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2.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3.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4.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drawings/drawing5.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drawings/drawing6.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drawings/drawing7.xml" ContentType="application/vnd.openxmlformats-officedocument.drawing+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drawings/drawing8.xml" ContentType="application/vnd.openxmlformats-officedocument.drawing+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drawings/drawing9.xml" ContentType="application/vnd.openxmlformats-officedocument.drawing+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F:\.shortcut-targets-by-id\1BMqUsy8r1iYhdiI1KPTRX3k0mVmsQ7T_\PC UJA Puesto Base SPE\DATOS\WEBs que gestiona el servicio\SPE\REVISADO\resultados encuestas\audit PUBLI\EPSL\2021\"/>
    </mc:Choice>
  </mc:AlternateContent>
  <bookViews>
    <workbookView xWindow="0" yWindow="0" windowWidth="28800" windowHeight="11700" tabRatio="764" firstSheet="5" activeTab="12"/>
  </bookViews>
  <sheets>
    <sheet name="Global" sheetId="1" r:id="rId1"/>
    <sheet name="I.CIVIL" sheetId="45" r:id="rId2"/>
    <sheet name="I_REC_ENERGETICOS" sheetId="14" r:id="rId3"/>
    <sheet name="I_TECNO_MINERAS" sheetId="15" r:id="rId4"/>
    <sheet name="I_TECNO_TELECO" sheetId="38" r:id="rId5"/>
    <sheet name="I.TELEMATIC" sheetId="46" r:id="rId6"/>
    <sheet name="I_ELECTRICA" sheetId="40" r:id="rId7"/>
    <sheet name="I_MECANICA" sheetId="41" r:id="rId8"/>
    <sheet name="INGE_QUIMI" sheetId="43" r:id="rId9"/>
    <sheet name="DOBLE MINE Y CIVIL" sheetId="39" r:id="rId10"/>
    <sheet name="DOBLE RECURSOS ENERG. Y QUIMICA" sheetId="35" r:id="rId11"/>
    <sheet name="DOBLE ELEC, Y MECA," sheetId="34" r:id="rId12"/>
    <sheet name="DOBLE TELECO_TELEMA" sheetId="44" r:id="rId13"/>
    <sheet name="definiciones" sheetId="13" r:id="rId14"/>
  </sheets>
  <definedNames>
    <definedName name="_xlnm.Print_Area" localSheetId="11">'DOBLE ELEC, Y MECA,'!$A$1:$U$28</definedName>
    <definedName name="_xlnm.Print_Area" localSheetId="9">'DOBLE MINE Y CIVIL'!$A$1:$AL$352</definedName>
    <definedName name="_xlnm.Print_Area" localSheetId="10">'DOBLE RECURSOS ENERG. Y QUIMICA'!$A$1:$U$28</definedName>
    <definedName name="_xlnm.Print_Area" localSheetId="12">'DOBLE TELECO_TELEMA'!$A$1:$AL$352</definedName>
    <definedName name="_xlnm.Print_Area" localSheetId="0">Global!$A$1:$AL$323</definedName>
    <definedName name="_xlnm.Print_Area" localSheetId="1">I.CIVIL!$A$1:$AL$331</definedName>
    <definedName name="_xlnm.Print_Area" localSheetId="5">I.TELEMATIC!$A$1:$AL$352</definedName>
    <definedName name="_xlnm.Print_Area" localSheetId="6">I_ELECTRICA!$A$1:$AL$352</definedName>
    <definedName name="_xlnm.Print_Area" localSheetId="7">I_MECANICA!$A$1:$AL$352</definedName>
    <definedName name="_xlnm.Print_Area" localSheetId="2">I_REC_ENERGETICOS!$A$1:$AL$352</definedName>
    <definedName name="_xlnm.Print_Area" localSheetId="3">I_TECNO_MINERAS!$A$1:$U$28</definedName>
    <definedName name="_xlnm.Print_Area" localSheetId="4">I_TECNO_TELECO!$A$1:$AL$352</definedName>
    <definedName name="_xlnm.Print_Area" localSheetId="8">INGE_QUIMI!$A$1:$U$28</definedName>
  </definedNames>
  <calcPr calcId="152511"/>
</workbook>
</file>

<file path=xl/calcChain.xml><?xml version="1.0" encoding="utf-8"?>
<calcChain xmlns="http://schemas.openxmlformats.org/spreadsheetml/2006/main">
  <c r="L88" i="44" l="1"/>
  <c r="L89" i="44"/>
  <c r="L87" i="44"/>
  <c r="G88" i="44"/>
  <c r="G89" i="44"/>
  <c r="G87" i="44"/>
  <c r="M48" i="44"/>
  <c r="M47" i="44"/>
  <c r="P47" i="44"/>
  <c r="P46" i="44"/>
  <c r="M46" i="44"/>
  <c r="D47" i="44" l="1"/>
  <c r="D46" i="44"/>
  <c r="B47" i="44"/>
  <c r="B46" i="44"/>
  <c r="L88" i="41"/>
  <c r="L87" i="41"/>
  <c r="G88" i="41"/>
  <c r="G87" i="41"/>
  <c r="P46" i="41"/>
  <c r="M46" i="41"/>
  <c r="F25" i="40"/>
  <c r="G88" i="46"/>
  <c r="G89" i="46"/>
  <c r="L88" i="46"/>
  <c r="L89" i="46"/>
  <c r="M47" i="46"/>
  <c r="M46" i="46"/>
  <c r="P47" i="46"/>
  <c r="P46" i="46"/>
  <c r="B47" i="46"/>
  <c r="B48" i="46"/>
  <c r="B46" i="46"/>
  <c r="D47" i="46"/>
  <c r="D48" i="46"/>
  <c r="D46" i="46"/>
  <c r="F26" i="46"/>
  <c r="F27" i="46"/>
  <c r="F28" i="46"/>
  <c r="F25" i="46"/>
  <c r="AL320" i="46"/>
  <c r="AK320" i="46"/>
  <c r="AJ320" i="46"/>
  <c r="AI320" i="46"/>
  <c r="AA320" i="46"/>
  <c r="Z320" i="46"/>
  <c r="Y320" i="46"/>
  <c r="X320" i="46"/>
  <c r="W320" i="46"/>
  <c r="V320" i="46"/>
  <c r="AL266" i="46"/>
  <c r="AK266" i="46"/>
  <c r="AJ266" i="46"/>
  <c r="AI266" i="46"/>
  <c r="AA266" i="46"/>
  <c r="Z266" i="46"/>
  <c r="Y266" i="46"/>
  <c r="X266" i="46"/>
  <c r="W266" i="46"/>
  <c r="V266" i="46"/>
  <c r="AB266" i="46" s="1"/>
  <c r="AL265" i="46"/>
  <c r="AK265" i="46"/>
  <c r="AJ265" i="46"/>
  <c r="AI265" i="46"/>
  <c r="AA265" i="46"/>
  <c r="Z265" i="46"/>
  <c r="Y265" i="46"/>
  <c r="X265" i="46"/>
  <c r="W265" i="46"/>
  <c r="V265" i="46"/>
  <c r="AL210" i="46"/>
  <c r="AK210" i="46"/>
  <c r="AJ210" i="46"/>
  <c r="AI210" i="46"/>
  <c r="AA210" i="46"/>
  <c r="Z210" i="46"/>
  <c r="Y210" i="46"/>
  <c r="X210" i="46"/>
  <c r="W210" i="46"/>
  <c r="V210" i="46"/>
  <c r="AL209" i="46"/>
  <c r="AK209" i="46"/>
  <c r="AJ209" i="46"/>
  <c r="AI209" i="46"/>
  <c r="AA209" i="46"/>
  <c r="Z209" i="46"/>
  <c r="Y209" i="46"/>
  <c r="X209" i="46"/>
  <c r="W209" i="46"/>
  <c r="V209" i="46"/>
  <c r="AL208" i="46"/>
  <c r="AK208" i="46"/>
  <c r="AJ208" i="46"/>
  <c r="AI208" i="46"/>
  <c r="AA208" i="46"/>
  <c r="Z208" i="46"/>
  <c r="Y208" i="46"/>
  <c r="X208" i="46"/>
  <c r="W208" i="46"/>
  <c r="V208" i="46"/>
  <c r="AB208" i="46" s="1"/>
  <c r="AL188" i="46"/>
  <c r="AK188" i="46"/>
  <c r="AJ188" i="46"/>
  <c r="AI188" i="46"/>
  <c r="AA188" i="46"/>
  <c r="Z188" i="46"/>
  <c r="Y188" i="46"/>
  <c r="X188" i="46"/>
  <c r="W188" i="46"/>
  <c r="V188" i="46"/>
  <c r="AL187" i="46"/>
  <c r="AK187" i="46"/>
  <c r="AJ187" i="46"/>
  <c r="AI187" i="46"/>
  <c r="AA187" i="46"/>
  <c r="Z187" i="46"/>
  <c r="Y187" i="46"/>
  <c r="X187" i="46"/>
  <c r="W187" i="46"/>
  <c r="V187" i="46"/>
  <c r="AL186" i="46"/>
  <c r="AK186" i="46"/>
  <c r="AJ186" i="46"/>
  <c r="AI186" i="46"/>
  <c r="AA186" i="46"/>
  <c r="Z186" i="46"/>
  <c r="Y186" i="46"/>
  <c r="X186" i="46"/>
  <c r="W186" i="46"/>
  <c r="V186" i="46"/>
  <c r="AL185" i="46"/>
  <c r="AK185" i="46"/>
  <c r="AJ185" i="46"/>
  <c r="AI185" i="46"/>
  <c r="AA185" i="46"/>
  <c r="Z185" i="46"/>
  <c r="Y185" i="46"/>
  <c r="X185" i="46"/>
  <c r="W185" i="46"/>
  <c r="V185" i="46"/>
  <c r="AB185" i="46" s="1"/>
  <c r="AL184" i="46"/>
  <c r="AK184" i="46"/>
  <c r="AJ184" i="46"/>
  <c r="AI184" i="46"/>
  <c r="AA184" i="46"/>
  <c r="Z184" i="46"/>
  <c r="Y184" i="46"/>
  <c r="X184" i="46"/>
  <c r="W184" i="46"/>
  <c r="V184" i="46"/>
  <c r="AL183" i="46"/>
  <c r="AK183" i="46"/>
  <c r="AJ183" i="46"/>
  <c r="AI183" i="46"/>
  <c r="AA183" i="46"/>
  <c r="Z183" i="46"/>
  <c r="Y183" i="46"/>
  <c r="X183" i="46"/>
  <c r="W183" i="46"/>
  <c r="V183" i="46"/>
  <c r="AL182" i="46"/>
  <c r="AK182" i="46"/>
  <c r="AJ182" i="46"/>
  <c r="AI182" i="46"/>
  <c r="AA182" i="46"/>
  <c r="Z182" i="46"/>
  <c r="Y182" i="46"/>
  <c r="X182" i="46"/>
  <c r="W182" i="46"/>
  <c r="V182" i="46"/>
  <c r="AL181" i="46"/>
  <c r="AK181" i="46"/>
  <c r="AJ181" i="46"/>
  <c r="AI181" i="46"/>
  <c r="AA181" i="46"/>
  <c r="Z181" i="46"/>
  <c r="Y181" i="46"/>
  <c r="X181" i="46"/>
  <c r="W181" i="46"/>
  <c r="V181" i="46"/>
  <c r="AB181" i="46" s="1"/>
  <c r="AL180" i="46"/>
  <c r="AK180" i="46"/>
  <c r="AJ180" i="46"/>
  <c r="AI180" i="46"/>
  <c r="AA180" i="46"/>
  <c r="Z180" i="46"/>
  <c r="Y180" i="46"/>
  <c r="X180" i="46"/>
  <c r="W180" i="46"/>
  <c r="V180" i="46"/>
  <c r="AL167" i="46"/>
  <c r="AK167" i="46"/>
  <c r="AJ167" i="46"/>
  <c r="AI167" i="46"/>
  <c r="AA167" i="46"/>
  <c r="Z167" i="46"/>
  <c r="Y167" i="46"/>
  <c r="X167" i="46"/>
  <c r="W167" i="46"/>
  <c r="V167" i="46"/>
  <c r="AB167" i="46" s="1"/>
  <c r="AL166" i="46"/>
  <c r="AK166" i="46"/>
  <c r="AJ166" i="46"/>
  <c r="AI166" i="46"/>
  <c r="AA166" i="46"/>
  <c r="Z166" i="46"/>
  <c r="Y166" i="46"/>
  <c r="X166" i="46"/>
  <c r="W166" i="46"/>
  <c r="V166" i="46"/>
  <c r="AL137" i="46"/>
  <c r="AK137" i="46"/>
  <c r="AJ137" i="46"/>
  <c r="AI137" i="46"/>
  <c r="AA137" i="46"/>
  <c r="Z137" i="46"/>
  <c r="Y137" i="46"/>
  <c r="X137" i="46"/>
  <c r="W137" i="46"/>
  <c r="V137" i="46"/>
  <c r="AB137" i="46" s="1"/>
  <c r="AL119" i="46"/>
  <c r="AK119" i="46"/>
  <c r="AJ119" i="46"/>
  <c r="AI119" i="46"/>
  <c r="AA119" i="46"/>
  <c r="Z119" i="46"/>
  <c r="Y119" i="46"/>
  <c r="X119" i="46"/>
  <c r="W119" i="46"/>
  <c r="V119" i="46"/>
  <c r="AL106" i="46"/>
  <c r="AK106" i="46"/>
  <c r="AJ106" i="46"/>
  <c r="AI106" i="46"/>
  <c r="AA106" i="46"/>
  <c r="Z106" i="46"/>
  <c r="Y106" i="46"/>
  <c r="X106" i="46"/>
  <c r="W106" i="46"/>
  <c r="V106" i="46"/>
  <c r="AL105" i="46"/>
  <c r="AK105" i="46"/>
  <c r="AJ105" i="46"/>
  <c r="AI105" i="46"/>
  <c r="AA105" i="46"/>
  <c r="Z105" i="46"/>
  <c r="Y105" i="46"/>
  <c r="X105" i="46"/>
  <c r="W105" i="46"/>
  <c r="V105" i="46"/>
  <c r="AL104" i="46"/>
  <c r="AK104" i="46"/>
  <c r="AJ104" i="46"/>
  <c r="AI104" i="46"/>
  <c r="AA104" i="46"/>
  <c r="Z104" i="46"/>
  <c r="Y104" i="46"/>
  <c r="X104" i="46"/>
  <c r="W104" i="46"/>
  <c r="V104" i="46"/>
  <c r="AB104" i="46" s="1"/>
  <c r="AC104" i="46" s="1"/>
  <c r="AL103" i="46"/>
  <c r="AK103" i="46"/>
  <c r="AJ103" i="46"/>
  <c r="AI103" i="46"/>
  <c r="AA103" i="46"/>
  <c r="Z103" i="46"/>
  <c r="Y103" i="46"/>
  <c r="X103" i="46"/>
  <c r="W103" i="46"/>
  <c r="V103" i="46"/>
  <c r="L87" i="46"/>
  <c r="G87" i="46"/>
  <c r="AJ81" i="46"/>
  <c r="AI81" i="46"/>
  <c r="AH81" i="46"/>
  <c r="AG81" i="46"/>
  <c r="Z81" i="46"/>
  <c r="Y81" i="46"/>
  <c r="X81" i="46"/>
  <c r="W81" i="46"/>
  <c r="V81" i="46"/>
  <c r="AJ80" i="46"/>
  <c r="AI80" i="46"/>
  <c r="AH80" i="46"/>
  <c r="AG80" i="46"/>
  <c r="Z80" i="46"/>
  <c r="Y80" i="46"/>
  <c r="X80" i="46"/>
  <c r="W80" i="46"/>
  <c r="V80" i="46"/>
  <c r="AJ79" i="46"/>
  <c r="AI79" i="46"/>
  <c r="AH79" i="46"/>
  <c r="AG79" i="46"/>
  <c r="Z79" i="46"/>
  <c r="Y79" i="46"/>
  <c r="X79" i="46"/>
  <c r="W79" i="46"/>
  <c r="V79" i="46"/>
  <c r="AJ78" i="46"/>
  <c r="AI78" i="46"/>
  <c r="AH78" i="46"/>
  <c r="AG78" i="46"/>
  <c r="Z78" i="46"/>
  <c r="Y78" i="46"/>
  <c r="X78" i="46"/>
  <c r="W78" i="46"/>
  <c r="V78" i="46"/>
  <c r="AA78" i="46" s="1"/>
  <c r="AJ77" i="46"/>
  <c r="AI77" i="46"/>
  <c r="AH77" i="46"/>
  <c r="AG77" i="46"/>
  <c r="Z77" i="46"/>
  <c r="Y77" i="46"/>
  <c r="X77" i="46"/>
  <c r="W77" i="46"/>
  <c r="V77" i="46"/>
  <c r="G88" i="38"/>
  <c r="G89" i="38"/>
  <c r="G87" i="38"/>
  <c r="L88" i="38"/>
  <c r="L89" i="38"/>
  <c r="L87" i="38"/>
  <c r="M47" i="38"/>
  <c r="M46" i="38"/>
  <c r="P47" i="38"/>
  <c r="P46" i="38"/>
  <c r="B47" i="38"/>
  <c r="B48" i="38"/>
  <c r="B49" i="38"/>
  <c r="B46" i="38"/>
  <c r="D47" i="38"/>
  <c r="D48" i="38"/>
  <c r="D49" i="38"/>
  <c r="F26" i="14"/>
  <c r="F27" i="14"/>
  <c r="AD80" i="46" l="1"/>
  <c r="AF78" i="46"/>
  <c r="AE77" i="46"/>
  <c r="AD137" i="46"/>
  <c r="AH137" i="46"/>
  <c r="AD167" i="46"/>
  <c r="AH167" i="46"/>
  <c r="AD181" i="46"/>
  <c r="AH181" i="46"/>
  <c r="AB183" i="46"/>
  <c r="AD185" i="46"/>
  <c r="AH185" i="46"/>
  <c r="AB187" i="46"/>
  <c r="AH187" i="46" s="1"/>
  <c r="AD208" i="46"/>
  <c r="AH208" i="46"/>
  <c r="AB210" i="46"/>
  <c r="AD266" i="46"/>
  <c r="AH266" i="46"/>
  <c r="AB77" i="46"/>
  <c r="AD78" i="46"/>
  <c r="AA80" i="46"/>
  <c r="AF80" i="46"/>
  <c r="AB105" i="46"/>
  <c r="AC77" i="46"/>
  <c r="AA77" i="46"/>
  <c r="AF77" i="46" s="1"/>
  <c r="AH105" i="46"/>
  <c r="AF105" i="46"/>
  <c r="AD105" i="46"/>
  <c r="AE183" i="46"/>
  <c r="AG183" i="46"/>
  <c r="AC183" i="46"/>
  <c r="AH210" i="46"/>
  <c r="AC78" i="46"/>
  <c r="AA79" i="46"/>
  <c r="AF79" i="46" s="1"/>
  <c r="AB80" i="46"/>
  <c r="AA81" i="46"/>
  <c r="AC81" i="46" s="1"/>
  <c r="AD104" i="46"/>
  <c r="AG105" i="46"/>
  <c r="F29" i="46"/>
  <c r="G27" i="46" s="1"/>
  <c r="AE78" i="46"/>
  <c r="AE80" i="46"/>
  <c r="AF104" i="46"/>
  <c r="AE104" i="46"/>
  <c r="AE105" i="46"/>
  <c r="AB106" i="46"/>
  <c r="AG137" i="46"/>
  <c r="AC137" i="46"/>
  <c r="AE137" i="46"/>
  <c r="AE167" i="46"/>
  <c r="AG167" i="46"/>
  <c r="AC167" i="46"/>
  <c r="AG181" i="46"/>
  <c r="AC181" i="46"/>
  <c r="AE181" i="46"/>
  <c r="AG185" i="46"/>
  <c r="AC185" i="46"/>
  <c r="AE185" i="46"/>
  <c r="AG208" i="46"/>
  <c r="AC208" i="46"/>
  <c r="AE208" i="46"/>
  <c r="AG266" i="46"/>
  <c r="AC266" i="46"/>
  <c r="AE266" i="46"/>
  <c r="AB81" i="46"/>
  <c r="AB103" i="46"/>
  <c r="AG104" i="46"/>
  <c r="AH106" i="46"/>
  <c r="AH183" i="46"/>
  <c r="AE187" i="46"/>
  <c r="AC187" i="46"/>
  <c r="AE210" i="46"/>
  <c r="AG210" i="46"/>
  <c r="AC210" i="46"/>
  <c r="AB78" i="46"/>
  <c r="AC80" i="46"/>
  <c r="AH104" i="46"/>
  <c r="AC105" i="46"/>
  <c r="AB119" i="46"/>
  <c r="AE119" i="46" s="1"/>
  <c r="AD77" i="46"/>
  <c r="AD79" i="46"/>
  <c r="AG103" i="46"/>
  <c r="AF137" i="46"/>
  <c r="AF167" i="46"/>
  <c r="AF181" i="46"/>
  <c r="AF183" i="46"/>
  <c r="AF185" i="46"/>
  <c r="AF187" i="46"/>
  <c r="AF208" i="46"/>
  <c r="AF210" i="46"/>
  <c r="AF266" i="46"/>
  <c r="AB180" i="46"/>
  <c r="AG180" i="46" s="1"/>
  <c r="AB184" i="46"/>
  <c r="AE184" i="46" s="1"/>
  <c r="AB188" i="46"/>
  <c r="AG188" i="46" s="1"/>
  <c r="AB265" i="46"/>
  <c r="AD183" i="46"/>
  <c r="AD210" i="46"/>
  <c r="AB166" i="46"/>
  <c r="AB182" i="46"/>
  <c r="AC182" i="46" s="1"/>
  <c r="AB186" i="46"/>
  <c r="AE186" i="46" s="1"/>
  <c r="AB209" i="46"/>
  <c r="AE209" i="46" s="1"/>
  <c r="AB320" i="46"/>
  <c r="AC320" i="46" s="1"/>
  <c r="AG209" i="46" l="1"/>
  <c r="AE188" i="46"/>
  <c r="AE182" i="46"/>
  <c r="AE180" i="46"/>
  <c r="AD187" i="46"/>
  <c r="AD81" i="46"/>
  <c r="AG187" i="46"/>
  <c r="AB79" i="46"/>
  <c r="AC79" i="46"/>
  <c r="AG182" i="46"/>
  <c r="AE79" i="46"/>
  <c r="AF81" i="46"/>
  <c r="AF166" i="46"/>
  <c r="AH166" i="46"/>
  <c r="AD166" i="46"/>
  <c r="AH265" i="46"/>
  <c r="AD265" i="46"/>
  <c r="AF265" i="46"/>
  <c r="AG320" i="46"/>
  <c r="AG186" i="46"/>
  <c r="AG166" i="46"/>
  <c r="AF103" i="46"/>
  <c r="AH103" i="46"/>
  <c r="AD103" i="46"/>
  <c r="AE106" i="46"/>
  <c r="AG106" i="46"/>
  <c r="AC106" i="46"/>
  <c r="AF209" i="46"/>
  <c r="AH209" i="46"/>
  <c r="AD209" i="46"/>
  <c r="AH188" i="46"/>
  <c r="AD188" i="46"/>
  <c r="AF188" i="46"/>
  <c r="AF106" i="46"/>
  <c r="AC209" i="46"/>
  <c r="AC186" i="46"/>
  <c r="AC166" i="46"/>
  <c r="AD106" i="46"/>
  <c r="G26" i="46"/>
  <c r="AE81" i="46"/>
  <c r="AF320" i="46"/>
  <c r="AH320" i="46"/>
  <c r="AD320" i="46"/>
  <c r="AF186" i="46"/>
  <c r="AH186" i="46"/>
  <c r="AD186" i="46"/>
  <c r="AH184" i="46"/>
  <c r="AD184" i="46"/>
  <c r="AF184" i="46"/>
  <c r="AG265" i="46"/>
  <c r="AG184" i="46"/>
  <c r="AH119" i="46"/>
  <c r="AD119" i="46"/>
  <c r="AF119" i="46"/>
  <c r="AE166" i="46"/>
  <c r="AG119" i="46"/>
  <c r="AE103" i="46"/>
  <c r="AF182" i="46"/>
  <c r="AH182" i="46"/>
  <c r="AD182" i="46"/>
  <c r="AH180" i="46"/>
  <c r="AD180" i="46"/>
  <c r="AF180" i="46"/>
  <c r="AC103" i="46"/>
  <c r="G28" i="46"/>
  <c r="AC265" i="46"/>
  <c r="AC188" i="46"/>
  <c r="AC184" i="46"/>
  <c r="AC180" i="46"/>
  <c r="AE320" i="46"/>
  <c r="AE265" i="46"/>
  <c r="AC119" i="46"/>
  <c r="G25" i="46"/>
  <c r="L84" i="1" l="1"/>
  <c r="L85" i="1"/>
  <c r="L83" i="1"/>
  <c r="G84" i="1"/>
  <c r="G85" i="1"/>
  <c r="G83" i="1"/>
  <c r="W51" i="1"/>
  <c r="T51" i="1"/>
  <c r="W50" i="1"/>
  <c r="W49" i="1"/>
  <c r="W52" i="1" s="1"/>
  <c r="T50" i="1"/>
  <c r="T49" i="1"/>
  <c r="D46" i="1"/>
  <c r="D47" i="1"/>
  <c r="D48" i="1"/>
  <c r="D45" i="1"/>
  <c r="D50" i="1" s="1"/>
  <c r="B46" i="1"/>
  <c r="B47" i="1"/>
  <c r="B48" i="1"/>
  <c r="B45" i="1"/>
  <c r="AA26" i="1"/>
  <c r="AA27" i="1"/>
  <c r="AA28" i="1"/>
  <c r="AA25" i="1"/>
  <c r="Z26" i="1"/>
  <c r="Z27" i="1"/>
  <c r="Z28" i="1"/>
  <c r="Z25" i="1"/>
  <c r="I26" i="1"/>
  <c r="I27" i="1"/>
  <c r="I28" i="1"/>
  <c r="I29" i="1"/>
  <c r="I30" i="1"/>
  <c r="I31" i="1"/>
  <c r="I32" i="1"/>
  <c r="I33" i="1"/>
  <c r="I34" i="1"/>
  <c r="I35" i="1"/>
  <c r="I36" i="1"/>
  <c r="I25" i="1"/>
  <c r="B26" i="1"/>
  <c r="B27" i="1"/>
  <c r="B28" i="1"/>
  <c r="B29" i="1"/>
  <c r="B30" i="1"/>
  <c r="B31" i="1"/>
  <c r="B32" i="1"/>
  <c r="B33" i="1"/>
  <c r="B34" i="1"/>
  <c r="B35" i="1"/>
  <c r="B36" i="1"/>
  <c r="B25" i="1"/>
  <c r="AJ320" i="39" l="1"/>
  <c r="AK320" i="39"/>
  <c r="AL320" i="39"/>
  <c r="AI320" i="39"/>
  <c r="W320" i="39"/>
  <c r="X320" i="39"/>
  <c r="Y320" i="39"/>
  <c r="Z320" i="39"/>
  <c r="AA320" i="39"/>
  <c r="V320" i="39"/>
  <c r="AJ265" i="39"/>
  <c r="AK265" i="39"/>
  <c r="AL265" i="39"/>
  <c r="AJ266" i="39"/>
  <c r="AK266" i="39"/>
  <c r="AL266" i="39"/>
  <c r="AI266" i="39"/>
  <c r="AI265" i="39"/>
  <c r="W265" i="39"/>
  <c r="X265" i="39"/>
  <c r="Y265" i="39"/>
  <c r="Z265" i="39"/>
  <c r="AA265" i="39"/>
  <c r="W266" i="39"/>
  <c r="X266" i="39"/>
  <c r="Y266" i="39"/>
  <c r="Z266" i="39"/>
  <c r="AA266" i="39"/>
  <c r="V266" i="39"/>
  <c r="V265" i="39"/>
  <c r="AJ208" i="39"/>
  <c r="AK208" i="39"/>
  <c r="AL208" i="39"/>
  <c r="AJ209" i="39"/>
  <c r="AK209" i="39"/>
  <c r="AL209" i="39"/>
  <c r="AJ210" i="39"/>
  <c r="AK210" i="39"/>
  <c r="AL210" i="39"/>
  <c r="AI209" i="39"/>
  <c r="AI210" i="39"/>
  <c r="AI208" i="39"/>
  <c r="W208" i="39"/>
  <c r="X208" i="39"/>
  <c r="Y208" i="39"/>
  <c r="Z208" i="39"/>
  <c r="AA208" i="39"/>
  <c r="W209" i="39"/>
  <c r="X209" i="39"/>
  <c r="Y209" i="39"/>
  <c r="Z209" i="39"/>
  <c r="AA209" i="39"/>
  <c r="W210" i="39"/>
  <c r="X210" i="39"/>
  <c r="Y210" i="39"/>
  <c r="Z210" i="39"/>
  <c r="AA210" i="39"/>
  <c r="V209" i="39"/>
  <c r="V210" i="39"/>
  <c r="V208" i="39"/>
  <c r="AJ180" i="39"/>
  <c r="AK180" i="39"/>
  <c r="AL180" i="39"/>
  <c r="AJ181" i="39"/>
  <c r="AK181" i="39"/>
  <c r="AL181" i="39"/>
  <c r="AJ182" i="39"/>
  <c r="AK182" i="39"/>
  <c r="AL182" i="39"/>
  <c r="AJ183" i="39"/>
  <c r="AK183" i="39"/>
  <c r="AL183" i="39"/>
  <c r="AJ184" i="39"/>
  <c r="AK184" i="39"/>
  <c r="AL184" i="39"/>
  <c r="AJ185" i="39"/>
  <c r="AK185" i="39"/>
  <c r="AL185" i="39"/>
  <c r="AJ186" i="39"/>
  <c r="AK186" i="39"/>
  <c r="AL186" i="39"/>
  <c r="AJ187" i="39"/>
  <c r="AK187" i="39"/>
  <c r="AL187" i="39"/>
  <c r="AJ188" i="39"/>
  <c r="AK188" i="39"/>
  <c r="AL188" i="39"/>
  <c r="AI181" i="39"/>
  <c r="AI182" i="39"/>
  <c r="AI183" i="39"/>
  <c r="AI184" i="39"/>
  <c r="AI185" i="39"/>
  <c r="AI186" i="39"/>
  <c r="AI187" i="39"/>
  <c r="AI188" i="39"/>
  <c r="AI180" i="39"/>
  <c r="W180" i="39"/>
  <c r="X180" i="39"/>
  <c r="Y180" i="39"/>
  <c r="Z180" i="39"/>
  <c r="AA180" i="39"/>
  <c r="W181" i="39"/>
  <c r="X181" i="39"/>
  <c r="Y181" i="39"/>
  <c r="Z181" i="39"/>
  <c r="AA181" i="39"/>
  <c r="W182" i="39"/>
  <c r="X182" i="39"/>
  <c r="Y182" i="39"/>
  <c r="Z182" i="39"/>
  <c r="AA182" i="39"/>
  <c r="W183" i="39"/>
  <c r="X183" i="39"/>
  <c r="Y183" i="39"/>
  <c r="Z183" i="39"/>
  <c r="AA183" i="39"/>
  <c r="W184" i="39"/>
  <c r="X184" i="39"/>
  <c r="Y184" i="39"/>
  <c r="Z184" i="39"/>
  <c r="AA184" i="39"/>
  <c r="W185" i="39"/>
  <c r="X185" i="39"/>
  <c r="Y185" i="39"/>
  <c r="Z185" i="39"/>
  <c r="AA185" i="39"/>
  <c r="W186" i="39"/>
  <c r="X186" i="39"/>
  <c r="Y186" i="39"/>
  <c r="Z186" i="39"/>
  <c r="AA186" i="39"/>
  <c r="W187" i="39"/>
  <c r="X187" i="39"/>
  <c r="Y187" i="39"/>
  <c r="Z187" i="39"/>
  <c r="AA187" i="39"/>
  <c r="W188" i="39"/>
  <c r="X188" i="39"/>
  <c r="Y188" i="39"/>
  <c r="Z188" i="39"/>
  <c r="AA188" i="39"/>
  <c r="V181" i="39"/>
  <c r="V182" i="39"/>
  <c r="V183" i="39"/>
  <c r="V184" i="39"/>
  <c r="V185" i="39"/>
  <c r="V186" i="39"/>
  <c r="V187" i="39"/>
  <c r="V188" i="39"/>
  <c r="V180" i="39"/>
  <c r="AJ166" i="39"/>
  <c r="AK166" i="39"/>
  <c r="AL166" i="39"/>
  <c r="AJ167" i="39"/>
  <c r="AK167" i="39"/>
  <c r="AL167" i="39"/>
  <c r="AI167" i="39"/>
  <c r="AI166" i="39"/>
  <c r="W166" i="39"/>
  <c r="X166" i="39"/>
  <c r="Y166" i="39"/>
  <c r="Z166" i="39"/>
  <c r="AA166" i="39"/>
  <c r="W167" i="39"/>
  <c r="X167" i="39"/>
  <c r="Y167" i="39"/>
  <c r="Z167" i="39"/>
  <c r="AA167" i="39"/>
  <c r="V167" i="39"/>
  <c r="V166" i="39"/>
  <c r="AJ137" i="39"/>
  <c r="AK137" i="39"/>
  <c r="AL137" i="39"/>
  <c r="AI137" i="39"/>
  <c r="W137" i="39"/>
  <c r="X137" i="39"/>
  <c r="Y137" i="39"/>
  <c r="Z137" i="39"/>
  <c r="AA137" i="39"/>
  <c r="V137" i="39"/>
  <c r="AJ119" i="39"/>
  <c r="AK119" i="39"/>
  <c r="AL119" i="39"/>
  <c r="AI119" i="39"/>
  <c r="W119" i="39"/>
  <c r="X119" i="39"/>
  <c r="Y119" i="39"/>
  <c r="Z119" i="39"/>
  <c r="AA119" i="39"/>
  <c r="V119" i="39"/>
  <c r="AJ103" i="39"/>
  <c r="AK103" i="39"/>
  <c r="AL103" i="39"/>
  <c r="AJ104" i="39"/>
  <c r="AK104" i="39"/>
  <c r="AL104" i="39"/>
  <c r="AJ105" i="39"/>
  <c r="AK105" i="39"/>
  <c r="AL105" i="39"/>
  <c r="AJ106" i="39"/>
  <c r="AK106" i="39"/>
  <c r="AL106" i="39"/>
  <c r="AI104" i="39"/>
  <c r="AI105" i="39"/>
  <c r="AI106" i="39"/>
  <c r="AI103" i="39"/>
  <c r="W103" i="39"/>
  <c r="X103" i="39"/>
  <c r="Y103" i="39"/>
  <c r="Z103" i="39"/>
  <c r="AA103" i="39"/>
  <c r="W104" i="39"/>
  <c r="X104" i="39"/>
  <c r="Y104" i="39"/>
  <c r="Z104" i="39"/>
  <c r="AA104" i="39"/>
  <c r="W105" i="39"/>
  <c r="X105" i="39"/>
  <c r="Y105" i="39"/>
  <c r="Z105" i="39"/>
  <c r="AA105" i="39"/>
  <c r="W106" i="39"/>
  <c r="X106" i="39"/>
  <c r="Y106" i="39"/>
  <c r="Z106" i="39"/>
  <c r="AA106" i="39"/>
  <c r="V104" i="39"/>
  <c r="V105" i="39"/>
  <c r="V106" i="39"/>
  <c r="V103" i="39"/>
  <c r="AH77" i="39"/>
  <c r="AI77" i="39"/>
  <c r="AJ77" i="39"/>
  <c r="AH78" i="39"/>
  <c r="AI78" i="39"/>
  <c r="AJ78" i="39"/>
  <c r="AH79" i="39"/>
  <c r="AI79" i="39"/>
  <c r="AJ79" i="39"/>
  <c r="AH80" i="39"/>
  <c r="AI80" i="39"/>
  <c r="AJ80" i="39"/>
  <c r="AH81" i="39"/>
  <c r="AI81" i="39"/>
  <c r="AJ81" i="39"/>
  <c r="AG78" i="39"/>
  <c r="AG79" i="39"/>
  <c r="AG80" i="39"/>
  <c r="AG81" i="39"/>
  <c r="AG77" i="39"/>
  <c r="V78" i="39"/>
  <c r="W78" i="39"/>
  <c r="X78" i="39"/>
  <c r="Y78" i="39"/>
  <c r="Z78" i="39"/>
  <c r="V79" i="39"/>
  <c r="W79" i="39"/>
  <c r="X79" i="39"/>
  <c r="Y79" i="39"/>
  <c r="Z79" i="39"/>
  <c r="V80" i="39"/>
  <c r="W80" i="39"/>
  <c r="X80" i="39"/>
  <c r="Y80" i="39"/>
  <c r="Z80" i="39"/>
  <c r="V81" i="39"/>
  <c r="W81" i="39"/>
  <c r="X81" i="39"/>
  <c r="Y81" i="39"/>
  <c r="Z81" i="39"/>
  <c r="W77" i="39"/>
  <c r="X77" i="39"/>
  <c r="Y77" i="39"/>
  <c r="Z77" i="39"/>
  <c r="V77" i="39"/>
  <c r="F28" i="39"/>
  <c r="F27" i="39"/>
  <c r="AJ320" i="44" l="1"/>
  <c r="AK320" i="44"/>
  <c r="AL320" i="44"/>
  <c r="AI320" i="44"/>
  <c r="W320" i="44"/>
  <c r="X320" i="44"/>
  <c r="Y320" i="44"/>
  <c r="Z320" i="44"/>
  <c r="AA320" i="44"/>
  <c r="V320" i="44"/>
  <c r="AJ265" i="44"/>
  <c r="AK265" i="44"/>
  <c r="AL265" i="44"/>
  <c r="AJ266" i="44"/>
  <c r="AK266" i="44"/>
  <c r="AL266" i="44"/>
  <c r="AI266" i="44"/>
  <c r="AI265" i="44"/>
  <c r="W265" i="44"/>
  <c r="X265" i="44"/>
  <c r="Y265" i="44"/>
  <c r="Z265" i="44"/>
  <c r="AA265" i="44"/>
  <c r="W266" i="44"/>
  <c r="X266" i="44"/>
  <c r="Y266" i="44"/>
  <c r="Z266" i="44"/>
  <c r="AA266" i="44"/>
  <c r="V266" i="44"/>
  <c r="V265" i="44"/>
  <c r="AJ208" i="44"/>
  <c r="AK208" i="44"/>
  <c r="AL208" i="44"/>
  <c r="AJ209" i="44"/>
  <c r="AK209" i="44"/>
  <c r="AL209" i="44"/>
  <c r="AJ210" i="44"/>
  <c r="AK210" i="44"/>
  <c r="AL210" i="44"/>
  <c r="AI208" i="44"/>
  <c r="W208" i="44"/>
  <c r="X208" i="44"/>
  <c r="Y208" i="44"/>
  <c r="Z208" i="44"/>
  <c r="AA208" i="44"/>
  <c r="W209" i="44"/>
  <c r="X209" i="44"/>
  <c r="Y209" i="44"/>
  <c r="Z209" i="44"/>
  <c r="AA209" i="44"/>
  <c r="W210" i="44"/>
  <c r="X210" i="44"/>
  <c r="Y210" i="44"/>
  <c r="Z210" i="44"/>
  <c r="AA210" i="44"/>
  <c r="V209" i="44"/>
  <c r="V210" i="44"/>
  <c r="V208" i="44"/>
  <c r="AJ180" i="44"/>
  <c r="AK180" i="44"/>
  <c r="AL180" i="44"/>
  <c r="AJ181" i="44"/>
  <c r="AK181" i="44"/>
  <c r="AL181" i="44"/>
  <c r="AJ182" i="44"/>
  <c r="AK182" i="44"/>
  <c r="AL182" i="44"/>
  <c r="AJ183" i="44"/>
  <c r="AK183" i="44"/>
  <c r="AL183" i="44"/>
  <c r="AJ184" i="44"/>
  <c r="AK184" i="44"/>
  <c r="AL184" i="44"/>
  <c r="AJ185" i="44"/>
  <c r="AK185" i="44"/>
  <c r="AL185" i="44"/>
  <c r="AJ186" i="44"/>
  <c r="AK186" i="44"/>
  <c r="AL186" i="44"/>
  <c r="AJ187" i="44"/>
  <c r="AK187" i="44"/>
  <c r="AL187" i="44"/>
  <c r="AJ188" i="44"/>
  <c r="AK188" i="44"/>
  <c r="AL188" i="44"/>
  <c r="AI181" i="44"/>
  <c r="AI182" i="44"/>
  <c r="AI183" i="44"/>
  <c r="AI184" i="44"/>
  <c r="AI185" i="44"/>
  <c r="AI186" i="44"/>
  <c r="AI187" i="44"/>
  <c r="AI188" i="44"/>
  <c r="AI180" i="44"/>
  <c r="W180" i="44"/>
  <c r="X180" i="44"/>
  <c r="Y180" i="44"/>
  <c r="Z180" i="44"/>
  <c r="AA180" i="44"/>
  <c r="W181" i="44"/>
  <c r="X181" i="44"/>
  <c r="Y181" i="44"/>
  <c r="Z181" i="44"/>
  <c r="AA181" i="44"/>
  <c r="W182" i="44"/>
  <c r="X182" i="44"/>
  <c r="Y182" i="44"/>
  <c r="Z182" i="44"/>
  <c r="AA182" i="44"/>
  <c r="W183" i="44"/>
  <c r="X183" i="44"/>
  <c r="Y183" i="44"/>
  <c r="Z183" i="44"/>
  <c r="AA183" i="44"/>
  <c r="W184" i="44"/>
  <c r="X184" i="44"/>
  <c r="Y184" i="44"/>
  <c r="Z184" i="44"/>
  <c r="AA184" i="44"/>
  <c r="W185" i="44"/>
  <c r="X185" i="44"/>
  <c r="Y185" i="44"/>
  <c r="Z185" i="44"/>
  <c r="AA185" i="44"/>
  <c r="W186" i="44"/>
  <c r="X186" i="44"/>
  <c r="Y186" i="44"/>
  <c r="Z186" i="44"/>
  <c r="AA186" i="44"/>
  <c r="W187" i="44"/>
  <c r="X187" i="44"/>
  <c r="Y187" i="44"/>
  <c r="Z187" i="44"/>
  <c r="AA187" i="44"/>
  <c r="W188" i="44"/>
  <c r="X188" i="44"/>
  <c r="Y188" i="44"/>
  <c r="Z188" i="44"/>
  <c r="AA188" i="44"/>
  <c r="V181" i="44"/>
  <c r="V182" i="44"/>
  <c r="V183" i="44"/>
  <c r="V184" i="44"/>
  <c r="V185" i="44"/>
  <c r="V186" i="44"/>
  <c r="V187" i="44"/>
  <c r="V188" i="44"/>
  <c r="V180" i="44"/>
  <c r="AJ166" i="44"/>
  <c r="AK166" i="44"/>
  <c r="AL166" i="44"/>
  <c r="AJ167" i="44"/>
  <c r="AK167" i="44"/>
  <c r="AL167" i="44"/>
  <c r="AI167" i="44"/>
  <c r="AI166" i="44"/>
  <c r="W166" i="44"/>
  <c r="X166" i="44"/>
  <c r="Y166" i="44"/>
  <c r="Z166" i="44"/>
  <c r="AA166" i="44"/>
  <c r="W167" i="44"/>
  <c r="X167" i="44"/>
  <c r="Y167" i="44"/>
  <c r="Z167" i="44"/>
  <c r="AA167" i="44"/>
  <c r="V167" i="44"/>
  <c r="V166" i="44"/>
  <c r="AJ137" i="44"/>
  <c r="AK137" i="44"/>
  <c r="AL137" i="44"/>
  <c r="AI137" i="44"/>
  <c r="W137" i="44"/>
  <c r="X137" i="44"/>
  <c r="Y137" i="44"/>
  <c r="Z137" i="44"/>
  <c r="AA137" i="44"/>
  <c r="V137" i="44"/>
  <c r="AJ119" i="44"/>
  <c r="AK119" i="44"/>
  <c r="AL119" i="44"/>
  <c r="AI119" i="44"/>
  <c r="W119" i="44"/>
  <c r="X119" i="44"/>
  <c r="Y119" i="44"/>
  <c r="Z119" i="44"/>
  <c r="AA119" i="44"/>
  <c r="V119" i="44"/>
  <c r="AJ103" i="44"/>
  <c r="AK103" i="44"/>
  <c r="AL103" i="44"/>
  <c r="AJ104" i="44"/>
  <c r="AK104" i="44"/>
  <c r="AL104" i="44"/>
  <c r="AJ105" i="44"/>
  <c r="AK105" i="44"/>
  <c r="AL105" i="44"/>
  <c r="AJ106" i="44"/>
  <c r="AK106" i="44"/>
  <c r="AL106" i="44"/>
  <c r="AI104" i="44"/>
  <c r="AI105" i="44"/>
  <c r="AI106" i="44"/>
  <c r="AI103" i="44"/>
  <c r="W103" i="44"/>
  <c r="X103" i="44"/>
  <c r="Y103" i="44"/>
  <c r="Z103" i="44"/>
  <c r="AA103" i="44"/>
  <c r="W104" i="44"/>
  <c r="X104" i="44"/>
  <c r="Y104" i="44"/>
  <c r="Z104" i="44"/>
  <c r="AA104" i="44"/>
  <c r="W105" i="44"/>
  <c r="X105" i="44"/>
  <c r="Y105" i="44"/>
  <c r="Z105" i="44"/>
  <c r="AA105" i="44"/>
  <c r="W106" i="44"/>
  <c r="X106" i="44"/>
  <c r="Y106" i="44"/>
  <c r="Z106" i="44"/>
  <c r="AA106" i="44"/>
  <c r="V104" i="44"/>
  <c r="V105" i="44"/>
  <c r="V106" i="44"/>
  <c r="V103" i="44"/>
  <c r="AH77" i="44"/>
  <c r="AI77" i="44"/>
  <c r="AJ77" i="44"/>
  <c r="AH78" i="44"/>
  <c r="AI78" i="44"/>
  <c r="AJ78" i="44"/>
  <c r="AH79" i="44"/>
  <c r="AI79" i="44"/>
  <c r="AJ79" i="44"/>
  <c r="AH80" i="44"/>
  <c r="AI80" i="44"/>
  <c r="AJ80" i="44"/>
  <c r="AH81" i="44"/>
  <c r="AI81" i="44"/>
  <c r="AJ81" i="44"/>
  <c r="AG78" i="44"/>
  <c r="AG79" i="44"/>
  <c r="AG80" i="44"/>
  <c r="AG81" i="44"/>
  <c r="AG77" i="44"/>
  <c r="W77" i="44"/>
  <c r="X77" i="44"/>
  <c r="Y77" i="44"/>
  <c r="Z77" i="44"/>
  <c r="W78" i="44"/>
  <c r="X78" i="44"/>
  <c r="Y78" i="44"/>
  <c r="Z78" i="44"/>
  <c r="W79" i="44"/>
  <c r="X79" i="44"/>
  <c r="Y79" i="44"/>
  <c r="Z79" i="44"/>
  <c r="W80" i="44"/>
  <c r="X80" i="44"/>
  <c r="Y80" i="44"/>
  <c r="Z80" i="44"/>
  <c r="W81" i="44"/>
  <c r="X81" i="44"/>
  <c r="Y81" i="44"/>
  <c r="Z81" i="44"/>
  <c r="V78" i="44"/>
  <c r="V79" i="44"/>
  <c r="V80" i="44"/>
  <c r="V81" i="44"/>
  <c r="V77" i="44"/>
  <c r="F27" i="44"/>
  <c r="F26" i="44"/>
  <c r="F25" i="44"/>
  <c r="AJ320" i="41" l="1"/>
  <c r="AK320" i="41"/>
  <c r="AL320" i="41"/>
  <c r="AI320" i="41"/>
  <c r="W320" i="41"/>
  <c r="X320" i="41"/>
  <c r="Y320" i="41"/>
  <c r="Z320" i="41"/>
  <c r="AA320" i="41"/>
  <c r="V320" i="41"/>
  <c r="AJ265" i="41"/>
  <c r="AK265" i="41"/>
  <c r="AL265" i="41"/>
  <c r="AJ266" i="41"/>
  <c r="AK266" i="41"/>
  <c r="AL266" i="41"/>
  <c r="AI266" i="41"/>
  <c r="AI265" i="41"/>
  <c r="W265" i="41"/>
  <c r="X265" i="41"/>
  <c r="Y265" i="41"/>
  <c r="Z265" i="41"/>
  <c r="AA265" i="41"/>
  <c r="W266" i="41"/>
  <c r="X266" i="41"/>
  <c r="Y266" i="41"/>
  <c r="Z266" i="41"/>
  <c r="AA266" i="41"/>
  <c r="V266" i="41"/>
  <c r="V265" i="41"/>
  <c r="AJ208" i="41"/>
  <c r="AK208" i="41"/>
  <c r="AL208" i="41"/>
  <c r="AJ209" i="41"/>
  <c r="AK209" i="41"/>
  <c r="AL209" i="41"/>
  <c r="AJ210" i="41"/>
  <c r="AK210" i="41"/>
  <c r="AL210" i="41"/>
  <c r="AI209" i="41"/>
  <c r="AI210" i="41"/>
  <c r="AI208" i="41"/>
  <c r="W208" i="41"/>
  <c r="X208" i="41"/>
  <c r="Y208" i="41"/>
  <c r="Z208" i="41"/>
  <c r="AA208" i="41"/>
  <c r="W209" i="41"/>
  <c r="X209" i="41"/>
  <c r="Y209" i="41"/>
  <c r="Z209" i="41"/>
  <c r="AA209" i="41"/>
  <c r="W210" i="41"/>
  <c r="X210" i="41"/>
  <c r="Y210" i="41"/>
  <c r="Z210" i="41"/>
  <c r="AA210" i="41"/>
  <c r="V209" i="41"/>
  <c r="V210" i="41"/>
  <c r="V208" i="41"/>
  <c r="AJ180" i="41"/>
  <c r="AK180" i="41"/>
  <c r="AL180" i="41"/>
  <c r="AJ181" i="41"/>
  <c r="AK181" i="41"/>
  <c r="AL181" i="41"/>
  <c r="AJ182" i="41"/>
  <c r="AK182" i="41"/>
  <c r="AL182" i="41"/>
  <c r="AJ183" i="41"/>
  <c r="AK183" i="41"/>
  <c r="AL183" i="41"/>
  <c r="AJ184" i="41"/>
  <c r="AK184" i="41"/>
  <c r="AL184" i="41"/>
  <c r="AJ185" i="41"/>
  <c r="AK185" i="41"/>
  <c r="AL185" i="41"/>
  <c r="AJ186" i="41"/>
  <c r="AK186" i="41"/>
  <c r="AL186" i="41"/>
  <c r="AJ187" i="41"/>
  <c r="AK187" i="41"/>
  <c r="AL187" i="41"/>
  <c r="AJ188" i="41"/>
  <c r="AK188" i="41"/>
  <c r="AL188" i="41"/>
  <c r="AI181" i="41"/>
  <c r="AI182" i="41"/>
  <c r="AI183" i="41"/>
  <c r="AI184" i="41"/>
  <c r="AI185" i="41"/>
  <c r="AI186" i="41"/>
  <c r="AI187" i="41"/>
  <c r="AI188" i="41"/>
  <c r="AI180" i="41"/>
  <c r="W180" i="41"/>
  <c r="X180" i="41"/>
  <c r="Y180" i="41"/>
  <c r="Z180" i="41"/>
  <c r="AA180" i="41"/>
  <c r="W181" i="41"/>
  <c r="X181" i="41"/>
  <c r="Y181" i="41"/>
  <c r="Z181" i="41"/>
  <c r="AA181" i="41"/>
  <c r="W182" i="41"/>
  <c r="X182" i="41"/>
  <c r="Y182" i="41"/>
  <c r="Z182" i="41"/>
  <c r="AA182" i="41"/>
  <c r="W183" i="41"/>
  <c r="X183" i="41"/>
  <c r="Y183" i="41"/>
  <c r="Z183" i="41"/>
  <c r="AA183" i="41"/>
  <c r="W184" i="41"/>
  <c r="X184" i="41"/>
  <c r="Y184" i="41"/>
  <c r="Z184" i="41"/>
  <c r="AA184" i="41"/>
  <c r="W185" i="41"/>
  <c r="X185" i="41"/>
  <c r="Y185" i="41"/>
  <c r="Z185" i="41"/>
  <c r="AA185" i="41"/>
  <c r="W186" i="41"/>
  <c r="X186" i="41"/>
  <c r="Y186" i="41"/>
  <c r="Z186" i="41"/>
  <c r="AA186" i="41"/>
  <c r="W187" i="41"/>
  <c r="X187" i="41"/>
  <c r="Y187" i="41"/>
  <c r="Z187" i="41"/>
  <c r="AA187" i="41"/>
  <c r="W188" i="41"/>
  <c r="X188" i="41"/>
  <c r="Y188" i="41"/>
  <c r="Z188" i="41"/>
  <c r="AA188" i="41"/>
  <c r="V181" i="41"/>
  <c r="V182" i="41"/>
  <c r="V183" i="41"/>
  <c r="V184" i="41"/>
  <c r="V185" i="41"/>
  <c r="V186" i="41"/>
  <c r="V187" i="41"/>
  <c r="V188" i="41"/>
  <c r="V180" i="41"/>
  <c r="AJ166" i="41"/>
  <c r="AK166" i="41"/>
  <c r="AL166" i="41"/>
  <c r="AJ167" i="41"/>
  <c r="AK167" i="41"/>
  <c r="AL167" i="41"/>
  <c r="AI167" i="41"/>
  <c r="AI166" i="41"/>
  <c r="W166" i="41"/>
  <c r="X166" i="41"/>
  <c r="Y166" i="41"/>
  <c r="Z166" i="41"/>
  <c r="AA166" i="41"/>
  <c r="W167" i="41"/>
  <c r="X167" i="41"/>
  <c r="Y167" i="41"/>
  <c r="Z167" i="41"/>
  <c r="AA167" i="41"/>
  <c r="V167" i="41"/>
  <c r="V166" i="41"/>
  <c r="AJ137" i="41"/>
  <c r="AK137" i="41"/>
  <c r="AL137" i="41"/>
  <c r="AI137" i="41"/>
  <c r="W137" i="41"/>
  <c r="X137" i="41"/>
  <c r="Y137" i="41"/>
  <c r="Z137" i="41"/>
  <c r="AA137" i="41"/>
  <c r="V137" i="41"/>
  <c r="AJ119" i="41"/>
  <c r="AK119" i="41"/>
  <c r="AL119" i="41"/>
  <c r="AI119" i="41"/>
  <c r="W119" i="41"/>
  <c r="X119" i="41"/>
  <c r="Y119" i="41"/>
  <c r="Z119" i="41"/>
  <c r="AA119" i="41"/>
  <c r="V119" i="41"/>
  <c r="AJ103" i="41"/>
  <c r="AK103" i="41"/>
  <c r="AL103" i="41"/>
  <c r="AJ104" i="41"/>
  <c r="AK104" i="41"/>
  <c r="AL104" i="41"/>
  <c r="AJ105" i="41"/>
  <c r="AK105" i="41"/>
  <c r="AL105" i="41"/>
  <c r="AJ106" i="41"/>
  <c r="AK106" i="41"/>
  <c r="AL106" i="41"/>
  <c r="AI104" i="41"/>
  <c r="AI105" i="41"/>
  <c r="AI106" i="41"/>
  <c r="AI103" i="41"/>
  <c r="W103" i="41"/>
  <c r="X103" i="41"/>
  <c r="Y103" i="41"/>
  <c r="Z103" i="41"/>
  <c r="AA103" i="41"/>
  <c r="W104" i="41"/>
  <c r="X104" i="41"/>
  <c r="Y104" i="41"/>
  <c r="Z104" i="41"/>
  <c r="AA104" i="41"/>
  <c r="W105" i="41"/>
  <c r="X105" i="41"/>
  <c r="Y105" i="41"/>
  <c r="Z105" i="41"/>
  <c r="AA105" i="41"/>
  <c r="W106" i="41"/>
  <c r="X106" i="41"/>
  <c r="Y106" i="41"/>
  <c r="Z106" i="41"/>
  <c r="AA106" i="41"/>
  <c r="V104" i="41"/>
  <c r="V105" i="41"/>
  <c r="V106" i="41"/>
  <c r="V103" i="41"/>
  <c r="AH77" i="41"/>
  <c r="AI77" i="41"/>
  <c r="AJ77" i="41"/>
  <c r="AH78" i="41"/>
  <c r="AI78" i="41"/>
  <c r="AJ78" i="41"/>
  <c r="AH79" i="41"/>
  <c r="AI79" i="41"/>
  <c r="AJ79" i="41"/>
  <c r="AH80" i="41"/>
  <c r="AI80" i="41"/>
  <c r="AJ80" i="41"/>
  <c r="AH81" i="41"/>
  <c r="AI81" i="41"/>
  <c r="AJ81" i="41"/>
  <c r="AG78" i="41"/>
  <c r="AG79" i="41"/>
  <c r="AG80" i="41"/>
  <c r="AG81" i="41"/>
  <c r="AG77" i="41"/>
  <c r="W77" i="41"/>
  <c r="X77" i="41"/>
  <c r="Y77" i="41"/>
  <c r="Z77" i="41"/>
  <c r="W78" i="41"/>
  <c r="X78" i="41"/>
  <c r="Y78" i="41"/>
  <c r="Z78" i="41"/>
  <c r="W79" i="41"/>
  <c r="X79" i="41"/>
  <c r="Y79" i="41"/>
  <c r="Z79" i="41"/>
  <c r="W80" i="41"/>
  <c r="X80" i="41"/>
  <c r="Y80" i="41"/>
  <c r="Z80" i="41"/>
  <c r="W81" i="41"/>
  <c r="X81" i="41"/>
  <c r="Y81" i="41"/>
  <c r="Z81" i="41"/>
  <c r="V78" i="41"/>
  <c r="V79" i="41"/>
  <c r="V80" i="41"/>
  <c r="V81" i="41"/>
  <c r="V77" i="41"/>
  <c r="B46" i="41"/>
  <c r="D46" i="41"/>
  <c r="F26" i="41"/>
  <c r="F27" i="41"/>
  <c r="F28" i="41"/>
  <c r="F25" i="41"/>
  <c r="AJ320" i="40"/>
  <c r="AK320" i="40"/>
  <c r="AL320" i="40"/>
  <c r="AI320" i="40"/>
  <c r="W320" i="40"/>
  <c r="X320" i="40"/>
  <c r="Y320" i="40"/>
  <c r="Z320" i="40"/>
  <c r="AA320" i="40"/>
  <c r="V320" i="40"/>
  <c r="AJ265" i="40"/>
  <c r="AK265" i="40"/>
  <c r="AL265" i="40"/>
  <c r="AJ266" i="40"/>
  <c r="AK266" i="40"/>
  <c r="AL266" i="40"/>
  <c r="AI266" i="40"/>
  <c r="AI265" i="40"/>
  <c r="W265" i="40"/>
  <c r="X265" i="40"/>
  <c r="Y265" i="40"/>
  <c r="Z265" i="40"/>
  <c r="AA265" i="40"/>
  <c r="W266" i="40"/>
  <c r="X266" i="40"/>
  <c r="Y266" i="40"/>
  <c r="Z266" i="40"/>
  <c r="AA266" i="40"/>
  <c r="V266" i="40"/>
  <c r="V265" i="40"/>
  <c r="AJ208" i="40"/>
  <c r="AK208" i="40"/>
  <c r="AL208" i="40"/>
  <c r="AJ209" i="40"/>
  <c r="AK209" i="40"/>
  <c r="AL209" i="40"/>
  <c r="AJ210" i="40"/>
  <c r="AK210" i="40"/>
  <c r="AL210" i="40"/>
  <c r="AI209" i="40"/>
  <c r="AI210" i="40"/>
  <c r="AI208" i="40"/>
  <c r="W208" i="40"/>
  <c r="X208" i="40"/>
  <c r="Y208" i="40"/>
  <c r="Z208" i="40"/>
  <c r="AA208" i="40"/>
  <c r="W209" i="40"/>
  <c r="X209" i="40"/>
  <c r="Y209" i="40"/>
  <c r="Z209" i="40"/>
  <c r="AA209" i="40"/>
  <c r="W210" i="40"/>
  <c r="X210" i="40"/>
  <c r="Y210" i="40"/>
  <c r="Z210" i="40"/>
  <c r="AA210" i="40"/>
  <c r="V209" i="40"/>
  <c r="V210" i="40"/>
  <c r="V208" i="40"/>
  <c r="AJ180" i="40"/>
  <c r="AK180" i="40"/>
  <c r="AL180" i="40"/>
  <c r="AJ181" i="40"/>
  <c r="AK181" i="40"/>
  <c r="AL181" i="40"/>
  <c r="AJ182" i="40"/>
  <c r="AK182" i="40"/>
  <c r="AL182" i="40"/>
  <c r="AJ183" i="40"/>
  <c r="AK183" i="40"/>
  <c r="AL183" i="40"/>
  <c r="AJ184" i="40"/>
  <c r="AK184" i="40"/>
  <c r="AL184" i="40"/>
  <c r="AJ185" i="40"/>
  <c r="AK185" i="40"/>
  <c r="AL185" i="40"/>
  <c r="AJ186" i="40"/>
  <c r="AK186" i="40"/>
  <c r="AL186" i="40"/>
  <c r="AJ187" i="40"/>
  <c r="AK187" i="40"/>
  <c r="AL187" i="40"/>
  <c r="AJ188" i="40"/>
  <c r="AK188" i="40"/>
  <c r="AL188" i="40"/>
  <c r="AI181" i="40"/>
  <c r="AI182" i="40"/>
  <c r="AI183" i="40"/>
  <c r="AI184" i="40"/>
  <c r="AI185" i="40"/>
  <c r="AI186" i="40"/>
  <c r="AI187" i="40"/>
  <c r="AI188" i="40"/>
  <c r="AI180" i="40"/>
  <c r="W180" i="40"/>
  <c r="X180" i="40"/>
  <c r="Y180" i="40"/>
  <c r="Z180" i="40"/>
  <c r="AA180" i="40"/>
  <c r="W181" i="40"/>
  <c r="X181" i="40"/>
  <c r="Y181" i="40"/>
  <c r="Z181" i="40"/>
  <c r="AA181" i="40"/>
  <c r="W182" i="40"/>
  <c r="X182" i="40"/>
  <c r="Y182" i="40"/>
  <c r="Z182" i="40"/>
  <c r="AA182" i="40"/>
  <c r="W183" i="40"/>
  <c r="X183" i="40"/>
  <c r="Y183" i="40"/>
  <c r="Z183" i="40"/>
  <c r="AA183" i="40"/>
  <c r="W184" i="40"/>
  <c r="X184" i="40"/>
  <c r="Y184" i="40"/>
  <c r="Z184" i="40"/>
  <c r="AA184" i="40"/>
  <c r="W185" i="40"/>
  <c r="X185" i="40"/>
  <c r="Y185" i="40"/>
  <c r="Z185" i="40"/>
  <c r="AA185" i="40"/>
  <c r="W186" i="40"/>
  <c r="X186" i="40"/>
  <c r="Y186" i="40"/>
  <c r="Z186" i="40"/>
  <c r="AA186" i="40"/>
  <c r="W187" i="40"/>
  <c r="X187" i="40"/>
  <c r="Y187" i="40"/>
  <c r="Z187" i="40"/>
  <c r="AA187" i="40"/>
  <c r="W188" i="40"/>
  <c r="X188" i="40"/>
  <c r="Y188" i="40"/>
  <c r="Z188" i="40"/>
  <c r="AA188" i="40"/>
  <c r="V181" i="40"/>
  <c r="V182" i="40"/>
  <c r="V183" i="40"/>
  <c r="V184" i="40"/>
  <c r="V185" i="40"/>
  <c r="V186" i="40"/>
  <c r="V187" i="40"/>
  <c r="V188" i="40"/>
  <c r="V180" i="40"/>
  <c r="AJ166" i="40"/>
  <c r="AK166" i="40"/>
  <c r="AL166" i="40"/>
  <c r="AJ167" i="40"/>
  <c r="AK167" i="40"/>
  <c r="AL167" i="40"/>
  <c r="AI167" i="40"/>
  <c r="AI166" i="40"/>
  <c r="W166" i="40"/>
  <c r="X166" i="40"/>
  <c r="Y166" i="40"/>
  <c r="Z166" i="40"/>
  <c r="AA166" i="40"/>
  <c r="W167" i="40"/>
  <c r="X167" i="40"/>
  <c r="Y167" i="40"/>
  <c r="Z167" i="40"/>
  <c r="AA167" i="40"/>
  <c r="V167" i="40"/>
  <c r="V166" i="40"/>
  <c r="AJ137" i="40"/>
  <c r="AK137" i="40"/>
  <c r="AL137" i="40"/>
  <c r="AI137" i="40"/>
  <c r="W137" i="40"/>
  <c r="X137" i="40"/>
  <c r="Y137" i="40"/>
  <c r="Z137" i="40"/>
  <c r="AA137" i="40"/>
  <c r="V137" i="40"/>
  <c r="AJ119" i="40"/>
  <c r="AK119" i="40"/>
  <c r="AL119" i="40"/>
  <c r="AI119" i="40"/>
  <c r="W119" i="40"/>
  <c r="X119" i="40"/>
  <c r="Y119" i="40"/>
  <c r="Z119" i="40"/>
  <c r="AA119" i="40"/>
  <c r="V119" i="40"/>
  <c r="AJ103" i="40"/>
  <c r="AK103" i="40"/>
  <c r="AL103" i="40"/>
  <c r="AJ104" i="40"/>
  <c r="AK104" i="40"/>
  <c r="AL104" i="40"/>
  <c r="AJ105" i="40"/>
  <c r="AK105" i="40"/>
  <c r="AL105" i="40"/>
  <c r="AJ106" i="40"/>
  <c r="AK106" i="40"/>
  <c r="AL106" i="40"/>
  <c r="AI104" i="40"/>
  <c r="AI105" i="40"/>
  <c r="AI106" i="40"/>
  <c r="AI103" i="40"/>
  <c r="W103" i="40"/>
  <c r="X103" i="40"/>
  <c r="Y103" i="40"/>
  <c r="Z103" i="40"/>
  <c r="AA103" i="40"/>
  <c r="W104" i="40"/>
  <c r="X104" i="40"/>
  <c r="Y104" i="40"/>
  <c r="Z104" i="40"/>
  <c r="AA104" i="40"/>
  <c r="W105" i="40"/>
  <c r="X105" i="40"/>
  <c r="Y105" i="40"/>
  <c r="Z105" i="40"/>
  <c r="AA105" i="40"/>
  <c r="W106" i="40"/>
  <c r="X106" i="40"/>
  <c r="Y106" i="40"/>
  <c r="Z106" i="40"/>
  <c r="AA106" i="40"/>
  <c r="V104" i="40"/>
  <c r="V105" i="40"/>
  <c r="V106" i="40"/>
  <c r="V103" i="40"/>
  <c r="AH77" i="40"/>
  <c r="AI77" i="40"/>
  <c r="AJ77" i="40"/>
  <c r="AH78" i="40"/>
  <c r="AI78" i="40"/>
  <c r="AJ78" i="40"/>
  <c r="AH79" i="40"/>
  <c r="AI79" i="40"/>
  <c r="AJ79" i="40"/>
  <c r="AH80" i="40"/>
  <c r="AI80" i="40"/>
  <c r="AJ80" i="40"/>
  <c r="AH81" i="40"/>
  <c r="AI81" i="40"/>
  <c r="AJ81" i="40"/>
  <c r="AG78" i="40"/>
  <c r="AG79" i="40"/>
  <c r="AG80" i="40"/>
  <c r="AG81" i="40"/>
  <c r="AG77" i="40"/>
  <c r="W77" i="40"/>
  <c r="X77" i="40"/>
  <c r="Y77" i="40"/>
  <c r="Z77" i="40"/>
  <c r="W78" i="40"/>
  <c r="X78" i="40"/>
  <c r="Y78" i="40"/>
  <c r="Z78" i="40"/>
  <c r="W79" i="40"/>
  <c r="X79" i="40"/>
  <c r="Y79" i="40"/>
  <c r="Z79" i="40"/>
  <c r="W80" i="40"/>
  <c r="X80" i="40"/>
  <c r="Y80" i="40"/>
  <c r="Z80" i="40"/>
  <c r="W81" i="40"/>
  <c r="X81" i="40"/>
  <c r="Y81" i="40"/>
  <c r="Z81" i="40"/>
  <c r="V78" i="40"/>
  <c r="V79" i="40"/>
  <c r="V80" i="40"/>
  <c r="V81" i="40"/>
  <c r="V77" i="40"/>
  <c r="F27" i="40"/>
  <c r="F28" i="40"/>
  <c r="F26" i="40"/>
  <c r="F25" i="38"/>
  <c r="AJ320" i="38"/>
  <c r="AK320" i="38"/>
  <c r="AL320" i="38"/>
  <c r="AI320" i="38"/>
  <c r="W320" i="38"/>
  <c r="X320" i="38"/>
  <c r="Y320" i="38"/>
  <c r="Z320" i="38"/>
  <c r="AA320" i="38"/>
  <c r="V320" i="38"/>
  <c r="AJ265" i="38"/>
  <c r="AK265" i="38"/>
  <c r="AL265" i="38"/>
  <c r="AJ266" i="38"/>
  <c r="AK266" i="38"/>
  <c r="AL266" i="38"/>
  <c r="AI266" i="38"/>
  <c r="AI265" i="38"/>
  <c r="W265" i="38"/>
  <c r="X265" i="38"/>
  <c r="Y265" i="38"/>
  <c r="Z265" i="38"/>
  <c r="AA265" i="38"/>
  <c r="W266" i="38"/>
  <c r="X266" i="38"/>
  <c r="Y266" i="38"/>
  <c r="Z266" i="38"/>
  <c r="AA266" i="38"/>
  <c r="V266" i="38"/>
  <c r="V265" i="38"/>
  <c r="AJ208" i="38"/>
  <c r="AK208" i="38"/>
  <c r="AL208" i="38"/>
  <c r="AJ209" i="38"/>
  <c r="AK209" i="38"/>
  <c r="AL209" i="38"/>
  <c r="AJ210" i="38"/>
  <c r="AK210" i="38"/>
  <c r="AL210" i="38"/>
  <c r="AI209" i="38"/>
  <c r="AI210" i="38"/>
  <c r="AI208" i="38"/>
  <c r="W208" i="38"/>
  <c r="X208" i="38"/>
  <c r="Y208" i="38"/>
  <c r="Z208" i="38"/>
  <c r="AA208" i="38"/>
  <c r="W209" i="38"/>
  <c r="X209" i="38"/>
  <c r="Y209" i="38"/>
  <c r="Z209" i="38"/>
  <c r="AA209" i="38"/>
  <c r="W210" i="38"/>
  <c r="X210" i="38"/>
  <c r="Y210" i="38"/>
  <c r="Z210" i="38"/>
  <c r="AA210" i="38"/>
  <c r="V209" i="38"/>
  <c r="V210" i="38"/>
  <c r="V208" i="38"/>
  <c r="AJ180" i="38"/>
  <c r="AK180" i="38"/>
  <c r="AL180" i="38"/>
  <c r="AJ181" i="38"/>
  <c r="AK181" i="38"/>
  <c r="AL181" i="38"/>
  <c r="AJ182" i="38"/>
  <c r="AK182" i="38"/>
  <c r="AL182" i="38"/>
  <c r="AJ183" i="38"/>
  <c r="AK183" i="38"/>
  <c r="AL183" i="38"/>
  <c r="AJ184" i="38"/>
  <c r="AK184" i="38"/>
  <c r="AL184" i="38"/>
  <c r="AJ185" i="38"/>
  <c r="AK185" i="38"/>
  <c r="AL185" i="38"/>
  <c r="AJ186" i="38"/>
  <c r="AK186" i="38"/>
  <c r="AL186" i="38"/>
  <c r="AJ187" i="38"/>
  <c r="AK187" i="38"/>
  <c r="AL187" i="38"/>
  <c r="AJ188" i="38"/>
  <c r="AK188" i="38"/>
  <c r="AL188" i="38"/>
  <c r="AI181" i="38"/>
  <c r="AI182" i="38"/>
  <c r="AI183" i="38"/>
  <c r="AI184" i="38"/>
  <c r="AI185" i="38"/>
  <c r="AI186" i="38"/>
  <c r="AI187" i="38"/>
  <c r="AI188" i="38"/>
  <c r="AI180" i="38"/>
  <c r="W180" i="38"/>
  <c r="X180" i="38"/>
  <c r="Y180" i="38"/>
  <c r="Z180" i="38"/>
  <c r="AA180" i="38"/>
  <c r="W181" i="38"/>
  <c r="X181" i="38"/>
  <c r="Y181" i="38"/>
  <c r="Z181" i="38"/>
  <c r="AA181" i="38"/>
  <c r="W182" i="38"/>
  <c r="X182" i="38"/>
  <c r="Y182" i="38"/>
  <c r="Z182" i="38"/>
  <c r="AA182" i="38"/>
  <c r="W183" i="38"/>
  <c r="X183" i="38"/>
  <c r="Y183" i="38"/>
  <c r="Z183" i="38"/>
  <c r="AA183" i="38"/>
  <c r="W184" i="38"/>
  <c r="X184" i="38"/>
  <c r="Y184" i="38"/>
  <c r="Z184" i="38"/>
  <c r="AA184" i="38"/>
  <c r="W185" i="38"/>
  <c r="X185" i="38"/>
  <c r="Y185" i="38"/>
  <c r="Z185" i="38"/>
  <c r="AA185" i="38"/>
  <c r="W186" i="38"/>
  <c r="X186" i="38"/>
  <c r="Y186" i="38"/>
  <c r="Z186" i="38"/>
  <c r="AA186" i="38"/>
  <c r="W187" i="38"/>
  <c r="X187" i="38"/>
  <c r="Y187" i="38"/>
  <c r="Z187" i="38"/>
  <c r="AA187" i="38"/>
  <c r="W188" i="38"/>
  <c r="X188" i="38"/>
  <c r="Y188" i="38"/>
  <c r="Z188" i="38"/>
  <c r="AA188" i="38"/>
  <c r="V181" i="38"/>
  <c r="V182" i="38"/>
  <c r="V183" i="38"/>
  <c r="V184" i="38"/>
  <c r="V185" i="38"/>
  <c r="V186" i="38"/>
  <c r="V187" i="38"/>
  <c r="V188" i="38"/>
  <c r="V180" i="38"/>
  <c r="AJ166" i="38"/>
  <c r="AK166" i="38"/>
  <c r="AL166" i="38"/>
  <c r="AJ167" i="38"/>
  <c r="AK167" i="38"/>
  <c r="AL167" i="38"/>
  <c r="AI167" i="38"/>
  <c r="AI166" i="38"/>
  <c r="W166" i="38"/>
  <c r="X166" i="38"/>
  <c r="Y166" i="38"/>
  <c r="Z166" i="38"/>
  <c r="AA166" i="38"/>
  <c r="W167" i="38"/>
  <c r="X167" i="38"/>
  <c r="Y167" i="38"/>
  <c r="Z167" i="38"/>
  <c r="AA167" i="38"/>
  <c r="V167" i="38"/>
  <c r="V166" i="38"/>
  <c r="AJ137" i="38"/>
  <c r="AK137" i="38"/>
  <c r="AL137" i="38"/>
  <c r="AI137" i="38"/>
  <c r="W137" i="38"/>
  <c r="X137" i="38"/>
  <c r="Y137" i="38"/>
  <c r="Z137" i="38"/>
  <c r="AA137" i="38"/>
  <c r="V137" i="38"/>
  <c r="AJ119" i="38"/>
  <c r="AK119" i="38"/>
  <c r="AL119" i="38"/>
  <c r="AI119" i="38"/>
  <c r="W119" i="38"/>
  <c r="X119" i="38"/>
  <c r="Y119" i="38"/>
  <c r="Z119" i="38"/>
  <c r="AA119" i="38"/>
  <c r="V119" i="38"/>
  <c r="AJ103" i="38"/>
  <c r="AK103" i="38"/>
  <c r="AL103" i="38"/>
  <c r="AJ104" i="38"/>
  <c r="AK104" i="38"/>
  <c r="AL104" i="38"/>
  <c r="AJ105" i="38"/>
  <c r="AK105" i="38"/>
  <c r="AL105" i="38"/>
  <c r="AJ106" i="38"/>
  <c r="AK106" i="38"/>
  <c r="AL106" i="38"/>
  <c r="AI104" i="38"/>
  <c r="AI105" i="38"/>
  <c r="AI106" i="38"/>
  <c r="AI103" i="38"/>
  <c r="W103" i="38"/>
  <c r="X103" i="38"/>
  <c r="Y103" i="38"/>
  <c r="Z103" i="38"/>
  <c r="AA103" i="38"/>
  <c r="W104" i="38"/>
  <c r="X104" i="38"/>
  <c r="Y104" i="38"/>
  <c r="Z104" i="38"/>
  <c r="AA104" i="38"/>
  <c r="W105" i="38"/>
  <c r="X105" i="38"/>
  <c r="Y105" i="38"/>
  <c r="Z105" i="38"/>
  <c r="AA105" i="38"/>
  <c r="W106" i="38"/>
  <c r="X106" i="38"/>
  <c r="Y106" i="38"/>
  <c r="Z106" i="38"/>
  <c r="AA106" i="38"/>
  <c r="V104" i="38"/>
  <c r="V105" i="38"/>
  <c r="V106" i="38"/>
  <c r="V103" i="38"/>
  <c r="AH77" i="38"/>
  <c r="AI77" i="38"/>
  <c r="AJ77" i="38"/>
  <c r="AH78" i="38"/>
  <c r="AI78" i="38"/>
  <c r="AJ78" i="38"/>
  <c r="AH79" i="38"/>
  <c r="AI79" i="38"/>
  <c r="AJ79" i="38"/>
  <c r="AH80" i="38"/>
  <c r="AI80" i="38"/>
  <c r="AJ80" i="38"/>
  <c r="AH81" i="38"/>
  <c r="AI81" i="38"/>
  <c r="AJ81" i="38"/>
  <c r="AG78" i="38"/>
  <c r="AG79" i="38"/>
  <c r="AG80" i="38"/>
  <c r="AG81" i="38"/>
  <c r="AG77" i="38"/>
  <c r="W77" i="38"/>
  <c r="X77" i="38"/>
  <c r="Y77" i="38"/>
  <c r="Z77" i="38"/>
  <c r="W78" i="38"/>
  <c r="X78" i="38"/>
  <c r="Y78" i="38"/>
  <c r="Z78" i="38"/>
  <c r="W79" i="38"/>
  <c r="X79" i="38"/>
  <c r="Y79" i="38"/>
  <c r="Z79" i="38"/>
  <c r="W80" i="38"/>
  <c r="X80" i="38"/>
  <c r="Y80" i="38"/>
  <c r="Z80" i="38"/>
  <c r="W81" i="38"/>
  <c r="X81" i="38"/>
  <c r="Y81" i="38"/>
  <c r="Z81" i="38"/>
  <c r="V78" i="38"/>
  <c r="V79" i="38"/>
  <c r="V80" i="38"/>
  <c r="V81" i="38"/>
  <c r="V77" i="38"/>
  <c r="D46" i="38"/>
  <c r="F26" i="38"/>
  <c r="F27" i="38"/>
  <c r="F28" i="38"/>
  <c r="AJ320" i="14"/>
  <c r="AK320" i="14"/>
  <c r="AL320" i="14"/>
  <c r="AI320" i="14"/>
  <c r="W320" i="14"/>
  <c r="X320" i="14"/>
  <c r="Y320" i="14"/>
  <c r="Z320" i="14"/>
  <c r="AA320" i="14"/>
  <c r="V320" i="14"/>
  <c r="AJ265" i="14"/>
  <c r="AK265" i="14"/>
  <c r="AL265" i="14"/>
  <c r="AJ266" i="14"/>
  <c r="AK266" i="14"/>
  <c r="AL266" i="14"/>
  <c r="AI266" i="14"/>
  <c r="AI265" i="14"/>
  <c r="W265" i="14"/>
  <c r="X265" i="14"/>
  <c r="Y265" i="14"/>
  <c r="Z265" i="14"/>
  <c r="AA265" i="14"/>
  <c r="W266" i="14"/>
  <c r="X266" i="14"/>
  <c r="Y266" i="14"/>
  <c r="Z266" i="14"/>
  <c r="AA266" i="14"/>
  <c r="V266" i="14"/>
  <c r="V265" i="14"/>
  <c r="AJ208" i="14"/>
  <c r="AK208" i="14"/>
  <c r="AL208" i="14"/>
  <c r="AJ209" i="14"/>
  <c r="AK209" i="14"/>
  <c r="AL209" i="14"/>
  <c r="AJ210" i="14"/>
  <c r="AK210" i="14"/>
  <c r="AL210" i="14"/>
  <c r="AI209" i="14"/>
  <c r="AI210" i="14"/>
  <c r="AI208" i="14"/>
  <c r="W208" i="14"/>
  <c r="X208" i="14"/>
  <c r="Y208" i="14"/>
  <c r="Z208" i="14"/>
  <c r="AA208" i="14"/>
  <c r="W209" i="14"/>
  <c r="X209" i="14"/>
  <c r="Y209" i="14"/>
  <c r="Z209" i="14"/>
  <c r="AA209" i="14"/>
  <c r="W210" i="14"/>
  <c r="X210" i="14"/>
  <c r="Y210" i="14"/>
  <c r="Z210" i="14"/>
  <c r="AA210" i="14"/>
  <c r="V209" i="14"/>
  <c r="V210" i="14"/>
  <c r="V208" i="14"/>
  <c r="AJ180" i="14"/>
  <c r="AK180" i="14"/>
  <c r="AL180" i="14"/>
  <c r="AJ181" i="14"/>
  <c r="AK181" i="14"/>
  <c r="AL181" i="14"/>
  <c r="AJ182" i="14"/>
  <c r="AK182" i="14"/>
  <c r="AL182" i="14"/>
  <c r="AJ183" i="14"/>
  <c r="AK183" i="14"/>
  <c r="AL183" i="14"/>
  <c r="AJ184" i="14"/>
  <c r="AK184" i="14"/>
  <c r="AL184" i="14"/>
  <c r="AJ185" i="14"/>
  <c r="AK185" i="14"/>
  <c r="AL185" i="14"/>
  <c r="AJ186" i="14"/>
  <c r="AK186" i="14"/>
  <c r="AL186" i="14"/>
  <c r="AJ187" i="14"/>
  <c r="AK187" i="14"/>
  <c r="AL187" i="14"/>
  <c r="AJ188" i="14"/>
  <c r="AK188" i="14"/>
  <c r="AL188" i="14"/>
  <c r="AI181" i="14"/>
  <c r="AI182" i="14"/>
  <c r="AI183" i="14"/>
  <c r="AI184" i="14"/>
  <c r="AI185" i="14"/>
  <c r="AI186" i="14"/>
  <c r="AI187" i="14"/>
  <c r="AI188" i="14"/>
  <c r="AI180" i="14"/>
  <c r="W180" i="14"/>
  <c r="X180" i="14"/>
  <c r="Y180" i="14"/>
  <c r="Z180" i="14"/>
  <c r="AA180" i="14"/>
  <c r="W181" i="14"/>
  <c r="X181" i="14"/>
  <c r="Y181" i="14"/>
  <c r="Z181" i="14"/>
  <c r="AA181" i="14"/>
  <c r="W182" i="14"/>
  <c r="X182" i="14"/>
  <c r="Y182" i="14"/>
  <c r="Z182" i="14"/>
  <c r="AA182" i="14"/>
  <c r="W183" i="14"/>
  <c r="X183" i="14"/>
  <c r="Y183" i="14"/>
  <c r="Z183" i="14"/>
  <c r="AA183" i="14"/>
  <c r="W184" i="14"/>
  <c r="X184" i="14"/>
  <c r="Y184" i="14"/>
  <c r="Z184" i="14"/>
  <c r="AA184" i="14"/>
  <c r="W185" i="14"/>
  <c r="X185" i="14"/>
  <c r="Y185" i="14"/>
  <c r="Z185" i="14"/>
  <c r="AA185" i="14"/>
  <c r="W186" i="14"/>
  <c r="X186" i="14"/>
  <c r="Y186" i="14"/>
  <c r="Z186" i="14"/>
  <c r="AA186" i="14"/>
  <c r="W187" i="14"/>
  <c r="X187" i="14"/>
  <c r="Y187" i="14"/>
  <c r="Z187" i="14"/>
  <c r="AA187" i="14"/>
  <c r="W188" i="14"/>
  <c r="X188" i="14"/>
  <c r="Y188" i="14"/>
  <c r="Z188" i="14"/>
  <c r="AA188" i="14"/>
  <c r="V181" i="14"/>
  <c r="V182" i="14"/>
  <c r="V183" i="14"/>
  <c r="V184" i="14"/>
  <c r="V185" i="14"/>
  <c r="V186" i="14"/>
  <c r="V187" i="14"/>
  <c r="V188" i="14"/>
  <c r="V180" i="14"/>
  <c r="AJ166" i="14"/>
  <c r="AK166" i="14"/>
  <c r="AL166" i="14"/>
  <c r="AJ167" i="14"/>
  <c r="AK167" i="14"/>
  <c r="AL167" i="14"/>
  <c r="AI167" i="14"/>
  <c r="AI166" i="14"/>
  <c r="W166" i="14"/>
  <c r="X166" i="14"/>
  <c r="Y166" i="14"/>
  <c r="Z166" i="14"/>
  <c r="AA166" i="14"/>
  <c r="W167" i="14"/>
  <c r="X167" i="14"/>
  <c r="Y167" i="14"/>
  <c r="Z167" i="14"/>
  <c r="AA167" i="14"/>
  <c r="V167" i="14"/>
  <c r="V166" i="14"/>
  <c r="AJ137" i="14"/>
  <c r="AK137" i="14"/>
  <c r="AL137" i="14"/>
  <c r="AI137" i="14"/>
  <c r="W137" i="14"/>
  <c r="X137" i="14"/>
  <c r="Y137" i="14"/>
  <c r="Z137" i="14"/>
  <c r="AA137" i="14"/>
  <c r="V137" i="14"/>
  <c r="AJ119" i="14"/>
  <c r="AK119" i="14"/>
  <c r="AL119" i="14"/>
  <c r="AI119" i="14"/>
  <c r="W119" i="14"/>
  <c r="X119" i="14"/>
  <c r="Y119" i="14"/>
  <c r="Z119" i="14"/>
  <c r="AA119" i="14"/>
  <c r="V119" i="14"/>
  <c r="AJ103" i="14"/>
  <c r="AK103" i="14"/>
  <c r="AL103" i="14"/>
  <c r="AJ104" i="14"/>
  <c r="AK104" i="14"/>
  <c r="AL104" i="14"/>
  <c r="AJ105" i="14"/>
  <c r="AK105" i="14"/>
  <c r="AL105" i="14"/>
  <c r="AJ106" i="14"/>
  <c r="AK106" i="14"/>
  <c r="AL106" i="14"/>
  <c r="AI104" i="14"/>
  <c r="AI105" i="14"/>
  <c r="AI106" i="14"/>
  <c r="AI103" i="14"/>
  <c r="W103" i="14"/>
  <c r="X103" i="14"/>
  <c r="Y103" i="14"/>
  <c r="Z103" i="14"/>
  <c r="AA103" i="14"/>
  <c r="W104" i="14"/>
  <c r="X104" i="14"/>
  <c r="Y104" i="14"/>
  <c r="Z104" i="14"/>
  <c r="AA104" i="14"/>
  <c r="W105" i="14"/>
  <c r="X105" i="14"/>
  <c r="Y105" i="14"/>
  <c r="Z105" i="14"/>
  <c r="AA105" i="14"/>
  <c r="W106" i="14"/>
  <c r="X106" i="14"/>
  <c r="Y106" i="14"/>
  <c r="Z106" i="14"/>
  <c r="AA106" i="14"/>
  <c r="V104" i="14"/>
  <c r="V105" i="14"/>
  <c r="V106" i="14"/>
  <c r="V103" i="14"/>
  <c r="AH77" i="14"/>
  <c r="AI77" i="14"/>
  <c r="AJ77" i="14"/>
  <c r="AH78" i="14"/>
  <c r="AI78" i="14"/>
  <c r="AJ78" i="14"/>
  <c r="AH79" i="14"/>
  <c r="AI79" i="14"/>
  <c r="AJ79" i="14"/>
  <c r="AH80" i="14"/>
  <c r="AI80" i="14"/>
  <c r="AJ80" i="14"/>
  <c r="AH81" i="14"/>
  <c r="AI81" i="14"/>
  <c r="AJ81" i="14"/>
  <c r="AG78" i="14"/>
  <c r="AG79" i="14"/>
  <c r="AG80" i="14"/>
  <c r="AG81" i="14"/>
  <c r="AG77" i="14"/>
  <c r="W77" i="14"/>
  <c r="X77" i="14"/>
  <c r="Y77" i="14"/>
  <c r="Z77" i="14"/>
  <c r="W78" i="14"/>
  <c r="X78" i="14"/>
  <c r="Y78" i="14"/>
  <c r="Z78" i="14"/>
  <c r="W79" i="14"/>
  <c r="X79" i="14"/>
  <c r="Y79" i="14"/>
  <c r="Z79" i="14"/>
  <c r="W80" i="14"/>
  <c r="X80" i="14"/>
  <c r="Y80" i="14"/>
  <c r="Z80" i="14"/>
  <c r="W81" i="14"/>
  <c r="X81" i="14"/>
  <c r="Y81" i="14"/>
  <c r="Z81" i="14"/>
  <c r="V78" i="14"/>
  <c r="V79" i="14"/>
  <c r="V80" i="14"/>
  <c r="V81" i="14"/>
  <c r="V77" i="14"/>
  <c r="L87" i="14"/>
  <c r="G87" i="14"/>
  <c r="F28" i="14"/>
  <c r="F25" i="14"/>
  <c r="F27" i="45"/>
  <c r="F29" i="45" s="1"/>
  <c r="G27" i="45" s="1"/>
  <c r="F28" i="45"/>
  <c r="F26" i="45"/>
  <c r="AJ299" i="45"/>
  <c r="AK299" i="45"/>
  <c r="AL299" i="45"/>
  <c r="AI299" i="45"/>
  <c r="W299" i="45"/>
  <c r="X299" i="45"/>
  <c r="Y299" i="45"/>
  <c r="Z299" i="45"/>
  <c r="AA299" i="45"/>
  <c r="V299" i="45"/>
  <c r="AJ265" i="45"/>
  <c r="AK265" i="45"/>
  <c r="AL265" i="45"/>
  <c r="AJ266" i="45"/>
  <c r="AK266" i="45"/>
  <c r="AL266" i="45"/>
  <c r="AI266" i="45"/>
  <c r="AI265" i="45"/>
  <c r="W265" i="45"/>
  <c r="X265" i="45"/>
  <c r="Y265" i="45"/>
  <c r="Z265" i="45"/>
  <c r="AA265" i="45"/>
  <c r="W266" i="45"/>
  <c r="X266" i="45"/>
  <c r="Y266" i="45"/>
  <c r="Z266" i="45"/>
  <c r="AA266" i="45"/>
  <c r="V266" i="45"/>
  <c r="V265" i="45"/>
  <c r="AJ208" i="45"/>
  <c r="AK208" i="45"/>
  <c r="AL208" i="45"/>
  <c r="AJ209" i="45"/>
  <c r="AK209" i="45"/>
  <c r="AL209" i="45"/>
  <c r="AJ210" i="45"/>
  <c r="AK210" i="45"/>
  <c r="AL210" i="45"/>
  <c r="AI209" i="45"/>
  <c r="AI210" i="45"/>
  <c r="AI208" i="45"/>
  <c r="W208" i="45"/>
  <c r="X208" i="45"/>
  <c r="Y208" i="45"/>
  <c r="Z208" i="45"/>
  <c r="AA208" i="45"/>
  <c r="W209" i="45"/>
  <c r="X209" i="45"/>
  <c r="Y209" i="45"/>
  <c r="Z209" i="45"/>
  <c r="AA209" i="45"/>
  <c r="W210" i="45"/>
  <c r="X210" i="45"/>
  <c r="Y210" i="45"/>
  <c r="Z210" i="45"/>
  <c r="AA210" i="45"/>
  <c r="V209" i="45"/>
  <c r="V210" i="45"/>
  <c r="V208" i="45"/>
  <c r="AJ180" i="45"/>
  <c r="AK180" i="45"/>
  <c r="AL180" i="45"/>
  <c r="AJ181" i="45"/>
  <c r="AK181" i="45"/>
  <c r="AL181" i="45"/>
  <c r="AJ182" i="45"/>
  <c r="AK182" i="45"/>
  <c r="AL182" i="45"/>
  <c r="AJ183" i="45"/>
  <c r="AK183" i="45"/>
  <c r="AL183" i="45"/>
  <c r="AJ184" i="45"/>
  <c r="AK184" i="45"/>
  <c r="AL184" i="45"/>
  <c r="AJ185" i="45"/>
  <c r="AK185" i="45"/>
  <c r="AL185" i="45"/>
  <c r="AJ186" i="45"/>
  <c r="AK186" i="45"/>
  <c r="AL186" i="45"/>
  <c r="AJ187" i="45"/>
  <c r="AK187" i="45"/>
  <c r="AL187" i="45"/>
  <c r="AJ188" i="45"/>
  <c r="AK188" i="45"/>
  <c r="AL188" i="45"/>
  <c r="AI181" i="45"/>
  <c r="AI182" i="45"/>
  <c r="AI183" i="45"/>
  <c r="AI184" i="45"/>
  <c r="AI185" i="45"/>
  <c r="AI186" i="45"/>
  <c r="AI187" i="45"/>
  <c r="AI188" i="45"/>
  <c r="AI180" i="45"/>
  <c r="W180" i="45"/>
  <c r="X180" i="45"/>
  <c r="Y180" i="45"/>
  <c r="Z180" i="45"/>
  <c r="AA180" i="45"/>
  <c r="W181" i="45"/>
  <c r="X181" i="45"/>
  <c r="Y181" i="45"/>
  <c r="Z181" i="45"/>
  <c r="AA181" i="45"/>
  <c r="W182" i="45"/>
  <c r="X182" i="45"/>
  <c r="Y182" i="45"/>
  <c r="Z182" i="45"/>
  <c r="AA182" i="45"/>
  <c r="W183" i="45"/>
  <c r="X183" i="45"/>
  <c r="Y183" i="45"/>
  <c r="Z183" i="45"/>
  <c r="AA183" i="45"/>
  <c r="W184" i="45"/>
  <c r="X184" i="45"/>
  <c r="Y184" i="45"/>
  <c r="Z184" i="45"/>
  <c r="AA184" i="45"/>
  <c r="W185" i="45"/>
  <c r="X185" i="45"/>
  <c r="Y185" i="45"/>
  <c r="Z185" i="45"/>
  <c r="AA185" i="45"/>
  <c r="W186" i="45"/>
  <c r="X186" i="45"/>
  <c r="Y186" i="45"/>
  <c r="Z186" i="45"/>
  <c r="AA186" i="45"/>
  <c r="W187" i="45"/>
  <c r="X187" i="45"/>
  <c r="Y187" i="45"/>
  <c r="Z187" i="45"/>
  <c r="AA187" i="45"/>
  <c r="W188" i="45"/>
  <c r="X188" i="45"/>
  <c r="Y188" i="45"/>
  <c r="Z188" i="45"/>
  <c r="AA188" i="45"/>
  <c r="V181" i="45"/>
  <c r="V182" i="45"/>
  <c r="V183" i="45"/>
  <c r="V184" i="45"/>
  <c r="V185" i="45"/>
  <c r="V186" i="45"/>
  <c r="V187" i="45"/>
  <c r="V188" i="45"/>
  <c r="V180" i="45"/>
  <c r="AJ166" i="45"/>
  <c r="AK166" i="45"/>
  <c r="AL166" i="45"/>
  <c r="AJ167" i="45"/>
  <c r="AK167" i="45"/>
  <c r="AL167" i="45"/>
  <c r="AI167" i="45"/>
  <c r="AI166" i="45"/>
  <c r="W166" i="45"/>
  <c r="X166" i="45"/>
  <c r="Y166" i="45"/>
  <c r="Z166" i="45"/>
  <c r="AA166" i="45"/>
  <c r="W167" i="45"/>
  <c r="X167" i="45"/>
  <c r="Y167" i="45"/>
  <c r="Z167" i="45"/>
  <c r="AA167" i="45"/>
  <c r="V167" i="45"/>
  <c r="V166" i="45"/>
  <c r="AJ137" i="45"/>
  <c r="AK137" i="45"/>
  <c r="AL137" i="45"/>
  <c r="AI137" i="45"/>
  <c r="W137" i="45"/>
  <c r="X137" i="45"/>
  <c r="Y137" i="45"/>
  <c r="Z137" i="45"/>
  <c r="AA137" i="45"/>
  <c r="V137" i="45"/>
  <c r="AJ119" i="45"/>
  <c r="AK119" i="45"/>
  <c r="AL119" i="45"/>
  <c r="AI119" i="45"/>
  <c r="AJ103" i="45"/>
  <c r="AK103" i="45"/>
  <c r="AL103" i="45"/>
  <c r="AJ104" i="45"/>
  <c r="AK104" i="45"/>
  <c r="AL104" i="45"/>
  <c r="AJ105" i="45"/>
  <c r="AK105" i="45"/>
  <c r="AL105" i="45"/>
  <c r="AJ106" i="45"/>
  <c r="AK106" i="45"/>
  <c r="AL106" i="45"/>
  <c r="AI104" i="45"/>
  <c r="AI105" i="45"/>
  <c r="AI106" i="45"/>
  <c r="AI103" i="45"/>
  <c r="AH77" i="45"/>
  <c r="AI77" i="45"/>
  <c r="AJ77" i="45"/>
  <c r="AH78" i="45"/>
  <c r="AI78" i="45"/>
  <c r="AJ78" i="45"/>
  <c r="AH79" i="45"/>
  <c r="AI79" i="45"/>
  <c r="AJ79" i="45"/>
  <c r="AH80" i="45"/>
  <c r="AI80" i="45"/>
  <c r="AJ80" i="45"/>
  <c r="AH81" i="45"/>
  <c r="AI81" i="45"/>
  <c r="AJ81" i="45"/>
  <c r="AG78" i="45"/>
  <c r="AG79" i="45"/>
  <c r="AG80" i="45"/>
  <c r="AG81" i="45"/>
  <c r="AG77" i="45"/>
  <c r="W119" i="45"/>
  <c r="X119" i="45"/>
  <c r="Y119" i="45"/>
  <c r="Z119" i="45"/>
  <c r="AA119" i="45"/>
  <c r="V119" i="45"/>
  <c r="W103" i="45"/>
  <c r="X103" i="45"/>
  <c r="Y103" i="45"/>
  <c r="Z103" i="45"/>
  <c r="AA103" i="45"/>
  <c r="W104" i="45"/>
  <c r="X104" i="45"/>
  <c r="Y104" i="45"/>
  <c r="Z104" i="45"/>
  <c r="AA104" i="45"/>
  <c r="W105" i="45"/>
  <c r="X105" i="45"/>
  <c r="Y105" i="45"/>
  <c r="Z105" i="45"/>
  <c r="AA105" i="45"/>
  <c r="W106" i="45"/>
  <c r="X106" i="45"/>
  <c r="Y106" i="45"/>
  <c r="Z106" i="45"/>
  <c r="AA106" i="45"/>
  <c r="V104" i="45"/>
  <c r="V105" i="45"/>
  <c r="V106" i="45"/>
  <c r="V103" i="45"/>
  <c r="W77" i="45"/>
  <c r="X77" i="45"/>
  <c r="Y77" i="45"/>
  <c r="Z77" i="45"/>
  <c r="W78" i="45"/>
  <c r="X78" i="45"/>
  <c r="Y78" i="45"/>
  <c r="Z78" i="45"/>
  <c r="W79" i="45"/>
  <c r="X79" i="45"/>
  <c r="Y79" i="45"/>
  <c r="Z79" i="45"/>
  <c r="W80" i="45"/>
  <c r="X80" i="45"/>
  <c r="Y80" i="45"/>
  <c r="Z80" i="45"/>
  <c r="W81" i="45"/>
  <c r="X81" i="45"/>
  <c r="Y81" i="45"/>
  <c r="Z81" i="45"/>
  <c r="V78" i="45"/>
  <c r="V79" i="45"/>
  <c r="V80" i="45"/>
  <c r="V81" i="45"/>
  <c r="V77" i="45"/>
  <c r="AB105" i="45" l="1"/>
  <c r="AH105" i="45" s="1"/>
  <c r="AB299" i="45"/>
  <c r="AF299" i="45" s="1"/>
  <c r="G25" i="45"/>
  <c r="G26" i="45"/>
  <c r="AB103" i="45"/>
  <c r="AE103" i="45" s="1"/>
  <c r="AB106" i="45"/>
  <c r="AF106" i="45" s="1"/>
  <c r="AA79" i="45"/>
  <c r="AC79" i="45" s="1"/>
  <c r="AB119" i="45"/>
  <c r="AE119" i="45" s="1"/>
  <c r="AB180" i="45"/>
  <c r="AE180" i="45" s="1"/>
  <c r="AE105" i="45"/>
  <c r="AB186" i="45"/>
  <c r="AD186" i="45" s="1"/>
  <c r="AB187" i="45"/>
  <c r="AD187" i="45" s="1"/>
  <c r="AB209" i="45"/>
  <c r="AD209" i="45" s="1"/>
  <c r="AB210" i="45"/>
  <c r="AG210" i="45" s="1"/>
  <c r="AA78" i="45"/>
  <c r="AF78" i="45" s="1"/>
  <c r="AD105" i="45"/>
  <c r="AB166" i="45"/>
  <c r="AH166" i="45" s="1"/>
  <c r="AB182" i="45"/>
  <c r="AH182" i="45" s="1"/>
  <c r="AB183" i="45"/>
  <c r="AF183" i="45" s="1"/>
  <c r="AA77" i="45"/>
  <c r="AD77" i="45" s="1"/>
  <c r="AA81" i="45"/>
  <c r="AD81" i="45" s="1"/>
  <c r="AB184" i="45"/>
  <c r="AE184" i="45" s="1"/>
  <c r="AB188" i="45"/>
  <c r="AF188" i="45" s="1"/>
  <c r="AB265" i="45"/>
  <c r="AF265" i="45" s="1"/>
  <c r="AB78" i="45"/>
  <c r="AG103" i="45"/>
  <c r="AG105" i="45"/>
  <c r="AC105" i="45"/>
  <c r="AG187" i="45"/>
  <c r="AF105" i="45"/>
  <c r="AE182" i="45"/>
  <c r="G28" i="45"/>
  <c r="AA80" i="45"/>
  <c r="AC80" i="45" s="1"/>
  <c r="AB104" i="45"/>
  <c r="AC104" i="45" s="1"/>
  <c r="AB137" i="45"/>
  <c r="AB181" i="45"/>
  <c r="AE181" i="45" s="1"/>
  <c r="AB185" i="45"/>
  <c r="AC185" i="45" s="1"/>
  <c r="AB208" i="45"/>
  <c r="AG208" i="45" s="1"/>
  <c r="AB266" i="45"/>
  <c r="AB167" i="45"/>
  <c r="AF167" i="45" s="1"/>
  <c r="AE299" i="45" l="1"/>
  <c r="AC299" i="45"/>
  <c r="AH106" i="45"/>
  <c r="AB81" i="45"/>
  <c r="AD106" i="45"/>
  <c r="AG106" i="45"/>
  <c r="AE106" i="45"/>
  <c r="AC106" i="45"/>
  <c r="AE187" i="45"/>
  <c r="AH299" i="45"/>
  <c r="AF187" i="45"/>
  <c r="AH187" i="45"/>
  <c r="AH183" i="45"/>
  <c r="AD299" i="45"/>
  <c r="AC187" i="45"/>
  <c r="AG104" i="45"/>
  <c r="AG299" i="45"/>
  <c r="AD265" i="45"/>
  <c r="AG265" i="45"/>
  <c r="AE265" i="45"/>
  <c r="AC265" i="45"/>
  <c r="AC210" i="45"/>
  <c r="AH210" i="45"/>
  <c r="AF210" i="45"/>
  <c r="AE210" i="45"/>
  <c r="AD210" i="45"/>
  <c r="AH209" i="45"/>
  <c r="AE209" i="45"/>
  <c r="AG181" i="45"/>
  <c r="AD184" i="45"/>
  <c r="AC183" i="45"/>
  <c r="AG188" i="45"/>
  <c r="AH188" i="45"/>
  <c r="AH186" i="45"/>
  <c r="AE188" i="45"/>
  <c r="AC188" i="45"/>
  <c r="AD183" i="45"/>
  <c r="AD188" i="45"/>
  <c r="AG183" i="45"/>
  <c r="AF166" i="45"/>
  <c r="AD166" i="45"/>
  <c r="AF119" i="45"/>
  <c r="AC119" i="45"/>
  <c r="AG119" i="45"/>
  <c r="AH119" i="45"/>
  <c r="AF103" i="45"/>
  <c r="AD103" i="45"/>
  <c r="AC103" i="45"/>
  <c r="AH103" i="45"/>
  <c r="AE104" i="45"/>
  <c r="AE78" i="45"/>
  <c r="AF77" i="45"/>
  <c r="AE77" i="45"/>
  <c r="AD182" i="45"/>
  <c r="AG186" i="45"/>
  <c r="AF186" i="45"/>
  <c r="AG180" i="45"/>
  <c r="AE80" i="45"/>
  <c r="AD78" i="45"/>
  <c r="AE186" i="45"/>
  <c r="AG209" i="45"/>
  <c r="AC81" i="45"/>
  <c r="AG184" i="45"/>
  <c r="AH180" i="45"/>
  <c r="AC78" i="45"/>
  <c r="AC167" i="45"/>
  <c r="AF81" i="45"/>
  <c r="AC186" i="45"/>
  <c r="AF209" i="45"/>
  <c r="AG182" i="45"/>
  <c r="AG166" i="45"/>
  <c r="AF79" i="45"/>
  <c r="AF182" i="45"/>
  <c r="AE79" i="45"/>
  <c r="AC209" i="45"/>
  <c r="AC77" i="45"/>
  <c r="AC184" i="45"/>
  <c r="AD180" i="45"/>
  <c r="AD119" i="45"/>
  <c r="AE81" i="45"/>
  <c r="AF184" i="45"/>
  <c r="AC180" i="45"/>
  <c r="AB77" i="45"/>
  <c r="AH265" i="45"/>
  <c r="AH184" i="45"/>
  <c r="AE166" i="45"/>
  <c r="AD79" i="45"/>
  <c r="AC182" i="45"/>
  <c r="AC166" i="45"/>
  <c r="AB79" i="45"/>
  <c r="AF180" i="45"/>
  <c r="AE183" i="45"/>
  <c r="AD137" i="45"/>
  <c r="AH137" i="45"/>
  <c r="AE137" i="45"/>
  <c r="AF137" i="45"/>
  <c r="AC208" i="45"/>
  <c r="AH181" i="45"/>
  <c r="AD181" i="45"/>
  <c r="AD104" i="45"/>
  <c r="AH104" i="45"/>
  <c r="AG167" i="45"/>
  <c r="AC137" i="45"/>
  <c r="AF104" i="45"/>
  <c r="AG185" i="45"/>
  <c r="AH167" i="45"/>
  <c r="AD80" i="45"/>
  <c r="AE185" i="45"/>
  <c r="AE266" i="45"/>
  <c r="AH266" i="45"/>
  <c r="AD266" i="45"/>
  <c r="AF266" i="45"/>
  <c r="AD167" i="45"/>
  <c r="AF181" i="45"/>
  <c r="AE208" i="45"/>
  <c r="AH208" i="45"/>
  <c r="AD208" i="45"/>
  <c r="AG266" i="45"/>
  <c r="AH185" i="45"/>
  <c r="AD185" i="45"/>
  <c r="AF208" i="45"/>
  <c r="AF185" i="45"/>
  <c r="AC181" i="45"/>
  <c r="AG137" i="45"/>
  <c r="AE167" i="45"/>
  <c r="AF80" i="45"/>
  <c r="AC266" i="45"/>
  <c r="AB80" i="45"/>
  <c r="AB266" i="44" l="1"/>
  <c r="AC266" i="44" s="1"/>
  <c r="AI210" i="44"/>
  <c r="AI209" i="44"/>
  <c r="AB187" i="44"/>
  <c r="AB181" i="44"/>
  <c r="AH181" i="44" s="1"/>
  <c r="AB105" i="44"/>
  <c r="AB104" i="44"/>
  <c r="AD104" i="44" s="1"/>
  <c r="AA80" i="44"/>
  <c r="AA81" i="44"/>
  <c r="AB266" i="41"/>
  <c r="AB187" i="41"/>
  <c r="AF187" i="41" s="1"/>
  <c r="AB185" i="41"/>
  <c r="AC185" i="41" s="1"/>
  <c r="AB184" i="41"/>
  <c r="AB183" i="41"/>
  <c r="AC183" i="41" s="1"/>
  <c r="AA78" i="41"/>
  <c r="AB320" i="40"/>
  <c r="AB208" i="40"/>
  <c r="AB188" i="40"/>
  <c r="AB187" i="40"/>
  <c r="AB186" i="40"/>
  <c r="AB185" i="40"/>
  <c r="AB184" i="40"/>
  <c r="AB183" i="40"/>
  <c r="AB182" i="40"/>
  <c r="AB181" i="40"/>
  <c r="AB166" i="40"/>
  <c r="AB119" i="40"/>
  <c r="AB104" i="40"/>
  <c r="AA81" i="40"/>
  <c r="AA79" i="40"/>
  <c r="AA77" i="40"/>
  <c r="AB208" i="38"/>
  <c r="AB181" i="38"/>
  <c r="AB183" i="38"/>
  <c r="AB166" i="38"/>
  <c r="AB106" i="38"/>
  <c r="AB265" i="14"/>
  <c r="AB208" i="14"/>
  <c r="AB186" i="14"/>
  <c r="AB183" i="14"/>
  <c r="AB182" i="14"/>
  <c r="AB181" i="14"/>
  <c r="AB166" i="14"/>
  <c r="AB137" i="14"/>
  <c r="AB106" i="14"/>
  <c r="AB105" i="14"/>
  <c r="AB104" i="14"/>
  <c r="AA81" i="14"/>
  <c r="AJ133" i="1"/>
  <c r="AK133" i="1"/>
  <c r="AL133" i="1"/>
  <c r="AI133" i="1"/>
  <c r="AL293" i="1"/>
  <c r="AK293" i="1"/>
  <c r="AJ293" i="1"/>
  <c r="AI293" i="1"/>
  <c r="V293" i="1"/>
  <c r="W293" i="1"/>
  <c r="X293" i="1"/>
  <c r="Y293" i="1"/>
  <c r="Z293" i="1"/>
  <c r="AA293" i="1"/>
  <c r="AL262" i="1"/>
  <c r="AK262" i="1"/>
  <c r="AJ262" i="1"/>
  <c r="AI262" i="1"/>
  <c r="AL261" i="1"/>
  <c r="AK261" i="1"/>
  <c r="AJ261" i="1"/>
  <c r="AI261" i="1"/>
  <c r="V262" i="1"/>
  <c r="W262" i="1"/>
  <c r="X262" i="1"/>
  <c r="Y262" i="1"/>
  <c r="Z262" i="1"/>
  <c r="AA262" i="1"/>
  <c r="V261" i="1"/>
  <c r="W261" i="1"/>
  <c r="X261" i="1"/>
  <c r="Y261" i="1"/>
  <c r="Z261" i="1"/>
  <c r="AA261" i="1"/>
  <c r="AL206" i="1"/>
  <c r="AK206" i="1"/>
  <c r="AJ206" i="1"/>
  <c r="AI206" i="1"/>
  <c r="AL205" i="1"/>
  <c r="AK205" i="1"/>
  <c r="AJ205" i="1"/>
  <c r="AI205" i="1"/>
  <c r="AL204" i="1"/>
  <c r="AK204" i="1"/>
  <c r="AJ204" i="1"/>
  <c r="AI204" i="1"/>
  <c r="V205" i="1"/>
  <c r="W205" i="1"/>
  <c r="X205" i="1"/>
  <c r="Y205" i="1"/>
  <c r="Z205" i="1"/>
  <c r="AA205" i="1"/>
  <c r="V206" i="1"/>
  <c r="W206" i="1"/>
  <c r="X206" i="1"/>
  <c r="Y206" i="1"/>
  <c r="Z206" i="1"/>
  <c r="AA206" i="1"/>
  <c r="V204" i="1"/>
  <c r="W204" i="1"/>
  <c r="X204" i="1"/>
  <c r="Y204" i="1"/>
  <c r="Z204" i="1"/>
  <c r="AA204" i="1"/>
  <c r="AL184" i="1"/>
  <c r="AK184" i="1"/>
  <c r="AJ184" i="1"/>
  <c r="AI184" i="1"/>
  <c r="AL183" i="1"/>
  <c r="AK183" i="1"/>
  <c r="AJ183" i="1"/>
  <c r="AI183" i="1"/>
  <c r="AL182" i="1"/>
  <c r="AK182" i="1"/>
  <c r="AJ182" i="1"/>
  <c r="AI182" i="1"/>
  <c r="AL181" i="1"/>
  <c r="AK181" i="1"/>
  <c r="AJ181" i="1"/>
  <c r="AI181" i="1"/>
  <c r="AL180" i="1"/>
  <c r="AK180" i="1"/>
  <c r="AJ180" i="1"/>
  <c r="AI180" i="1"/>
  <c r="AL179" i="1"/>
  <c r="AK179" i="1"/>
  <c r="AJ179" i="1"/>
  <c r="AI179" i="1"/>
  <c r="AL178" i="1"/>
  <c r="AK178" i="1"/>
  <c r="AJ178" i="1"/>
  <c r="AI178" i="1"/>
  <c r="AL177" i="1"/>
  <c r="AK177" i="1"/>
  <c r="AJ177" i="1"/>
  <c r="AI177" i="1"/>
  <c r="AL176" i="1"/>
  <c r="AK176" i="1"/>
  <c r="AJ176" i="1"/>
  <c r="AI176" i="1"/>
  <c r="V177" i="1"/>
  <c r="W177" i="1"/>
  <c r="X177" i="1"/>
  <c r="Y177" i="1"/>
  <c r="Z177" i="1"/>
  <c r="AA177" i="1"/>
  <c r="V178" i="1"/>
  <c r="W178" i="1"/>
  <c r="X178" i="1"/>
  <c r="Y178" i="1"/>
  <c r="Z178" i="1"/>
  <c r="AA178" i="1"/>
  <c r="V179" i="1"/>
  <c r="W179" i="1"/>
  <c r="X179" i="1"/>
  <c r="Y179" i="1"/>
  <c r="Z179" i="1"/>
  <c r="AA179" i="1"/>
  <c r="V180" i="1"/>
  <c r="AB180" i="1" s="1"/>
  <c r="W180" i="1"/>
  <c r="X180" i="1"/>
  <c r="Y180" i="1"/>
  <c r="Z180" i="1"/>
  <c r="AA180" i="1"/>
  <c r="V181" i="1"/>
  <c r="W181" i="1"/>
  <c r="X181" i="1"/>
  <c r="Y181" i="1"/>
  <c r="Z181" i="1"/>
  <c r="AA181" i="1"/>
  <c r="V182" i="1"/>
  <c r="W182" i="1"/>
  <c r="X182" i="1"/>
  <c r="Y182" i="1"/>
  <c r="Z182" i="1"/>
  <c r="AA182" i="1"/>
  <c r="V183" i="1"/>
  <c r="W183" i="1"/>
  <c r="X183" i="1"/>
  <c r="Y183" i="1"/>
  <c r="Z183" i="1"/>
  <c r="AA183" i="1"/>
  <c r="V184" i="1"/>
  <c r="W184" i="1"/>
  <c r="X184" i="1"/>
  <c r="Y184" i="1"/>
  <c r="Z184" i="1"/>
  <c r="AA184" i="1"/>
  <c r="V176" i="1"/>
  <c r="W176" i="1"/>
  <c r="X176" i="1"/>
  <c r="Y176" i="1"/>
  <c r="Z176" i="1"/>
  <c r="AA176" i="1"/>
  <c r="AL163" i="1"/>
  <c r="AK163" i="1"/>
  <c r="AJ163" i="1"/>
  <c r="AI163" i="1"/>
  <c r="AL162" i="1"/>
  <c r="AK162" i="1"/>
  <c r="AJ162" i="1"/>
  <c r="AI162" i="1"/>
  <c r="V163" i="1"/>
  <c r="W163" i="1"/>
  <c r="X163" i="1"/>
  <c r="Y163" i="1"/>
  <c r="Z163" i="1"/>
  <c r="AA163" i="1"/>
  <c r="V162" i="1"/>
  <c r="W162" i="1"/>
  <c r="X162" i="1"/>
  <c r="Y162" i="1"/>
  <c r="Z162" i="1"/>
  <c r="AA162" i="1"/>
  <c r="AB162" i="1"/>
  <c r="AG162" i="1" s="1"/>
  <c r="V133" i="1"/>
  <c r="W133" i="1"/>
  <c r="X133" i="1"/>
  <c r="Y133" i="1"/>
  <c r="Z133" i="1"/>
  <c r="AA133" i="1"/>
  <c r="V115" i="1"/>
  <c r="W115" i="1"/>
  <c r="X115" i="1"/>
  <c r="Y115" i="1"/>
  <c r="Z115" i="1"/>
  <c r="AA115" i="1"/>
  <c r="V100" i="1"/>
  <c r="W100" i="1"/>
  <c r="X100" i="1"/>
  <c r="Y100" i="1"/>
  <c r="Z100" i="1"/>
  <c r="AA100" i="1"/>
  <c r="V101" i="1"/>
  <c r="W101" i="1"/>
  <c r="X101" i="1"/>
  <c r="Y101" i="1"/>
  <c r="Z101" i="1"/>
  <c r="AA101" i="1"/>
  <c r="V102" i="1"/>
  <c r="W102" i="1"/>
  <c r="X102" i="1"/>
  <c r="Y102" i="1"/>
  <c r="Z102" i="1"/>
  <c r="AA102" i="1"/>
  <c r="V99" i="1"/>
  <c r="W99" i="1"/>
  <c r="X99" i="1"/>
  <c r="Y99" i="1"/>
  <c r="Z99" i="1"/>
  <c r="AA99" i="1"/>
  <c r="AL115" i="1"/>
  <c r="AK115" i="1"/>
  <c r="AJ115" i="1"/>
  <c r="AI115" i="1"/>
  <c r="AL102" i="1"/>
  <c r="AK102" i="1"/>
  <c r="AJ102" i="1"/>
  <c r="AI102" i="1"/>
  <c r="AL101" i="1"/>
  <c r="AK101" i="1"/>
  <c r="AJ101" i="1"/>
  <c r="AI101" i="1"/>
  <c r="AL100" i="1"/>
  <c r="AK100" i="1"/>
  <c r="AJ100" i="1"/>
  <c r="AI100" i="1"/>
  <c r="AL99" i="1"/>
  <c r="AK99" i="1"/>
  <c r="AJ99" i="1"/>
  <c r="AI99" i="1"/>
  <c r="AJ77" i="1"/>
  <c r="AI77" i="1"/>
  <c r="AH77" i="1"/>
  <c r="AG77" i="1"/>
  <c r="AJ76" i="1"/>
  <c r="AI76" i="1"/>
  <c r="AH76" i="1"/>
  <c r="AG76" i="1"/>
  <c r="AJ75" i="1"/>
  <c r="AI75" i="1"/>
  <c r="AH75" i="1"/>
  <c r="AG75" i="1"/>
  <c r="AJ74" i="1"/>
  <c r="AI74" i="1"/>
  <c r="AH74" i="1"/>
  <c r="AG74" i="1"/>
  <c r="AJ73" i="1"/>
  <c r="AI73" i="1"/>
  <c r="AH73" i="1"/>
  <c r="AG73" i="1"/>
  <c r="Z77" i="1"/>
  <c r="Y77" i="1"/>
  <c r="X77" i="1"/>
  <c r="W77" i="1"/>
  <c r="V77" i="1"/>
  <c r="Z76" i="1"/>
  <c r="Y76" i="1"/>
  <c r="X76" i="1"/>
  <c r="W76" i="1"/>
  <c r="V76" i="1"/>
  <c r="Z75" i="1"/>
  <c r="Y75" i="1"/>
  <c r="X75" i="1"/>
  <c r="W75" i="1"/>
  <c r="V75" i="1"/>
  <c r="Z74" i="1"/>
  <c r="Y74" i="1"/>
  <c r="X74" i="1"/>
  <c r="W74" i="1"/>
  <c r="V74" i="1"/>
  <c r="Z73" i="1"/>
  <c r="Y73" i="1"/>
  <c r="X73" i="1"/>
  <c r="W73" i="1"/>
  <c r="V73" i="1"/>
  <c r="F29" i="44"/>
  <c r="G26" i="44" s="1"/>
  <c r="R22" i="34"/>
  <c r="R22" i="35"/>
  <c r="R22" i="43"/>
  <c r="F29" i="41"/>
  <c r="G25" i="41" s="1"/>
  <c r="AB105" i="40"/>
  <c r="AG105" i="40" s="1"/>
  <c r="F29" i="40"/>
  <c r="G28" i="40" s="1"/>
  <c r="F29" i="39"/>
  <c r="G28" i="39" s="1"/>
  <c r="F29" i="38"/>
  <c r="G25" i="38" s="1"/>
  <c r="R22" i="15"/>
  <c r="AB119" i="14"/>
  <c r="AH119" i="14" s="1"/>
  <c r="AB187" i="14"/>
  <c r="AF187" i="14" s="1"/>
  <c r="AB188" i="14"/>
  <c r="AH188" i="14" s="1"/>
  <c r="AB210" i="14"/>
  <c r="AH210" i="14" s="1"/>
  <c r="AB119" i="44"/>
  <c r="AF119" i="44" s="1"/>
  <c r="AB209" i="44"/>
  <c r="AF209" i="44" s="1"/>
  <c r="AB185" i="14"/>
  <c r="AF185" i="14" s="1"/>
  <c r="AB320" i="14"/>
  <c r="AH320" i="14" s="1"/>
  <c r="AA79" i="44"/>
  <c r="AE79" i="44" s="1"/>
  <c r="AA80" i="40"/>
  <c r="AB80" i="40" s="1"/>
  <c r="AB180" i="40"/>
  <c r="AE180" i="40" s="1"/>
  <c r="AA78" i="44"/>
  <c r="AE78" i="44" s="1"/>
  <c r="AB105" i="41"/>
  <c r="AH105" i="41" s="1"/>
  <c r="AB119" i="41"/>
  <c r="AH119" i="41" s="1"/>
  <c r="AA78" i="40"/>
  <c r="AF78" i="40" s="1"/>
  <c r="AB103" i="40"/>
  <c r="AD103" i="40" s="1"/>
  <c r="AE105" i="40"/>
  <c r="AB137" i="40"/>
  <c r="AF137" i="40" s="1"/>
  <c r="AB266" i="40"/>
  <c r="AF266" i="40" s="1"/>
  <c r="AB209" i="40"/>
  <c r="AD209" i="40" s="1"/>
  <c r="AB106" i="40"/>
  <c r="AE106" i="40" s="1"/>
  <c r="AB167" i="40"/>
  <c r="AF167" i="40" s="1"/>
  <c r="AB210" i="40"/>
  <c r="AC210" i="40" s="1"/>
  <c r="AA77" i="38"/>
  <c r="AE77" i="38" s="1"/>
  <c r="AB209" i="14"/>
  <c r="AH209" i="14" s="1"/>
  <c r="AA80" i="14"/>
  <c r="AD80" i="14" s="1"/>
  <c r="AA77" i="14"/>
  <c r="AE77" i="14" s="1"/>
  <c r="AD80" i="40"/>
  <c r="AD78" i="44"/>
  <c r="AD167" i="40"/>
  <c r="AH210" i="40"/>
  <c r="AH137" i="40"/>
  <c r="I37" i="1"/>
  <c r="J32" i="1" s="1"/>
  <c r="L87" i="1"/>
  <c r="AC320" i="14"/>
  <c r="AG209" i="14"/>
  <c r="AE187" i="14"/>
  <c r="F29" i="14"/>
  <c r="AA29" i="1"/>
  <c r="AB27" i="1" s="1"/>
  <c r="AC209" i="14" l="1"/>
  <c r="AE162" i="1"/>
  <c r="AB183" i="1"/>
  <c r="AG183" i="1" s="1"/>
  <c r="AB293" i="1"/>
  <c r="AB179" i="1"/>
  <c r="AC179" i="1" s="1"/>
  <c r="AB206" i="1"/>
  <c r="AB28" i="1"/>
  <c r="AE180" i="1"/>
  <c r="AC180" i="1"/>
  <c r="AH183" i="1"/>
  <c r="AH293" i="1"/>
  <c r="AE293" i="1"/>
  <c r="AE179" i="1"/>
  <c r="AF206" i="1"/>
  <c r="AC206" i="1"/>
  <c r="AB99" i="1"/>
  <c r="AG99" i="1" s="1"/>
  <c r="AH101" i="1"/>
  <c r="AB163" i="1"/>
  <c r="AD163" i="1" s="1"/>
  <c r="AE206" i="1"/>
  <c r="AB262" i="1"/>
  <c r="AC262" i="1" s="1"/>
  <c r="AD162" i="1"/>
  <c r="AA74" i="1"/>
  <c r="AF74" i="1" s="1"/>
  <c r="AA75" i="1"/>
  <c r="AE75" i="1" s="1"/>
  <c r="AA76" i="1"/>
  <c r="AE76" i="1" s="1"/>
  <c r="AA77" i="1"/>
  <c r="AD77" i="1" s="1"/>
  <c r="AB184" i="1"/>
  <c r="AH184" i="1" s="1"/>
  <c r="AB182" i="1"/>
  <c r="AF262" i="1"/>
  <c r="AB178" i="1"/>
  <c r="AH178" i="1" s="1"/>
  <c r="AB261" i="1"/>
  <c r="AD261" i="1" s="1"/>
  <c r="AB102" i="1"/>
  <c r="AG102" i="1" s="1"/>
  <c r="AB101" i="1"/>
  <c r="AG101" i="1" s="1"/>
  <c r="AE101" i="1"/>
  <c r="AB100" i="1"/>
  <c r="AG100" i="1" s="1"/>
  <c r="AB181" i="1"/>
  <c r="AC181" i="1" s="1"/>
  <c r="AF180" i="1"/>
  <c r="AB204" i="1"/>
  <c r="AF204" i="1" s="1"/>
  <c r="AB205" i="1"/>
  <c r="AE205" i="1" s="1"/>
  <c r="AG266" i="44"/>
  <c r="AE209" i="44"/>
  <c r="G25" i="44"/>
  <c r="G28" i="44"/>
  <c r="G27" i="44"/>
  <c r="AF81" i="44"/>
  <c r="AE81" i="44"/>
  <c r="AE80" i="44"/>
  <c r="AD80" i="44"/>
  <c r="AF105" i="44"/>
  <c r="AD105" i="44"/>
  <c r="AC187" i="44"/>
  <c r="AE187" i="44"/>
  <c r="AH187" i="44"/>
  <c r="AG119" i="44"/>
  <c r="AE104" i="44"/>
  <c r="AG105" i="44"/>
  <c r="AC119" i="44"/>
  <c r="AB166" i="44"/>
  <c r="AF166" i="44" s="1"/>
  <c r="AE181" i="44"/>
  <c r="AB183" i="44"/>
  <c r="AC183" i="44" s="1"/>
  <c r="AB185" i="44"/>
  <c r="AG185" i="44" s="1"/>
  <c r="AB208" i="44"/>
  <c r="AG208" i="44" s="1"/>
  <c r="AG209" i="44"/>
  <c r="AF266" i="44"/>
  <c r="AD181" i="44"/>
  <c r="AA77" i="44"/>
  <c r="AF77" i="44" s="1"/>
  <c r="AD81" i="44"/>
  <c r="AF79" i="44"/>
  <c r="AB103" i="44"/>
  <c r="AH103" i="44" s="1"/>
  <c r="AC105" i="44"/>
  <c r="AB106" i="44"/>
  <c r="AC106" i="44" s="1"/>
  <c r="AE119" i="44"/>
  <c r="AB180" i="44"/>
  <c r="AH180" i="44" s="1"/>
  <c r="AB182" i="44"/>
  <c r="AH182" i="44" s="1"/>
  <c r="AB186" i="44"/>
  <c r="AE186" i="44" s="1"/>
  <c r="AC209" i="44"/>
  <c r="AB210" i="44"/>
  <c r="AG210" i="44" s="1"/>
  <c r="AB265" i="44"/>
  <c r="AD265" i="44" s="1"/>
  <c r="AB320" i="44"/>
  <c r="AG320" i="44" s="1"/>
  <c r="AD209" i="44"/>
  <c r="AB184" i="44"/>
  <c r="AE184" i="44" s="1"/>
  <c r="AF80" i="44"/>
  <c r="AB80" i="44"/>
  <c r="AC79" i="44"/>
  <c r="AH105" i="44"/>
  <c r="AH119" i="44"/>
  <c r="AD119" i="44"/>
  <c r="AB137" i="44"/>
  <c r="AG137" i="44" s="1"/>
  <c r="AF181" i="44"/>
  <c r="AF187" i="44"/>
  <c r="AH209" i="44"/>
  <c r="AE266" i="44"/>
  <c r="AD103" i="44"/>
  <c r="AG103" i="44"/>
  <c r="AF106" i="44"/>
  <c r="AG106" i="44"/>
  <c r="AD166" i="44"/>
  <c r="AG180" i="44"/>
  <c r="AE182" i="44"/>
  <c r="AD183" i="44"/>
  <c r="AC185" i="44"/>
  <c r="AH186" i="44"/>
  <c r="AD208" i="44"/>
  <c r="AF208" i="44"/>
  <c r="AH208" i="44"/>
  <c r="AC208" i="44"/>
  <c r="AH210" i="44"/>
  <c r="AF265" i="44"/>
  <c r="AG265" i="44"/>
  <c r="AC265" i="44"/>
  <c r="AE265" i="44"/>
  <c r="AF320" i="44"/>
  <c r="AB77" i="44"/>
  <c r="AH265" i="44"/>
  <c r="AD320" i="44"/>
  <c r="AC78" i="44"/>
  <c r="AF104" i="44"/>
  <c r="AD187" i="44"/>
  <c r="AE105" i="44"/>
  <c r="AC182" i="44"/>
  <c r="AB78" i="44"/>
  <c r="AF78" i="44"/>
  <c r="AC104" i="44"/>
  <c r="AC181" i="44"/>
  <c r="AD266" i="44"/>
  <c r="AG181" i="44"/>
  <c r="AC80" i="44"/>
  <c r="AD79" i="44"/>
  <c r="AG187" i="44"/>
  <c r="AG104" i="44"/>
  <c r="AB188" i="44"/>
  <c r="AC188" i="44" s="1"/>
  <c r="AD184" i="44"/>
  <c r="AB79" i="44"/>
  <c r="AH104" i="44"/>
  <c r="AB167" i="44"/>
  <c r="AE167" i="44" s="1"/>
  <c r="AB81" i="44"/>
  <c r="AC81" i="44"/>
  <c r="AH266" i="44"/>
  <c r="AC103" i="44"/>
  <c r="AF105" i="41"/>
  <c r="G26" i="41"/>
  <c r="G27" i="41"/>
  <c r="G28" i="41"/>
  <c r="AG119" i="41"/>
  <c r="AB265" i="41"/>
  <c r="AH265" i="41" s="1"/>
  <c r="AC78" i="41"/>
  <c r="AE78" i="41"/>
  <c r="AG183" i="41"/>
  <c r="AD184" i="41"/>
  <c r="AC184" i="41"/>
  <c r="AG184" i="41"/>
  <c r="AE184" i="41"/>
  <c r="AG266" i="41"/>
  <c r="AD266" i="41"/>
  <c r="AA77" i="41"/>
  <c r="AD77" i="41" s="1"/>
  <c r="AA80" i="41"/>
  <c r="AF80" i="41" s="1"/>
  <c r="AB104" i="41"/>
  <c r="AD104" i="41" s="1"/>
  <c r="AB106" i="41"/>
  <c r="AH106" i="41" s="1"/>
  <c r="AF119" i="41"/>
  <c r="AB137" i="41"/>
  <c r="AH137" i="41" s="1"/>
  <c r="AB181" i="41"/>
  <c r="AH181" i="41" s="1"/>
  <c r="AD183" i="41"/>
  <c r="AH183" i="41"/>
  <c r="AF184" i="41"/>
  <c r="AD185" i="41"/>
  <c r="AD187" i="41"/>
  <c r="AH187" i="41"/>
  <c r="AB209" i="41"/>
  <c r="AH209" i="41" s="1"/>
  <c r="AB210" i="41"/>
  <c r="AC210" i="41" s="1"/>
  <c r="AF265" i="41"/>
  <c r="AH266" i="41"/>
  <c r="AH185" i="41"/>
  <c r="AC266" i="41"/>
  <c r="AF185" i="41"/>
  <c r="AB78" i="41"/>
  <c r="AF78" i="41"/>
  <c r="AB103" i="41"/>
  <c r="AF103" i="41" s="1"/>
  <c r="AG105" i="41"/>
  <c r="AC119" i="41"/>
  <c r="AB180" i="41"/>
  <c r="AF180" i="41" s="1"/>
  <c r="AB182" i="41"/>
  <c r="AE183" i="41"/>
  <c r="AE185" i="41"/>
  <c r="AB186" i="41"/>
  <c r="AF186" i="41" s="1"/>
  <c r="AE187" i="41"/>
  <c r="AB188" i="41"/>
  <c r="AD188" i="41" s="1"/>
  <c r="AC265" i="41"/>
  <c r="AG265" i="41"/>
  <c r="AE266" i="41"/>
  <c r="AB320" i="41"/>
  <c r="AG320" i="41" s="1"/>
  <c r="AE119" i="41"/>
  <c r="AF77" i="41"/>
  <c r="AF104" i="41"/>
  <c r="AG104" i="41"/>
  <c r="AE137" i="41"/>
  <c r="AG181" i="41"/>
  <c r="AC209" i="41"/>
  <c r="AD103" i="41"/>
  <c r="AF182" i="41"/>
  <c r="AE182" i="41"/>
  <c r="AH182" i="41"/>
  <c r="AD182" i="41"/>
  <c r="AC182" i="41"/>
  <c r="AG182" i="41"/>
  <c r="AC181" i="41"/>
  <c r="AA79" i="41"/>
  <c r="AG187" i="41"/>
  <c r="AH184" i="41"/>
  <c r="AD265" i="41"/>
  <c r="AD119" i="41"/>
  <c r="AE105" i="41"/>
  <c r="AF183" i="41"/>
  <c r="AA81" i="41"/>
  <c r="AF81" i="41" s="1"/>
  <c r="AB167" i="41"/>
  <c r="AD167" i="41" s="1"/>
  <c r="AB208" i="41"/>
  <c r="AH208" i="41" s="1"/>
  <c r="AC105" i="41"/>
  <c r="AC187" i="41"/>
  <c r="AB166" i="41"/>
  <c r="AD105" i="41"/>
  <c r="AD78" i="41"/>
  <c r="AF266" i="41"/>
  <c r="AG185" i="41"/>
  <c r="AE266" i="40"/>
  <c r="AD78" i="40"/>
  <c r="AF209" i="40"/>
  <c r="AF103" i="40"/>
  <c r="AH106" i="40"/>
  <c r="AH266" i="40"/>
  <c r="AG266" i="40"/>
  <c r="AD266" i="40"/>
  <c r="AD210" i="40"/>
  <c r="AC209" i="40"/>
  <c r="AF180" i="40"/>
  <c r="AH180" i="40"/>
  <c r="AG180" i="40"/>
  <c r="AH167" i="40"/>
  <c r="AD137" i="40"/>
  <c r="AE137" i="40"/>
  <c r="AD106" i="40"/>
  <c r="AF105" i="40"/>
  <c r="AC80" i="40"/>
  <c r="AE78" i="40"/>
  <c r="G27" i="40"/>
  <c r="G26" i="40"/>
  <c r="G25" i="40"/>
  <c r="AC77" i="40"/>
  <c r="AD77" i="40"/>
  <c r="AF77" i="40"/>
  <c r="AE77" i="40"/>
  <c r="AH181" i="40"/>
  <c r="AH183" i="40"/>
  <c r="AD186" i="40"/>
  <c r="AF186" i="40"/>
  <c r="AE186" i="40"/>
  <c r="AG186" i="40"/>
  <c r="AH186" i="40"/>
  <c r="AC186" i="40"/>
  <c r="AH187" i="40"/>
  <c r="AD81" i="40"/>
  <c r="AC81" i="40"/>
  <c r="AE81" i="40"/>
  <c r="AC166" i="40"/>
  <c r="AE166" i="40"/>
  <c r="AH166" i="40"/>
  <c r="AD166" i="40"/>
  <c r="AG166" i="40"/>
  <c r="AE181" i="40"/>
  <c r="AD181" i="40"/>
  <c r="AG181" i="40"/>
  <c r="AC181" i="40"/>
  <c r="AF181" i="40"/>
  <c r="AF183" i="40"/>
  <c r="AE183" i="40"/>
  <c r="AC183" i="40"/>
  <c r="AG183" i="40"/>
  <c r="AF185" i="40"/>
  <c r="AE185" i="40"/>
  <c r="AC185" i="40"/>
  <c r="AG185" i="40"/>
  <c r="AG187" i="40"/>
  <c r="AF187" i="40"/>
  <c r="AC187" i="40"/>
  <c r="AE187" i="40"/>
  <c r="AH208" i="40"/>
  <c r="AF79" i="40"/>
  <c r="AE79" i="40"/>
  <c r="AC79" i="40"/>
  <c r="AB79" i="40"/>
  <c r="AF81" i="40"/>
  <c r="AE104" i="40"/>
  <c r="AF104" i="40"/>
  <c r="AG104" i="40"/>
  <c r="AC104" i="40"/>
  <c r="AH104" i="40"/>
  <c r="AD119" i="40"/>
  <c r="AH119" i="40"/>
  <c r="AC119" i="40"/>
  <c r="AG119" i="40"/>
  <c r="AE119" i="40"/>
  <c r="AE182" i="40"/>
  <c r="AF182" i="40"/>
  <c r="AH182" i="40"/>
  <c r="AC182" i="40"/>
  <c r="AG182" i="40"/>
  <c r="AD182" i="40"/>
  <c r="AD184" i="40"/>
  <c r="AC184" i="40"/>
  <c r="AH184" i="40"/>
  <c r="AG184" i="40"/>
  <c r="AE184" i="40"/>
  <c r="AH185" i="40"/>
  <c r="AE188" i="40"/>
  <c r="AG188" i="40"/>
  <c r="AC188" i="40"/>
  <c r="AH188" i="40"/>
  <c r="AD188" i="40"/>
  <c r="AE208" i="40"/>
  <c r="AG208" i="40"/>
  <c r="AF208" i="40"/>
  <c r="AC208" i="40"/>
  <c r="AC320" i="40"/>
  <c r="AE320" i="40"/>
  <c r="AH320" i="40"/>
  <c r="AG320" i="40"/>
  <c r="AD320" i="40"/>
  <c r="AG210" i="40"/>
  <c r="AE167" i="40"/>
  <c r="AG167" i="40"/>
  <c r="AE209" i="40"/>
  <c r="AD187" i="40"/>
  <c r="AD183" i="40"/>
  <c r="AD104" i="40"/>
  <c r="AC103" i="40"/>
  <c r="AF106" i="40"/>
  <c r="AB77" i="40"/>
  <c r="AC137" i="40"/>
  <c r="AC180" i="40"/>
  <c r="AF184" i="40"/>
  <c r="AF80" i="40"/>
  <c r="AE210" i="40"/>
  <c r="AC167" i="40"/>
  <c r="AC106" i="40"/>
  <c r="AH209" i="40"/>
  <c r="AC266" i="40"/>
  <c r="AG137" i="40"/>
  <c r="AF188" i="40"/>
  <c r="AC78" i="40"/>
  <c r="AF119" i="40"/>
  <c r="AB265" i="40"/>
  <c r="AF265" i="40" s="1"/>
  <c r="AD180" i="40"/>
  <c r="AE80" i="40"/>
  <c r="AD105" i="40"/>
  <c r="AG209" i="40"/>
  <c r="AF210" i="40"/>
  <c r="AG103" i="40"/>
  <c r="AD185" i="40"/>
  <c r="AB78" i="40"/>
  <c r="AF320" i="40"/>
  <c r="AF166" i="40"/>
  <c r="AH103" i="40"/>
  <c r="AC105" i="40"/>
  <c r="AD79" i="40"/>
  <c r="AH105" i="40"/>
  <c r="AB81" i="40"/>
  <c r="AG106" i="40"/>
  <c r="AD208" i="40"/>
  <c r="AE103" i="40"/>
  <c r="AA77" i="39"/>
  <c r="AC77" i="39" s="1"/>
  <c r="AA78" i="39"/>
  <c r="AC78" i="39" s="1"/>
  <c r="AA79" i="39"/>
  <c r="AB79" i="39" s="1"/>
  <c r="AA81" i="39"/>
  <c r="AD81" i="39" s="1"/>
  <c r="AB105" i="39"/>
  <c r="AF105" i="39" s="1"/>
  <c r="AB166" i="39"/>
  <c r="AC166" i="39" s="1"/>
  <c r="AB103" i="39"/>
  <c r="AD103" i="39" s="1"/>
  <c r="AB119" i="39"/>
  <c r="AH119" i="39" s="1"/>
  <c r="AB167" i="39"/>
  <c r="AC167" i="39" s="1"/>
  <c r="AB180" i="39"/>
  <c r="AF180" i="39" s="1"/>
  <c r="AB184" i="39"/>
  <c r="AF184" i="39" s="1"/>
  <c r="AB186" i="39"/>
  <c r="AG186" i="39" s="1"/>
  <c r="AB188" i="39"/>
  <c r="AF188" i="39" s="1"/>
  <c r="AB209" i="39"/>
  <c r="AF209" i="39" s="1"/>
  <c r="AB320" i="39"/>
  <c r="AE320" i="39" s="1"/>
  <c r="AD78" i="39"/>
  <c r="AB104" i="39"/>
  <c r="AD104" i="39" s="1"/>
  <c r="AE180" i="39"/>
  <c r="AB181" i="39"/>
  <c r="AG181" i="39" s="1"/>
  <c r="AB183" i="39"/>
  <c r="AG183" i="39" s="1"/>
  <c r="AB187" i="39"/>
  <c r="AF187" i="39" s="1"/>
  <c r="AB208" i="39"/>
  <c r="AD208" i="39" s="1"/>
  <c r="G27" i="39"/>
  <c r="AB210" i="39"/>
  <c r="AG210" i="39" s="1"/>
  <c r="AB137" i="39"/>
  <c r="AF137" i="39" s="1"/>
  <c r="AB185" i="39"/>
  <c r="AG185" i="39" s="1"/>
  <c r="G26" i="39"/>
  <c r="AA80" i="39"/>
  <c r="AE80" i="39" s="1"/>
  <c r="G25" i="39"/>
  <c r="AF78" i="39"/>
  <c r="AE79" i="39"/>
  <c r="AC79" i="39"/>
  <c r="AE81" i="39"/>
  <c r="AF81" i="39"/>
  <c r="AC103" i="39"/>
  <c r="AC180" i="39"/>
  <c r="AD180" i="39"/>
  <c r="AH180" i="39"/>
  <c r="AH184" i="39"/>
  <c r="AH188" i="39"/>
  <c r="AH183" i="39"/>
  <c r="AB106" i="39"/>
  <c r="AB266" i="39"/>
  <c r="AC181" i="39"/>
  <c r="AD188" i="39"/>
  <c r="AB182" i="39"/>
  <c r="AH182" i="39" s="1"/>
  <c r="AB265" i="39"/>
  <c r="AH265" i="39" s="1"/>
  <c r="AH210" i="39"/>
  <c r="AC80" i="39"/>
  <c r="AB182" i="38"/>
  <c r="AH182" i="38" s="1"/>
  <c r="G28" i="38"/>
  <c r="G26" i="38"/>
  <c r="G27" i="38"/>
  <c r="AC119" i="14"/>
  <c r="AG119" i="14"/>
  <c r="AE210" i="14"/>
  <c r="G26" i="14"/>
  <c r="G27" i="14"/>
  <c r="G28" i="14"/>
  <c r="AG320" i="14"/>
  <c r="AH166" i="38"/>
  <c r="AD166" i="38"/>
  <c r="AC166" i="38"/>
  <c r="AG166" i="38"/>
  <c r="AA79" i="38"/>
  <c r="AB79" i="38" s="1"/>
  <c r="AD77" i="38"/>
  <c r="AB103" i="38"/>
  <c r="AE103" i="38" s="1"/>
  <c r="AB104" i="38"/>
  <c r="AC104" i="38" s="1"/>
  <c r="AB105" i="38"/>
  <c r="AF106" i="38"/>
  <c r="AD106" i="38"/>
  <c r="AG106" i="38"/>
  <c r="AB119" i="38"/>
  <c r="AG119" i="38" s="1"/>
  <c r="AB167" i="38"/>
  <c r="AC167" i="38" s="1"/>
  <c r="AB186" i="38"/>
  <c r="AH186" i="38" s="1"/>
  <c r="AB184" i="38"/>
  <c r="AC184" i="38" s="1"/>
  <c r="AC183" i="38"/>
  <c r="AG183" i="38"/>
  <c r="AH181" i="38"/>
  <c r="AC181" i="38"/>
  <c r="AG181" i="38"/>
  <c r="AE181" i="38"/>
  <c r="AF208" i="38"/>
  <c r="AE208" i="38"/>
  <c r="AG208" i="38"/>
  <c r="AB210" i="38"/>
  <c r="AG210" i="38" s="1"/>
  <c r="AB266" i="38"/>
  <c r="AH266" i="38" s="1"/>
  <c r="AD183" i="38"/>
  <c r="AC182" i="38"/>
  <c r="AE166" i="38"/>
  <c r="AF77" i="38"/>
  <c r="AE183" i="38"/>
  <c r="AD181" i="38"/>
  <c r="AB209" i="38"/>
  <c r="AE209" i="38" s="1"/>
  <c r="AB77" i="38"/>
  <c r="AA78" i="38"/>
  <c r="AB78" i="38" s="1"/>
  <c r="AA80" i="38"/>
  <c r="AD80" i="38" s="1"/>
  <c r="AC77" i="38"/>
  <c r="AD104" i="38"/>
  <c r="AH106" i="38"/>
  <c r="AF166" i="38"/>
  <c r="AB180" i="38"/>
  <c r="AB188" i="38"/>
  <c r="AD188" i="38" s="1"/>
  <c r="AB187" i="38"/>
  <c r="AF187" i="38" s="1"/>
  <c r="AG182" i="38"/>
  <c r="AD208" i="38"/>
  <c r="AH208" i="38"/>
  <c r="AB320" i="38"/>
  <c r="AG320" i="38" s="1"/>
  <c r="AC106" i="38"/>
  <c r="AF183" i="38"/>
  <c r="AD266" i="38"/>
  <c r="AC208" i="38"/>
  <c r="AH183" i="38"/>
  <c r="AE106" i="38"/>
  <c r="AB137" i="38"/>
  <c r="AE137" i="38" s="1"/>
  <c r="AF181" i="38"/>
  <c r="AA81" i="38"/>
  <c r="AB185" i="38"/>
  <c r="AE185" i="38" s="1"/>
  <c r="AB265" i="38"/>
  <c r="AF320" i="14"/>
  <c r="AF210" i="14"/>
  <c r="AC210" i="14"/>
  <c r="AC188" i="14"/>
  <c r="AH185" i="14"/>
  <c r="AG188" i="14"/>
  <c r="AF188" i="14"/>
  <c r="AD185" i="14"/>
  <c r="AE185" i="14"/>
  <c r="AD187" i="14"/>
  <c r="AH187" i="14"/>
  <c r="AF119" i="14"/>
  <c r="AC80" i="14"/>
  <c r="AB77" i="14"/>
  <c r="AF77" i="14"/>
  <c r="G25" i="14"/>
  <c r="AF81" i="14"/>
  <c r="AC104" i="14"/>
  <c r="AF104" i="14"/>
  <c r="AE104" i="14"/>
  <c r="AG104" i="14"/>
  <c r="AH105" i="14"/>
  <c r="AD105" i="14"/>
  <c r="AG105" i="14"/>
  <c r="AC105" i="14"/>
  <c r="AE105" i="14"/>
  <c r="AF137" i="14"/>
  <c r="AE137" i="14"/>
  <c r="AG137" i="14"/>
  <c r="AC137" i="14"/>
  <c r="AF181" i="14"/>
  <c r="AG181" i="14"/>
  <c r="AC181" i="14"/>
  <c r="AE181" i="14"/>
  <c r="AH181" i="14"/>
  <c r="AH183" i="14"/>
  <c r="AH265" i="14"/>
  <c r="AD265" i="14"/>
  <c r="AE265" i="14"/>
  <c r="AG265" i="14"/>
  <c r="AC265" i="14"/>
  <c r="AH104" i="14"/>
  <c r="AH106" i="14"/>
  <c r="AH166" i="14"/>
  <c r="AD166" i="14"/>
  <c r="AG166" i="14"/>
  <c r="AE166" i="14"/>
  <c r="AC166" i="14"/>
  <c r="AF183" i="14"/>
  <c r="AG183" i="14"/>
  <c r="AC183" i="14"/>
  <c r="AE183" i="14"/>
  <c r="AH186" i="14"/>
  <c r="AD186" i="14"/>
  <c r="AC186" i="14"/>
  <c r="AE186" i="14"/>
  <c r="AG186" i="14"/>
  <c r="AF208" i="14"/>
  <c r="AG208" i="14"/>
  <c r="AC208" i="14"/>
  <c r="AE208" i="14"/>
  <c r="AD81" i="14"/>
  <c r="AC81" i="14"/>
  <c r="AE81" i="14"/>
  <c r="AG106" i="14"/>
  <c r="AC106" i="14"/>
  <c r="AE106" i="14"/>
  <c r="AF106" i="14"/>
  <c r="AH137" i="14"/>
  <c r="AH182" i="14"/>
  <c r="AD182" i="14"/>
  <c r="AG182" i="14"/>
  <c r="AC182" i="14"/>
  <c r="AE182" i="14"/>
  <c r="AH208" i="14"/>
  <c r="AE119" i="14"/>
  <c r="AC185" i="14"/>
  <c r="AG185" i="14"/>
  <c r="AC187" i="14"/>
  <c r="AG187" i="14"/>
  <c r="AE188" i="14"/>
  <c r="AE209" i="14"/>
  <c r="AG210" i="14"/>
  <c r="AE320" i="14"/>
  <c r="AD106" i="14"/>
  <c r="AC77" i="14"/>
  <c r="AB80" i="14"/>
  <c r="AA79" i="14"/>
  <c r="AA78" i="14"/>
  <c r="AB180" i="14"/>
  <c r="AF180" i="14" s="1"/>
  <c r="AB266" i="14"/>
  <c r="AB184" i="14"/>
  <c r="AF184" i="14" s="1"/>
  <c r="AB103" i="14"/>
  <c r="AB167" i="14"/>
  <c r="AH167" i="14" s="1"/>
  <c r="AD137" i="14"/>
  <c r="AF166" i="14"/>
  <c r="AD181" i="14"/>
  <c r="AF182" i="14"/>
  <c r="AD183" i="14"/>
  <c r="AF186" i="14"/>
  <c r="AD208" i="14"/>
  <c r="AF209" i="14"/>
  <c r="AD210" i="14"/>
  <c r="AF265" i="14"/>
  <c r="AD77" i="14"/>
  <c r="AF80" i="14"/>
  <c r="AD104" i="14"/>
  <c r="AF105" i="14"/>
  <c r="AD119" i="14"/>
  <c r="AD188" i="14"/>
  <c r="AD209" i="14"/>
  <c r="AD320" i="14"/>
  <c r="AB81" i="14"/>
  <c r="AE80" i="14"/>
  <c r="AB26" i="1"/>
  <c r="AB25" i="1"/>
  <c r="J27" i="1"/>
  <c r="J34" i="1"/>
  <c r="J33" i="1"/>
  <c r="J31" i="1"/>
  <c r="J26" i="1"/>
  <c r="J25" i="1"/>
  <c r="J30" i="1"/>
  <c r="J29" i="1"/>
  <c r="J28" i="1"/>
  <c r="J35" i="1"/>
  <c r="J36" i="1"/>
  <c r="AE73" i="1"/>
  <c r="AF75" i="1"/>
  <c r="AD75" i="1"/>
  <c r="AF77" i="1"/>
  <c r="AE184" i="1"/>
  <c r="AF182" i="1"/>
  <c r="AE182" i="1"/>
  <c r="AG182" i="1"/>
  <c r="AC76" i="1"/>
  <c r="AG178" i="1"/>
  <c r="AC178" i="1"/>
  <c r="AF261" i="1"/>
  <c r="AC177" i="1"/>
  <c r="AH102" i="1"/>
  <c r="AD100" i="1"/>
  <c r="AH181" i="1"/>
  <c r="AD181" i="1"/>
  <c r="AE181" i="1"/>
  <c r="AE204" i="1"/>
  <c r="AH204" i="1"/>
  <c r="AD204" i="1"/>
  <c r="AC205" i="1"/>
  <c r="AC74" i="1"/>
  <c r="AB74" i="1"/>
  <c r="AE74" i="1"/>
  <c r="AF76" i="1"/>
  <c r="AD182" i="1"/>
  <c r="AG184" i="1"/>
  <c r="AD76" i="1"/>
  <c r="AD99" i="1"/>
  <c r="AE99" i="1"/>
  <c r="AH182" i="1"/>
  <c r="AE262" i="1"/>
  <c r="AH262" i="1"/>
  <c r="AD262" i="1"/>
  <c r="AF184" i="1"/>
  <c r="AC162" i="1"/>
  <c r="AH162" i="1"/>
  <c r="AF293" i="1"/>
  <c r="AB76" i="1"/>
  <c r="AD206" i="1"/>
  <c r="AA73" i="1"/>
  <c r="AC101" i="1"/>
  <c r="AF101" i="1"/>
  <c r="AB133" i="1"/>
  <c r="AD180" i="1"/>
  <c r="AC99" i="1"/>
  <c r="AG180" i="1"/>
  <c r="AD179" i="1"/>
  <c r="AH179" i="1"/>
  <c r="AH180" i="1"/>
  <c r="AC261" i="1"/>
  <c r="AC293" i="1"/>
  <c r="AG293" i="1"/>
  <c r="AC75" i="1"/>
  <c r="AD74" i="1"/>
  <c r="AH206" i="1"/>
  <c r="AB115" i="1"/>
  <c r="AG115" i="1" s="1"/>
  <c r="AB176" i="1"/>
  <c r="AG176" i="1" s="1"/>
  <c r="AB177" i="1"/>
  <c r="AG179" i="1"/>
  <c r="AF162" i="1"/>
  <c r="AC182" i="1"/>
  <c r="AD293" i="1"/>
  <c r="AG206" i="1"/>
  <c r="AC104" i="39" l="1"/>
  <c r="AC188" i="39"/>
  <c r="AE104" i="39"/>
  <c r="AG104" i="39"/>
  <c r="AC81" i="39"/>
  <c r="AD183" i="39"/>
  <c r="AF186" i="39"/>
  <c r="AB81" i="39"/>
  <c r="AC137" i="41"/>
  <c r="AC180" i="41"/>
  <c r="AF209" i="41"/>
  <c r="AG209" i="41"/>
  <c r="AD180" i="41"/>
  <c r="AD209" i="41"/>
  <c r="AD186" i="41"/>
  <c r="AE180" i="41"/>
  <c r="AE209" i="41"/>
  <c r="AF320" i="38"/>
  <c r="AF205" i="1"/>
  <c r="AG205" i="1"/>
  <c r="AC100" i="1"/>
  <c r="AF102" i="1"/>
  <c r="AC102" i="1"/>
  <c r="AE77" i="1"/>
  <c r="AE183" i="1"/>
  <c r="AE102" i="1"/>
  <c r="AD205" i="1"/>
  <c r="AF183" i="1"/>
  <c r="AF179" i="1"/>
  <c r="AH205" i="1"/>
  <c r="AF100" i="1"/>
  <c r="AD102" i="1"/>
  <c r="AC77" i="1"/>
  <c r="AF178" i="1"/>
  <c r="AB77" i="1"/>
  <c r="AB75" i="1"/>
  <c r="AH100" i="1"/>
  <c r="AD183" i="1"/>
  <c r="AE163" i="1"/>
  <c r="AC163" i="1"/>
  <c r="AC183" i="1"/>
  <c r="AE100" i="1"/>
  <c r="AH261" i="1"/>
  <c r="AC184" i="1"/>
  <c r="AG204" i="1"/>
  <c r="AC204" i="1"/>
  <c r="AD101" i="1"/>
  <c r="AE261" i="1"/>
  <c r="AC115" i="1"/>
  <c r="AG261" i="1"/>
  <c r="AF163" i="1"/>
  <c r="AH163" i="1"/>
  <c r="AD184" i="1"/>
  <c r="AG181" i="1"/>
  <c r="AD178" i="1"/>
  <c r="AE178" i="1"/>
  <c r="AG163" i="1"/>
  <c r="AH99" i="1"/>
  <c r="AF99" i="1"/>
  <c r="AG262" i="1"/>
  <c r="AF181" i="1"/>
  <c r="AG320" i="39"/>
  <c r="AF320" i="39"/>
  <c r="AH209" i="39"/>
  <c r="AE208" i="39"/>
  <c r="AF208" i="39"/>
  <c r="AG209" i="39"/>
  <c r="AE209" i="39"/>
  <c r="AG208" i="39"/>
  <c r="AC208" i="39"/>
  <c r="AH208" i="39"/>
  <c r="AE188" i="39"/>
  <c r="AF181" i="39"/>
  <c r="AH181" i="39"/>
  <c r="AE181" i="39"/>
  <c r="AD184" i="39"/>
  <c r="AG188" i="39"/>
  <c r="AD181" i="39"/>
  <c r="AG184" i="39"/>
  <c r="AG180" i="39"/>
  <c r="AF167" i="39"/>
  <c r="AH167" i="39"/>
  <c r="AD167" i="39"/>
  <c r="AG167" i="39"/>
  <c r="AE167" i="39"/>
  <c r="AE166" i="39"/>
  <c r="AD137" i="39"/>
  <c r="AC137" i="39"/>
  <c r="AH137" i="39"/>
  <c r="AG137" i="39"/>
  <c r="AE137" i="39"/>
  <c r="AD105" i="39"/>
  <c r="AG105" i="39"/>
  <c r="AF104" i="39"/>
  <c r="AE105" i="39"/>
  <c r="AH104" i="39"/>
  <c r="AG103" i="39"/>
  <c r="AC105" i="39"/>
  <c r="AH105" i="39"/>
  <c r="AD80" i="39"/>
  <c r="AF80" i="39"/>
  <c r="AB80" i="39"/>
  <c r="AD77" i="39"/>
  <c r="AE77" i="39"/>
  <c r="AB77" i="39"/>
  <c r="AF77" i="39"/>
  <c r="AE320" i="44"/>
  <c r="AH320" i="44"/>
  <c r="AC320" i="44"/>
  <c r="AE208" i="44"/>
  <c r="AC180" i="44"/>
  <c r="AD185" i="44"/>
  <c r="AE180" i="44"/>
  <c r="AF185" i="44"/>
  <c r="AH185" i="44"/>
  <c r="AD182" i="44"/>
  <c r="AF180" i="44"/>
  <c r="AE185" i="44"/>
  <c r="AD180" i="44"/>
  <c r="AF186" i="44"/>
  <c r="AC186" i="44"/>
  <c r="AG182" i="44"/>
  <c r="AD186" i="44"/>
  <c r="AG186" i="44"/>
  <c r="AF182" i="44"/>
  <c r="AH166" i="44"/>
  <c r="AE166" i="44"/>
  <c r="AC166" i="44"/>
  <c r="AG166" i="44"/>
  <c r="AF137" i="44"/>
  <c r="AD137" i="44"/>
  <c r="AH137" i="44"/>
  <c r="AE137" i="44"/>
  <c r="AC137" i="44"/>
  <c r="AE103" i="44"/>
  <c r="AF103" i="44"/>
  <c r="AD106" i="44"/>
  <c r="AE106" i="44"/>
  <c r="AH106" i="44"/>
  <c r="AD77" i="44"/>
  <c r="AE77" i="44"/>
  <c r="AC77" i="44"/>
  <c r="AC184" i="44"/>
  <c r="AE210" i="44"/>
  <c r="AC210" i="44"/>
  <c r="AH183" i="44"/>
  <c r="AF183" i="44"/>
  <c r="AD210" i="44"/>
  <c r="AG183" i="44"/>
  <c r="AF184" i="44"/>
  <c r="AE183" i="44"/>
  <c r="AD188" i="44"/>
  <c r="AF210" i="44"/>
  <c r="AH184" i="44"/>
  <c r="AG184" i="44"/>
  <c r="AH167" i="44"/>
  <c r="AC167" i="44"/>
  <c r="AD167" i="44"/>
  <c r="AG167" i="44"/>
  <c r="AF167" i="44"/>
  <c r="AH188" i="44"/>
  <c r="AE188" i="44"/>
  <c r="AF188" i="44"/>
  <c r="AG188" i="44"/>
  <c r="AG106" i="41"/>
  <c r="AE320" i="41"/>
  <c r="AF210" i="41"/>
  <c r="AD210" i="41"/>
  <c r="AE210" i="41"/>
  <c r="AG210" i="41"/>
  <c r="AE188" i="41"/>
  <c r="AC186" i="41"/>
  <c r="AE186" i="41"/>
  <c r="AH180" i="41"/>
  <c r="AD137" i="41"/>
  <c r="AG137" i="41"/>
  <c r="AE106" i="41"/>
  <c r="AE104" i="41"/>
  <c r="AC104" i="41"/>
  <c r="AD106" i="41"/>
  <c r="AH104" i="41"/>
  <c r="AC106" i="41"/>
  <c r="AF106" i="41"/>
  <c r="AE103" i="41"/>
  <c r="AH103" i="41"/>
  <c r="AB77" i="41"/>
  <c r="AE77" i="41"/>
  <c r="AC77" i="41"/>
  <c r="AE265" i="41"/>
  <c r="AE80" i="41"/>
  <c r="AD181" i="41"/>
  <c r="AC188" i="41"/>
  <c r="AC320" i="41"/>
  <c r="AG188" i="41"/>
  <c r="AH186" i="41"/>
  <c r="AG186" i="41"/>
  <c r="AG180" i="41"/>
  <c r="AH210" i="41"/>
  <c r="AF181" i="41"/>
  <c r="AF137" i="41"/>
  <c r="AB80" i="41"/>
  <c r="AF320" i="41"/>
  <c r="AF188" i="41"/>
  <c r="AD320" i="41"/>
  <c r="AH320" i="41"/>
  <c r="AH188" i="41"/>
  <c r="AD208" i="41"/>
  <c r="AD80" i="41"/>
  <c r="AG103" i="41"/>
  <c r="AC103" i="41"/>
  <c r="AC80" i="41"/>
  <c r="AE181" i="41"/>
  <c r="AH167" i="41"/>
  <c r="AE81" i="41"/>
  <c r="AD81" i="41"/>
  <c r="AC81" i="41"/>
  <c r="AE167" i="41"/>
  <c r="AB81" i="41"/>
  <c r="AG167" i="41"/>
  <c r="AF167" i="41"/>
  <c r="AC167" i="41"/>
  <c r="AH166" i="41"/>
  <c r="AD166" i="41"/>
  <c r="AG166" i="41"/>
  <c r="AE166" i="41"/>
  <c r="AC166" i="41"/>
  <c r="AC208" i="41"/>
  <c r="AG208" i="41"/>
  <c r="AE208" i="41"/>
  <c r="AF208" i="41"/>
  <c r="AB79" i="41"/>
  <c r="AE79" i="41"/>
  <c r="AF79" i="41"/>
  <c r="AC79" i="41"/>
  <c r="AF166" i="41"/>
  <c r="AD79" i="41"/>
  <c r="AG265" i="40"/>
  <c r="AC265" i="40"/>
  <c r="AE265" i="40"/>
  <c r="AD265" i="40"/>
  <c r="AH265" i="40"/>
  <c r="AD187" i="39"/>
  <c r="AC119" i="39"/>
  <c r="AF79" i="39"/>
  <c r="AD79" i="39"/>
  <c r="AD166" i="39"/>
  <c r="AE183" i="39"/>
  <c r="AC184" i="39"/>
  <c r="AF103" i="39"/>
  <c r="AE78" i="39"/>
  <c r="AE103" i="39"/>
  <c r="AH166" i="39"/>
  <c r="AG166" i="39"/>
  <c r="AF183" i="39"/>
  <c r="AC183" i="39"/>
  <c r="AE184" i="39"/>
  <c r="AH103" i="39"/>
  <c r="AB78" i="39"/>
  <c r="AF166" i="39"/>
  <c r="AD119" i="39"/>
  <c r="AG187" i="39"/>
  <c r="AH186" i="39"/>
  <c r="AE186" i="39"/>
  <c r="AG119" i="39"/>
  <c r="AC209" i="39"/>
  <c r="AD209" i="39"/>
  <c r="AH187" i="39"/>
  <c r="AC187" i="39"/>
  <c r="AH185" i="39"/>
  <c r="AE187" i="39"/>
  <c r="AD186" i="39"/>
  <c r="AC186" i="39"/>
  <c r="AF119" i="39"/>
  <c r="AE119" i="39"/>
  <c r="AC320" i="39"/>
  <c r="AD320" i="39"/>
  <c r="AH320" i="39"/>
  <c r="AC185" i="39"/>
  <c r="AF185" i="39"/>
  <c r="AE210" i="39"/>
  <c r="AF210" i="39"/>
  <c r="AD210" i="39"/>
  <c r="AD185" i="39"/>
  <c r="AE185" i="39"/>
  <c r="AC210" i="39"/>
  <c r="AH106" i="39"/>
  <c r="AE106" i="39"/>
  <c r="AD106" i="39"/>
  <c r="AG106" i="39"/>
  <c r="AE266" i="39"/>
  <c r="AG266" i="39"/>
  <c r="AH266" i="39"/>
  <c r="AD266" i="39"/>
  <c r="AC182" i="39"/>
  <c r="AE182" i="39"/>
  <c r="AF182" i="39"/>
  <c r="AG182" i="39"/>
  <c r="AC106" i="39"/>
  <c r="AF266" i="39"/>
  <c r="AD182" i="39"/>
  <c r="AC266" i="39"/>
  <c r="AC265" i="39"/>
  <c r="AF265" i="39"/>
  <c r="AG265" i="39"/>
  <c r="AE265" i="39"/>
  <c r="AD265" i="39"/>
  <c r="AF106" i="39"/>
  <c r="AD186" i="38"/>
  <c r="AG186" i="38"/>
  <c r="AG266" i="38"/>
  <c r="AF209" i="38"/>
  <c r="AE187" i="38"/>
  <c r="AD182" i="38"/>
  <c r="AF119" i="38"/>
  <c r="AC137" i="38"/>
  <c r="AE182" i="38"/>
  <c r="AF182" i="38"/>
  <c r="AD79" i="38"/>
  <c r="AE81" i="38"/>
  <c r="AB81" i="38"/>
  <c r="AF81" i="38"/>
  <c r="AE184" i="38"/>
  <c r="AF184" i="38"/>
  <c r="AG184" i="38"/>
  <c r="AH105" i="38"/>
  <c r="AD105" i="38"/>
  <c r="AF105" i="38"/>
  <c r="AC105" i="38"/>
  <c r="AG105" i="38"/>
  <c r="AG180" i="38"/>
  <c r="AC180" i="38"/>
  <c r="AH180" i="38"/>
  <c r="AD180" i="38"/>
  <c r="AE180" i="38"/>
  <c r="AH209" i="38"/>
  <c r="AD209" i="38"/>
  <c r="AG209" i="38"/>
  <c r="AC209" i="38"/>
  <c r="AH184" i="38"/>
  <c r="AF167" i="38"/>
  <c r="AE167" i="38"/>
  <c r="AD167" i="38"/>
  <c r="AH167" i="38"/>
  <c r="AE105" i="38"/>
  <c r="AH103" i="38"/>
  <c r="AD103" i="38"/>
  <c r="AG103" i="38"/>
  <c r="AC103" i="38"/>
  <c r="AD81" i="38"/>
  <c r="AG185" i="38"/>
  <c r="AC185" i="38"/>
  <c r="AH185" i="38"/>
  <c r="AD185" i="38"/>
  <c r="AF210" i="38"/>
  <c r="AH210" i="38"/>
  <c r="AE210" i="38"/>
  <c r="AF137" i="38"/>
  <c r="AG137" i="38"/>
  <c r="AD137" i="38"/>
  <c r="AD320" i="38"/>
  <c r="AH320" i="38"/>
  <c r="AC320" i="38"/>
  <c r="AE320" i="38"/>
  <c r="AD210" i="38"/>
  <c r="AG187" i="38"/>
  <c r="AH187" i="38"/>
  <c r="AC187" i="38"/>
  <c r="AD187" i="38"/>
  <c r="AH137" i="38"/>
  <c r="AF103" i="38"/>
  <c r="AE78" i="38"/>
  <c r="AC78" i="38"/>
  <c r="AF78" i="38"/>
  <c r="AF266" i="38"/>
  <c r="AC266" i="38"/>
  <c r="AE266" i="38"/>
  <c r="AC210" i="38"/>
  <c r="AD184" i="38"/>
  <c r="AE186" i="38"/>
  <c r="AF186" i="38"/>
  <c r="AC186" i="38"/>
  <c r="AF180" i="38"/>
  <c r="AE119" i="38"/>
  <c r="AH119" i="38"/>
  <c r="AD119" i="38"/>
  <c r="AC119" i="38"/>
  <c r="AE104" i="38"/>
  <c r="AF104" i="38"/>
  <c r="AG104" i="38"/>
  <c r="AH104" i="38"/>
  <c r="AD78" i="38"/>
  <c r="AG167" i="38"/>
  <c r="AC265" i="38"/>
  <c r="AG265" i="38"/>
  <c r="AF265" i="38"/>
  <c r="AD265" i="38"/>
  <c r="AG188" i="38"/>
  <c r="AF188" i="38"/>
  <c r="AE188" i="38"/>
  <c r="AC188" i="38"/>
  <c r="AH265" i="38"/>
  <c r="AE80" i="38"/>
  <c r="AC80" i="38"/>
  <c r="AF80" i="38"/>
  <c r="AB80" i="38"/>
  <c r="AC81" i="38"/>
  <c r="AE265" i="38"/>
  <c r="AF185" i="38"/>
  <c r="AH188" i="38"/>
  <c r="AF79" i="38"/>
  <c r="AE79" i="38"/>
  <c r="AC79" i="38"/>
  <c r="AG103" i="14"/>
  <c r="AH103" i="14"/>
  <c r="AD103" i="14"/>
  <c r="AE103" i="14"/>
  <c r="AC103" i="14"/>
  <c r="AC79" i="14"/>
  <c r="AB79" i="14"/>
  <c r="AE79" i="14"/>
  <c r="AF79" i="14"/>
  <c r="AF266" i="14"/>
  <c r="AG266" i="14"/>
  <c r="AC266" i="14"/>
  <c r="AE266" i="14"/>
  <c r="AD266" i="14"/>
  <c r="AD167" i="14"/>
  <c r="AH266" i="14"/>
  <c r="AC78" i="14"/>
  <c r="AF78" i="14"/>
  <c r="AB78" i="14"/>
  <c r="AD78" i="14"/>
  <c r="AF103" i="14"/>
  <c r="AH184" i="14"/>
  <c r="AD184" i="14"/>
  <c r="AC184" i="14"/>
  <c r="AG184" i="14"/>
  <c r="AE184" i="14"/>
  <c r="AD79" i="14"/>
  <c r="AE78" i="14"/>
  <c r="AF167" i="14"/>
  <c r="AG167" i="14"/>
  <c r="AC167" i="14"/>
  <c r="AE167" i="14"/>
  <c r="AH180" i="14"/>
  <c r="AD180" i="14"/>
  <c r="AG180" i="14"/>
  <c r="AC180" i="14"/>
  <c r="AE180" i="14"/>
  <c r="AF177" i="1"/>
  <c r="AH177" i="1"/>
  <c r="AE177" i="1"/>
  <c r="AD177" i="1"/>
  <c r="AG177" i="1"/>
  <c r="AF115" i="1"/>
  <c r="AH176" i="1"/>
  <c r="AE176" i="1"/>
  <c r="AD176" i="1"/>
  <c r="AF176" i="1"/>
  <c r="AE133" i="1"/>
  <c r="AH133" i="1"/>
  <c r="AC133" i="1"/>
  <c r="AD133" i="1"/>
  <c r="AG133" i="1"/>
  <c r="AH115" i="1"/>
  <c r="AE115" i="1"/>
  <c r="AD115" i="1"/>
  <c r="AC73" i="1"/>
  <c r="AD73" i="1"/>
  <c r="AF73" i="1"/>
  <c r="AF133" i="1"/>
  <c r="AC176" i="1"/>
  <c r="AB73" i="1"/>
</calcChain>
</file>

<file path=xl/sharedStrings.xml><?xml version="1.0" encoding="utf-8"?>
<sst xmlns="http://schemas.openxmlformats.org/spreadsheetml/2006/main" count="4633" uniqueCount="287">
  <si>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</si>
  <si>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</si>
  <si>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</si>
  <si>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0. Datos Generales</t>
  </si>
  <si>
    <t>Grado en el que estás matriculado:</t>
  </si>
  <si>
    <t>Curso en el que estás matriculado de más créditos:</t>
  </si>
  <si>
    <t>Grado en Ingeniería Civil</t>
  </si>
  <si>
    <t>Grado en Ingeniería de Recursos Energéticos</t>
  </si>
  <si>
    <t>Grado en Ingeniería de Tecnologías Mineras</t>
  </si>
  <si>
    <t>Grado en Ingeniería de Tecnologías de Telecomunicación</t>
  </si>
  <si>
    <t>Grado en Ingeniería Telemática</t>
  </si>
  <si>
    <t>Total</t>
  </si>
  <si>
    <t>Grado en Ingeniería Eléctrica</t>
  </si>
  <si>
    <t>Grado en Ingeniería Mecánica</t>
  </si>
  <si>
    <t>FRECUENCIAS ABSOLUTAS</t>
  </si>
  <si>
    <t>FRECUENCIAS RELATIVAS</t>
  </si>
  <si>
    <t>MEDIDAS ESTADÍSTICAS</t>
  </si>
  <si>
    <t>1. Valora de 1 a 5 los siguientes criterios según su importancia para tu elección de estos estudios:</t>
  </si>
  <si>
    <t>TOTAL</t>
  </si>
  <si>
    <t>Media</t>
  </si>
  <si>
    <t>Desv. Típica</t>
  </si>
  <si>
    <t>Mediana</t>
  </si>
  <si>
    <t>Moda</t>
  </si>
  <si>
    <t>1.1</t>
  </si>
  <si>
    <t>Me resultan atractivos e interesantes</t>
  </si>
  <si>
    <t>1.2</t>
  </si>
  <si>
    <t>Las salidas profesionales</t>
  </si>
  <si>
    <t>1.3</t>
  </si>
  <si>
    <t>Por mi nota de acceso no tenía una opción mejor</t>
  </si>
  <si>
    <t>1.4</t>
  </si>
  <si>
    <t>Por proximidad al domicilio familiar</t>
  </si>
  <si>
    <t>1.5</t>
  </si>
  <si>
    <t>Me merece confianza esta Universidad</t>
  </si>
  <si>
    <t>2. He conocido la existencia de esta titulación en la Universidad de Jaén a través de:</t>
  </si>
  <si>
    <t>No</t>
  </si>
  <si>
    <t>Visita del Instituto a la Universidad</t>
  </si>
  <si>
    <t>Información que llega al Instituto</t>
  </si>
  <si>
    <t>Página Web</t>
  </si>
  <si>
    <t>Anuncios en medios de comunicación</t>
  </si>
  <si>
    <t>Otros</t>
  </si>
  <si>
    <t>3. Valora de 1 a 5 los siguientes criterios:</t>
  </si>
  <si>
    <t>ns/nc</t>
  </si>
  <si>
    <t>3.1</t>
  </si>
  <si>
    <t>He recibido una orientación adecuada al comenzar mis estudios (ubicación de aulas,laboratorios, biblioteca, etc.; dónde y a quién acudir para obtener información, horarios, etc.)</t>
  </si>
  <si>
    <t>3.2</t>
  </si>
  <si>
    <t>He recibido una orientación adecuada durante el desarrollo de mis estudios  (contenido curricular, movilidad, prácticas externas, preparación para la inserción laboral, etc...)</t>
  </si>
  <si>
    <t>3.3</t>
  </si>
  <si>
    <t>Me llega información sobre las actividades culturales, de divulgación científica, deportivas, de cooperación, salud, etc. organizadas por la Escuela</t>
  </si>
  <si>
    <t>4, ¿He  participado en las actividades del plan de acción tutorial?</t>
  </si>
  <si>
    <t>Desv, Típica</t>
  </si>
  <si>
    <t xml:space="preserve">Considero adecuadas las acciones del Plan de Acción Tutorial para la orientación de estudiantes. : </t>
  </si>
  <si>
    <t>5, ¿He consultado la información que la Escuela publica sobre el Título en su página web?</t>
  </si>
  <si>
    <t xml:space="preserve">Considero suficiente y relevante la información que está publicada sobre el Título : </t>
  </si>
  <si>
    <t>6. ¿Sé dónde puedo consultar las guías docentes de las asignaturas?</t>
  </si>
  <si>
    <t>7. ¿Consulto las guías docentes de las asignaturas que estoy cursando?</t>
  </si>
  <si>
    <t xml:space="preserve">Me ha resultado útil la información que aparece en las guías docentes de las asignaturas. : </t>
  </si>
  <si>
    <t xml:space="preserve">Se respeta la planificación de las actividades programadas en las guías. : </t>
  </si>
  <si>
    <t>8. Valora de 1 a 5 los siguientes criterios:</t>
  </si>
  <si>
    <t>Los créditos asignados a las asignaturas guardan proporción con el tiempo necesario para superarlas (considerando horas de asistencia a clase, realización de trabajos y estudio personal).</t>
  </si>
  <si>
    <t>La coordinación entre el profesorado en cuanto a planificación y metodología docente es adecuada.</t>
  </si>
  <si>
    <t xml:space="preserve">La coordinación entre el profesorado en cuanto a planificación y metodología docente es adecuada. : </t>
  </si>
  <si>
    <t>La coordinación entre el profesorado en cuanto a las competencias y contenidos de las distintas asignaturas es adecuada.</t>
  </si>
  <si>
    <t xml:space="preserve">La coordinación entre el profesorado en cuanto a las competencias y contenidos de las distintas asignaturas es adecuada. : </t>
  </si>
  <si>
    <t>Estoy satisfecho con la organización de los horarios de todas las actividades docentes (clases ,seminarios, prácticas, tutorías).</t>
  </si>
  <si>
    <t xml:space="preserve">'Estoy satisfecho con la organización de los horarios de todas las actividades docentes (clases ,seminarios, prácticas, tutorías).' : </t>
  </si>
  <si>
    <t>Los horarios planificados y publicados a principio del curso académico son respetados sin sufrir alteración.</t>
  </si>
  <si>
    <t>Las aulas (acondicionamiento, equipamiento, iluminación, mobiliario, etc.) son adecuadas para el desarrollo de la enseñanza.</t>
  </si>
  <si>
    <t xml:space="preserve">'Las aulas (acondicionamiento, equipamiento, iluminación, mobiliario, etc.) son adecuadas para el desarrollo de la enseñanza.' : </t>
  </si>
  <si>
    <t xml:space="preserve">Los espacios destinados al trabajo personal se adecuan a las necesidades del estudiante. </t>
  </si>
  <si>
    <t xml:space="preserve">Los espacios destinados al trabajo personal se adecuan a las necesidades del estudiante. : </t>
  </si>
  <si>
    <t>Los laboratorios, espacios experimentales y su equipamiento son adecuados.</t>
  </si>
  <si>
    <t xml:space="preserve">'Los laboratorios, espacios experimentales y su equipamiento son adecuados.' : </t>
  </si>
  <si>
    <t xml:space="preserve">Los fondos bibliográficos de la biblioteca son suficientes. </t>
  </si>
  <si>
    <t xml:space="preserve">Los fondos bibliográficos de la biblioteca son suficientes. : </t>
  </si>
  <si>
    <t>1º Curso</t>
  </si>
  <si>
    <t>2º Curso</t>
  </si>
  <si>
    <t>3º Curso</t>
  </si>
  <si>
    <t>4º Curso</t>
  </si>
  <si>
    <t xml:space="preserve"> </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</si>
  <si>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</si>
  <si>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</si>
  <si>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</si>
  <si>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</si>
  <si>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</si>
  <si>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</si>
  <si>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Observaciones:</t>
  </si>
  <si>
    <t>MEDIANA</t>
  </si>
  <si>
    <t>EJEMPLOS:</t>
  </si>
  <si>
    <t>Orden</t>
  </si>
  <si>
    <t>Observación</t>
  </si>
  <si>
    <t>1º</t>
  </si>
  <si>
    <t>2º</t>
  </si>
  <si>
    <t>3º</t>
  </si>
  <si>
    <t>Me = 400</t>
  </si>
  <si>
    <t>4º</t>
  </si>
  <si>
    <t>5º</t>
  </si>
  <si>
    <t xml:space="preserve">1º    </t>
  </si>
  <si>
    <t>Me = (200+400)/2 = 300</t>
  </si>
  <si>
    <t>MODA</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</si>
  <si>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</si>
  <si>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</si>
  <si>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</si>
  <si>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</si>
  <si>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</si>
  <si>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</si>
  <si>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</si>
  <si>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</si>
  <si>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</si>
  <si>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</si>
  <si>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</si>
  <si>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</si>
  <si>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</si>
  <si>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</si>
  <si>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</si>
  <si>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</si>
  <si>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</si>
  <si>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</si>
  <si>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</si>
  <si>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</si>
  <si>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</si>
  <si>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</si>
  <si>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</si>
  <si>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</si>
  <si>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ESTADÍSTICOS</t>
  </si>
  <si>
    <t>Estoy satisfecho/a con la gestión del Centro de origen en el programa de movilidad en el que he participado.</t>
  </si>
  <si>
    <t>Estoy satisfecho/a con la gestión del Centro de destino en el programa de movilidad en el que he participado.</t>
  </si>
  <si>
    <t>Nivel de satisfacción general con el programa de movilidad en el que has participado.</t>
  </si>
  <si>
    <t>9. ¿Has participado en algún programa de movilidad (SICUE; Erasmus, etc.)?</t>
  </si>
  <si>
    <t>10. Valora de 1 a 5 los siguientes criterios:</t>
  </si>
  <si>
    <t>10.1</t>
  </si>
  <si>
    <t>10.2</t>
  </si>
  <si>
    <t>10.3</t>
  </si>
  <si>
    <t>11. ¿Has realizado prácticas externas curriculares (integradas en el plan de estudios)?</t>
  </si>
  <si>
    <t>12. ¿Has realizado prácticas externas extracurriculares?</t>
  </si>
  <si>
    <t>La planificación de las Prácticas Externas en empresas o instituciones es adecuada.</t>
  </si>
  <si>
    <t>Nivel de satisfacción general con las Prácticas Externas Extracurriculares que has realizado.</t>
  </si>
  <si>
    <t>Las actuaciones encaminadas a preparar al estudiante, para la inserción al mundo laboral o la continuación de nuevos estudios, son adecuadas.</t>
  </si>
  <si>
    <t>13. Valora de 1 a 5 los siguientes criterios:</t>
  </si>
  <si>
    <t>13.1</t>
  </si>
  <si>
    <t>13.2</t>
  </si>
  <si>
    <t>14. ¿Has asistido/participado en actividades de orientación profesional (Jornadas de Orientación Profesional, Feria del Emprendimiento, Día del Emprendimiento, etc.)?</t>
  </si>
  <si>
    <t>3.4</t>
  </si>
  <si>
    <t>Las actuaciones de atención a la diversidad, en caso de ser necesarias, son suficientes</t>
  </si>
  <si>
    <t>¿Cuál es tu procedencia?</t>
  </si>
  <si>
    <t>Linares</t>
  </si>
  <si>
    <t>Resto de la provincia de Jaén</t>
  </si>
  <si>
    <t>Resto de Andalucía</t>
  </si>
  <si>
    <t>Resto de España</t>
  </si>
  <si>
    <t>¿Cuál de los siguientes estudios has concluido previamente</t>
  </si>
  <si>
    <t>Bachilletato científico / tecnológico</t>
  </si>
  <si>
    <t>Ciclo formativo de grado superior</t>
  </si>
  <si>
    <t>Otro bachillerato</t>
  </si>
  <si>
    <t>Otro grado</t>
  </si>
  <si>
    <t>Otros estudios</t>
  </si>
  <si>
    <t>15. ¿Utilizas habitualmente tu cuenta de estudiante (@red.ujaen.es)?</t>
  </si>
  <si>
    <t>15.¿Utilizas habitualmente tu cuenta de estudiante (@red.ujaen.es)?</t>
  </si>
  <si>
    <t>¿Cuál?</t>
  </si>
  <si>
    <t>El informe de estos grados no se ha podido realizar al no llegar al tamaño mínimo necesario para obtener la representatividad elegida.</t>
  </si>
  <si>
    <t>FICHA TÉCNICA ENCUESTA</t>
  </si>
  <si>
    <r>
      <t xml:space="preserve">POBLACIÓN ESTUDIO: </t>
    </r>
    <r>
      <rPr>
        <b/>
        <sz val="11"/>
        <color rgb="FF000000"/>
        <rFont val="Calibri"/>
        <family val="2"/>
        <scheme val="minor"/>
      </rPr>
      <t>Alumnos matriculados en</t>
    </r>
  </si>
  <si>
    <r>
      <t>Tamaño muestral</t>
    </r>
    <r>
      <rPr>
        <b/>
        <sz val="11"/>
        <color rgb="FF000000"/>
        <rFont val="Calibri"/>
        <family val="2"/>
        <scheme val="minor"/>
      </rPr>
      <t xml:space="preserve">: </t>
    </r>
  </si>
  <si>
    <t>calculado para un error de muestreo del (+)(-)10% y un nivel de confianza del 95%</t>
  </si>
  <si>
    <r>
      <t>Tipo de muestreo</t>
    </r>
    <r>
      <rPr>
        <b/>
        <sz val="11"/>
        <color rgb="FF000000"/>
        <rFont val="Calibri"/>
        <family val="2"/>
        <scheme val="minor"/>
      </rPr>
      <t>: aleatorio simple</t>
    </r>
  </si>
  <si>
    <r>
      <t xml:space="preserve">Método de entrevista: </t>
    </r>
    <r>
      <rPr>
        <b/>
        <sz val="16"/>
        <color rgb="FF000000"/>
        <rFont val="Calibri"/>
        <family val="2"/>
        <scheme val="minor"/>
      </rPr>
      <t>encuesta realizada a través de la plataforma de encuestas on-line de la Universidad de Jaén</t>
    </r>
  </si>
  <si>
    <t>Nº de encuestas recogidas:</t>
  </si>
  <si>
    <t xml:space="preserve">Nº encuestas necesarias: </t>
  </si>
  <si>
    <t>/</t>
  </si>
  <si>
    <t>=</t>
  </si>
  <si>
    <t>Grado en Ingeniería Tecnologías Mineras</t>
  </si>
  <si>
    <t>Otra</t>
  </si>
  <si>
    <t>Doble Grado en Ingeniería Eléctrica e Ingeniería Mecánica</t>
  </si>
  <si>
    <t>Doble Grado en Ingeniería de Recursos Energéticos e Ingeniería Química Industrial</t>
  </si>
  <si>
    <t>Porcentaje de encuestas recogidas sobre alumnos matriculados:</t>
  </si>
  <si>
    <t>Frecuencia</t>
  </si>
  <si>
    <t>Grado en Ingeniería Quimica Industrial</t>
  </si>
  <si>
    <t>[Me resultan atractivos e interesantes              ] Valora de 1 a 5 los siguientes criterios según su importancia para tu elección de estos estudios, donde 1 es el menos importante y 5 el más importante:</t>
  </si>
  <si>
    <t>[Las salidas profesionales              ] Valora de 1 a 5 los siguientes criterios según su importancia para tu elección de estos estudios, donde 1 es el menos importante y 5 el más importante:</t>
  </si>
  <si>
    <t>[Por mi nota de acceso no tenía una opción mejor              ] Valora de 1 a 5 los siguientes criterios según su importancia para tu elección de estos estudios, donde 1 es el menos importante y 5 el más importante:</t>
  </si>
  <si>
    <t>[Por proximidad al domicilio familiar              ] Valora de 1 a 5 los siguientes criterios según su importancia para tu elección de estos estudios, donde 1 es el menos importante y 5 el más importante:</t>
  </si>
  <si>
    <t>a Existen múltiples modos. Se muestra el valor más pequeño</t>
  </si>
  <si>
    <t>Señala el grado en el que estás matriculado/a:</t>
  </si>
  <si>
    <t>Porcentaje</t>
  </si>
  <si>
    <t>Porcentaje válido</t>
  </si>
  <si>
    <t>Porcentaje acumulado</t>
  </si>
  <si>
    <t>Válido</t>
  </si>
  <si>
    <t>Grado en Ingeniería Química Industrial</t>
  </si>
  <si>
    <t>Observaciones/Sugerencias:</t>
  </si>
  <si>
    <t>.</t>
  </si>
  <si>
    <t>b Existen múltiples modos. Se muestra el valor más pequeño</t>
  </si>
  <si>
    <t>a Señala el grado en el que estás matriculado/a: = Grado en Ingeniería de Tecnologías de Telecomunicación</t>
  </si>
  <si>
    <t>a Señala el grado en el que estás matriculado/a: = Grado en Ingeniería Mecánica</t>
  </si>
  <si>
    <t>NS/NC</t>
  </si>
  <si>
    <t>[Me merece confianza esta Universidad ] Valora de 1 a 5 los siguientes criterios según su importancia para tu elección de estos estudios, donde 1 es el menos importante y 5 el más importante:</t>
  </si>
  <si>
    <t>[He recibido una orientación adecuada al comenzar mis estudios (ubicación de aulas,laboratorios, biblioteca, etc.; dónde y a quién acudir para obtener información, horarios, etc.)] Por favor, seleccione la respuesta apropiada para cada concepto:  Valo</t>
  </si>
  <si>
    <t>[He recibido una orientación adecuada durante el desarrollo de mis estudios  (contenido curricular, movilidad, prácticas externas, preparación para la inserción laboral, etc...)] Por favor, seleccione la respuesta apropiada para cada concepto:  Valora</t>
  </si>
  <si>
    <t>[Me llega información sobre las actividades culturales, de divulgación científica, deportivas, de cooperación, salud, etc. organizadas por la Escuela] Por favor, seleccione la respuesta apropiada para cada concepto:  Valora de 1 a 5, recordando que: 1</t>
  </si>
  <si>
    <t>[Las actuaciones de atención a la diversidad, en caso de ser necesarias, son suficientes] Por favor, seleccione la respuesta apropiada para cada concepto:  Valora de 1 a 5, recordando que: 1 = "Muy en desacuerdo", 2 = "En desacuerdo", 3 = "Ni en desacuerd</t>
  </si>
  <si>
    <t>[Considero adecuadas las acciones del Plan de Acción Tutorial para la orientación de estudiantes. ] Valora de 1 a 5, recordando que: 1 = "Muy en desacuerdo", 2 = "En desacuerdo", 3 = "Ni en desacuerdo ni de acuerdo", 4 = "De acuerdo", 5 = "Muy de acuerdo</t>
  </si>
  <si>
    <t>[Considero suficiente y relevante la información que está publicada sobre el Título] Valora de 1 a 5, recordando que: 1 = "Muy en desacuerdo", 2 = "En desacuerdo", 3 = "Ni en desacuerdo ni de acuerdo", 4 = "De acuerdo", 5 = "Muy de acuerdo", Ns/Nc = "No</t>
  </si>
  <si>
    <t>[Me ha resultado útil la información que aparece en las guías docentes de las asignaturas] Valora de 1 a 5, recordando que: 1 = "Muy en desacuerdo", 2 = "En desacuerdo", 3 = "Ni en desacuerdo ni de acuerdo", 4 = "De acuerdo", 5 = "Muy de acuerdo", Ns/Nc</t>
  </si>
  <si>
    <t>[Se respeta la planificación de las actividades programadas en las guías] Valora de 1 a 5, recordando que: 1 = "Muy en desacuerdo", 2 = "En desacuerdo", 3 = "Ni en desacuerdo ni de acuerdo", 4 = "De acuerdo", 5 = "Muy de acuerdo", Ns/Nc = "No sabe/No con</t>
  </si>
  <si>
    <t>[Los créditos asignados a las asignaturas guardan proporción con el tiempo necesario para superarlas (considerando horas de asistencia a clase, realización de trabajos y estudio personal).] Valora de 1 a 5, recordando que: 1 =</t>
  </si>
  <si>
    <t>[La coordinación entre el profesorado en cuanto a planificación y metodología docente es adecuada.] Valora de 1 a 5, recordando que: 1 = "Muy en desacuerdo", 2 = "En desacuerdo", 3 = "Ni en desacuerdo ni de acuerdo", 4 =</t>
  </si>
  <si>
    <t>[La coordinación entre el profesorado en cuanto a las competencias y contenidos de las distintas asignaturas es adecuada.] Valora de 1 a 5, recordando que: 1 = "Muy en desacuerdo", 2 = "En desacuerdo", 3 = "Ni en desacuerdo ni de acuerdo", 4 = "De acuerdo</t>
  </si>
  <si>
    <t>[Estoy satisfecho con la organización de los horarios de todas las actividades docentes (clases ,seminarios, prácticas, tutorías).] Valora de 1 a 5, recordando que: 1 = "Muy en desacuerdo", 2 = "En desacuerdo", 3 = "Ni en desacuerdo ni de acuerdo", 4 =</t>
  </si>
  <si>
    <t>[Los horarios planificados y publicados a principio del curso académico son respetados sin sufrir alteración] Valora de 1 a 5, recordando que: 1 = "Muy en desacuerdo", 2 = "En desacuerdo", 3 = "Ni en desacuerdo ni de acuerdo", 4 = "De acuerdo", 5 = "Muy</t>
  </si>
  <si>
    <t>[Las aulas (acondicionamiento, equipamiento, iluminación, mobiliario, etc.) son adecuadas para el desarrollo de la enseñanza.] Valora de 1 a 5, recordando que: 1 = "Muy en desacuerdo", 2 = "En desacuerdo", 3 = "Ni en desacuerdo ni de acuerdo", 4 = "De ac</t>
  </si>
  <si>
    <t>[Los espacios destinados al trabajo personal se adecuan a las necesidades del estudiante.] Valora de 1 a 5, recordando que: 1 = "Muy en desacuerdo", 2 = "En desacuerdo", 3 = "Ni en desacuerdo ni de acuerdo", 4 = "De acuerdo", 5 = "Muy de acuerdo", Ns/Nc =</t>
  </si>
  <si>
    <t>[Los laboratorios, espacios experimentales y su equipamiento son adecuados.] Valora de 1 a 5, recordando que: 1 = "Muy en desacuerdo", 2 = "En desacuerdo", 3 = "Ni en desacuerdo ni de acuerdo", 4 = "De acuerdo", 5 = "Muy de acuerdo", Ns/Nc = "No sabe/No co</t>
  </si>
  <si>
    <t>[Los fondos bibliográficos de la biblioteca son suficientes.] Valora de 1 a 5, recordando que: 1 = "Muy en desacuerdo", 2 = "En desacuerdo", 3 = "Ni en desacuerdo ni de acuerdo", 4 = "De acuerdo", 5 = "Muy de acuerdo", Ns/Nc = "No sabe/No contesta</t>
  </si>
  <si>
    <t>[Estoy satisfecho/a con la gestión del Centro de origen en el programa de movilidad en el que he participado] Valora de 1 a 5, recordando que: 1 = "Muy en desacuerdo", 2 = "En desacuerdo", 3 = "Ni en desacuerdo ni de acuerdo", 4 = "De acuerdo", 5 = "Muy d</t>
  </si>
  <si>
    <t>[Estoy satisfecho/a con la gestión del Centro de destino en el programa de movilidad en el que he participado] Valora de 1 a 5, recordando que: 1 = "Muy en desacuerdo", 2 = "En desacuerdo", 3 = "Ni en desacuerdo ni de acuerdo", 4 = "De acuerdo", 5 = "Muy</t>
  </si>
  <si>
    <t>[Nivel de satisfacción general con el programa de movilidad en el que has participado.] Valora de 1 a 5, recordando que: 1 = "Muy en desacuerdo", 2 = "En desacuerdo", 3 = "Ni en desacuerdo ni de acuerdo", 4 = "De acuerdo</t>
  </si>
  <si>
    <t>[La planificación de las Prácticas Externas en empresas o instituciones es adecuada] Valora de 1 a 5, recordando que: 1 = "Muy en desacuerdo", 2 = "En desacuerdo", 3 = "Ni en desacuerdo ni de acuerdo", 4 = "De acuerdo", 5 = "Muy de acuerdo", Ns/Nc = "No</t>
  </si>
  <si>
    <t>[Nivel de satisfacción general con las Prácticas Externas Extracurriculares que has realizado.] Valora de 1 a 5, recordando que: 1 = "Muy en desacuerdo", 2 = "En desacuerdo", 3 = "Ni en desacuerdo ni de acuerdo", 4 = "De acuerdo", 5 = "Muy de acuerdo", N</t>
  </si>
  <si>
    <t>[Las actuaciones encaminadas a preparar al estudiante, para la inserción al mundo laboral o la continuación de nuevos estudios, son adecuada] Valora de 1 a 5, recordando que: 1 = "Muy en desacuerdo", 2 = "En desacuerdo", 3 = "Ni en desacuerdo ni de acuer</t>
  </si>
  <si>
    <t>Tabla de frecuencia</t>
  </si>
  <si>
    <t>Doble Grado en Ingeniería Civil y Grado en Ingeniería de Tecnologías Mineras</t>
  </si>
  <si>
    <t>Doble Grado en Ingeniería de Recursos Energéticos y Grado en Ingeniería Química Industrial</t>
  </si>
  <si>
    <t>Doble Grado en Ingeniería de Tecnologías de Telecomunicación y Grado en Ingeniería Telemática</t>
  </si>
  <si>
    <t>Doble Grado en Ingeniería Eléctrica y Grado en Ingeniería Mecánica</t>
  </si>
  <si>
    <t>Señala el curso en el que estés matriculado/a de un mayor número de créditos:</t>
  </si>
  <si>
    <t>Indica tu lugar de procedencia:</t>
  </si>
  <si>
    <t>-</t>
  </si>
  <si>
    <t>Resto provincia de Jaén</t>
  </si>
  <si>
    <t>[Otro] Indica tu lugar de procedencia:</t>
  </si>
  <si>
    <t>Marca los últimos estudios realizados:</t>
  </si>
  <si>
    <t>[Otro] Marca los últimos estudios realizados:</t>
  </si>
  <si>
    <t>Acceso a la universidad mayores de 45 años</t>
  </si>
  <si>
    <t>He conocido la existencia de esta titulación en la Universidad de Jaén a través de</t>
  </si>
  <si>
    <t>¿Has participado en las actividades del Plan de Acción Tutorial? </t>
  </si>
  <si>
    <t>Si</t>
  </si>
  <si>
    <t> ¿He consultado la información que la Escuela publica sobre el Título en su página web?</t>
  </si>
  <si>
    <t> ¿Sé dónde puedo consultar las guías docentes de las asignaturas?</t>
  </si>
  <si>
    <t>¿Consulto las guías docentes de las asignaturas que estoy cursando?</t>
  </si>
  <si>
    <t> ¿Has participado en algún programa de movilidad (SICUE; Erasmus, etc.)?</t>
  </si>
  <si>
    <t>¿Has realizado prácticas externas curriculares (integradas en el plan de estudios)?</t>
  </si>
  <si>
    <t> ¿Has realizado prácticas externas extracurriculares?</t>
  </si>
  <si>
    <t>¿Has asistido/participado en actividades de orientación profesional (Jornadas de Orientación Profesional, Feria del Emprendimiento, Día del Emprendimiento, etc.)?</t>
  </si>
  <si>
    <t> ¿Utilizas habitualmente tu cuenta de estudiante (@red.ujaen.es)?</t>
  </si>
  <si>
    <t>Señala el grado en el que estás matriculado/a: = Grado en Ingeniería Civil</t>
  </si>
  <si>
    <t>a Señala el grado en el que estás matriculado/a: = Grado en Ingeniería Civil</t>
  </si>
  <si>
    <t>Estadísticosa</t>
  </si>
  <si>
    <t>N</t>
  </si>
  <si>
    <t>Perdidos</t>
  </si>
  <si>
    <t>Señala el curso en el que estés matriculado/a de un mayor número de créditos:a</t>
  </si>
  <si>
    <t>Indica tu lugar de procedencia:a</t>
  </si>
  <si>
    <t>[Otro] Indica tu lugar de procedencia:a</t>
  </si>
  <si>
    <t>Marca los últimos estudios realizados:a</t>
  </si>
  <si>
    <t>[Otro] Marca los últimos estudios realizados:a</t>
  </si>
  <si>
    <t>He conocido la existencia de esta titulación en la Universidad de Jaén a través dea</t>
  </si>
  <si>
    <t>¿Has participado en las actividades del Plan de Acción Tutorial? a</t>
  </si>
  <si>
    <t> ¿He consultado la información que la Escuela publica sobre el Título en su página web?a</t>
  </si>
  <si>
    <t> ¿Sé dónde puedo consultar las guías docentes de las asignaturas?a</t>
  </si>
  <si>
    <t>¿Consulto las guías docentes de las asignaturas que estoy cursando?a</t>
  </si>
  <si>
    <t> ¿Has participado en algún programa de movilidad (SICUE; Erasmus, etc.)?a</t>
  </si>
  <si>
    <t>¿Has realizado prácticas externas curriculares (integradas en el plan de estudios)?a</t>
  </si>
  <si>
    <t> ¿Has realizado prácticas externas extracurriculares?a</t>
  </si>
  <si>
    <t>¿Has asistido/participado en actividades de orientación profesional (Jornadas de Orientación Profesional, Feria del Emprendimiento, Día del Emprendimiento, etc.)?a</t>
  </si>
  <si>
    <t> ¿Utilizas habitualmente tu cuenta de estudiante (@red.ujaen.es)?a</t>
  </si>
  <si>
    <t>Señala el grado en el que estás matriculado/a: = Grado en Ingeniería de Tecnologías de Telecomunicación</t>
  </si>
  <si>
    <t>Señala el grado en el que estás matriculado/a: = Grado en Ingeniería Mecánica</t>
  </si>
  <si>
    <t>Señala el grado en el que estás matriculado/a: = Doble Grado en Ingeniería de Tecnologías de Telecomunicación y Grado en Ingeniería Telemática</t>
  </si>
  <si>
    <t>a Señala el grado en el que estás matriculado/a: = Doble Grado en Ingeniería de Tecnologías de Telecomunicación y Grado en Ingeniería Telemática</t>
  </si>
  <si>
    <t>RESULTADOS DE LA ENCUESTA DE  SATISFACCIÓN DE ESTUDIANTES DE LA ESCUELA POLITECNICA SUPERIOR DE LINARES: Global. Curso Académico 2020-2021</t>
  </si>
  <si>
    <t>RESULTADOS DE LA ENCUESTA DE  SATISFACCIÓN DE ESTUDIANTES DE LA ESCUELA POLITECNICA SUPERIOR DE LINARES: Grado en Ingeniería Civil. Curso Académico 2020-2021</t>
  </si>
  <si>
    <t>RESULTADOS DE LA ENCUESTA DE  SATISFACCIÓN DE ESTUDIANTES DE LA ESCUELA POLITECNICA SUPERIOR DE LINARES: Grado en Ingeniería Recursos Energéticos. Curso Académico 2020-2021</t>
  </si>
  <si>
    <t>Escuela Politécnica Superior de Linares. Curso Académico 2020-2021</t>
  </si>
  <si>
    <t>RESULTADOS DE LA ENCUESTA DE  SATISFACCIÓN DE ESTUDIANTES DE LA ESCUELA POLITECNICA SUPERIOR DE LINARES: Grado en Ingeniería de Tecnologías de Telecomunicación. Curso Académico 2020-2021</t>
  </si>
  <si>
    <t>RESULTADOS DE LA ENCUESTA DE  SATISFACCIÓN DE ESTUDIANTES DE LA ESCUELA POLITECNICA SUPERIOR DE LINARES: Grado en Ingeniería Telemática. Curso Académico 2020-2021</t>
  </si>
  <si>
    <t>RESULTADOS DE LA ENCUESTA DE  SATISFACCIÓN DE ESTUDIANTES DE LA ESCUELA POLITECNICA SUPERIOR DE LINARES: Grado en Ingeniería Eléctrica. Curso Académico 2020-2021</t>
  </si>
  <si>
    <t>RESULTADOS DE LA ENCUESTA DE  SATISFACCIÓN DE ESTUDIANTES DE LA ESCUELA POLITECNICA SUPERIOR DE LINARES: Grado en Ingeniería Mecánica. Curso Académico 2020-2021</t>
  </si>
  <si>
    <t>RESULTADOS DE LA ENCUESTA DE  SATISFACCIÓN DE ESTUDIANTES DE LA ESCUELA POLITECNICA SUPERIOR DE LINARES: Doble Grado en Ingeniería de Tecnologías Mineras e Ingenieria Civil. Curso Académico 2020-2021</t>
  </si>
  <si>
    <t>Escuela Politécnica Superior de Linares. Doble Grado en Ingeniería de Recursos Energéticos e Ingeniería Química Industrial.Curso Académico 2020-2021</t>
  </si>
  <si>
    <t>Escuela Politécnica Superior de Linares. Doble Grado en Ingeniería Eléctrica e Ingeniería Mecánica. Curso Académico 2020-2021</t>
  </si>
  <si>
    <t>RESULTADOS DE LA ENCUESTA DE  SATISFACCIÓN DE ESTUDIANTES DE LA ESCUELA POLITECNICA SUPERIOR DE LINARES: Doble Grado en Ingeniería de Tecnologías de Telecomunicación e Ingeniería Telemática. Curso Académico 2020-2021</t>
  </si>
  <si>
    <t>Fecha recogida:  Mayo 2021</t>
  </si>
  <si>
    <t>Honduras</t>
  </si>
  <si>
    <t>Bachiller técnico en contaduría y finanzas</t>
  </si>
  <si>
    <t>- Muchos libros solo se encuentran en la biblioteca de Jaén según la página de la universidad. - Las cámaras y micrófonos de las aulas parecen compradas en AliExpress, por menos dinero podrían montar algo con lo que se vea la pizarra. - La imposibilidad d</t>
  </si>
  <si>
    <t>Extranjeros</t>
  </si>
  <si>
    <t>a</t>
  </si>
  <si>
    <t>El informe de este grado no se ha podido realizar al no llegar al tamaño mínimo necesario para obtener la representatividad elegida.</t>
  </si>
  <si>
    <t>Señala el grado en el que estás matriculado/a: = Grado en Ingeniería Telemática</t>
  </si>
  <si>
    <t>a Señala el grado en el que estás matriculado/a: = Grado en Ingeniería Telemática</t>
  </si>
  <si>
    <t>Resto del mundo</t>
  </si>
  <si>
    <t>Resto de Mundo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</si>
</sst>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
    <numFmt numFmtId="165" formatCode="####.0"/>
    <numFmt numFmtId="166" formatCode="####.00"/>
    <numFmt numFmtId="167" formatCode="####.00%"/>
    <numFmt numFmtId="168" formatCode="###0.00"/>
    <numFmt numFmtId="169" formatCode="_-* #,##0\ _€_-;\-* #,##0\ _€_-;_-* &quot;-&quot;??\ _€_-;_-@_-"/>
  </numFmts>
  <fonts count="67">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b/>
      <sz val="26"/>
      <color theme="1"/>
      <name val="Calibri"/>
      <family val="2"/>
      <scheme val="minor"/>
    </font>
    <font>
      <sz val="10"/>
      <name val="Arial"/>
      <family val="2"/>
    </font>
    <font>
      <b/>
      <sz val="9"/>
      <color indexed="8"/>
      <name val="Arial Bold"/>
    </font>
    <font>
      <sz val="11"/>
      <color theme="1"/>
      <name val="Times New Roman"/>
      <family val="1"/>
    </font>
    <font>
      <sz val="9"/>
      <color indexed="8"/>
      <name val="Arial"/>
      <family val="2"/>
    </font>
    <font>
      <b/>
      <sz val="16"/>
      <name val="Calibri"/>
      <family val="2"/>
      <scheme val="minor"/>
    </font>
    <font>
      <sz val="16"/>
      <color theme="1"/>
      <name val="Calibri"/>
      <family val="2"/>
      <scheme val="minor"/>
    </font>
    <font>
      <sz val="14"/>
      <color indexed="8"/>
      <name val="Calibri"/>
      <family val="2"/>
      <scheme val="minor"/>
    </font>
    <font>
      <sz val="14"/>
      <color theme="1"/>
      <name val="Calibri"/>
      <family val="2"/>
      <scheme val="minor"/>
    </font>
    <font>
      <sz val="14"/>
      <name val="Calibri"/>
      <family val="2"/>
      <scheme val="minor"/>
    </font>
    <font>
      <b/>
      <sz val="14"/>
      <color theme="0"/>
      <name val="Calibri"/>
      <family val="2"/>
      <scheme val="minor"/>
    </font>
    <font>
      <sz val="10"/>
      <name val="Calibri"/>
      <family val="2"/>
      <scheme val="minor"/>
    </font>
    <font>
      <sz val="18"/>
      <name val="Calibri"/>
      <family val="2"/>
      <scheme val="minor"/>
    </font>
    <font>
      <sz val="16"/>
      <name val="Calibri"/>
      <family val="2"/>
      <scheme val="minor"/>
    </font>
    <font>
      <sz val="16"/>
      <color indexed="8"/>
      <name val="Calibri"/>
      <family val="2"/>
      <scheme val="minor"/>
    </font>
    <font>
      <sz val="11"/>
      <name val="Calibri"/>
      <family val="2"/>
      <scheme val="minor"/>
    </font>
    <font>
      <b/>
      <sz val="14"/>
      <name val="Calibri"/>
      <family val="2"/>
      <scheme val="minor"/>
    </font>
    <font>
      <sz val="9"/>
      <color indexed="8"/>
      <name val="Calibri"/>
      <family val="2"/>
      <scheme val="minor"/>
    </font>
    <font>
      <b/>
      <sz val="10"/>
      <name val="Calibri"/>
      <family val="2"/>
      <scheme val="minor"/>
    </font>
    <font>
      <sz val="8"/>
      <name val="Calibri"/>
      <family val="2"/>
      <scheme val="minor"/>
    </font>
    <font>
      <b/>
      <sz val="12"/>
      <color theme="1"/>
      <name val="Calibri"/>
      <family val="2"/>
      <scheme val="minor"/>
    </font>
    <font>
      <b/>
      <sz val="16"/>
      <color theme="1"/>
      <name val="Calibri"/>
      <family val="2"/>
      <scheme val="minor"/>
    </font>
    <font>
      <b/>
      <sz val="12"/>
      <color rgb="FFFF0000"/>
      <name val="Arial"/>
      <family val="2"/>
    </font>
    <font>
      <b/>
      <sz val="11"/>
      <color theme="0"/>
      <name val="Times New Roman"/>
      <family val="1"/>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sz val="16"/>
      <color theme="1"/>
      <name val="Times New Roman"/>
      <family val="1"/>
    </font>
    <font>
      <b/>
      <u/>
      <sz val="11"/>
      <color theme="1"/>
      <name val="Times New Roman"/>
      <family val="1"/>
    </font>
    <font>
      <b/>
      <sz val="11"/>
      <color theme="1"/>
      <name val="Times New Roman"/>
      <family val="1"/>
    </font>
    <font>
      <i/>
      <sz val="11"/>
      <color theme="1"/>
      <name val="Times New Roman"/>
      <family val="1"/>
    </font>
    <font>
      <b/>
      <sz val="12"/>
      <name val="Times New Roman"/>
      <family val="1"/>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sz val="12"/>
      <color theme="1"/>
      <name val="Calibri"/>
      <family val="2"/>
    </font>
    <font>
      <sz val="12"/>
      <name val="Calibri"/>
      <family val="2"/>
    </font>
    <font>
      <sz val="12"/>
      <color indexed="8"/>
      <name val="Calibri"/>
      <family val="2"/>
    </font>
    <font>
      <b/>
      <sz val="16"/>
      <name val="Calibri"/>
      <family val="2"/>
    </font>
    <font>
      <sz val="14"/>
      <name val="Calibri"/>
      <family val="2"/>
    </font>
    <font>
      <sz val="14"/>
      <color indexed="8"/>
      <name val="Calibri"/>
      <family val="2"/>
    </font>
    <font>
      <sz val="14"/>
      <color theme="1"/>
      <name val="Calibri"/>
      <family val="2"/>
    </font>
    <font>
      <b/>
      <sz val="14"/>
      <color theme="1"/>
      <name val="Calibri"/>
      <family val="2"/>
    </font>
    <font>
      <b/>
      <sz val="14"/>
      <color theme="0"/>
      <name val="Calibri"/>
      <family val="2"/>
    </font>
    <font>
      <b/>
      <sz val="14"/>
      <color theme="1"/>
      <name val="Calibri"/>
      <family val="2"/>
      <scheme val="minor"/>
    </font>
    <font>
      <sz val="10"/>
      <name val="Arial"/>
      <family val="2"/>
    </font>
    <font>
      <sz val="14"/>
      <color indexed="8"/>
      <name val="Arial"/>
      <family val="2"/>
    </font>
    <font>
      <b/>
      <sz val="20"/>
      <color theme="1"/>
      <name val="Calibri"/>
      <family val="2"/>
      <scheme val="minor"/>
    </font>
    <font>
      <b/>
      <u/>
      <sz val="16"/>
      <color rgb="FF000000"/>
      <name val="Calibri"/>
      <family val="2"/>
      <scheme val="minor"/>
    </font>
    <font>
      <b/>
      <sz val="11"/>
      <color rgb="FF000000"/>
      <name val="Calibri"/>
      <family val="2"/>
      <scheme val="minor"/>
    </font>
    <font>
      <b/>
      <u/>
      <sz val="16"/>
      <color rgb="FFFF0000"/>
      <name val="Calibri"/>
      <family val="2"/>
      <scheme val="minor"/>
    </font>
    <font>
      <b/>
      <sz val="16"/>
      <color rgb="FF000000"/>
      <name val="Calibri"/>
      <family val="2"/>
      <scheme val="minor"/>
    </font>
  </fonts>
  <fills count="11">
    <fill>
      <patternFill patternType="none"/>
    </fill>
    <fill>
      <patternFill patternType="gray125"/>
    </fill>
    <fill>
      <patternFill patternType="solid">
        <fgColor theme="3" tint="0.59999389629810485"/>
        <bgColor indexed="64"/>
      </patternFill>
    </fill>
    <fill>
      <patternFill patternType="solid">
        <fgColor rgb="FF00B0F0"/>
        <bgColor indexed="64"/>
      </patternFill>
    </fill>
    <fill>
      <patternFill patternType="solid">
        <fgColor rgb="FF002060"/>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3">
    <xf numFmtId="0" fontId="0" fillId="0" borderId="0"/>
    <xf numFmtId="9"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0" fillId="0" borderId="0"/>
    <xf numFmtId="0" fontId="10" fillId="0" borderId="0"/>
    <xf numFmtId="0" fontId="10" fillId="0" borderId="0"/>
    <xf numFmtId="43" fontId="1" fillId="0" borderId="0" applyFont="0" applyFill="0" applyBorder="0" applyAlignment="0" applyProtection="0"/>
  </cellStyleXfs>
  <cellXfs count="393">
    <xf numFmtId="0" fontId="0" fillId="0" borderId="0" xfId="0"/>
    <xf numFmtId="0" fontId="0" fillId="0" borderId="0" xfId="0" applyAlignment="1"/>
    <xf numFmtId="0" fontId="8" fillId="0" borderId="0" xfId="0" applyFont="1" applyAlignment="1">
      <alignment horizontal="center" vertical="center" wrapText="1" shrinkToFit="1"/>
    </xf>
    <xf numFmtId="0" fontId="11" fillId="0" borderId="0" xfId="2" applyFont="1" applyFill="1" applyBorder="1" applyAlignment="1">
      <alignment vertical="center" wrapText="1"/>
    </xf>
    <xf numFmtId="0" fontId="10" fillId="0" borderId="0" xfId="2" applyFont="1" applyFill="1" applyBorder="1" applyAlignment="1">
      <alignment vertical="center"/>
    </xf>
    <xf numFmtId="0" fontId="10" fillId="0" borderId="0" xfId="2"/>
    <xf numFmtId="0" fontId="12" fillId="0" borderId="0" xfId="0" applyFont="1"/>
    <xf numFmtId="0" fontId="10" fillId="0" borderId="0" xfId="2" applyFill="1" applyBorder="1" applyAlignment="1">
      <alignment vertical="center" wrapText="1"/>
    </xf>
    <xf numFmtId="0" fontId="13" fillId="0" borderId="0" xfId="2" applyFont="1" applyFill="1" applyBorder="1" applyAlignment="1">
      <alignment horizontal="center" wrapText="1"/>
    </xf>
    <xf numFmtId="0" fontId="13" fillId="0" borderId="0" xfId="2" applyFont="1" applyFill="1" applyBorder="1" applyAlignment="1">
      <alignment vertical="top" wrapText="1"/>
    </xf>
    <xf numFmtId="0" fontId="13" fillId="0" borderId="0" xfId="2" applyFont="1" applyFill="1" applyBorder="1" applyAlignment="1">
      <alignment horizontal="left" vertical="top" wrapText="1"/>
    </xf>
    <xf numFmtId="164" fontId="13" fillId="0" borderId="0" xfId="2" applyNumberFormat="1" applyFont="1" applyFill="1" applyBorder="1" applyAlignment="1">
      <alignment horizontal="right" vertical="top"/>
    </xf>
    <xf numFmtId="165" fontId="13" fillId="0" borderId="0" xfId="2" applyNumberFormat="1" applyFont="1" applyFill="1" applyBorder="1" applyAlignment="1">
      <alignment horizontal="right" vertical="top"/>
    </xf>
    <xf numFmtId="0" fontId="14" fillId="0" borderId="0" xfId="0" applyFont="1" applyFill="1" applyBorder="1" applyAlignment="1">
      <alignment horizontal="left" vertical="center" wrapText="1"/>
    </xf>
    <xf numFmtId="0" fontId="12" fillId="0" borderId="0" xfId="0" applyFont="1" applyFill="1"/>
    <xf numFmtId="0" fontId="10" fillId="0" borderId="0" xfId="2" applyFill="1"/>
    <xf numFmtId="0" fontId="0" fillId="0" borderId="0" xfId="0" applyFill="1"/>
    <xf numFmtId="0" fontId="15" fillId="0" borderId="0" xfId="0" applyFont="1" applyAlignment="1">
      <alignment vertical="center"/>
    </xf>
    <xf numFmtId="0" fontId="10" fillId="0" borderId="0" xfId="2" applyFill="1" applyBorder="1" applyAlignment="1">
      <alignment horizontal="center" vertical="center"/>
    </xf>
    <xf numFmtId="0" fontId="17" fillId="0" borderId="1" xfId="0" applyFont="1" applyBorder="1" applyAlignment="1">
      <alignment horizontal="center" vertical="center" wrapText="1"/>
    </xf>
    <xf numFmtId="10" fontId="17" fillId="0" borderId="1" xfId="1" applyNumberFormat="1" applyFont="1" applyBorder="1" applyAlignment="1">
      <alignment horizontal="center" vertical="center" wrapText="1"/>
    </xf>
    <xf numFmtId="0" fontId="16" fillId="0" borderId="1" xfId="2" applyFont="1" applyBorder="1" applyAlignment="1">
      <alignment vertical="center" wrapText="1"/>
    </xf>
    <xf numFmtId="164" fontId="16" fillId="0" borderId="1" xfId="2" applyNumberFormat="1" applyFont="1" applyBorder="1" applyAlignment="1">
      <alignment vertical="center"/>
    </xf>
    <xf numFmtId="10" fontId="16" fillId="0" borderId="1" xfId="1" applyNumberFormat="1" applyFont="1" applyBorder="1" applyAlignment="1">
      <alignment vertical="center"/>
    </xf>
    <xf numFmtId="165" fontId="16" fillId="0" borderId="0" xfId="2" applyNumberFormat="1" applyFont="1" applyBorder="1" applyAlignment="1">
      <alignment vertical="center"/>
    </xf>
    <xf numFmtId="0" fontId="17" fillId="0" borderId="0" xfId="0" applyFont="1"/>
    <xf numFmtId="0" fontId="11" fillId="0" borderId="0" xfId="3" applyFont="1" applyBorder="1" applyAlignment="1">
      <alignment vertical="center" wrapText="1"/>
    </xf>
    <xf numFmtId="0" fontId="10" fillId="0" borderId="0" xfId="3" applyFont="1" applyBorder="1" applyAlignment="1">
      <alignment vertical="center"/>
    </xf>
    <xf numFmtId="0" fontId="10" fillId="0" borderId="0" xfId="3"/>
    <xf numFmtId="0" fontId="10" fillId="0" borderId="0" xfId="3" applyBorder="1" applyAlignment="1">
      <alignment vertical="center" wrapText="1"/>
    </xf>
    <xf numFmtId="0" fontId="13" fillId="0" borderId="0" xfId="3" applyFont="1" applyBorder="1" applyAlignment="1">
      <alignment horizontal="center" wrapText="1"/>
    </xf>
    <xf numFmtId="0" fontId="13" fillId="0" borderId="0" xfId="3" applyFont="1" applyBorder="1" applyAlignment="1">
      <alignment vertical="top" wrapText="1"/>
    </xf>
    <xf numFmtId="0" fontId="13" fillId="0" borderId="0" xfId="3" applyFont="1" applyBorder="1" applyAlignment="1">
      <alignment horizontal="left" vertical="top" wrapText="1"/>
    </xf>
    <xf numFmtId="164" fontId="13" fillId="0" borderId="0" xfId="3" applyNumberFormat="1" applyFont="1" applyBorder="1" applyAlignment="1">
      <alignment horizontal="right" vertical="top"/>
    </xf>
    <xf numFmtId="165" fontId="13" fillId="0" borderId="0" xfId="3" applyNumberFormat="1" applyFont="1" applyBorder="1" applyAlignment="1">
      <alignment horizontal="right" vertical="top"/>
    </xf>
    <xf numFmtId="0" fontId="10" fillId="0" borderId="0" xfId="3" applyBorder="1" applyAlignment="1">
      <alignment horizontal="center" vertical="center"/>
    </xf>
    <xf numFmtId="0" fontId="0" fillId="0" borderId="0" xfId="0" applyFont="1"/>
    <xf numFmtId="0" fontId="18" fillId="5" borderId="4"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19" fillId="5" borderId="8" xfId="0" applyFont="1" applyFill="1" applyBorder="1" applyAlignment="1">
      <alignment horizontal="center" vertical="center" wrapText="1"/>
    </xf>
    <xf numFmtId="10" fontId="0" fillId="0" borderId="0" xfId="0" applyNumberFormat="1" applyFont="1" applyAlignment="1">
      <alignment wrapText="1"/>
    </xf>
    <xf numFmtId="0" fontId="0" fillId="0" borderId="0" xfId="0" applyAlignment="1">
      <alignment wrapText="1"/>
    </xf>
    <xf numFmtId="0" fontId="18" fillId="0" borderId="1" xfId="0" applyFont="1" applyFill="1" applyBorder="1" applyAlignment="1">
      <alignment horizontal="center" vertical="center" wrapText="1"/>
    </xf>
    <xf numFmtId="10" fontId="16" fillId="0" borderId="1" xfId="1" applyNumberFormat="1" applyFont="1" applyBorder="1" applyAlignment="1">
      <alignment horizontal="center" vertical="center" wrapText="1"/>
    </xf>
    <xf numFmtId="0" fontId="0" fillId="0" borderId="0" xfId="0" applyFont="1" applyFill="1" applyAlignment="1">
      <alignment wrapText="1"/>
    </xf>
    <xf numFmtId="0" fontId="20" fillId="7" borderId="6" xfId="0" applyFont="1" applyFill="1" applyBorder="1" applyAlignment="1">
      <alignment horizontal="center" vertical="center" wrapText="1"/>
    </xf>
    <xf numFmtId="0" fontId="0" fillId="0" borderId="0" xfId="0" applyFont="1" applyAlignment="1">
      <alignment wrapText="1"/>
    </xf>
    <xf numFmtId="0" fontId="20" fillId="7" borderId="6" xfId="0" applyFont="1" applyFill="1" applyBorder="1" applyAlignment="1">
      <alignment vertical="center" wrapText="1"/>
    </xf>
    <xf numFmtId="0" fontId="18" fillId="7" borderId="0" xfId="0" applyFont="1" applyFill="1" applyBorder="1" applyAlignment="1">
      <alignment horizontal="center" vertical="center" wrapText="1"/>
    </xf>
    <xf numFmtId="0" fontId="20" fillId="7" borderId="0" xfId="0" applyFont="1" applyFill="1" applyBorder="1" applyAlignment="1">
      <alignment vertical="center" wrapText="1"/>
    </xf>
    <xf numFmtId="0" fontId="20" fillId="7" borderId="0" xfId="0" applyFont="1" applyFill="1" applyBorder="1" applyAlignment="1">
      <alignment horizontal="center" vertical="center" wrapText="1"/>
    </xf>
    <xf numFmtId="0" fontId="21" fillId="7" borderId="0" xfId="0" applyFont="1" applyFill="1" applyBorder="1" applyAlignment="1">
      <alignment horizontal="center" vertical="center" wrapText="1"/>
    </xf>
    <xf numFmtId="0" fontId="22" fillId="7" borderId="0" xfId="0" applyFont="1" applyFill="1" applyBorder="1" applyAlignment="1">
      <alignment horizontal="center" vertical="center" wrapText="1"/>
    </xf>
    <xf numFmtId="0" fontId="22" fillId="7" borderId="0" xfId="0" applyFont="1" applyFill="1" applyBorder="1" applyAlignment="1">
      <alignment horizontal="left" vertical="center" wrapText="1"/>
    </xf>
    <xf numFmtId="0" fontId="23" fillId="0" borderId="0" xfId="6" applyFont="1" applyBorder="1" applyAlignment="1">
      <alignment horizontal="left" vertical="top" wrapText="1"/>
    </xf>
    <xf numFmtId="0" fontId="22" fillId="7" borderId="0" xfId="0" applyFont="1" applyFill="1" applyBorder="1" applyAlignment="1">
      <alignment vertical="center" wrapText="1"/>
    </xf>
    <xf numFmtId="0" fontId="15" fillId="0" borderId="0" xfId="0" applyFont="1"/>
    <xf numFmtId="0" fontId="24"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7" borderId="0" xfId="0" applyFont="1" applyFill="1" applyBorder="1" applyAlignment="1">
      <alignment horizontal="left" vertical="center" wrapText="1"/>
    </xf>
    <xf numFmtId="0" fontId="18" fillId="5" borderId="14"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9" fillId="5" borderId="11"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26" fillId="0" borderId="0" xfId="6" applyFont="1" applyBorder="1" applyAlignment="1">
      <alignment horizontal="left" vertical="top" wrapText="1"/>
    </xf>
    <xf numFmtId="10" fontId="17" fillId="0" borderId="0" xfId="0" applyNumberFormat="1" applyFont="1" applyBorder="1" applyAlignment="1">
      <alignment vertical="center" wrapText="1"/>
    </xf>
    <xf numFmtId="10" fontId="17" fillId="0" borderId="0" xfId="0" applyNumberFormat="1" applyFont="1" applyBorder="1" applyAlignment="1">
      <alignment horizontal="center" vertical="center" wrapText="1"/>
    </xf>
    <xf numFmtId="0" fontId="14" fillId="0" borderId="0" xfId="0" applyFont="1" applyFill="1" applyBorder="1" applyAlignment="1">
      <alignment vertical="center" wrapText="1"/>
    </xf>
    <xf numFmtId="0" fontId="0" fillId="0" borderId="0" xfId="0" applyFont="1" applyFill="1" applyBorder="1" applyAlignment="1">
      <alignment wrapText="1"/>
    </xf>
    <xf numFmtId="0" fontId="0" fillId="0" borderId="0" xfId="0" applyFill="1" applyBorder="1" applyAlignment="1">
      <alignment wrapText="1"/>
    </xf>
    <xf numFmtId="0" fontId="20" fillId="7" borderId="0" xfId="0" applyFont="1" applyFill="1" applyBorder="1" applyAlignment="1">
      <alignment horizontal="left" vertical="center" wrapText="1"/>
    </xf>
    <xf numFmtId="0" fontId="27" fillId="0" borderId="2" xfId="0" applyFont="1" applyFill="1" applyBorder="1" applyAlignment="1">
      <alignment vertical="center" wrapText="1"/>
    </xf>
    <xf numFmtId="0" fontId="19" fillId="6"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0" fillId="0" borderId="0" xfId="0" applyFill="1" applyAlignment="1">
      <alignment wrapText="1"/>
    </xf>
    <xf numFmtId="10" fontId="18" fillId="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8" fillId="0" borderId="0" xfId="0" applyFont="1" applyAlignment="1">
      <alignment horizontal="center" vertical="center" wrapText="1"/>
    </xf>
    <xf numFmtId="0" fontId="18" fillId="0" borderId="9" xfId="0" applyFont="1" applyFill="1" applyBorder="1" applyAlignment="1">
      <alignment horizontal="center" vertical="center" wrapText="1"/>
    </xf>
    <xf numFmtId="166" fontId="29" fillId="0" borderId="0" xfId="0" applyNumberFormat="1" applyFont="1" applyAlignment="1">
      <alignment horizontal="center"/>
    </xf>
    <xf numFmtId="0" fontId="0" fillId="0" borderId="0" xfId="0" applyFont="1" applyBorder="1"/>
    <xf numFmtId="0" fontId="0" fillId="0" borderId="0" xfId="0" applyBorder="1"/>
    <xf numFmtId="0" fontId="0" fillId="0" borderId="0" xfId="0" applyAlignment="1"/>
    <xf numFmtId="0" fontId="2" fillId="0" borderId="0" xfId="0" applyFont="1" applyFill="1" applyBorder="1" applyAlignment="1">
      <alignment vertical="center" wrapText="1"/>
    </xf>
    <xf numFmtId="0" fontId="30" fillId="0" borderId="0" xfId="0" applyFont="1" applyAlignment="1">
      <alignment vertical="center"/>
    </xf>
    <xf numFmtId="0" fontId="12" fillId="0" borderId="0" xfId="0" applyFont="1" applyAlignment="1">
      <alignment vertical="center"/>
    </xf>
    <xf numFmtId="0" fontId="4" fillId="0" borderId="0" xfId="0" applyFont="1" applyAlignment="1"/>
    <xf numFmtId="0" fontId="6" fillId="0" borderId="0" xfId="0" applyFont="1" applyAlignment="1">
      <alignment wrapText="1"/>
    </xf>
    <xf numFmtId="0" fontId="6" fillId="0" borderId="0" xfId="0" applyFont="1" applyAlignment="1"/>
    <xf numFmtId="0" fontId="7" fillId="0" borderId="0" xfId="0" applyFont="1" applyAlignment="1">
      <alignment vertical="center" wrapText="1" shrinkToFit="1"/>
    </xf>
    <xf numFmtId="0" fontId="33" fillId="0" borderId="0" xfId="0" applyFont="1" applyAlignment="1">
      <alignment horizontal="justify"/>
    </xf>
    <xf numFmtId="0" fontId="34" fillId="0" borderId="0" xfId="0" applyFont="1" applyAlignment="1">
      <alignment horizontal="justify"/>
    </xf>
    <xf numFmtId="0" fontId="36" fillId="0" borderId="0" xfId="0" applyFont="1"/>
    <xf numFmtId="0" fontId="36" fillId="0" borderId="0" xfId="0" applyFont="1" applyAlignment="1">
      <alignment horizontal="justify"/>
    </xf>
    <xf numFmtId="49" fontId="36" fillId="0" borderId="0" xfId="0" applyNumberFormat="1" applyFont="1" applyAlignment="1">
      <alignment horizontal="justify"/>
    </xf>
    <xf numFmtId="49" fontId="36" fillId="0" borderId="0" xfId="0" applyNumberFormat="1" applyFont="1"/>
    <xf numFmtId="0" fontId="36"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0" fontId="37" fillId="9" borderId="30" xfId="0" applyFont="1" applyFill="1" applyBorder="1" applyAlignment="1">
      <alignment vertical="center"/>
    </xf>
    <xf numFmtId="0" fontId="38" fillId="9" borderId="31" xfId="0" applyFont="1" applyFill="1" applyBorder="1"/>
    <xf numFmtId="0" fontId="38" fillId="9" borderId="32" xfId="0" applyFont="1" applyFill="1" applyBorder="1"/>
    <xf numFmtId="0" fontId="12" fillId="0" borderId="0" xfId="0" applyFont="1" applyAlignment="1">
      <alignment horizontal="justify"/>
    </xf>
    <xf numFmtId="0" fontId="41" fillId="0" borderId="0" xfId="0" applyFont="1" applyAlignment="1">
      <alignment horizontal="justify"/>
    </xf>
    <xf numFmtId="0" fontId="40" fillId="0" borderId="33" xfId="0" applyFont="1" applyBorder="1" applyAlignment="1">
      <alignment horizontal="justify" vertical="top" wrapText="1"/>
    </xf>
    <xf numFmtId="0" fontId="40" fillId="0" borderId="34" xfId="0" applyFont="1" applyBorder="1" applyAlignment="1">
      <alignment horizontal="justify" vertical="top" wrapText="1"/>
    </xf>
    <xf numFmtId="0" fontId="40" fillId="0" borderId="35" xfId="0" applyFont="1" applyBorder="1" applyAlignment="1">
      <alignment horizontal="justify" vertical="top" wrapText="1"/>
    </xf>
    <xf numFmtId="0" fontId="12" fillId="0" borderId="36" xfId="0" applyFont="1" applyBorder="1" applyAlignment="1">
      <alignment horizontal="justify" vertical="top" wrapText="1"/>
    </xf>
    <xf numFmtId="0" fontId="12" fillId="0" borderId="28" xfId="0" applyFont="1" applyBorder="1" applyAlignment="1">
      <alignment horizontal="justify" vertical="top" wrapText="1"/>
    </xf>
    <xf numFmtId="0" fontId="12" fillId="0" borderId="37" xfId="0" applyFont="1" applyBorder="1" applyAlignment="1">
      <alignment horizontal="justify" vertical="top" wrapText="1"/>
    </xf>
    <xf numFmtId="0" fontId="12" fillId="0" borderId="38" xfId="0" applyFont="1" applyBorder="1" applyAlignment="1">
      <alignment horizontal="justify" vertical="top" wrapText="1"/>
    </xf>
    <xf numFmtId="0" fontId="12" fillId="0" borderId="39" xfId="0" applyFont="1" applyBorder="1" applyAlignment="1">
      <alignment horizontal="justify" vertical="top" wrapText="1"/>
    </xf>
    <xf numFmtId="0" fontId="12" fillId="0" borderId="40" xfId="0" applyFont="1" applyBorder="1" applyAlignment="1">
      <alignment horizontal="justify" vertical="top" wrapText="1"/>
    </xf>
    <xf numFmtId="0" fontId="12" fillId="0" borderId="0" xfId="0" applyFont="1" applyAlignment="1">
      <alignment horizontal="center"/>
    </xf>
    <xf numFmtId="0" fontId="12" fillId="0" borderId="0" xfId="0" applyFont="1" applyAlignment="1">
      <alignment horizontal="left" vertical="center"/>
    </xf>
    <xf numFmtId="0" fontId="39" fillId="0" borderId="0" xfId="0" applyFont="1" applyAlignment="1">
      <alignment horizontal="left" vertical="center" wrapText="1"/>
    </xf>
    <xf numFmtId="0" fontId="39" fillId="0" borderId="0" xfId="0" applyFont="1"/>
    <xf numFmtId="0" fontId="12" fillId="0" borderId="0" xfId="0" applyFont="1" applyAlignment="1">
      <alignment horizontal="left" vertical="center" wrapText="1"/>
    </xf>
    <xf numFmtId="0" fontId="40" fillId="0" borderId="0" xfId="0" applyFont="1"/>
    <xf numFmtId="0" fontId="40" fillId="9" borderId="0" xfId="0" applyFont="1" applyFill="1"/>
    <xf numFmtId="0" fontId="40" fillId="0" borderId="0" xfId="0" applyFont="1" applyAlignment="1">
      <alignment horizontal="justify"/>
    </xf>
    <xf numFmtId="0" fontId="50" fillId="0" borderId="0" xfId="0" applyFont="1" applyAlignment="1">
      <alignment wrapText="1"/>
    </xf>
    <xf numFmtId="0" fontId="51" fillId="0" borderId="0" xfId="0" applyFont="1" applyFill="1" applyBorder="1" applyAlignment="1">
      <alignment horizontal="center" vertical="center" wrapText="1"/>
    </xf>
    <xf numFmtId="0" fontId="52" fillId="0" borderId="0" xfId="2" applyFont="1" applyBorder="1" applyAlignment="1">
      <alignment horizontal="left" vertical="center" wrapText="1"/>
    </xf>
    <xf numFmtId="164" fontId="52" fillId="0" borderId="0" xfId="2" applyNumberFormat="1" applyFont="1" applyBorder="1" applyAlignment="1">
      <alignment horizontal="center" vertical="center" wrapText="1"/>
    </xf>
    <xf numFmtId="164" fontId="52" fillId="0" borderId="0" xfId="5" applyNumberFormat="1" applyFont="1" applyBorder="1" applyAlignment="1">
      <alignment horizontal="center" vertical="center" wrapText="1"/>
    </xf>
    <xf numFmtId="10" fontId="52" fillId="0" borderId="0" xfId="1" applyNumberFormat="1" applyFont="1" applyBorder="1" applyAlignment="1">
      <alignment horizontal="center" vertical="center" wrapText="1"/>
    </xf>
    <xf numFmtId="166" fontId="52" fillId="0" borderId="0" xfId="2" applyNumberFormat="1" applyFont="1" applyBorder="1" applyAlignment="1">
      <alignment horizontal="center" vertical="center" wrapText="1"/>
    </xf>
    <xf numFmtId="0" fontId="50" fillId="0" borderId="0" xfId="0" applyFont="1"/>
    <xf numFmtId="0" fontId="51" fillId="7" borderId="0" xfId="0" applyFont="1" applyFill="1" applyBorder="1" applyAlignment="1">
      <alignment horizontal="center" vertical="center" wrapText="1"/>
    </xf>
    <xf numFmtId="0" fontId="51" fillId="7" borderId="0" xfId="0" applyFont="1" applyFill="1" applyBorder="1" applyAlignment="1">
      <alignment horizontal="left" vertical="center" wrapText="1"/>
    </xf>
    <xf numFmtId="0" fontId="51" fillId="0" borderId="0" xfId="0" applyFont="1" applyAlignment="1">
      <alignment horizontal="center" vertical="center" wrapText="1"/>
    </xf>
    <xf numFmtId="0" fontId="54" fillId="0" borderId="9" xfId="0" applyFont="1" applyFill="1" applyBorder="1" applyAlignment="1">
      <alignment horizontal="center" vertical="center" wrapText="1"/>
    </xf>
    <xf numFmtId="10" fontId="55" fillId="0" borderId="1" xfId="1" applyNumberFormat="1" applyFont="1" applyBorder="1" applyAlignment="1">
      <alignment horizontal="center" vertical="center" wrapText="1"/>
    </xf>
    <xf numFmtId="0" fontId="54" fillId="0" borderId="1" xfId="0" applyFont="1" applyFill="1" applyBorder="1" applyAlignment="1">
      <alignment horizontal="center" vertical="center" wrapText="1"/>
    </xf>
    <xf numFmtId="0" fontId="56" fillId="0" borderId="0" xfId="0" applyFont="1"/>
    <xf numFmtId="0" fontId="54" fillId="5" borderId="1" xfId="0" applyFont="1" applyFill="1" applyBorder="1" applyAlignment="1">
      <alignment horizontal="center" vertical="center" wrapText="1"/>
    </xf>
    <xf numFmtId="0" fontId="58" fillId="6" borderId="1" xfId="0" applyFont="1" applyFill="1" applyBorder="1" applyAlignment="1">
      <alignment horizontal="center" vertical="center" wrapText="1"/>
    </xf>
    <xf numFmtId="0" fontId="58" fillId="5" borderId="1" xfId="0" applyFont="1" applyFill="1" applyBorder="1" applyAlignment="1">
      <alignment horizontal="center" vertical="center" wrapText="1"/>
    </xf>
    <xf numFmtId="166" fontId="3" fillId="0" borderId="0" xfId="0" applyNumberFormat="1" applyFont="1" applyAlignment="1">
      <alignment horizontal="center"/>
    </xf>
    <xf numFmtId="167" fontId="16" fillId="0" borderId="1" xfId="5" applyNumberFormat="1" applyFont="1" applyBorder="1" applyAlignment="1">
      <alignment horizontal="center" vertical="center" wrapText="1"/>
    </xf>
    <xf numFmtId="0" fontId="27" fillId="2" borderId="2" xfId="0" applyFont="1" applyFill="1" applyBorder="1" applyAlignment="1">
      <alignment vertical="center" wrapText="1"/>
    </xf>
    <xf numFmtId="0" fontId="22" fillId="7"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23" fillId="0" borderId="0" xfId="6" applyFont="1" applyBorder="1" applyAlignment="1">
      <alignment horizontal="left" vertical="top" wrapText="1"/>
    </xf>
    <xf numFmtId="0" fontId="0" fillId="0" borderId="0" xfId="0" applyAlignment="1"/>
    <xf numFmtId="0" fontId="8" fillId="0" borderId="0" xfId="0" applyFont="1" applyAlignment="1">
      <alignment horizontal="center" vertical="center" wrapText="1" shrinkToFit="1"/>
    </xf>
    <xf numFmtId="0" fontId="22" fillId="7" borderId="0" xfId="0" applyFont="1" applyFill="1" applyBorder="1" applyAlignment="1">
      <alignment horizontal="center" vertical="center" wrapText="1"/>
    </xf>
    <xf numFmtId="164" fontId="61" fillId="0" borderId="1" xfId="9" applyNumberFormat="1" applyFont="1" applyBorder="1" applyAlignment="1">
      <alignment horizontal="center" vertical="center"/>
    </xf>
    <xf numFmtId="164" fontId="61" fillId="0" borderId="1" xfId="4" applyNumberFormat="1" applyFont="1" applyBorder="1" applyAlignment="1">
      <alignment horizontal="center" vertical="center"/>
    </xf>
    <xf numFmtId="168" fontId="61" fillId="0" borderId="1" xfId="4" applyNumberFormat="1" applyFont="1" applyBorder="1" applyAlignment="1">
      <alignment horizontal="center" vertical="center"/>
    </xf>
    <xf numFmtId="0" fontId="16" fillId="0" borderId="0" xfId="2" applyFont="1" applyBorder="1" applyAlignment="1">
      <alignment horizontal="center" vertical="center" wrapText="1"/>
    </xf>
    <xf numFmtId="164" fontId="61" fillId="0" borderId="0" xfId="4" applyNumberFormat="1" applyFont="1" applyBorder="1" applyAlignment="1">
      <alignment horizontal="center" vertical="center"/>
    </xf>
    <xf numFmtId="167" fontId="16" fillId="0" borderId="0" xfId="5" applyNumberFormat="1" applyFont="1" applyBorder="1" applyAlignment="1">
      <alignment horizontal="center" vertical="center" wrapText="1"/>
    </xf>
    <xf numFmtId="168" fontId="61" fillId="0" borderId="0" xfId="4" applyNumberFormat="1" applyFont="1" applyBorder="1" applyAlignment="1">
      <alignment horizontal="center" vertical="center"/>
    </xf>
    <xf numFmtId="0" fontId="18" fillId="0" borderId="0" xfId="3" applyFont="1" applyBorder="1" applyAlignment="1">
      <alignment vertical="center"/>
    </xf>
    <xf numFmtId="0" fontId="18" fillId="0" borderId="1" xfId="3" applyFont="1" applyBorder="1" applyAlignment="1">
      <alignment vertical="center"/>
    </xf>
    <xf numFmtId="0" fontId="14" fillId="0" borderId="0" xfId="3" applyFont="1" applyBorder="1" applyAlignment="1">
      <alignment vertical="center"/>
    </xf>
    <xf numFmtId="0" fontId="30" fillId="0" borderId="0" xfId="0" applyFont="1"/>
    <xf numFmtId="0" fontId="17" fillId="0" borderId="1" xfId="0" applyFont="1" applyBorder="1"/>
    <xf numFmtId="164" fontId="61" fillId="0" borderId="0" xfId="9" applyNumberFormat="1" applyFont="1" applyBorder="1" applyAlignment="1">
      <alignment horizontal="center" vertical="center"/>
    </xf>
    <xf numFmtId="168" fontId="61" fillId="0" borderId="0" xfId="10" applyNumberFormat="1" applyFont="1" applyBorder="1" applyAlignment="1">
      <alignment horizontal="center" vertical="center"/>
    </xf>
    <xf numFmtId="166" fontId="61" fillId="0" borderId="0" xfId="10" applyNumberFormat="1" applyFont="1" applyBorder="1" applyAlignment="1">
      <alignment horizontal="center" vertical="center"/>
    </xf>
    <xf numFmtId="164" fontId="61" fillId="0" borderId="0" xfId="10" applyNumberFormat="1" applyFont="1" applyBorder="1" applyAlignment="1">
      <alignment horizontal="center" vertical="center"/>
    </xf>
    <xf numFmtId="0" fontId="17" fillId="0" borderId="1" xfId="0" applyFont="1" applyBorder="1" applyAlignment="1">
      <alignment horizontal="left"/>
    </xf>
    <xf numFmtId="0" fontId="0" fillId="0" borderId="0" xfId="0"/>
    <xf numFmtId="0" fontId="0" fillId="0" borderId="0" xfId="0"/>
    <xf numFmtId="0" fontId="0" fillId="0" borderId="0" xfId="0" applyAlignment="1"/>
    <xf numFmtId="0" fontId="12" fillId="0" borderId="0" xfId="0" applyFont="1"/>
    <xf numFmtId="0" fontId="0" fillId="0" borderId="0" xfId="0" applyFont="1"/>
    <xf numFmtId="0" fontId="0" fillId="0" borderId="0" xfId="0" applyAlignment="1">
      <alignment wrapText="1"/>
    </xf>
    <xf numFmtId="0" fontId="18" fillId="0" borderId="1" xfId="0" applyFont="1" applyFill="1" applyBorder="1" applyAlignment="1">
      <alignment horizontal="center" vertical="center" wrapText="1"/>
    </xf>
    <xf numFmtId="10" fontId="16" fillId="0" borderId="1" xfId="1" applyNumberFormat="1" applyFont="1" applyBorder="1" applyAlignment="1">
      <alignment horizontal="center" vertical="center" wrapText="1"/>
    </xf>
    <xf numFmtId="0" fontId="0" fillId="0" borderId="0" xfId="0" applyFont="1" applyFill="1" applyAlignment="1">
      <alignment wrapText="1"/>
    </xf>
    <xf numFmtId="0" fontId="15" fillId="0" borderId="0" xfId="0" applyFont="1"/>
    <xf numFmtId="0" fontId="17" fillId="0" borderId="1" xfId="0" applyFont="1" applyBorder="1"/>
    <xf numFmtId="0" fontId="4" fillId="0" borderId="0" xfId="0" applyFont="1" applyAlignment="1"/>
    <xf numFmtId="0" fontId="6" fillId="0" borderId="0" xfId="0" applyFont="1" applyAlignment="1"/>
    <xf numFmtId="0" fontId="7" fillId="0" borderId="0" xfId="0" applyFont="1" applyAlignment="1">
      <alignment vertical="center" wrapText="1" shrinkToFit="1"/>
    </xf>
    <xf numFmtId="0" fontId="8" fillId="0" borderId="0" xfId="0" applyFont="1" applyAlignment="1">
      <alignment vertical="center" wrapText="1" shrinkToFit="1"/>
    </xf>
    <xf numFmtId="0" fontId="62" fillId="0" borderId="0" xfId="0" applyFont="1" applyAlignment="1"/>
    <xf numFmtId="0" fontId="62" fillId="0" borderId="0" xfId="0" applyFont="1" applyAlignment="1">
      <alignment horizontal="center" vertical="center" wrapText="1"/>
    </xf>
    <xf numFmtId="166" fontId="0" fillId="0" borderId="0" xfId="0" applyNumberFormat="1"/>
    <xf numFmtId="0" fontId="65" fillId="10" borderId="6" xfId="0" applyFont="1" applyFill="1" applyBorder="1" applyAlignment="1">
      <alignment horizontal="left"/>
    </xf>
    <xf numFmtId="0" fontId="63" fillId="10" borderId="41" xfId="0" applyFont="1" applyFill="1" applyBorder="1" applyAlignment="1">
      <alignment horizontal="left"/>
    </xf>
    <xf numFmtId="1" fontId="63" fillId="10" borderId="0" xfId="0" applyNumberFormat="1" applyFont="1" applyFill="1" applyBorder="1" applyAlignment="1">
      <alignment horizontal="left"/>
    </xf>
    <xf numFmtId="0" fontId="0" fillId="10" borderId="0" xfId="0" applyFill="1" applyAlignment="1">
      <alignment horizontal="left"/>
    </xf>
    <xf numFmtId="0" fontId="63" fillId="10" borderId="10" xfId="0" applyFont="1" applyFill="1" applyBorder="1" applyAlignment="1">
      <alignment horizontal="left"/>
    </xf>
    <xf numFmtId="0" fontId="0" fillId="10" borderId="2" xfId="0" applyFill="1" applyBorder="1"/>
    <xf numFmtId="10" fontId="63" fillId="10" borderId="43" xfId="0" applyNumberFormat="1" applyFont="1" applyFill="1" applyBorder="1" applyAlignment="1">
      <alignment horizontal="left"/>
    </xf>
    <xf numFmtId="0" fontId="63" fillId="0" borderId="0" xfId="0" applyFont="1" applyBorder="1" applyAlignment="1">
      <alignment horizontal="left"/>
    </xf>
    <xf numFmtId="0" fontId="63" fillId="10" borderId="18" xfId="0" applyFont="1" applyFill="1" applyBorder="1" applyAlignment="1">
      <alignment horizontal="left"/>
    </xf>
    <xf numFmtId="0" fontId="63" fillId="10" borderId="6" xfId="0" applyFont="1" applyFill="1" applyBorder="1" applyAlignment="1">
      <alignment horizontal="left"/>
    </xf>
    <xf numFmtId="0" fontId="63" fillId="10" borderId="2" xfId="0" applyFont="1" applyFill="1" applyBorder="1" applyAlignment="1">
      <alignment horizontal="left"/>
    </xf>
    <xf numFmtId="0" fontId="63" fillId="10" borderId="0" xfId="0" applyFont="1" applyFill="1" applyBorder="1" applyAlignment="1">
      <alignment horizontal="left"/>
    </xf>
    <xf numFmtId="0" fontId="63" fillId="10" borderId="44" xfId="0" applyFont="1" applyFill="1" applyBorder="1" applyAlignment="1">
      <alignment horizontal="left"/>
    </xf>
    <xf numFmtId="0" fontId="0" fillId="0" borderId="0" xfId="0" applyAlignment="1">
      <alignment horizontal="left"/>
    </xf>
    <xf numFmtId="0" fontId="50" fillId="0" borderId="0" xfId="0" applyFont="1" applyAlignment="1">
      <alignment horizontal="left"/>
    </xf>
    <xf numFmtId="0" fontId="17" fillId="0" borderId="0" xfId="0" applyFont="1" applyBorder="1" applyAlignment="1">
      <alignment horizontal="center" vertical="center" wrapText="1"/>
    </xf>
    <xf numFmtId="0" fontId="0" fillId="0" borderId="0" xfId="0" applyFont="1" applyFill="1" applyAlignment="1">
      <alignment horizontal="left"/>
    </xf>
    <xf numFmtId="0" fontId="0" fillId="0" borderId="0" xfId="0" applyFill="1" applyBorder="1" applyAlignment="1">
      <alignment horizontal="left"/>
    </xf>
    <xf numFmtId="0" fontId="0" fillId="0" borderId="0" xfId="0" applyFill="1" applyAlignment="1">
      <alignment horizontal="left"/>
    </xf>
    <xf numFmtId="0" fontId="56" fillId="0" borderId="0" xfId="0" applyFont="1" applyFill="1" applyAlignment="1">
      <alignment horizontal="left"/>
    </xf>
    <xf numFmtId="0" fontId="0" fillId="0" borderId="0" xfId="0" applyAlignment="1"/>
    <xf numFmtId="0" fontId="63" fillId="10" borderId="18" xfId="0" applyFont="1" applyFill="1" applyBorder="1" applyAlignment="1">
      <alignment horizontal="left"/>
    </xf>
    <xf numFmtId="0" fontId="63" fillId="10" borderId="6" xfId="0" applyFont="1" applyFill="1" applyBorder="1" applyAlignment="1">
      <alignment horizontal="left"/>
    </xf>
    <xf numFmtId="0" fontId="63" fillId="10" borderId="2" xfId="0" applyFont="1" applyFill="1" applyBorder="1" applyAlignment="1">
      <alignment horizontal="left"/>
    </xf>
    <xf numFmtId="0" fontId="62" fillId="0" borderId="0" xfId="0" applyFont="1" applyAlignment="1">
      <alignment horizontal="center" vertical="center" wrapText="1"/>
    </xf>
    <xf numFmtId="0" fontId="63" fillId="10" borderId="0" xfId="0" applyFont="1" applyFill="1" applyBorder="1" applyAlignment="1">
      <alignment horizontal="left"/>
    </xf>
    <xf numFmtId="0" fontId="63" fillId="10" borderId="44" xfId="0" applyFont="1" applyFill="1" applyBorder="1" applyAlignment="1">
      <alignment horizontal="left"/>
    </xf>
    <xf numFmtId="0" fontId="22" fillId="0" borderId="0" xfId="0" applyFont="1" applyFill="1" applyBorder="1" applyAlignment="1">
      <alignment horizontal="center" vertical="center" wrapText="1"/>
    </xf>
    <xf numFmtId="10" fontId="12" fillId="0" borderId="0" xfId="0" applyNumberFormat="1" applyFont="1"/>
    <xf numFmtId="0" fontId="23" fillId="0" borderId="0" xfId="6" applyFont="1" applyBorder="1" applyAlignment="1">
      <alignment horizontal="left" vertical="top" wrapText="1"/>
    </xf>
    <xf numFmtId="0" fontId="0" fillId="0" borderId="0" xfId="0" applyAlignment="1"/>
    <xf numFmtId="0" fontId="8" fillId="0" borderId="0" xfId="0" applyFont="1" applyAlignment="1">
      <alignment horizontal="center" vertical="center" wrapText="1" shrinkToFit="1"/>
    </xf>
    <xf numFmtId="0" fontId="14" fillId="0" borderId="0" xfId="0" applyFont="1" applyFill="1" applyBorder="1" applyAlignment="1">
      <alignment horizontal="left" vertical="center" wrapText="1"/>
    </xf>
    <xf numFmtId="0" fontId="22" fillId="7" borderId="0" xfId="0" applyFont="1" applyFill="1" applyBorder="1" applyAlignment="1">
      <alignment horizontal="left" vertical="center" wrapText="1"/>
    </xf>
    <xf numFmtId="0" fontId="17" fillId="0" borderId="1" xfId="0" applyFont="1" applyBorder="1" applyAlignment="1">
      <alignment horizontal="left"/>
    </xf>
    <xf numFmtId="0" fontId="63" fillId="10" borderId="2" xfId="0" applyFont="1" applyFill="1" applyBorder="1" applyAlignment="1">
      <alignment horizontal="left"/>
    </xf>
    <xf numFmtId="0" fontId="62" fillId="0" borderId="0" xfId="0" applyFont="1" applyAlignment="1">
      <alignment horizontal="center" vertical="center" wrapText="1"/>
    </xf>
    <xf numFmtId="0" fontId="63" fillId="10" borderId="0" xfId="0" applyFont="1" applyFill="1" applyBorder="1" applyAlignment="1">
      <alignment horizontal="left"/>
    </xf>
    <xf numFmtId="0" fontId="63" fillId="10" borderId="44" xfId="0" applyFont="1" applyFill="1" applyBorder="1" applyAlignment="1">
      <alignment horizontal="left"/>
    </xf>
    <xf numFmtId="0" fontId="63" fillId="10" borderId="18" xfId="0" applyFont="1" applyFill="1" applyBorder="1" applyAlignment="1">
      <alignment horizontal="left"/>
    </xf>
    <xf numFmtId="0" fontId="63" fillId="10" borderId="6" xfId="0" applyFont="1" applyFill="1" applyBorder="1" applyAlignment="1">
      <alignment horizontal="left"/>
    </xf>
    <xf numFmtId="0" fontId="25" fillId="7" borderId="0" xfId="0" applyFont="1" applyFill="1" applyBorder="1" applyAlignment="1">
      <alignment horizontal="center" vertical="center" wrapText="1"/>
    </xf>
    <xf numFmtId="169" fontId="0" fillId="0" borderId="0" xfId="12" applyNumberFormat="1" applyFont="1"/>
    <xf numFmtId="169" fontId="0" fillId="0" borderId="0" xfId="12" applyNumberFormat="1" applyFont="1" applyFill="1"/>
    <xf numFmtId="169" fontId="0" fillId="0" borderId="0" xfId="12" applyNumberFormat="1" applyFont="1" applyAlignment="1">
      <alignment wrapText="1"/>
    </xf>
    <xf numFmtId="169" fontId="0" fillId="0" borderId="0" xfId="12" applyNumberFormat="1" applyFont="1" applyFill="1" applyAlignment="1">
      <alignment wrapText="1"/>
    </xf>
    <xf numFmtId="169" fontId="0" fillId="0" borderId="0" xfId="12" applyNumberFormat="1" applyFont="1" applyFill="1" applyBorder="1" applyAlignment="1">
      <alignment wrapText="1"/>
    </xf>
    <xf numFmtId="169" fontId="17" fillId="0" borderId="0" xfId="12" applyNumberFormat="1" applyFont="1"/>
    <xf numFmtId="0" fontId="22" fillId="7"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23" fillId="0" borderId="0" xfId="6" applyFont="1" applyBorder="1" applyAlignment="1">
      <alignment horizontal="left" vertical="top" wrapText="1"/>
    </xf>
    <xf numFmtId="0" fontId="0" fillId="0" borderId="0" xfId="0" applyAlignment="1"/>
    <xf numFmtId="0" fontId="8" fillId="0" borderId="0" xfId="0" applyFont="1" applyAlignment="1">
      <alignment horizontal="center" vertical="center" wrapText="1" shrinkToFit="1"/>
    </xf>
    <xf numFmtId="0" fontId="17" fillId="0" borderId="1" xfId="0" applyFont="1" applyBorder="1" applyAlignment="1">
      <alignment horizontal="left"/>
    </xf>
    <xf numFmtId="0" fontId="0" fillId="0" borderId="0" xfId="0" applyAlignment="1"/>
    <xf numFmtId="0" fontId="0" fillId="0" borderId="0" xfId="0" applyFill="1" applyAlignment="1"/>
    <xf numFmtId="0" fontId="0" fillId="0" borderId="0" xfId="0" applyFont="1" applyFill="1" applyAlignment="1"/>
    <xf numFmtId="0" fontId="0" fillId="0" borderId="0" xfId="0" applyFill="1" applyBorder="1" applyAlignment="1"/>
    <xf numFmtId="0" fontId="17" fillId="0" borderId="0" xfId="0" applyFont="1" applyAlignment="1"/>
    <xf numFmtId="169" fontId="0" fillId="0" borderId="0" xfId="12" applyNumberFormat="1" applyFont="1" applyAlignment="1"/>
    <xf numFmtId="169" fontId="0" fillId="0" borderId="0" xfId="12" applyNumberFormat="1" applyFont="1" applyFill="1" applyAlignment="1"/>
    <xf numFmtId="0" fontId="23" fillId="0" borderId="0" xfId="6" applyFont="1" applyBorder="1" applyAlignment="1">
      <alignment horizontal="left" vertical="top" wrapText="1"/>
    </xf>
    <xf numFmtId="0" fontId="0" fillId="0" borderId="0" xfId="0" applyAlignment="1"/>
    <xf numFmtId="0" fontId="8" fillId="0" borderId="0" xfId="0" applyFont="1" applyAlignment="1">
      <alignment horizontal="center" vertical="center" wrapText="1" shrinkToFit="1"/>
    </xf>
    <xf numFmtId="0" fontId="14" fillId="0" borderId="0" xfId="0" applyFont="1" applyFill="1" applyBorder="1" applyAlignment="1">
      <alignment horizontal="left" vertical="center" wrapText="1"/>
    </xf>
    <xf numFmtId="0" fontId="22" fillId="7" borderId="0" xfId="0" applyFont="1" applyFill="1" applyBorder="1" applyAlignment="1">
      <alignment horizontal="left" vertical="center" wrapText="1"/>
    </xf>
    <xf numFmtId="0" fontId="17" fillId="0" borderId="1" xfId="0" applyFont="1" applyBorder="1" applyAlignment="1">
      <alignment horizontal="left"/>
    </xf>
    <xf numFmtId="0" fontId="17" fillId="0" borderId="1" xfId="0" applyFont="1" applyBorder="1" applyAlignment="1">
      <alignment horizontal="left"/>
    </xf>
    <xf numFmtId="0" fontId="18" fillId="0" borderId="9" xfId="3" applyFont="1" applyBorder="1" applyAlignment="1">
      <alignment horizontal="right" vertical="center"/>
    </xf>
    <xf numFmtId="0" fontId="18" fillId="0" borderId="23" xfId="3" applyFont="1" applyBorder="1" applyAlignment="1">
      <alignment horizontal="right" vertical="center"/>
    </xf>
    <xf numFmtId="0" fontId="22" fillId="0" borderId="9"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41" xfId="0" applyFont="1" applyFill="1" applyBorder="1" applyAlignment="1">
      <alignment horizontal="center" vertical="center" wrapText="1"/>
    </xf>
    <xf numFmtId="0" fontId="19" fillId="4" borderId="42"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43" xfId="0" applyFont="1" applyFill="1" applyBorder="1" applyAlignment="1">
      <alignment horizontal="center" vertical="center" wrapText="1"/>
    </xf>
    <xf numFmtId="0" fontId="16" fillId="0" borderId="9" xfId="2" applyFont="1" applyBorder="1" applyAlignment="1">
      <alignment horizontal="center" vertical="center" wrapText="1"/>
    </xf>
    <xf numFmtId="0" fontId="16" fillId="0" borderId="10" xfId="2" applyFont="1" applyBorder="1" applyAlignment="1">
      <alignment horizontal="center" vertical="center" wrapText="1"/>
    </xf>
    <xf numFmtId="0" fontId="16" fillId="0" borderId="23" xfId="2" applyFont="1" applyBorder="1" applyAlignment="1">
      <alignment horizontal="center" vertical="center" wrapText="1"/>
    </xf>
    <xf numFmtId="0" fontId="53" fillId="2" borderId="0" xfId="0" applyFont="1" applyFill="1" applyBorder="1" applyAlignment="1">
      <alignment horizontal="left" vertical="center" wrapText="1"/>
    </xf>
    <xf numFmtId="0" fontId="57" fillId="3" borderId="11" xfId="0" applyFont="1" applyFill="1" applyBorder="1" applyAlignment="1">
      <alignment horizontal="center" vertical="center" wrapText="1"/>
    </xf>
    <xf numFmtId="0" fontId="57" fillId="3" borderId="12" xfId="0" applyFont="1" applyFill="1" applyBorder="1" applyAlignment="1">
      <alignment horizontal="center" vertical="center" wrapText="1"/>
    </xf>
    <xf numFmtId="0" fontId="57" fillId="3" borderId="13" xfId="0" applyFont="1" applyFill="1" applyBorder="1" applyAlignment="1">
      <alignment horizontal="center" vertical="center" wrapText="1"/>
    </xf>
    <xf numFmtId="0" fontId="57" fillId="3" borderId="4" xfId="0" applyFont="1" applyFill="1" applyBorder="1" applyAlignment="1">
      <alignment horizontal="center" vertical="center" wrapText="1"/>
    </xf>
    <xf numFmtId="0" fontId="57" fillId="3" borderId="5" xfId="0" applyFont="1" applyFill="1" applyBorder="1" applyAlignment="1">
      <alignment horizontal="center" vertical="center" wrapText="1"/>
    </xf>
    <xf numFmtId="0" fontId="57" fillId="3" borderId="17" xfId="0" applyFont="1" applyFill="1" applyBorder="1" applyAlignment="1">
      <alignment horizontal="center" vertical="center" wrapText="1"/>
    </xf>
    <xf numFmtId="0" fontId="58" fillId="4" borderId="0" xfId="0" applyFont="1" applyFill="1" applyBorder="1" applyAlignment="1">
      <alignment horizontal="center" vertical="center" wrapText="1"/>
    </xf>
    <xf numFmtId="0" fontId="55" fillId="0" borderId="9" xfId="2" applyFont="1" applyBorder="1" applyAlignment="1">
      <alignment horizontal="left" vertical="center" wrapText="1"/>
    </xf>
    <xf numFmtId="0" fontId="55" fillId="0" borderId="10" xfId="2" applyFont="1" applyBorder="1" applyAlignment="1">
      <alignment horizontal="left" vertical="center" wrapText="1"/>
    </xf>
    <xf numFmtId="0" fontId="55" fillId="0" borderId="23" xfId="2" applyFont="1" applyBorder="1" applyAlignment="1">
      <alignment horizontal="left" vertical="center" wrapText="1"/>
    </xf>
    <xf numFmtId="0" fontId="59" fillId="3"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6" fillId="0" borderId="9" xfId="2" applyFont="1" applyBorder="1" applyAlignment="1">
      <alignment horizontal="left" vertical="center" wrapText="1"/>
    </xf>
    <xf numFmtId="0" fontId="16" fillId="0" borderId="10" xfId="2" applyFont="1" applyBorder="1" applyAlignment="1">
      <alignment horizontal="left" vertical="center" wrapText="1"/>
    </xf>
    <xf numFmtId="0" fontId="16" fillId="0" borderId="23" xfId="2" applyFont="1" applyBorder="1" applyAlignment="1">
      <alignment horizontal="left" vertical="center" wrapText="1"/>
    </xf>
    <xf numFmtId="0" fontId="59" fillId="3" borderId="18" xfId="0" applyFont="1" applyFill="1" applyBorder="1" applyAlignment="1">
      <alignment horizontal="center" vertical="center" wrapText="1"/>
    </xf>
    <xf numFmtId="0" fontId="59" fillId="3" borderId="6" xfId="0" applyFont="1" applyFill="1" applyBorder="1" applyAlignment="1">
      <alignment horizontal="center" vertical="center" wrapText="1"/>
    </xf>
    <xf numFmtId="0" fontId="59" fillId="3" borderId="41" xfId="0" applyFont="1" applyFill="1" applyBorder="1" applyAlignment="1">
      <alignment horizontal="center" vertical="center" wrapText="1"/>
    </xf>
    <xf numFmtId="0" fontId="59" fillId="3" borderId="42" xfId="0" applyFont="1" applyFill="1" applyBorder="1" applyAlignment="1">
      <alignment horizontal="center" vertical="center" wrapText="1"/>
    </xf>
    <xf numFmtId="0" fontId="59" fillId="3" borderId="2" xfId="0" applyFont="1" applyFill="1" applyBorder="1" applyAlignment="1">
      <alignment horizontal="center" vertical="center" wrapText="1"/>
    </xf>
    <xf numFmtId="0" fontId="59" fillId="3" borderId="43" xfId="0" applyFont="1" applyFill="1" applyBorder="1" applyAlignment="1">
      <alignment horizontal="center" vertical="center" wrapText="1"/>
    </xf>
    <xf numFmtId="0" fontId="53" fillId="2" borderId="2" xfId="0" applyFont="1" applyFill="1" applyBorder="1" applyAlignment="1">
      <alignment horizontal="left" vertical="center" wrapText="1"/>
    </xf>
    <xf numFmtId="0" fontId="53" fillId="2" borderId="43"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16" fillId="0" borderId="9" xfId="4" applyFont="1" applyBorder="1" applyAlignment="1">
      <alignment horizontal="left" vertical="center" wrapText="1"/>
    </xf>
    <xf numFmtId="0" fontId="16" fillId="0" borderId="10" xfId="4" applyFont="1" applyBorder="1" applyAlignment="1">
      <alignment horizontal="left" vertical="center" wrapText="1"/>
    </xf>
    <xf numFmtId="0" fontId="16" fillId="0" borderId="23" xfId="4" applyFont="1" applyBorder="1" applyAlignment="1">
      <alignment horizontal="left" vertical="center" wrapText="1"/>
    </xf>
    <xf numFmtId="0" fontId="14" fillId="2" borderId="2" xfId="0" applyFont="1" applyFill="1" applyBorder="1" applyAlignment="1">
      <alignment horizontal="left" vertical="center" wrapText="1"/>
    </xf>
    <xf numFmtId="0" fontId="14" fillId="2" borderId="43" xfId="0" applyFont="1" applyFill="1" applyBorder="1" applyAlignment="1">
      <alignment horizontal="left" vertical="center" wrapText="1"/>
    </xf>
    <xf numFmtId="0" fontId="22" fillId="7" borderId="0"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8" fillId="0" borderId="9" xfId="0" quotePrefix="1" applyFont="1" applyFill="1" applyBorder="1" applyAlignment="1">
      <alignment horizontal="left" vertical="center" wrapText="1"/>
    </xf>
    <xf numFmtId="0" fontId="18" fillId="0" borderId="10" xfId="0" quotePrefix="1" applyFont="1" applyFill="1" applyBorder="1" applyAlignment="1">
      <alignment horizontal="left" vertical="center" wrapText="1"/>
    </xf>
    <xf numFmtId="0" fontId="18" fillId="0" borderId="23" xfId="0" quotePrefix="1" applyFont="1" applyFill="1" applyBorder="1" applyAlignment="1">
      <alignment horizontal="left" vertical="center" wrapText="1"/>
    </xf>
    <xf numFmtId="0" fontId="22" fillId="0" borderId="9"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8" fillId="0" borderId="23" xfId="0" applyFont="1" applyFill="1" applyBorder="1" applyAlignment="1">
      <alignment horizontal="left" vertical="center" wrapText="1"/>
    </xf>
    <xf numFmtId="0" fontId="23" fillId="0" borderId="0" xfId="6" applyFont="1" applyBorder="1" applyAlignment="1">
      <alignment horizontal="left" vertical="top" wrapText="1"/>
    </xf>
    <xf numFmtId="0" fontId="9" fillId="0" borderId="0" xfId="0" applyFont="1" applyBorder="1" applyAlignment="1">
      <alignment horizontal="center" vertical="center" wrapText="1"/>
    </xf>
    <xf numFmtId="0" fontId="2" fillId="4" borderId="20"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0" fillId="0" borderId="0" xfId="0" applyAlignment="1"/>
    <xf numFmtId="0" fontId="4" fillId="0" borderId="0" xfId="0" applyFont="1" applyAlignment="1">
      <alignment horizontal="center"/>
    </xf>
    <xf numFmtId="0" fontId="6" fillId="0" borderId="0" xfId="0" applyFont="1" applyAlignment="1">
      <alignment horizontal="center" wrapText="1"/>
    </xf>
    <xf numFmtId="0" fontId="6" fillId="0" borderId="0" xfId="0" applyFont="1" applyAlignment="1">
      <alignment horizontal="center"/>
    </xf>
    <xf numFmtId="0" fontId="7" fillId="0" borderId="0" xfId="0" applyFont="1" applyAlignment="1">
      <alignment horizontal="center" vertical="center" wrapText="1" shrinkToFit="1"/>
    </xf>
    <xf numFmtId="0" fontId="8" fillId="0" borderId="0" xfId="0" applyFont="1" applyAlignment="1">
      <alignment horizontal="center" vertical="center" wrapText="1" shrinkToFit="1"/>
    </xf>
    <xf numFmtId="0" fontId="16" fillId="0" borderId="1" xfId="2" applyFont="1" applyBorder="1" applyAlignment="1">
      <alignment horizontal="left" vertical="center" wrapText="1"/>
    </xf>
    <xf numFmtId="0" fontId="17" fillId="0" borderId="9" xfId="0" applyFont="1" applyBorder="1" applyAlignment="1">
      <alignment horizontal="left"/>
    </xf>
    <xf numFmtId="0" fontId="17" fillId="0" borderId="10" xfId="0" applyFont="1" applyBorder="1" applyAlignment="1">
      <alignment horizontal="left"/>
    </xf>
    <xf numFmtId="0" fontId="17" fillId="0" borderId="23" xfId="0" applyFont="1" applyBorder="1" applyAlignment="1">
      <alignment horizontal="left"/>
    </xf>
    <xf numFmtId="0" fontId="14" fillId="2" borderId="3" xfId="0" applyFont="1" applyFill="1" applyBorder="1" applyAlignment="1">
      <alignment horizontal="left" vertical="center" wrapText="1"/>
    </xf>
    <xf numFmtId="0" fontId="16" fillId="0" borderId="1" xfId="4" applyFont="1" applyBorder="1" applyAlignment="1">
      <alignment horizontal="left" vertical="center" wrapText="1"/>
    </xf>
    <xf numFmtId="0" fontId="22" fillId="7" borderId="1" xfId="0" applyFont="1" applyFill="1" applyBorder="1" applyAlignment="1">
      <alignment horizontal="left" vertical="center" wrapText="1"/>
    </xf>
    <xf numFmtId="0" fontId="22" fillId="7" borderId="9" xfId="0" applyFont="1" applyFill="1" applyBorder="1" applyAlignment="1">
      <alignment horizontal="center" vertical="center" wrapText="1"/>
    </xf>
    <xf numFmtId="0" fontId="22" fillId="7" borderId="23" xfId="0" applyFont="1" applyFill="1" applyBorder="1" applyAlignment="1">
      <alignment horizontal="center" vertical="center" wrapText="1"/>
    </xf>
    <xf numFmtId="0" fontId="17" fillId="0" borderId="1" xfId="0" applyFont="1" applyBorder="1" applyAlignment="1">
      <alignment horizontal="left"/>
    </xf>
    <xf numFmtId="0" fontId="31" fillId="0" borderId="0" xfId="0" applyFont="1" applyFill="1" applyAlignment="1">
      <alignment horizontal="center" vertical="center" wrapText="1" shrinkToFit="1"/>
    </xf>
    <xf numFmtId="0" fontId="31" fillId="0" borderId="0" xfId="0" applyFont="1" applyAlignment="1">
      <alignment horizontal="center" vertical="center" wrapText="1" shrinkToFit="1"/>
    </xf>
    <xf numFmtId="0" fontId="63" fillId="10" borderId="18" xfId="0" applyFont="1" applyFill="1" applyBorder="1" applyAlignment="1">
      <alignment horizontal="left"/>
    </xf>
    <xf numFmtId="0" fontId="63" fillId="10" borderId="6" xfId="0" applyFont="1" applyFill="1" applyBorder="1" applyAlignment="1">
      <alignment horizontal="left"/>
    </xf>
    <xf numFmtId="0" fontId="63" fillId="10" borderId="42" xfId="0" applyFont="1" applyFill="1" applyBorder="1" applyAlignment="1">
      <alignment horizontal="left"/>
    </xf>
    <xf numFmtId="0" fontId="63" fillId="10" borderId="2" xfId="0" applyFont="1" applyFill="1" applyBorder="1" applyAlignment="1">
      <alignment horizontal="left"/>
    </xf>
    <xf numFmtId="0" fontId="62" fillId="0" borderId="0" xfId="0" applyFont="1" applyAlignment="1">
      <alignment horizontal="center" vertical="center" wrapText="1"/>
    </xf>
    <xf numFmtId="0" fontId="63" fillId="10" borderId="9" xfId="0" applyFont="1" applyFill="1" applyBorder="1" applyAlignment="1">
      <alignment horizontal="center"/>
    </xf>
    <xf numFmtId="0" fontId="63" fillId="10" borderId="10" xfId="0" applyFont="1" applyFill="1" applyBorder="1" applyAlignment="1">
      <alignment horizontal="center"/>
    </xf>
    <xf numFmtId="0" fontId="63" fillId="10" borderId="23" xfId="0" applyFont="1" applyFill="1" applyBorder="1" applyAlignment="1">
      <alignment horizontal="center"/>
    </xf>
    <xf numFmtId="0" fontId="63" fillId="10" borderId="20" xfId="0" applyFont="1" applyFill="1" applyBorder="1" applyAlignment="1">
      <alignment horizontal="left"/>
    </xf>
    <xf numFmtId="0" fontId="63" fillId="10" borderId="0" xfId="0" applyFont="1" applyFill="1" applyBorder="1" applyAlignment="1">
      <alignment horizontal="left"/>
    </xf>
    <xf numFmtId="0" fontId="63" fillId="10" borderId="44" xfId="0" applyFont="1" applyFill="1" applyBorder="1" applyAlignment="1">
      <alignment horizontal="left"/>
    </xf>
    <xf numFmtId="0" fontId="63" fillId="10" borderId="42" xfId="0" applyFont="1" applyFill="1" applyBorder="1" applyAlignment="1">
      <alignment horizontal="left" vertical="center" wrapText="1"/>
    </xf>
    <xf numFmtId="0" fontId="63" fillId="10" borderId="2" xfId="0" applyFont="1" applyFill="1" applyBorder="1" applyAlignment="1">
      <alignment horizontal="left" vertical="center" wrapText="1"/>
    </xf>
    <xf numFmtId="0" fontId="63" fillId="10" borderId="43" xfId="0" applyFont="1" applyFill="1" applyBorder="1" applyAlignment="1">
      <alignment horizontal="left" vertical="center" wrapText="1"/>
    </xf>
    <xf numFmtId="0" fontId="42" fillId="0" borderId="24" xfId="0" applyFont="1" applyFill="1" applyBorder="1" applyAlignment="1">
      <alignment horizontal="justify" vertical="center" wrapText="1"/>
    </xf>
    <xf numFmtId="0" fontId="42" fillId="0" borderId="25" xfId="0" applyFont="1" applyFill="1" applyBorder="1" applyAlignment="1">
      <alignment horizontal="justify" vertical="center" wrapText="1"/>
    </xf>
    <xf numFmtId="0" fontId="42" fillId="0" borderId="26" xfId="0" applyFont="1" applyFill="1" applyBorder="1" applyAlignment="1">
      <alignment horizontal="justify" vertical="center" wrapText="1"/>
    </xf>
    <xf numFmtId="0" fontId="42" fillId="0" borderId="19" xfId="0" applyFont="1" applyFill="1" applyBorder="1" applyAlignment="1">
      <alignment horizontal="justify" vertical="center" wrapText="1"/>
    </xf>
    <xf numFmtId="0" fontId="42" fillId="0" borderId="0" xfId="0" applyFont="1" applyFill="1" applyBorder="1" applyAlignment="1">
      <alignment horizontal="justify" vertical="center" wrapText="1"/>
    </xf>
    <xf numFmtId="0" fontId="42" fillId="0" borderId="29" xfId="0" applyFont="1" applyFill="1" applyBorder="1" applyAlignment="1">
      <alignment horizontal="justify" vertical="center" wrapText="1"/>
    </xf>
    <xf numFmtId="0" fontId="42" fillId="0" borderId="27" xfId="0" applyFont="1" applyFill="1" applyBorder="1" applyAlignment="1">
      <alignment horizontal="justify" vertical="center" wrapText="1"/>
    </xf>
    <xf numFmtId="0" fontId="42" fillId="0" borderId="22" xfId="0" applyFont="1" applyFill="1" applyBorder="1" applyAlignment="1">
      <alignment horizontal="justify" vertical="center" wrapText="1"/>
    </xf>
    <xf numFmtId="0" fontId="42" fillId="0" borderId="28" xfId="0" applyFont="1" applyFill="1" applyBorder="1" applyAlignment="1">
      <alignment horizontal="justify" vertical="center" wrapText="1"/>
    </xf>
    <xf numFmtId="0" fontId="39" fillId="0" borderId="0" xfId="0" applyFont="1" applyAlignment="1">
      <alignment horizontal="left" vertical="center" wrapText="1"/>
    </xf>
    <xf numFmtId="0" fontId="12" fillId="0" borderId="0" xfId="0" applyFont="1" applyAlignment="1">
      <alignment horizontal="left" vertical="center" wrapText="1"/>
    </xf>
    <xf numFmtId="0" fontId="35" fillId="0" borderId="0" xfId="0" applyFont="1" applyAlignment="1">
      <alignment horizontal="left" vertical="center"/>
    </xf>
    <xf numFmtId="0" fontId="36" fillId="0" borderId="0" xfId="0" applyFont="1" applyAlignment="1">
      <alignment horizontal="left" vertical="center" wrapText="1"/>
    </xf>
    <xf numFmtId="0" fontId="36" fillId="0" borderId="0" xfId="0" applyNumberFormat="1" applyFont="1" applyAlignment="1">
      <alignment horizontal="left" vertical="center" wrapText="1"/>
    </xf>
    <xf numFmtId="0" fontId="36" fillId="0" borderId="29" xfId="0" applyNumberFormat="1" applyFont="1" applyBorder="1" applyAlignment="1">
      <alignment horizontal="left" vertical="center" wrapText="1"/>
    </xf>
    <xf numFmtId="0" fontId="12" fillId="0" borderId="0" xfId="0" applyFont="1" applyAlignment="1">
      <alignment horizontal="left" vertical="center"/>
    </xf>
    <xf numFmtId="0" fontId="40" fillId="0" borderId="24" xfId="0" applyNumberFormat="1" applyFont="1" applyBorder="1" applyAlignment="1">
      <alignment horizontal="justify" vertical="center" wrapText="1"/>
    </xf>
    <xf numFmtId="0" fontId="40" fillId="0" borderId="25" xfId="0" applyNumberFormat="1" applyFont="1" applyBorder="1" applyAlignment="1">
      <alignment horizontal="justify" vertical="center" wrapText="1"/>
    </xf>
    <xf numFmtId="0" fontId="40" fillId="0" borderId="26" xfId="0" applyNumberFormat="1" applyFont="1" applyBorder="1" applyAlignment="1">
      <alignment horizontal="justify" vertical="center" wrapText="1"/>
    </xf>
    <xf numFmtId="0" fontId="40" fillId="0" borderId="19" xfId="0" applyNumberFormat="1" applyFont="1" applyBorder="1" applyAlignment="1">
      <alignment horizontal="justify" vertical="center" wrapText="1"/>
    </xf>
    <xf numFmtId="0" fontId="40" fillId="0" borderId="0" xfId="0" applyNumberFormat="1" applyFont="1" applyBorder="1" applyAlignment="1">
      <alignment horizontal="justify" vertical="center" wrapText="1"/>
    </xf>
    <xf numFmtId="0" fontId="40" fillId="0" borderId="29" xfId="0" applyNumberFormat="1" applyFont="1" applyBorder="1" applyAlignment="1">
      <alignment horizontal="justify" vertical="center" wrapText="1"/>
    </xf>
    <xf numFmtId="0" fontId="40" fillId="0" borderId="27" xfId="0" applyNumberFormat="1" applyFont="1" applyBorder="1" applyAlignment="1">
      <alignment horizontal="justify" vertical="center" wrapText="1"/>
    </xf>
    <xf numFmtId="0" fontId="40" fillId="0" borderId="22" xfId="0" applyNumberFormat="1" applyFont="1" applyBorder="1" applyAlignment="1">
      <alignment horizontal="justify" vertical="center" wrapText="1"/>
    </xf>
    <xf numFmtId="0" fontId="40" fillId="0" borderId="28" xfId="0" applyNumberFormat="1" applyFont="1" applyBorder="1" applyAlignment="1">
      <alignment horizontal="justify"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32" fillId="8" borderId="24" xfId="0" applyFont="1" applyFill="1" applyBorder="1" applyAlignment="1">
      <alignment horizontal="center" vertical="center" wrapText="1"/>
    </xf>
    <xf numFmtId="0" fontId="32" fillId="8" borderId="25" xfId="0" applyFont="1" applyFill="1" applyBorder="1" applyAlignment="1">
      <alignment horizontal="center" vertical="center" wrapText="1"/>
    </xf>
    <xf numFmtId="0" fontId="32" fillId="8" borderId="26" xfId="0" applyFont="1" applyFill="1" applyBorder="1" applyAlignment="1">
      <alignment horizontal="center" vertical="center" wrapText="1"/>
    </xf>
    <xf numFmtId="0" fontId="32" fillId="8" borderId="27" xfId="0" applyFont="1" applyFill="1" applyBorder="1" applyAlignment="1">
      <alignment horizontal="center" vertical="center" wrapText="1"/>
    </xf>
    <xf numFmtId="0" fontId="32" fillId="8" borderId="22" xfId="0" applyFont="1" applyFill="1" applyBorder="1" applyAlignment="1">
      <alignment horizontal="center" vertical="center" wrapText="1"/>
    </xf>
    <xf numFmtId="0" fontId="32" fillId="8" borderId="28" xfId="0" applyFont="1" applyFill="1" applyBorder="1" applyAlignment="1">
      <alignment horizontal="center" vertical="center" wrapText="1"/>
    </xf>
  </cellXfs>
  <cellStyles count="13">
    <cellStyle name="Millares" xfId="12" builtinId="3"/>
    <cellStyle name="Normal" xfId="0" builtinId="0"/>
    <cellStyle name="Normal 2" xfId="7"/>
    <cellStyle name="Normal 3" xfId="8"/>
    <cellStyle name="Normal 4" xfId="11"/>
    <cellStyle name="Normal_Biología" xfId="6"/>
    <cellStyle name="Normal_Global" xfId="4"/>
    <cellStyle name="Normal_Global_1" xfId="2"/>
    <cellStyle name="Normal_Global_2" xfId="3"/>
    <cellStyle name="Normal_Hoja1" xfId="5"/>
    <cellStyle name="Normal_INGENIERIA RECURSOS ENERGETICOS" xfId="9"/>
    <cellStyle name="Normal_INGENIERIA RECURSOS ENERGETICOS_1" xfId="10"/>
    <cellStyle name="Porcentaje" xfId="1" builtinId="5"/>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2795-4030-833C-076C45E2A127}"/>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2795-4030-833C-076C45E2A127}"/>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2795-4030-833C-076C45E2A127}"/>
              </c:ext>
            </c:extLst>
          </c:dPt>
          <c:dLbls>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extLst>
                <c:ext xmlns:c15="http://schemas.microsoft.com/office/drawing/2012/chart" uri="{02D57815-91ED-43cb-92C2-25804820EDAC}">
                  <c15:fullRef>
                    <c15:sqref>Global!$G$83:$K$86</c15:sqref>
                  </c15:fullRef>
                </c:ext>
              </c:extLst>
              <c:f>Global!$G$83:$K$85</c:f>
              <c:strCache>
                <c:ptCount val="3"/>
                <c:pt idx="0">
                  <c:v>Visita del Instituto a la Universidad</c:v>
                </c:pt>
                <c:pt idx="1">
                  <c:v>Información que llega al Instituto</c:v>
                </c:pt>
                <c:pt idx="2">
                  <c:v>Página Web</c:v>
                </c:pt>
              </c:strCache>
            </c:strRef>
          </c:cat>
          <c:val>
            <c:numRef>
              <c:extLst>
                <c:ext xmlns:c15="http://schemas.microsoft.com/office/drawing/2012/chart" uri="{02D57815-91ED-43cb-92C2-25804820EDAC}">
                  <c15:fullRef>
                    <c15:sqref>Global!$L$83:$L$86</c15:sqref>
                  </c15:fullRef>
                </c:ext>
              </c:extLst>
              <c:f>Global!$L$83:$L$85</c:f>
              <c:numCache>
                <c:formatCode>General</c:formatCode>
                <c:ptCount val="3"/>
                <c:pt idx="0">
                  <c:v>11</c:v>
                </c:pt>
                <c:pt idx="1">
                  <c:v>14</c:v>
                </c:pt>
                <c:pt idx="2">
                  <c:v>16</c:v>
                </c:pt>
              </c:numCache>
            </c:numRef>
          </c:val>
          <c:extLst xmlns:c16r2="http://schemas.microsoft.com/office/drawing/2015/06/chart">
            <c:ext xmlns:c16="http://schemas.microsoft.com/office/drawing/2014/chart" uri="{C3380CC4-5D6E-409C-BE32-E72D297353CC}">
              <c16:uniqueId val="{00000009-2795-4030-833C-076C45E2A127}"/>
            </c:ext>
            <c:ext xmlns:c15="http://schemas.microsoft.com/office/drawing/2012/chart" uri="{02D57815-91ED-43cb-92C2-25804820EDAC}">
              <c15:categoryFilterExceptions>
                <c15:categoryFilterException>
                  <c15:sqref>Global!$L$86</c15:sqref>
                  <c15:dLbl>
                    <c:idx val="2"/>
                    <c:layout>
                      <c:manualLayout>
                        <c:x val="3.2266299876675855E-2"/>
                        <c:y val="-3.2208434678649652E-3"/>
                      </c:manualLayout>
                    </c:layout>
                    <c:showLegendKey val="0"/>
                    <c:showVal val="0"/>
                    <c:showCatName val="0"/>
                    <c:showSerName val="0"/>
                    <c:showPercent val="1"/>
                    <c:showBubbleSize val="0"/>
                    <c:extLst xmlns:c16r2="http://schemas.microsoft.com/office/drawing/2015/06/chart" xmlns:c16="http://schemas.microsoft.com/office/drawing/2014/chart">
                      <c:ext xmlns:c16="http://schemas.microsoft.com/office/drawing/2014/chart" uri="{C3380CC4-5D6E-409C-BE32-E72D297353CC}">
                        <c16:uniqueId val="{00000008-2795-4030-833C-076C45E2A127}"/>
                      </c:ext>
                      <c:ext uri="{CE6537A1-D6FC-4f65-9D91-7224C49458BB}"/>
                    </c:extLst>
                  </c15:dLbl>
                </c15:categoryFilterException>
              </c15:categoryFilterExceptions>
            </c:ext>
          </c:extLst>
        </c:ser>
        <c:ser>
          <c:idx val="1"/>
          <c:order val="1"/>
          <c:tx>
            <c:v>No</c:v>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Global!$G$83:$K$86</c15:sqref>
                  </c15:fullRef>
                </c:ext>
              </c:extLst>
              <c:f>Global!$G$83:$K$85</c:f>
              <c:strCache>
                <c:ptCount val="3"/>
                <c:pt idx="0">
                  <c:v>Visita del Instituto a la Universidad</c:v>
                </c:pt>
                <c:pt idx="1">
                  <c:v>Información que llega al Instituto</c:v>
                </c:pt>
                <c:pt idx="2">
                  <c:v>Página Web</c:v>
                </c:pt>
              </c:strCache>
            </c:strRef>
          </c:cat>
          <c:val>
            <c:numRef>
              <c:extLst>
                <c:ext xmlns:c15="http://schemas.microsoft.com/office/drawing/2012/chart" uri="{02D57815-91ED-43cb-92C2-25804820EDAC}">
                  <c15:fullRef>
                    <c15:sqref>Global!$M$83:$M$87</c15:sqref>
                  </c15:fullRef>
                </c:ext>
              </c:extLst>
              <c:f>Global!$M$83:$M$85</c:f>
              <c:numCache>
                <c:formatCode>General</c:formatCode>
                <c:ptCount val="3"/>
              </c:numCache>
            </c:numRef>
          </c:val>
          <c:extLst xmlns:c16r2="http://schemas.microsoft.com/office/drawing/2015/06/chart">
            <c:ext xmlns:c16="http://schemas.microsoft.com/office/drawing/2014/chart" uri="{C3380CC4-5D6E-409C-BE32-E72D297353CC}">
              <c16:uniqueId val="{0000000A-2795-4030-833C-076C45E2A127}"/>
            </c:ext>
          </c:extLst>
        </c:ser>
        <c:dLbls>
          <c:showLegendKey val="0"/>
          <c:showVal val="0"/>
          <c:showCatName val="0"/>
          <c:showSerName val="0"/>
          <c:showPercent val="1"/>
          <c:showBubbleSize val="0"/>
          <c:showLeaderLines val="1"/>
        </c:dLbls>
      </c:pie3DChart>
    </c:plotArea>
    <c:legend>
      <c:legendPos val="r"/>
      <c:layout>
        <c:manualLayout>
          <c:xMode val="edge"/>
          <c:yMode val="edge"/>
          <c:x val="0.64816849246602382"/>
          <c:y val="0.11572731040199002"/>
          <c:w val="0.26128143740789544"/>
          <c:h val="0.36657581263880468"/>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B55E-4F6C-AA37-C56CB956F4DE}"/>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B55E-4F6C-AA37-C56CB956F4DE}"/>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B55E-4F6C-AA37-C56CB956F4DE}"/>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Global!$B$334:$B$335</c:f>
              <c:strCache>
                <c:ptCount val="2"/>
                <c:pt idx="0">
                  <c:v>Si</c:v>
                </c:pt>
                <c:pt idx="1">
                  <c:v>No</c:v>
                </c:pt>
              </c:strCache>
            </c:strRef>
          </c:cat>
          <c:val>
            <c:numRef>
              <c:f>Global!$C$334:$C$335</c:f>
              <c:numCache>
                <c:formatCode>General</c:formatCode>
                <c:ptCount val="2"/>
                <c:pt idx="0">
                  <c:v>79</c:v>
                </c:pt>
                <c:pt idx="1">
                  <c:v>23</c:v>
                </c:pt>
              </c:numCache>
            </c:numRef>
          </c:val>
          <c:extLst xmlns:c16r2="http://schemas.microsoft.com/office/drawing/2015/06/chart">
            <c:ext xmlns:c16="http://schemas.microsoft.com/office/drawing/2014/chart" uri="{C3380CC4-5D6E-409C-BE32-E72D297353CC}">
              <c16:uniqueId val="{00000006-B55E-4F6C-AA37-C56CB956F4DE}"/>
            </c:ext>
          </c:extLst>
        </c:ser>
        <c:dLbls>
          <c:showLegendKey val="0"/>
          <c:showVal val="0"/>
          <c:showCatName val="0"/>
          <c:showSerName val="0"/>
          <c:showPercent val="1"/>
          <c:showBubbleSize val="0"/>
          <c:showLeaderLines val="1"/>
        </c:dLbls>
      </c:pie3DChart>
    </c:plotArea>
    <c:legend>
      <c:legendPos val="r"/>
      <c:layout>
        <c:manualLayout>
          <c:xMode val="edge"/>
          <c:yMode val="edge"/>
          <c:x val="0.71634004104236793"/>
          <c:y val="0.19027921781200102"/>
          <c:w val="4.2118235633592682E-2"/>
          <c:h val="0.1814905468672302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BFB9-45FC-B9F7-E4948503D825}"/>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BFB9-45FC-B9F7-E4948503D825}"/>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BFB9-45FC-B9F7-E4948503D825}"/>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BFB9-45FC-B9F7-E4948503D825}"/>
                </c:ex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BFB9-45FC-B9F7-E4948503D825}"/>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Global!$B$342:$B$343</c:f>
              <c:strCache>
                <c:ptCount val="2"/>
                <c:pt idx="0">
                  <c:v>Si</c:v>
                </c:pt>
                <c:pt idx="1">
                  <c:v>No</c:v>
                </c:pt>
              </c:strCache>
            </c:strRef>
          </c:cat>
          <c:val>
            <c:numRef>
              <c:f>Global!$C$342:$C$343</c:f>
              <c:numCache>
                <c:formatCode>General</c:formatCode>
                <c:ptCount val="2"/>
                <c:pt idx="0">
                  <c:v>99</c:v>
                </c:pt>
                <c:pt idx="1">
                  <c:v>3</c:v>
                </c:pt>
              </c:numCache>
            </c:numRef>
          </c:val>
          <c:extLst xmlns:c16r2="http://schemas.microsoft.com/office/drawing/2015/06/chart">
            <c:ext xmlns:c16="http://schemas.microsoft.com/office/drawing/2014/chart" uri="{C3380CC4-5D6E-409C-BE32-E72D297353CC}">
              <c16:uniqueId val="{00000006-BFB9-45FC-B9F7-E4948503D825}"/>
            </c:ext>
          </c:extLst>
        </c:ser>
        <c:dLbls>
          <c:showLegendKey val="0"/>
          <c:showVal val="0"/>
          <c:showCatName val="0"/>
          <c:showSerName val="0"/>
          <c:showPercent val="1"/>
          <c:showBubbleSize val="0"/>
          <c:showLeaderLines val="1"/>
        </c:dLbls>
      </c:pie3DChart>
    </c:plotArea>
    <c:legend>
      <c:legendPos val="r"/>
      <c:layout>
        <c:manualLayout>
          <c:xMode val="edge"/>
          <c:yMode val="edge"/>
          <c:x val="0.67921961822729349"/>
          <c:y val="0.12636613207079472"/>
          <c:w val="5.2910039497951269E-2"/>
          <c:h val="0.1760944991454542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88C9-49B4-A9BD-9C51684B1C84}"/>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88C9-49B4-A9BD-9C51684B1C84}"/>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88C9-49B4-A9BD-9C51684B1C84}"/>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Global!$B$351:$B$352</c:f>
              <c:strCache>
                <c:ptCount val="2"/>
                <c:pt idx="0">
                  <c:v>Si</c:v>
                </c:pt>
                <c:pt idx="1">
                  <c:v>No</c:v>
                </c:pt>
              </c:strCache>
            </c:strRef>
          </c:cat>
          <c:val>
            <c:numRef>
              <c:f>Global!$C$351:$C$352</c:f>
              <c:numCache>
                <c:formatCode>General</c:formatCode>
                <c:ptCount val="2"/>
                <c:pt idx="0">
                  <c:v>96</c:v>
                </c:pt>
                <c:pt idx="1">
                  <c:v>3</c:v>
                </c:pt>
              </c:numCache>
            </c:numRef>
          </c:val>
          <c:extLst xmlns:c16r2="http://schemas.microsoft.com/office/drawing/2015/06/chart">
            <c:ext xmlns:c16="http://schemas.microsoft.com/office/drawing/2014/chart" uri="{C3380CC4-5D6E-409C-BE32-E72D297353CC}">
              <c16:uniqueId val="{00000006-88C9-49B4-A9BD-9C51684B1C84}"/>
            </c:ext>
          </c:extLst>
        </c:ser>
        <c:dLbls>
          <c:showLegendKey val="0"/>
          <c:showVal val="0"/>
          <c:showCatName val="0"/>
          <c:showSerName val="0"/>
          <c:showPercent val="1"/>
          <c:showBubbleSize val="0"/>
          <c:showLeaderLines val="1"/>
        </c:dLbls>
      </c:pie3DChart>
    </c:plotArea>
    <c:legend>
      <c:legendPos val="r"/>
      <c:layout>
        <c:manualLayout>
          <c:xMode val="edge"/>
          <c:yMode val="edge"/>
          <c:x val="0.69483636530426629"/>
          <c:y val="0.2002787514033309"/>
          <c:w val="5.7093163063010571E-2"/>
          <c:h val="0.1971789958721060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7.5280093813544308E-2"/>
          <c:y val="0.10136918839208703"/>
          <c:w val="0.79987440799027187"/>
          <c:h val="0.79726162321582594"/>
        </c:manualLayout>
      </c:layout>
      <c:pie3DChart>
        <c:varyColors val="1"/>
        <c:ser>
          <c:idx val="0"/>
          <c:order val="0"/>
          <c:explosion val="25"/>
          <c:dPt>
            <c:idx val="0"/>
            <c:bubble3D val="0"/>
            <c:explosion val="11"/>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E97E-4299-8ADE-5F319A35560A}"/>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E97E-4299-8ADE-5F319A35560A}"/>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E97E-4299-8ADE-5F319A35560A}"/>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Global!$B$326:$B$327</c:f>
              <c:strCache>
                <c:ptCount val="2"/>
                <c:pt idx="0">
                  <c:v>Si</c:v>
                </c:pt>
                <c:pt idx="1">
                  <c:v>No</c:v>
                </c:pt>
              </c:strCache>
            </c:strRef>
          </c:cat>
          <c:val>
            <c:numRef>
              <c:f>Global!$C$326:$C$327</c:f>
              <c:numCache>
                <c:formatCode>General</c:formatCode>
                <c:ptCount val="2"/>
                <c:pt idx="0">
                  <c:v>38</c:v>
                </c:pt>
                <c:pt idx="1">
                  <c:v>64</c:v>
                </c:pt>
              </c:numCache>
            </c:numRef>
          </c:val>
          <c:extLst xmlns:c16r2="http://schemas.microsoft.com/office/drawing/2015/06/chart">
            <c:ext xmlns:c16="http://schemas.microsoft.com/office/drawing/2014/chart" uri="{C3380CC4-5D6E-409C-BE32-E72D297353CC}">
              <c16:uniqueId val="{00000006-E97E-4299-8ADE-5F319A35560A}"/>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4.380175747899364E-2"/>
          <c:h val="0.1662959723341859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6"/>
          <c:order val="6"/>
          <c:spPr>
            <a:gradFill flip="none" rotWithShape="1">
              <a:gsLst>
                <a:gs pos="4505">
                  <a:srgbClr val="00B0F0"/>
                </a:gs>
                <a:gs pos="72000">
                  <a:schemeClr val="accent1">
                    <a:lumMod val="40000"/>
                    <a:lumOff val="60000"/>
                  </a:schemeClr>
                </a:gs>
              </a:gsLst>
              <a:lin ang="5400000" scaled="1"/>
              <a:tileRect/>
            </a:gradFill>
          </c:spPr>
          <c:invertIfNegative val="0"/>
          <c:dLbls>
            <c:spPr>
              <a:noFill/>
              <a:ln>
                <a:noFill/>
              </a:ln>
              <a:effectLst/>
            </c:spPr>
            <c:txPr>
              <a:bodyPr wrap="square" lIns="38100" tIns="19050" rIns="38100" bIns="19050" anchor="ctr">
                <a:spAutoFit/>
              </a:bodyPr>
              <a:lstStyle/>
              <a:p>
                <a:pPr>
                  <a:defRPr b="1" i="0" baseline="0"/>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Global!$B$25:$B$36</c:f>
              <c:strCache>
                <c:ptCount val="12"/>
                <c:pt idx="0">
                  <c:v>Doble Grado en Ingeniería Civil y Grado en Ingeniería de Tecnologías Mineras</c:v>
                </c:pt>
                <c:pt idx="1">
                  <c:v>Grado en Ingeniería Mecánica</c:v>
                </c:pt>
                <c:pt idx="2">
                  <c:v>Grado en Ingeniería Química Industrial</c:v>
                </c:pt>
                <c:pt idx="3">
                  <c:v>Grado en Ingeniería Telemática</c:v>
                </c:pt>
                <c:pt idx="4">
                  <c:v>Doble Grado en Ingeniería de Recursos Energéticos y Grado en Ingeniería Química Industrial</c:v>
                </c:pt>
                <c:pt idx="5">
                  <c:v>Doble Grado en Ingeniería de Tecnologías de Telecomunicación y Grado en Ingeniería Telemática</c:v>
                </c:pt>
                <c:pt idx="6">
                  <c:v>Doble Grado en Ingeniería Eléctrica y Grado en Ingeniería Mecánica</c:v>
                </c:pt>
                <c:pt idx="7">
                  <c:v>Grado en Ingeniería Civil</c:v>
                </c:pt>
                <c:pt idx="8">
                  <c:v>Grado en Ingeniería de Recursos Energéticos</c:v>
                </c:pt>
                <c:pt idx="9">
                  <c:v>Grado en Ingeniería de Tecnologías de Telecomunicación</c:v>
                </c:pt>
                <c:pt idx="10">
                  <c:v>Grado en Ingeniería de Tecnologías Mineras</c:v>
                </c:pt>
                <c:pt idx="11">
                  <c:v>Grado en Ingeniería Eléctrica</c:v>
                </c:pt>
              </c:strCache>
            </c:strRef>
          </c:cat>
          <c:val>
            <c:numRef>
              <c:f>Global!$I$25:$I$36</c:f>
              <c:numCache>
                <c:formatCode>General</c:formatCode>
                <c:ptCount val="12"/>
                <c:pt idx="0">
                  <c:v>2</c:v>
                </c:pt>
                <c:pt idx="1">
                  <c:v>15</c:v>
                </c:pt>
                <c:pt idx="2">
                  <c:v>4</c:v>
                </c:pt>
                <c:pt idx="3">
                  <c:v>17</c:v>
                </c:pt>
                <c:pt idx="4">
                  <c:v>1</c:v>
                </c:pt>
                <c:pt idx="5">
                  <c:v>11</c:v>
                </c:pt>
                <c:pt idx="6">
                  <c:v>3</c:v>
                </c:pt>
                <c:pt idx="7">
                  <c:v>6</c:v>
                </c:pt>
                <c:pt idx="8">
                  <c:v>3</c:v>
                </c:pt>
                <c:pt idx="9">
                  <c:v>35</c:v>
                </c:pt>
                <c:pt idx="10">
                  <c:v>1</c:v>
                </c:pt>
                <c:pt idx="11">
                  <c:v>4</c:v>
                </c:pt>
              </c:numCache>
            </c:numRef>
          </c:val>
          <c:extLst xmlns:c16r2="http://schemas.microsoft.com/office/drawing/2015/06/chart">
            <c:ext xmlns:c16="http://schemas.microsoft.com/office/drawing/2014/chart" uri="{C3380CC4-5D6E-409C-BE32-E72D297353CC}">
              <c16:uniqueId val="{00000000-1932-4BCF-BF9B-7B334528CFCB}"/>
            </c:ext>
          </c:extLst>
        </c:ser>
        <c:dLbls>
          <c:showLegendKey val="0"/>
          <c:showVal val="1"/>
          <c:showCatName val="0"/>
          <c:showSerName val="0"/>
          <c:showPercent val="0"/>
          <c:showBubbleSize val="0"/>
        </c:dLbls>
        <c:gapWidth val="75"/>
        <c:axId val="245510232"/>
        <c:axId val="245509840"/>
        <c:extLst xmlns:c16r2="http://schemas.microsoft.com/office/drawing/2015/06/chart">
          <c:ext xmlns:c15="http://schemas.microsoft.com/office/drawing/2012/chart" uri="{02D57815-91ED-43cb-92C2-25804820EDAC}">
            <c15:filteredBarSeries>
              <c15: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uri="{CE6537A1-D6FC-4f65-9D91-7224C49458BB}">
                      <c15:showLeaderLines val="0"/>
                    </c:ext>
                  </c:extLst>
                </c:dLbls>
                <c:cat>
                  <c:strRef>
                    <c:extLst xmlns:c16r2="http://schemas.microsoft.com/office/drawing/2015/06/chart">
                      <c:ext uri="{02D57815-91ED-43cb-92C2-25804820EDAC}">
                        <c15:formulaRef>
                          <c15:sqref>Global!$B$25:$B$36</c15:sqref>
                        </c15:formulaRef>
                      </c:ext>
                    </c:extLst>
                    <c:strCache>
                      <c:ptCount val="12"/>
                      <c:pt idx="0">
                        <c:v>Doble Grado en Ingeniería Civil y Grado en Ingeniería de Tecnologías Mineras</c:v>
                      </c:pt>
                      <c:pt idx="1">
                        <c:v>Grado en Ingeniería Mecánica</c:v>
                      </c:pt>
                      <c:pt idx="2">
                        <c:v>Grado en Ingeniería Química Industrial</c:v>
                      </c:pt>
                      <c:pt idx="3">
                        <c:v>Grado en Ingeniería Telemática</c:v>
                      </c:pt>
                      <c:pt idx="4">
                        <c:v>Doble Grado en Ingeniería de Recursos Energéticos y Grado en Ingeniería Química Industrial</c:v>
                      </c:pt>
                      <c:pt idx="5">
                        <c:v>Doble Grado en Ingeniería de Tecnologías de Telecomunicación y Grado en Ingeniería Telemática</c:v>
                      </c:pt>
                      <c:pt idx="6">
                        <c:v>Doble Grado en Ingeniería Eléctrica y Grado en Ingeniería Mecánica</c:v>
                      </c:pt>
                      <c:pt idx="7">
                        <c:v>Grado en Ingeniería Civil</c:v>
                      </c:pt>
                      <c:pt idx="8">
                        <c:v>Grado en Ingeniería de Recursos Energéticos</c:v>
                      </c:pt>
                      <c:pt idx="9">
                        <c:v>Grado en Ingeniería de Tecnologías de Telecomunicación</c:v>
                      </c:pt>
                      <c:pt idx="10">
                        <c:v>Grado en Ingeniería de Tecnologías Mineras</c:v>
                      </c:pt>
                      <c:pt idx="11">
                        <c:v>Grado en Ingeniería Eléctrica</c:v>
                      </c:pt>
                    </c:strCache>
                  </c:strRef>
                </c:cat>
                <c:val>
                  <c:numRef>
                    <c:extLst xmlns:c16r2="http://schemas.microsoft.com/office/drawing/2015/06/chart">
                      <c:ext uri="{02D57815-91ED-43cb-92C2-25804820EDAC}">
                        <c15:formulaRef>
                          <c15:sqref>Global!$C$25:$C$36</c15:sqref>
                        </c15:formulaRef>
                      </c:ext>
                    </c:extLst>
                    <c:numCache>
                      <c:formatCode>General</c:formatCode>
                      <c:ptCount val="12"/>
                    </c:numCache>
                  </c:numRef>
                </c:val>
                <c:extLst xmlns:c16r2="http://schemas.microsoft.com/office/drawing/2015/06/chart">
                  <c:ext xmlns:c16="http://schemas.microsoft.com/office/drawing/2014/chart" uri="{C3380CC4-5D6E-409C-BE32-E72D297353CC}">
                    <c16:uniqueId val="{00000001-1932-4BCF-BF9B-7B334528CFCB}"/>
                  </c:ext>
                </c:extLst>
              </c15:ser>
            </c15:filteredBarSeries>
            <c15:filteredBarSeries>
              <c15:ser>
                <c:idx val="1"/>
                <c:order val="1"/>
                <c:invertIfNegative val="0"/>
                <c:dLbls>
                  <c:spPr>
                    <a:noFill/>
                    <a:ln>
                      <a:noFill/>
                    </a:ln>
                    <a:effectLst/>
                  </c:sp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ext>
                  </c:extLst>
                </c:dLbls>
                <c:cat>
                  <c:strRef>
                    <c:extLst xmlns:c16r2="http://schemas.microsoft.com/office/drawing/2015/06/chart" xmlns:c15="http://schemas.microsoft.com/office/drawing/2012/chart">
                      <c:ext xmlns:c15="http://schemas.microsoft.com/office/drawing/2012/chart" uri="{02D57815-91ED-43cb-92C2-25804820EDAC}">
                        <c15:formulaRef>
                          <c15:sqref>Global!$B$25:$B$36</c15:sqref>
                        </c15:formulaRef>
                      </c:ext>
                    </c:extLst>
                    <c:strCache>
                      <c:ptCount val="12"/>
                      <c:pt idx="0">
                        <c:v>Doble Grado en Ingeniería Civil y Grado en Ingeniería de Tecnologías Mineras</c:v>
                      </c:pt>
                      <c:pt idx="1">
                        <c:v>Grado en Ingeniería Mecánica</c:v>
                      </c:pt>
                      <c:pt idx="2">
                        <c:v>Grado en Ingeniería Química Industrial</c:v>
                      </c:pt>
                      <c:pt idx="3">
                        <c:v>Grado en Ingeniería Telemática</c:v>
                      </c:pt>
                      <c:pt idx="4">
                        <c:v>Doble Grado en Ingeniería de Recursos Energéticos y Grado en Ingeniería Química Industrial</c:v>
                      </c:pt>
                      <c:pt idx="5">
                        <c:v>Doble Grado en Ingeniería de Tecnologías de Telecomunicación y Grado en Ingeniería Telemática</c:v>
                      </c:pt>
                      <c:pt idx="6">
                        <c:v>Doble Grado en Ingeniería Eléctrica y Grado en Ingeniería Mecánica</c:v>
                      </c:pt>
                      <c:pt idx="7">
                        <c:v>Grado en Ingeniería Civil</c:v>
                      </c:pt>
                      <c:pt idx="8">
                        <c:v>Grado en Ingeniería de Recursos Energéticos</c:v>
                      </c:pt>
                      <c:pt idx="9">
                        <c:v>Grado en Ingeniería de Tecnologías de Telecomunicación</c:v>
                      </c:pt>
                      <c:pt idx="10">
                        <c:v>Grado en Ingeniería de Tecnologías Mineras</c:v>
                      </c:pt>
                      <c:pt idx="11">
                        <c:v>Grado en Ingeniería Eléctrica</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Global!$D$25:$D$36</c15:sqref>
                        </c15:formulaRef>
                      </c:ext>
                    </c:extLst>
                    <c:numCache>
                      <c:formatCode>General</c:formatCode>
                      <c:ptCount val="12"/>
                    </c:numCache>
                  </c:numRef>
                </c:val>
                <c:extLst xmlns:c16r2="http://schemas.microsoft.com/office/drawing/2015/06/chart" xmlns:c15="http://schemas.microsoft.com/office/drawing/2012/chart">
                  <c:ext xmlns:c16="http://schemas.microsoft.com/office/drawing/2014/chart" uri="{C3380CC4-5D6E-409C-BE32-E72D297353CC}">
                    <c16:uniqueId val="{00000002-1932-4BCF-BF9B-7B334528CFCB}"/>
                  </c:ext>
                </c:extLst>
              </c15:ser>
            </c15:filteredBarSeries>
            <c15:filteredBarSeries>
              <c15:ser>
                <c:idx val="2"/>
                <c:order val="2"/>
                <c:invertIfNegative val="0"/>
                <c:dLbls>
                  <c:spPr>
                    <a:noFill/>
                    <a:ln>
                      <a:noFill/>
                    </a:ln>
                    <a:effectLst/>
                  </c:sp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ext>
                  </c:extLst>
                </c:dLbls>
                <c:cat>
                  <c:strRef>
                    <c:extLst xmlns:c16r2="http://schemas.microsoft.com/office/drawing/2015/06/chart" xmlns:c15="http://schemas.microsoft.com/office/drawing/2012/chart">
                      <c:ext xmlns:c15="http://schemas.microsoft.com/office/drawing/2012/chart" uri="{02D57815-91ED-43cb-92C2-25804820EDAC}">
                        <c15:formulaRef>
                          <c15:sqref>Global!$B$25:$B$36</c15:sqref>
                        </c15:formulaRef>
                      </c:ext>
                    </c:extLst>
                    <c:strCache>
                      <c:ptCount val="12"/>
                      <c:pt idx="0">
                        <c:v>Doble Grado en Ingeniería Civil y Grado en Ingeniería de Tecnologías Mineras</c:v>
                      </c:pt>
                      <c:pt idx="1">
                        <c:v>Grado en Ingeniería Mecánica</c:v>
                      </c:pt>
                      <c:pt idx="2">
                        <c:v>Grado en Ingeniería Química Industrial</c:v>
                      </c:pt>
                      <c:pt idx="3">
                        <c:v>Grado en Ingeniería Telemática</c:v>
                      </c:pt>
                      <c:pt idx="4">
                        <c:v>Doble Grado en Ingeniería de Recursos Energéticos y Grado en Ingeniería Química Industrial</c:v>
                      </c:pt>
                      <c:pt idx="5">
                        <c:v>Doble Grado en Ingeniería de Tecnologías de Telecomunicación y Grado en Ingeniería Telemática</c:v>
                      </c:pt>
                      <c:pt idx="6">
                        <c:v>Doble Grado en Ingeniería Eléctrica y Grado en Ingeniería Mecánica</c:v>
                      </c:pt>
                      <c:pt idx="7">
                        <c:v>Grado en Ingeniería Civil</c:v>
                      </c:pt>
                      <c:pt idx="8">
                        <c:v>Grado en Ingeniería de Recursos Energéticos</c:v>
                      </c:pt>
                      <c:pt idx="9">
                        <c:v>Grado en Ingeniería de Tecnologías de Telecomunicación</c:v>
                      </c:pt>
                      <c:pt idx="10">
                        <c:v>Grado en Ingeniería de Tecnologías Mineras</c:v>
                      </c:pt>
                      <c:pt idx="11">
                        <c:v>Grado en Ingeniería Eléctrica</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Global!$E$25:$E$36</c15:sqref>
                        </c15:formulaRef>
                      </c:ext>
                    </c:extLst>
                    <c:numCache>
                      <c:formatCode>General</c:formatCode>
                      <c:ptCount val="12"/>
                    </c:numCache>
                  </c:numRef>
                </c:val>
                <c:extLst xmlns:c16r2="http://schemas.microsoft.com/office/drawing/2015/06/chart" xmlns:c15="http://schemas.microsoft.com/office/drawing/2012/chart">
                  <c:ext xmlns:c16="http://schemas.microsoft.com/office/drawing/2014/chart" uri="{C3380CC4-5D6E-409C-BE32-E72D297353CC}">
                    <c16:uniqueId val="{00000003-1932-4BCF-BF9B-7B334528CFCB}"/>
                  </c:ext>
                </c:extLst>
              </c15:ser>
            </c15:filteredBarSeries>
            <c15:filteredBarSeries>
              <c15:ser>
                <c:idx val="3"/>
                <c:order val="3"/>
                <c:invertIfNegative val="0"/>
                <c:dLbls>
                  <c:spPr>
                    <a:noFill/>
                    <a:ln>
                      <a:noFill/>
                    </a:ln>
                    <a:effectLst/>
                  </c:sp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ext>
                  </c:extLst>
                </c:dLbls>
                <c:cat>
                  <c:strRef>
                    <c:extLst xmlns:c16r2="http://schemas.microsoft.com/office/drawing/2015/06/chart" xmlns:c15="http://schemas.microsoft.com/office/drawing/2012/chart">
                      <c:ext xmlns:c15="http://schemas.microsoft.com/office/drawing/2012/chart" uri="{02D57815-91ED-43cb-92C2-25804820EDAC}">
                        <c15:formulaRef>
                          <c15:sqref>Global!$B$25:$B$36</c15:sqref>
                        </c15:formulaRef>
                      </c:ext>
                    </c:extLst>
                    <c:strCache>
                      <c:ptCount val="12"/>
                      <c:pt idx="0">
                        <c:v>Doble Grado en Ingeniería Civil y Grado en Ingeniería de Tecnologías Mineras</c:v>
                      </c:pt>
                      <c:pt idx="1">
                        <c:v>Grado en Ingeniería Mecánica</c:v>
                      </c:pt>
                      <c:pt idx="2">
                        <c:v>Grado en Ingeniería Química Industrial</c:v>
                      </c:pt>
                      <c:pt idx="3">
                        <c:v>Grado en Ingeniería Telemática</c:v>
                      </c:pt>
                      <c:pt idx="4">
                        <c:v>Doble Grado en Ingeniería de Recursos Energéticos y Grado en Ingeniería Química Industrial</c:v>
                      </c:pt>
                      <c:pt idx="5">
                        <c:v>Doble Grado en Ingeniería de Tecnologías de Telecomunicación y Grado en Ingeniería Telemática</c:v>
                      </c:pt>
                      <c:pt idx="6">
                        <c:v>Doble Grado en Ingeniería Eléctrica y Grado en Ingeniería Mecánica</c:v>
                      </c:pt>
                      <c:pt idx="7">
                        <c:v>Grado en Ingeniería Civil</c:v>
                      </c:pt>
                      <c:pt idx="8">
                        <c:v>Grado en Ingeniería de Recursos Energéticos</c:v>
                      </c:pt>
                      <c:pt idx="9">
                        <c:v>Grado en Ingeniería de Tecnologías de Telecomunicación</c:v>
                      </c:pt>
                      <c:pt idx="10">
                        <c:v>Grado en Ingeniería de Tecnologías Mineras</c:v>
                      </c:pt>
                      <c:pt idx="11">
                        <c:v>Grado en Ingeniería Eléctrica</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Global!$F$25:$F$36</c15:sqref>
                        </c15:formulaRef>
                      </c:ext>
                    </c:extLst>
                    <c:numCache>
                      <c:formatCode>General</c:formatCode>
                      <c:ptCount val="12"/>
                    </c:numCache>
                  </c:numRef>
                </c:val>
                <c:extLst xmlns:c16r2="http://schemas.microsoft.com/office/drawing/2015/06/chart" xmlns:c15="http://schemas.microsoft.com/office/drawing/2012/chart">
                  <c:ext xmlns:c16="http://schemas.microsoft.com/office/drawing/2014/chart" uri="{C3380CC4-5D6E-409C-BE32-E72D297353CC}">
                    <c16:uniqueId val="{00000004-1932-4BCF-BF9B-7B334528CFCB}"/>
                  </c:ext>
                </c:extLst>
              </c15:ser>
            </c15:filteredBarSeries>
            <c15:filteredBarSeries>
              <c15:ser>
                <c:idx val="4"/>
                <c:order val="4"/>
                <c:invertIfNegative val="0"/>
                <c:dLbls>
                  <c:spPr>
                    <a:noFill/>
                    <a:ln>
                      <a:noFill/>
                    </a:ln>
                    <a:effectLst/>
                  </c:sp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ext>
                  </c:extLst>
                </c:dLbls>
                <c:cat>
                  <c:strRef>
                    <c:extLst xmlns:c16r2="http://schemas.microsoft.com/office/drawing/2015/06/chart" xmlns:c15="http://schemas.microsoft.com/office/drawing/2012/chart">
                      <c:ext xmlns:c15="http://schemas.microsoft.com/office/drawing/2012/chart" uri="{02D57815-91ED-43cb-92C2-25804820EDAC}">
                        <c15:formulaRef>
                          <c15:sqref>Global!$B$25:$B$36</c15:sqref>
                        </c15:formulaRef>
                      </c:ext>
                    </c:extLst>
                    <c:strCache>
                      <c:ptCount val="12"/>
                      <c:pt idx="0">
                        <c:v>Doble Grado en Ingeniería Civil y Grado en Ingeniería de Tecnologías Mineras</c:v>
                      </c:pt>
                      <c:pt idx="1">
                        <c:v>Grado en Ingeniería Mecánica</c:v>
                      </c:pt>
                      <c:pt idx="2">
                        <c:v>Grado en Ingeniería Química Industrial</c:v>
                      </c:pt>
                      <c:pt idx="3">
                        <c:v>Grado en Ingeniería Telemática</c:v>
                      </c:pt>
                      <c:pt idx="4">
                        <c:v>Doble Grado en Ingeniería de Recursos Energéticos y Grado en Ingeniería Química Industrial</c:v>
                      </c:pt>
                      <c:pt idx="5">
                        <c:v>Doble Grado en Ingeniería de Tecnologías de Telecomunicación y Grado en Ingeniería Telemática</c:v>
                      </c:pt>
                      <c:pt idx="6">
                        <c:v>Doble Grado en Ingeniería Eléctrica y Grado en Ingeniería Mecánica</c:v>
                      </c:pt>
                      <c:pt idx="7">
                        <c:v>Grado en Ingeniería Civil</c:v>
                      </c:pt>
                      <c:pt idx="8">
                        <c:v>Grado en Ingeniería de Recursos Energéticos</c:v>
                      </c:pt>
                      <c:pt idx="9">
                        <c:v>Grado en Ingeniería de Tecnologías de Telecomunicación</c:v>
                      </c:pt>
                      <c:pt idx="10">
                        <c:v>Grado en Ingeniería de Tecnologías Mineras</c:v>
                      </c:pt>
                      <c:pt idx="11">
                        <c:v>Grado en Ingeniería Eléctrica</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Global!$G$25:$G$36</c15:sqref>
                        </c15:formulaRef>
                      </c:ext>
                    </c:extLst>
                    <c:numCache>
                      <c:formatCode>General</c:formatCode>
                      <c:ptCount val="12"/>
                    </c:numCache>
                  </c:numRef>
                </c:val>
                <c:extLst xmlns:c16r2="http://schemas.microsoft.com/office/drawing/2015/06/chart" xmlns:c15="http://schemas.microsoft.com/office/drawing/2012/chart">
                  <c:ext xmlns:c16="http://schemas.microsoft.com/office/drawing/2014/chart" uri="{C3380CC4-5D6E-409C-BE32-E72D297353CC}">
                    <c16:uniqueId val="{00000005-1932-4BCF-BF9B-7B334528CFCB}"/>
                  </c:ext>
                </c:extLst>
              </c15:ser>
            </c15:filteredBarSeries>
            <c15:filteredBarSeries>
              <c15:ser>
                <c:idx val="5"/>
                <c:order val="5"/>
                <c:invertIfNegative val="0"/>
                <c:dLbls>
                  <c:spPr>
                    <a:noFill/>
                    <a:ln>
                      <a:noFill/>
                    </a:ln>
                    <a:effectLst/>
                  </c:sp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ext>
                  </c:extLst>
                </c:dLbls>
                <c:cat>
                  <c:strRef>
                    <c:extLst xmlns:c16r2="http://schemas.microsoft.com/office/drawing/2015/06/chart" xmlns:c15="http://schemas.microsoft.com/office/drawing/2012/chart">
                      <c:ext xmlns:c15="http://schemas.microsoft.com/office/drawing/2012/chart" uri="{02D57815-91ED-43cb-92C2-25804820EDAC}">
                        <c15:formulaRef>
                          <c15:sqref>Global!$B$25:$B$36</c15:sqref>
                        </c15:formulaRef>
                      </c:ext>
                    </c:extLst>
                    <c:strCache>
                      <c:ptCount val="12"/>
                      <c:pt idx="0">
                        <c:v>Doble Grado en Ingeniería Civil y Grado en Ingeniería de Tecnologías Mineras</c:v>
                      </c:pt>
                      <c:pt idx="1">
                        <c:v>Grado en Ingeniería Mecánica</c:v>
                      </c:pt>
                      <c:pt idx="2">
                        <c:v>Grado en Ingeniería Química Industrial</c:v>
                      </c:pt>
                      <c:pt idx="3">
                        <c:v>Grado en Ingeniería Telemática</c:v>
                      </c:pt>
                      <c:pt idx="4">
                        <c:v>Doble Grado en Ingeniería de Recursos Energéticos y Grado en Ingeniería Química Industrial</c:v>
                      </c:pt>
                      <c:pt idx="5">
                        <c:v>Doble Grado en Ingeniería de Tecnologías de Telecomunicación y Grado en Ingeniería Telemática</c:v>
                      </c:pt>
                      <c:pt idx="6">
                        <c:v>Doble Grado en Ingeniería Eléctrica y Grado en Ingeniería Mecánica</c:v>
                      </c:pt>
                      <c:pt idx="7">
                        <c:v>Grado en Ingeniería Civil</c:v>
                      </c:pt>
                      <c:pt idx="8">
                        <c:v>Grado en Ingeniería de Recursos Energéticos</c:v>
                      </c:pt>
                      <c:pt idx="9">
                        <c:v>Grado en Ingeniería de Tecnologías de Telecomunicación</c:v>
                      </c:pt>
                      <c:pt idx="10">
                        <c:v>Grado en Ingeniería de Tecnologías Mineras</c:v>
                      </c:pt>
                      <c:pt idx="11">
                        <c:v>Grado en Ingeniería Eléctrica</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Global!$H$25:$H$36</c15:sqref>
                        </c15:formulaRef>
                      </c:ext>
                    </c:extLst>
                    <c:numCache>
                      <c:formatCode>General</c:formatCode>
                      <c:ptCount val="12"/>
                    </c:numCache>
                  </c:numRef>
                </c:val>
                <c:extLst xmlns:c16r2="http://schemas.microsoft.com/office/drawing/2015/06/chart" xmlns:c15="http://schemas.microsoft.com/office/drawing/2012/chart">
                  <c:ext xmlns:c16="http://schemas.microsoft.com/office/drawing/2014/chart" uri="{C3380CC4-5D6E-409C-BE32-E72D297353CC}">
                    <c16:uniqueId val="{00000006-1932-4BCF-BF9B-7B334528CFCB}"/>
                  </c:ext>
                </c:extLst>
              </c15:ser>
            </c15:filteredBarSeries>
          </c:ext>
        </c:extLst>
      </c:barChart>
      <c:catAx>
        <c:axId val="245510232"/>
        <c:scaling>
          <c:orientation val="minMax"/>
        </c:scaling>
        <c:delete val="0"/>
        <c:axPos val="b"/>
        <c:numFmt formatCode="General" sourceLinked="0"/>
        <c:majorTickMark val="none"/>
        <c:minorTickMark val="none"/>
        <c:tickLblPos val="nextTo"/>
        <c:txPr>
          <a:bodyPr/>
          <a:lstStyle/>
          <a:p>
            <a:pPr>
              <a:defRPr sz="1100" b="1"/>
            </a:pPr>
            <a:endParaRPr lang="es-ES"/>
          </a:p>
        </c:txPr>
        <c:crossAx val="245509840"/>
        <c:crosses val="autoZero"/>
        <c:auto val="1"/>
        <c:lblAlgn val="ctr"/>
        <c:lblOffset val="100"/>
        <c:noMultiLvlLbl val="0"/>
      </c:catAx>
      <c:valAx>
        <c:axId val="245509840"/>
        <c:scaling>
          <c:orientation val="minMax"/>
        </c:scaling>
        <c:delete val="0"/>
        <c:axPos val="l"/>
        <c:numFmt formatCode="General" sourceLinked="1"/>
        <c:majorTickMark val="none"/>
        <c:minorTickMark val="none"/>
        <c:tickLblPos val="nextTo"/>
        <c:crossAx val="245510232"/>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Global!$Z$25:$Z$28</c:f>
              <c:strCache>
                <c:ptCount val="4"/>
                <c:pt idx="0">
                  <c:v>1º Curso</c:v>
                </c:pt>
                <c:pt idx="1">
                  <c:v>2º Curso</c:v>
                </c:pt>
                <c:pt idx="2">
                  <c:v>3º Curso</c:v>
                </c:pt>
                <c:pt idx="3">
                  <c:v>4º Curso</c:v>
                </c:pt>
              </c:strCache>
            </c:strRef>
          </c:cat>
          <c:val>
            <c:numRef>
              <c:f>Global!$AA$25:$AA$28</c:f>
              <c:numCache>
                <c:formatCode>###0</c:formatCode>
                <c:ptCount val="4"/>
                <c:pt idx="0">
                  <c:v>41</c:v>
                </c:pt>
                <c:pt idx="1">
                  <c:v>22</c:v>
                </c:pt>
                <c:pt idx="2">
                  <c:v>19</c:v>
                </c:pt>
                <c:pt idx="3">
                  <c:v>20</c:v>
                </c:pt>
              </c:numCache>
            </c:numRef>
          </c:val>
          <c:extLst xmlns:c16r2="http://schemas.microsoft.com/office/drawing/2015/06/chart">
            <c:ext xmlns:c16="http://schemas.microsoft.com/office/drawing/2014/chart" uri="{C3380CC4-5D6E-409C-BE32-E72D297353CC}">
              <c16:uniqueId val="{00000000-DBE8-46FC-A8D6-1020B72E8133}"/>
            </c:ext>
          </c:extLst>
        </c:ser>
        <c:dLbls>
          <c:showLegendKey val="0"/>
          <c:showVal val="1"/>
          <c:showCatName val="0"/>
          <c:showSerName val="0"/>
          <c:showPercent val="0"/>
          <c:showBubbleSize val="0"/>
        </c:dLbls>
        <c:gapWidth val="75"/>
        <c:axId val="245509056"/>
        <c:axId val="247420792"/>
      </c:barChart>
      <c:catAx>
        <c:axId val="245509056"/>
        <c:scaling>
          <c:orientation val="minMax"/>
        </c:scaling>
        <c:delete val="0"/>
        <c:axPos val="b"/>
        <c:numFmt formatCode="General" sourceLinked="0"/>
        <c:majorTickMark val="none"/>
        <c:minorTickMark val="none"/>
        <c:tickLblPos val="nextTo"/>
        <c:txPr>
          <a:bodyPr/>
          <a:lstStyle/>
          <a:p>
            <a:pPr>
              <a:defRPr sz="1600" b="1"/>
            </a:pPr>
            <a:endParaRPr lang="es-ES"/>
          </a:p>
        </c:txPr>
        <c:crossAx val="247420792"/>
        <c:crosses val="autoZero"/>
        <c:auto val="1"/>
        <c:lblAlgn val="ctr"/>
        <c:lblOffset val="100"/>
        <c:noMultiLvlLbl val="0"/>
      </c:catAx>
      <c:valAx>
        <c:axId val="247420792"/>
        <c:scaling>
          <c:orientation val="minMax"/>
        </c:scaling>
        <c:delete val="0"/>
        <c:axPos val="l"/>
        <c:numFmt formatCode="###0" sourceLinked="1"/>
        <c:majorTickMark val="none"/>
        <c:minorTickMark val="none"/>
        <c:tickLblPos val="nextTo"/>
        <c:crossAx val="245509056"/>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spPr>
            <a:solidFill>
              <a:srgbClr val="FF0000"/>
            </a:solidFill>
          </c:spPr>
          <c:explosion val="25"/>
          <c:dPt>
            <c:idx val="1"/>
            <c:bubble3D val="0"/>
            <c:spPr>
              <a:solidFill>
                <a:srgbClr val="00B0F0"/>
              </a:solidFill>
            </c:spPr>
            <c:extLst xmlns:c16r2="http://schemas.microsoft.com/office/drawing/2015/06/chart">
              <c:ext xmlns:c16="http://schemas.microsoft.com/office/drawing/2014/chart" uri="{C3380CC4-5D6E-409C-BE32-E72D297353CC}">
                <c16:uniqueId val="{00000001-E40F-4C71-84A6-518C5E509343}"/>
              </c:ext>
            </c:extLst>
          </c:dPt>
          <c:dLbls>
            <c:dLbl>
              <c:idx val="1"/>
              <c:layout>
                <c:manualLayout>
                  <c:x val="1.4598472131506618E-2"/>
                  <c:y val="2.982413273527991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E40F-4C71-84A6-518C5E509343}"/>
                </c:ext>
                <c:ext xmlns:c15="http://schemas.microsoft.com/office/drawing/2012/chart" uri="{CE6537A1-D6FC-4f65-9D91-7224C49458BB}">
                  <c15:layout/>
                </c:ext>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Global!$B$359:$B$360</c:f>
              <c:strCache>
                <c:ptCount val="2"/>
                <c:pt idx="0">
                  <c:v>Si</c:v>
                </c:pt>
                <c:pt idx="1">
                  <c:v>No</c:v>
                </c:pt>
              </c:strCache>
            </c:strRef>
          </c:cat>
          <c:val>
            <c:numRef>
              <c:f>Global!$C$359:$C$360</c:f>
              <c:numCache>
                <c:formatCode>General</c:formatCode>
                <c:ptCount val="2"/>
                <c:pt idx="0">
                  <c:v>12</c:v>
                </c:pt>
                <c:pt idx="1">
                  <c:v>90</c:v>
                </c:pt>
              </c:numCache>
            </c:numRef>
          </c:val>
          <c:extLst xmlns:c16r2="http://schemas.microsoft.com/office/drawing/2015/06/chart">
            <c:ext xmlns:c16="http://schemas.microsoft.com/office/drawing/2014/chart" uri="{C3380CC4-5D6E-409C-BE32-E72D297353CC}">
              <c16:uniqueId val="{00000002-E40F-4C71-84A6-518C5E509343}"/>
            </c:ext>
          </c:extLst>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6.5192924619295281E-2"/>
          <c:h val="0.24960920114872734"/>
        </c:manualLayout>
      </c:layout>
      <c:overlay val="0"/>
      <c:txPr>
        <a:bodyPr/>
        <a:lstStyle/>
        <a:p>
          <a:pPr rtl="0">
            <a:defRPr sz="1800"/>
          </a:pPr>
          <a:endParaRPr lang="es-ES"/>
        </a:p>
      </c:txPr>
    </c:legend>
    <c:plotVisOnly val="1"/>
    <c:dispBlanksAs val="gap"/>
    <c:showDLblsOverMax val="0"/>
  </c:chart>
  <c:spPr>
    <a:solidFill>
      <a:sysClr val="window" lastClr="FFFFFF"/>
    </a:solid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floor>
    <c:sideWall>
      <c:thickness val="0"/>
    </c:sideWall>
    <c:backWall>
      <c:thickness val="0"/>
    </c:backWall>
    <c:plotArea>
      <c:layout>
        <c:manualLayout>
          <c:layoutTarget val="inner"/>
          <c:xMode val="edge"/>
          <c:yMode val="edge"/>
          <c:x val="8.5661591506453277E-2"/>
          <c:y val="2.0277083590390037E-2"/>
          <c:w val="0.71903013796655324"/>
          <c:h val="0.97972284772356422"/>
        </c:manualLayout>
      </c:layout>
      <c:pie3DChart>
        <c:varyColors val="1"/>
        <c:ser>
          <c:idx val="0"/>
          <c:order val="0"/>
          <c:dPt>
            <c:idx val="0"/>
            <c:bubble3D val="0"/>
            <c:explosion val="68"/>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0797-4854-951D-DB9CE56AA18E}"/>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0797-4854-951D-DB9CE56AA18E}"/>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Global!$B$367:$B$368</c:f>
              <c:strCache>
                <c:ptCount val="2"/>
                <c:pt idx="0">
                  <c:v>Si</c:v>
                </c:pt>
                <c:pt idx="1">
                  <c:v>No</c:v>
                </c:pt>
              </c:strCache>
            </c:strRef>
          </c:cat>
          <c:val>
            <c:numRef>
              <c:f>Global!$C$367:$C$368</c:f>
              <c:numCache>
                <c:formatCode>General</c:formatCode>
                <c:ptCount val="2"/>
                <c:pt idx="0">
                  <c:v>3</c:v>
                </c:pt>
                <c:pt idx="1">
                  <c:v>99</c:v>
                </c:pt>
              </c:numCache>
            </c:numRef>
          </c:val>
          <c:extLst xmlns:c16r2="http://schemas.microsoft.com/office/drawing/2015/06/chart">
            <c:ext xmlns:c16="http://schemas.microsoft.com/office/drawing/2014/chart" uri="{C3380CC4-5D6E-409C-BE32-E72D297353CC}">
              <c16:uniqueId val="{00000004-0797-4854-951D-DB9CE56AA18E}"/>
            </c:ext>
          </c:extLst>
        </c:ser>
        <c:dLbls>
          <c:showLegendKey val="0"/>
          <c:showVal val="0"/>
          <c:showCatName val="0"/>
          <c:showSerName val="0"/>
          <c:showPercent val="1"/>
          <c:showBubbleSize val="0"/>
          <c:showLeaderLines val="1"/>
        </c:dLbls>
      </c:pie3DChart>
    </c:plotArea>
    <c:legend>
      <c:legendPos val="r"/>
      <c:layout>
        <c:manualLayout>
          <c:xMode val="edge"/>
          <c:yMode val="edge"/>
          <c:x val="0.69177210050345428"/>
          <c:y val="0.28006912369302611"/>
          <c:w val="7.0836470886401881E-2"/>
          <c:h val="0.17821648913793348"/>
        </c:manualLayout>
      </c:layout>
      <c:overlay val="0"/>
      <c:txPr>
        <a:bodyPr/>
        <a:lstStyle/>
        <a:p>
          <a:pPr rtl="0">
            <a:defRPr sz="1600" b="1">
              <a:latin typeface="+mn-lt"/>
            </a:defRPr>
          </a:pPr>
          <a:endParaRPr lang="es-ES"/>
        </a:p>
      </c:txPr>
    </c:legend>
    <c:plotVisOnly val="1"/>
    <c:dispBlanksAs val="gap"/>
    <c:showDLblsOverMax val="0"/>
  </c:chart>
  <c:spPr>
    <a:solidFill>
      <a:sysClr val="window" lastClr="FFFFFF"/>
    </a:solidFill>
    <a:ln>
      <a:noFill/>
    </a:ln>
  </c:sp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65423182026694326"/>
          <c:h val="0.9797229782608976"/>
        </c:manualLayout>
      </c:layout>
      <c:pie3DChart>
        <c:varyColors val="1"/>
        <c:ser>
          <c:idx val="0"/>
          <c:order val="0"/>
          <c:explosion val="36"/>
          <c:dPt>
            <c:idx val="0"/>
            <c:bubble3D val="0"/>
            <c:explosion val="3"/>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2FE7-437A-AB14-0146E22DA09F}"/>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2FE7-437A-AB14-0146E22DA09F}"/>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Global!$B$375:$B$376</c:f>
              <c:strCache>
                <c:ptCount val="2"/>
                <c:pt idx="0">
                  <c:v>Si</c:v>
                </c:pt>
                <c:pt idx="1">
                  <c:v>No</c:v>
                </c:pt>
              </c:strCache>
            </c:strRef>
          </c:cat>
          <c:val>
            <c:numRef>
              <c:f>Global!$C$375:$C$376</c:f>
              <c:numCache>
                <c:formatCode>General</c:formatCode>
                <c:ptCount val="2"/>
                <c:pt idx="0">
                  <c:v>8</c:v>
                </c:pt>
                <c:pt idx="1">
                  <c:v>94</c:v>
                </c:pt>
              </c:numCache>
            </c:numRef>
          </c:val>
          <c:extLst xmlns:c16r2="http://schemas.microsoft.com/office/drawing/2015/06/chart">
            <c:ext xmlns:c16="http://schemas.microsoft.com/office/drawing/2014/chart" uri="{C3380CC4-5D6E-409C-BE32-E72D297353CC}">
              <c16:uniqueId val="{00000004-2FE7-437A-AB14-0146E22DA09F}"/>
            </c:ext>
          </c:extLst>
        </c:ser>
        <c:dLbls>
          <c:showLegendKey val="0"/>
          <c:showVal val="0"/>
          <c:showCatName val="0"/>
          <c:showSerName val="0"/>
          <c:showPercent val="1"/>
          <c:showBubbleSize val="0"/>
          <c:showLeaderLines val="1"/>
        </c:dLbls>
      </c:pie3DChart>
    </c:plotArea>
    <c:legend>
      <c:legendPos val="r"/>
      <c:layout>
        <c:manualLayout>
          <c:xMode val="edge"/>
          <c:yMode val="edge"/>
          <c:x val="0.80205317934357112"/>
          <c:y val="0.18624122783832534"/>
          <c:w val="7.942108888402527E-2"/>
          <c:h val="0.21729807487750602"/>
        </c:manualLayout>
      </c:layout>
      <c:overlay val="0"/>
      <c:txPr>
        <a:bodyPr/>
        <a:lstStyle/>
        <a:p>
          <a:pPr>
            <a:defRPr sz="1600" b="1">
              <a:latin typeface="+mn-lt"/>
            </a:defRPr>
          </a:pPr>
          <a:endParaRPr lang="es-ES"/>
        </a:p>
      </c:txPr>
    </c:legend>
    <c:plotVisOnly val="1"/>
    <c:dispBlanksAs val="gap"/>
    <c:showDLblsOverMax val="0"/>
  </c:chart>
  <c:spPr>
    <a:solidFill>
      <a:sysClr val="window" lastClr="FFFFFF"/>
    </a:solidFill>
    <a:ln>
      <a:noFill/>
    </a:ln>
  </c:sp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0108851190303731"/>
          <c:y val="4.0435421141623379E-2"/>
          <c:w val="0.57029172799549388"/>
          <c:h val="0.93753893535218491"/>
        </c:manualLayout>
      </c:layout>
      <c:pie3DChart>
        <c:varyColors val="1"/>
        <c:ser>
          <c:idx val="0"/>
          <c:order val="0"/>
          <c:explosion val="29"/>
          <c:dPt>
            <c:idx val="0"/>
            <c:bubble3D val="0"/>
            <c:explosion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1826-4111-BDB1-62DFEA60E28D}"/>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1826-4111-BDB1-62DFEA60E28D}"/>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Global!$B$383:$B$384</c:f>
              <c:strCache>
                <c:ptCount val="2"/>
                <c:pt idx="0">
                  <c:v>Si</c:v>
                </c:pt>
                <c:pt idx="1">
                  <c:v>No</c:v>
                </c:pt>
              </c:strCache>
            </c:strRef>
          </c:cat>
          <c:val>
            <c:numRef>
              <c:f>Global!$C$383:$C$384</c:f>
              <c:numCache>
                <c:formatCode>General</c:formatCode>
                <c:ptCount val="2"/>
                <c:pt idx="0">
                  <c:v>29</c:v>
                </c:pt>
                <c:pt idx="1">
                  <c:v>73</c:v>
                </c:pt>
              </c:numCache>
            </c:numRef>
          </c:val>
          <c:extLst xmlns:c16r2="http://schemas.microsoft.com/office/drawing/2015/06/chart">
            <c:ext xmlns:c16="http://schemas.microsoft.com/office/drawing/2014/chart" uri="{C3380CC4-5D6E-409C-BE32-E72D297353CC}">
              <c16:uniqueId val="{00000004-1826-4111-BDB1-62DFEA60E28D}"/>
            </c:ext>
          </c:extLst>
        </c:ser>
        <c:dLbls>
          <c:showLegendKey val="0"/>
          <c:showVal val="0"/>
          <c:showCatName val="0"/>
          <c:showSerName val="0"/>
          <c:showPercent val="1"/>
          <c:showBubbleSize val="0"/>
          <c:showLeaderLines val="1"/>
        </c:dLbls>
      </c:pie3DChart>
    </c:plotArea>
    <c:legend>
      <c:legendPos val="r"/>
      <c:layout>
        <c:manualLayout>
          <c:xMode val="edge"/>
          <c:yMode val="edge"/>
          <c:x val="0.73165457165705183"/>
          <c:y val="0.25992532667101315"/>
          <c:w val="7.1896408824036917E-2"/>
          <c:h val="0.19354629140040894"/>
        </c:manualLayout>
      </c:layout>
      <c:overlay val="0"/>
      <c:txPr>
        <a:bodyPr/>
        <a:lstStyle/>
        <a:p>
          <a:pPr>
            <a:defRPr sz="1600" b="1">
              <a:latin typeface="+mn-lt"/>
            </a:defRPr>
          </a:pPr>
          <a:endParaRPr lang="es-ES"/>
        </a:p>
      </c:txPr>
    </c:legend>
    <c:plotVisOnly val="1"/>
    <c:dispBlanksAs val="gap"/>
    <c:showDLblsOverMax val="0"/>
  </c:chart>
  <c:spPr>
    <a:solidFill>
      <a:sysClr val="window" lastClr="FFFFFF"/>
    </a:solidFill>
    <a:ln>
      <a:noFill/>
    </a:ln>
  </c:sp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Global!$B$45:$B$49</c:f>
              <c:strCache>
                <c:ptCount val="5"/>
                <c:pt idx="0">
                  <c:v>Linares</c:v>
                </c:pt>
                <c:pt idx="1">
                  <c:v>Resto provincia de Jaén</c:v>
                </c:pt>
                <c:pt idx="2">
                  <c:v>Resto de Andalucía</c:v>
                </c:pt>
                <c:pt idx="3">
                  <c:v>Resto de España</c:v>
                </c:pt>
                <c:pt idx="4">
                  <c:v>Extranjeros</c:v>
                </c:pt>
              </c:strCache>
            </c:strRef>
          </c:cat>
          <c:val>
            <c:numRef>
              <c:f>Global!$C$45:$C$48</c:f>
              <c:numCache>
                <c:formatCode>General</c:formatCode>
                <c:ptCount val="4"/>
              </c:numCache>
            </c:numRef>
          </c:val>
          <c:extLst xmlns:c16r2="http://schemas.microsoft.com/office/drawing/2015/06/chart">
            <c:ext xmlns:c16="http://schemas.microsoft.com/office/drawing/2014/chart" uri="{C3380CC4-5D6E-409C-BE32-E72D297353CC}">
              <c16:uniqueId val="{00000000-B48A-4F1C-A09D-7EAB5B591F00}"/>
            </c:ext>
          </c:extLst>
        </c:ser>
        <c:ser>
          <c:idx val="1"/>
          <c:order val="1"/>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Global!$B$45:$B$49</c:f>
              <c:strCache>
                <c:ptCount val="5"/>
                <c:pt idx="0">
                  <c:v>Linares</c:v>
                </c:pt>
                <c:pt idx="1">
                  <c:v>Resto provincia de Jaén</c:v>
                </c:pt>
                <c:pt idx="2">
                  <c:v>Resto de Andalucía</c:v>
                </c:pt>
                <c:pt idx="3">
                  <c:v>Resto de España</c:v>
                </c:pt>
                <c:pt idx="4">
                  <c:v>Extranjeros</c:v>
                </c:pt>
              </c:strCache>
            </c:strRef>
          </c:cat>
          <c:val>
            <c:numRef>
              <c:f>Global!$D$45:$D$49</c:f>
              <c:numCache>
                <c:formatCode>General</c:formatCode>
                <c:ptCount val="5"/>
                <c:pt idx="0">
                  <c:v>18</c:v>
                </c:pt>
                <c:pt idx="1">
                  <c:v>13</c:v>
                </c:pt>
                <c:pt idx="2">
                  <c:v>7</c:v>
                </c:pt>
                <c:pt idx="3">
                  <c:v>1</c:v>
                </c:pt>
                <c:pt idx="4">
                  <c:v>2</c:v>
                </c:pt>
              </c:numCache>
            </c:numRef>
          </c:val>
          <c:extLst xmlns:c16r2="http://schemas.microsoft.com/office/drawing/2015/06/chart">
            <c:ext xmlns:c16="http://schemas.microsoft.com/office/drawing/2014/chart" uri="{C3380CC4-5D6E-409C-BE32-E72D297353CC}">
              <c16:uniqueId val="{00000001-B48A-4F1C-A09D-7EAB5B591F00}"/>
            </c:ext>
          </c:extLst>
        </c:ser>
        <c:dLbls>
          <c:showLegendKey val="0"/>
          <c:showVal val="1"/>
          <c:showCatName val="0"/>
          <c:showSerName val="0"/>
          <c:showPercent val="0"/>
          <c:showBubbleSize val="0"/>
        </c:dLbls>
        <c:gapWidth val="75"/>
        <c:axId val="247422752"/>
        <c:axId val="247423144"/>
      </c:barChart>
      <c:catAx>
        <c:axId val="247422752"/>
        <c:scaling>
          <c:orientation val="minMax"/>
        </c:scaling>
        <c:delete val="0"/>
        <c:axPos val="b"/>
        <c:numFmt formatCode="General" sourceLinked="0"/>
        <c:majorTickMark val="none"/>
        <c:minorTickMark val="none"/>
        <c:tickLblPos val="nextTo"/>
        <c:txPr>
          <a:bodyPr rot="0" vert="horz" anchor="ctr" anchorCtr="0"/>
          <a:lstStyle/>
          <a:p>
            <a:pPr>
              <a:defRPr sz="1100" b="1"/>
            </a:pPr>
            <a:endParaRPr lang="es-ES"/>
          </a:p>
        </c:txPr>
        <c:crossAx val="247423144"/>
        <c:crosses val="autoZero"/>
        <c:auto val="1"/>
        <c:lblAlgn val="ctr"/>
        <c:lblOffset val="100"/>
        <c:noMultiLvlLbl val="0"/>
      </c:catAx>
      <c:valAx>
        <c:axId val="247423144"/>
        <c:scaling>
          <c:orientation val="minMax"/>
        </c:scaling>
        <c:delete val="0"/>
        <c:axPos val="l"/>
        <c:numFmt formatCode="General" sourceLinked="1"/>
        <c:majorTickMark val="none"/>
        <c:minorTickMark val="none"/>
        <c:tickLblPos val="nextTo"/>
        <c:crossAx val="247422752"/>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0"/>
      <c:rAngAx val="0"/>
    </c:view3D>
    <c:floor>
      <c:thickness val="0"/>
    </c:floor>
    <c:sideWall>
      <c:thickness val="0"/>
    </c:sideWall>
    <c:backWall>
      <c:thickness val="0"/>
    </c:backWall>
    <c:plotArea>
      <c:layout>
        <c:manualLayout>
          <c:layoutTarget val="inner"/>
          <c:xMode val="edge"/>
          <c:yMode val="edge"/>
          <c:x val="6.1111111111111109E-2"/>
          <c:y val="2.7777777777777776E-2"/>
          <c:w val="0.59734711286089237"/>
          <c:h val="0.89814814814814814"/>
        </c:manualLayout>
      </c:layout>
      <c:pie3DChart>
        <c:varyColors val="1"/>
        <c:ser>
          <c:idx val="0"/>
          <c:order val="0"/>
          <c:dPt>
            <c:idx val="0"/>
            <c:bubble3D val="0"/>
            <c:spPr>
              <a:solidFill>
                <a:srgbClr val="CC04A1"/>
              </a:solidFill>
              <a:ln>
                <a:solidFill>
                  <a:srgbClr val="CC04A1"/>
                </a:solidFill>
              </a:ln>
            </c:spPr>
            <c:extLst xmlns:c16r2="http://schemas.microsoft.com/office/drawing/2015/06/chart">
              <c:ext xmlns:c16="http://schemas.microsoft.com/office/drawing/2014/chart" uri="{C3380CC4-5D6E-409C-BE32-E72D297353CC}">
                <c16:uniqueId val="{00000001-4676-4833-8691-77768DDF2D97}"/>
              </c:ext>
            </c:extLst>
          </c:dPt>
          <c:dPt>
            <c:idx val="1"/>
            <c:bubble3D val="0"/>
            <c:spPr>
              <a:solidFill>
                <a:srgbClr val="92D050"/>
              </a:solidFill>
              <a:ln>
                <a:solidFill>
                  <a:srgbClr val="92D050"/>
                </a:solidFill>
              </a:ln>
            </c:spPr>
            <c:extLst xmlns:c16r2="http://schemas.microsoft.com/office/drawing/2015/06/chart">
              <c:ext xmlns:c16="http://schemas.microsoft.com/office/drawing/2014/chart" uri="{C3380CC4-5D6E-409C-BE32-E72D297353CC}">
                <c16:uniqueId val="{00000003-4676-4833-8691-77768DDF2D97}"/>
              </c:ext>
            </c:extLst>
          </c:dPt>
          <c:dPt>
            <c:idx val="2"/>
            <c:bubble3D val="0"/>
            <c:spPr>
              <a:solidFill>
                <a:srgbClr val="FF0000"/>
              </a:solidFill>
              <a:ln>
                <a:solidFill>
                  <a:srgbClr val="92D050"/>
                </a:solidFill>
              </a:ln>
            </c:spPr>
            <c:extLst xmlns:c16r2="http://schemas.microsoft.com/office/drawing/2015/06/chart">
              <c:ext xmlns:c16="http://schemas.microsoft.com/office/drawing/2014/chart" uri="{C3380CC4-5D6E-409C-BE32-E72D297353CC}">
                <c16:uniqueId val="{00000005-4676-4833-8691-77768DDF2D97}"/>
              </c:ext>
            </c:extLst>
          </c:dPt>
          <c:dPt>
            <c:idx val="4"/>
            <c:bubble3D val="0"/>
            <c:spPr>
              <a:solidFill>
                <a:srgbClr val="0070C0"/>
              </a:solidFill>
              <a:ln>
                <a:solidFill>
                  <a:srgbClr val="92D050"/>
                </a:solidFill>
              </a:ln>
            </c:spPr>
            <c:extLst xmlns:c16r2="http://schemas.microsoft.com/office/drawing/2015/06/chart">
              <c:ext xmlns:c16="http://schemas.microsoft.com/office/drawing/2014/chart" uri="{C3380CC4-5D6E-409C-BE32-E72D297353CC}">
                <c16:uniqueId val="{00000007-4676-4833-8691-77768DDF2D97}"/>
              </c:ext>
            </c:extLst>
          </c:dPt>
          <c:dLbls>
            <c:dLbl>
              <c:idx val="2"/>
              <c:layout>
                <c:manualLayout>
                  <c:x val="2.6335739282589678E-2"/>
                  <c:y val="5.7870370370370367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4676-4833-8691-77768DDF2D97}"/>
                </c:ext>
                <c:ext xmlns:c15="http://schemas.microsoft.com/office/drawing/2012/chart" uri="{CE6537A1-D6FC-4f65-9D91-7224C49458BB}">
                  <c15:layout/>
                </c:ext>
              </c:extLst>
            </c:dLbl>
            <c:dLbl>
              <c:idx val="4"/>
              <c:layout>
                <c:manualLayout>
                  <c:x val="2.3278921334338835E-2"/>
                  <c:y val="1.1573610339295139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4676-4833-8691-77768DDF2D97}"/>
                </c:ext>
                <c:ext xmlns:c15="http://schemas.microsoft.com/office/drawing/2012/chart" uri="{CE6537A1-D6FC-4f65-9D91-7224C49458BB}"/>
              </c:extLst>
            </c:dLbl>
            <c:numFmt formatCode="0%" sourceLinked="0"/>
            <c:spPr>
              <a:noFill/>
              <a:ln>
                <a:noFill/>
              </a:ln>
              <a:effectLst/>
            </c:spPr>
            <c:txPr>
              <a:bodyPr wrap="square" lIns="38100" tIns="19050" rIns="38100" bIns="19050" anchor="ctr">
                <a:spAutoFit/>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Global!$T$49:$T$51</c:f>
              <c:strCache>
                <c:ptCount val="3"/>
                <c:pt idx="0">
                  <c:v>Bachilletato científico / tecnológico</c:v>
                </c:pt>
                <c:pt idx="1">
                  <c:v>Ciclo formativo de grado superior</c:v>
                </c:pt>
                <c:pt idx="2">
                  <c:v>Bachiller técnico en contaduría y finanzas</c:v>
                </c:pt>
              </c:strCache>
            </c:strRef>
          </c:cat>
          <c:val>
            <c:numRef>
              <c:f>Global!$W$49:$W$51</c:f>
              <c:numCache>
                <c:formatCode>General</c:formatCode>
                <c:ptCount val="3"/>
                <c:pt idx="0">
                  <c:v>32</c:v>
                </c:pt>
                <c:pt idx="1">
                  <c:v>8</c:v>
                </c:pt>
                <c:pt idx="2">
                  <c:v>1</c:v>
                </c:pt>
              </c:numCache>
            </c:numRef>
          </c:val>
          <c:extLst xmlns:c16r2="http://schemas.microsoft.com/office/drawing/2015/06/chart">
            <c:ext xmlns:c16="http://schemas.microsoft.com/office/drawing/2014/chart" uri="{C3380CC4-5D6E-409C-BE32-E72D297353CC}">
              <c16:uniqueId val="{00000008-4676-4833-8691-77768DDF2D97}"/>
            </c:ext>
          </c:extLst>
        </c:ser>
        <c:dLbls>
          <c:showLegendKey val="0"/>
          <c:showVal val="1"/>
          <c:showCatName val="0"/>
          <c:showSerName val="0"/>
          <c:showPercent val="0"/>
          <c:showBubbleSize val="0"/>
          <c:showLeaderLines val="1"/>
        </c:dLbls>
      </c:pie3DChart>
    </c:plotArea>
    <c:legend>
      <c:legendPos val="r"/>
      <c:layout>
        <c:manualLayout>
          <c:xMode val="edge"/>
          <c:yMode val="edge"/>
          <c:x val="0.66864686537063001"/>
          <c:y val="0.24461557639302486"/>
          <c:w val="0.32148042904549984"/>
          <c:h val="0.30757064645560572"/>
        </c:manualLayout>
      </c:layout>
      <c:overlay val="0"/>
      <c:txPr>
        <a:bodyPr/>
        <a:lstStyle/>
        <a:p>
          <a:pPr>
            <a:defRPr sz="1200" baseline="0"/>
          </a:pPr>
          <a:endParaRPr lang="es-ES"/>
        </a:p>
      </c:txPr>
    </c:legend>
    <c:plotVisOnly val="1"/>
    <c:dispBlanksAs val="gap"/>
    <c:showDLblsOverMax val="0"/>
  </c:chart>
  <c:spPr>
    <a:ln w="0">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62"/>
      <c:rAngAx val="0"/>
    </c:view3D>
    <c:floor>
      <c:thickness val="0"/>
    </c:floor>
    <c:sideWall>
      <c:thickness val="0"/>
    </c:sideWall>
    <c:backWall>
      <c:thickness val="0"/>
    </c:backWall>
    <c:plotArea>
      <c:layout>
        <c:manualLayout>
          <c:layoutTarget val="inner"/>
          <c:xMode val="edge"/>
          <c:yMode val="edge"/>
          <c:x val="8.8189983739252881E-2"/>
          <c:y val="7.3873835683138045E-2"/>
          <c:w val="0.75602791317126317"/>
          <c:h val="0.79159037899090401"/>
        </c:manualLayout>
      </c:layout>
      <c:pie3DChart>
        <c:varyColors val="1"/>
        <c:ser>
          <c:idx val="0"/>
          <c:order val="0"/>
          <c:explosion val="30"/>
          <c:dPt>
            <c:idx val="0"/>
            <c:bubble3D val="0"/>
            <c:spPr>
              <a:solidFill>
                <a:srgbClr val="FF0000"/>
              </a:solidFill>
            </c:spPr>
            <c:extLst xmlns:c16r2="http://schemas.microsoft.com/office/drawing/2015/06/chart">
              <c:ext xmlns:c16="http://schemas.microsoft.com/office/drawing/2014/chart" uri="{C3380CC4-5D6E-409C-BE32-E72D297353CC}">
                <c16:uniqueId val="{00000001-0E3C-4C54-9B4C-51775E20F8C6}"/>
              </c:ext>
            </c:extLst>
          </c:dPt>
          <c:dPt>
            <c:idx val="1"/>
            <c:bubble3D val="0"/>
            <c:spPr>
              <a:solidFill>
                <a:srgbClr val="00B0F0"/>
              </a:solidFill>
              <a:ln>
                <a:solidFill>
                  <a:schemeClr val="tx1">
                    <a:tint val="75000"/>
                    <a:shade val="95000"/>
                    <a:satMod val="105000"/>
                  </a:schemeClr>
                </a:solidFill>
              </a:ln>
            </c:spPr>
            <c:extLst xmlns:c16r2="http://schemas.microsoft.com/office/drawing/2015/06/chart">
              <c:ext xmlns:c16="http://schemas.microsoft.com/office/drawing/2014/chart" uri="{C3380CC4-5D6E-409C-BE32-E72D297353CC}">
                <c16:uniqueId val="{00000003-0E3C-4C54-9B4C-51775E20F8C6}"/>
              </c:ext>
            </c:extLst>
          </c:dPt>
          <c:dLbls>
            <c:spPr>
              <a:noFill/>
              <a:ln>
                <a:noFill/>
              </a:ln>
              <a:effectLst/>
            </c:spPr>
            <c:txPr>
              <a:bodyPr/>
              <a:lstStyle/>
              <a:p>
                <a:pPr>
                  <a:defRPr sz="2000" b="1"/>
                </a:pPr>
                <a:endParaRPr lang="es-ES"/>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Global!$B$391:$B$392</c:f>
              <c:strCache>
                <c:ptCount val="2"/>
                <c:pt idx="0">
                  <c:v>Si</c:v>
                </c:pt>
                <c:pt idx="1">
                  <c:v>No</c:v>
                </c:pt>
              </c:strCache>
            </c:strRef>
          </c:cat>
          <c:val>
            <c:numRef>
              <c:f>Global!$C$391:$C$392</c:f>
              <c:numCache>
                <c:formatCode>General</c:formatCode>
                <c:ptCount val="2"/>
                <c:pt idx="0">
                  <c:v>100</c:v>
                </c:pt>
                <c:pt idx="1">
                  <c:v>2</c:v>
                </c:pt>
              </c:numCache>
            </c:numRef>
          </c:val>
          <c:extLst xmlns:c16r2="http://schemas.microsoft.com/office/drawing/2015/06/chart">
            <c:ext xmlns:c16="http://schemas.microsoft.com/office/drawing/2014/chart" uri="{C3380CC4-5D6E-409C-BE32-E72D297353CC}">
              <c16:uniqueId val="{00000004-0E3C-4C54-9B4C-51775E20F8C6}"/>
            </c:ext>
          </c:extLst>
        </c:ser>
        <c:dLbls>
          <c:showLegendKey val="0"/>
          <c:showVal val="1"/>
          <c:showCatName val="0"/>
          <c:showSerName val="0"/>
          <c:showPercent val="0"/>
          <c:showBubbleSize val="0"/>
          <c:showLeaderLines val="0"/>
        </c:dLbls>
      </c:pie3DChart>
    </c:plotArea>
    <c:legend>
      <c:legendPos val="r"/>
      <c:layout>
        <c:manualLayout>
          <c:xMode val="edge"/>
          <c:yMode val="edge"/>
          <c:x val="0.79249993694575682"/>
          <c:y val="0.40394678824531427"/>
          <c:w val="7.298462093148872E-2"/>
          <c:h val="0.20172995584825643"/>
        </c:manualLayout>
      </c:layout>
      <c:overlay val="0"/>
      <c:txPr>
        <a:bodyPr/>
        <a:lstStyle/>
        <a:p>
          <a:pPr>
            <a:defRPr sz="1600" b="1"/>
          </a:pPr>
          <a:endParaRPr lang="es-ES"/>
        </a:p>
      </c:txPr>
    </c:legend>
    <c:plotVisOnly val="1"/>
    <c:dispBlanksAs val="gap"/>
    <c:showDLblsOverMax val="0"/>
  </c:chart>
  <c:spPr>
    <a:solidFill>
      <a:sysClr val="window" lastClr="FFFFFF"/>
    </a:solid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D775-4A27-81F2-8398EB707F9F}"/>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D775-4A27-81F2-8398EB707F9F}"/>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D775-4A27-81F2-8398EB707F9F}"/>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D775-4A27-81F2-8398EB707F9F}"/>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D775-4A27-81F2-8398EB707F9F}"/>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D775-4A27-81F2-8398EB707F9F}"/>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I.CIVIL!$G$87:$K$91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I.CIVIL!$L$87:$L$91</c:f>
              <c:numCache>
                <c:formatCode>General</c:formatCode>
                <c:ptCount val="5"/>
              </c:numCache>
            </c:numRef>
          </c:val>
          <c:extLst xmlns:c16r2="http://schemas.microsoft.com/office/drawing/2015/06/chart">
            <c:ext xmlns:c16="http://schemas.microsoft.com/office/drawing/2014/chart" uri="{C3380CC4-5D6E-409C-BE32-E72D297353CC}">
              <c16:uniqueId val="{00000009-D775-4A27-81F2-8398EB707F9F}"/>
            </c:ext>
          </c:extLst>
        </c:ser>
        <c:ser>
          <c:idx val="1"/>
          <c:order val="1"/>
          <c:tx>
            <c:v>No</c:v>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I.CIVIL!$G$87:$K$91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I.CIVIL!$M$87:$M$91</c:f>
              <c:numCache>
                <c:formatCode>General</c:formatCode>
                <c:ptCount val="5"/>
              </c:numCache>
            </c:numRef>
          </c:val>
          <c:extLst xmlns:c16r2="http://schemas.microsoft.com/office/drawing/2015/06/chart">
            <c:ext xmlns:c16="http://schemas.microsoft.com/office/drawing/2014/chart" uri="{C3380CC4-5D6E-409C-BE32-E72D297353CC}">
              <c16:uniqueId val="{0000000A-D775-4A27-81F2-8398EB707F9F}"/>
            </c:ext>
          </c:extLst>
        </c:ser>
        <c:dLbls>
          <c:showLegendKey val="0"/>
          <c:showVal val="0"/>
          <c:showCatName val="0"/>
          <c:showSerName val="0"/>
          <c:showPercent val="1"/>
          <c:showBubbleSize val="0"/>
          <c:showLeaderLines val="1"/>
        </c:dLbls>
      </c:pie3DChart>
    </c:plotArea>
    <c:legend>
      <c:legendPos val="r"/>
      <c:layout>
        <c:manualLayout>
          <c:xMode val="edge"/>
          <c:yMode val="edge"/>
          <c:x val="0.64816849246602382"/>
          <c:y val="0.11572731040199002"/>
          <c:w val="0.25165689671816277"/>
          <c:h val="0.4293935771117625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9A1F-449A-9C58-0EBA589594A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9A1F-449A-9C58-0EBA589594A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9A1F-449A-9C58-0EBA589594AB}"/>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I.CIVIL!$B$343:$B$344</c:f>
              <c:strCache>
                <c:ptCount val="2"/>
                <c:pt idx="0">
                  <c:v>Si</c:v>
                </c:pt>
                <c:pt idx="1">
                  <c:v>No</c:v>
                </c:pt>
              </c:strCache>
            </c:strRef>
          </c:cat>
          <c:val>
            <c:numRef>
              <c:f>I.CIVIL!$C$343:$C$344</c:f>
              <c:numCache>
                <c:formatCode>General</c:formatCode>
                <c:ptCount val="2"/>
                <c:pt idx="0">
                  <c:v>3</c:v>
                </c:pt>
                <c:pt idx="1">
                  <c:v>3</c:v>
                </c:pt>
              </c:numCache>
            </c:numRef>
          </c:val>
          <c:extLst xmlns:c16r2="http://schemas.microsoft.com/office/drawing/2015/06/chart">
            <c:ext xmlns:c16="http://schemas.microsoft.com/office/drawing/2014/chart" uri="{C3380CC4-5D6E-409C-BE32-E72D297353CC}">
              <c16:uniqueId val="{00000006-9A1F-449A-9C58-0EBA589594AB}"/>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4.4263489621467339E-2"/>
          <c:h val="0.1759614309247812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4"/>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64A1-48BA-B1AC-33066F1EA9FE}"/>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64A1-48BA-B1AC-33066F1EA9FE}"/>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64A1-48BA-B1AC-33066F1EA9FE}"/>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64A1-48BA-B1AC-33066F1EA9FE}"/>
                </c:ex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64A1-48BA-B1AC-33066F1EA9FE}"/>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I.CIVIL!$B$352:$B$353</c:f>
              <c:strCache>
                <c:ptCount val="2"/>
                <c:pt idx="0">
                  <c:v>Si</c:v>
                </c:pt>
                <c:pt idx="1">
                  <c:v>No</c:v>
                </c:pt>
              </c:strCache>
            </c:strRef>
          </c:cat>
          <c:val>
            <c:numRef>
              <c:f>I.CIVIL!$C$352:$C$353</c:f>
              <c:numCache>
                <c:formatCode>General</c:formatCode>
                <c:ptCount val="2"/>
                <c:pt idx="0">
                  <c:v>5</c:v>
                </c:pt>
                <c:pt idx="1">
                  <c:v>1</c:v>
                </c:pt>
              </c:numCache>
            </c:numRef>
          </c:val>
          <c:extLst xmlns:c16r2="http://schemas.microsoft.com/office/drawing/2015/06/chart">
            <c:ext xmlns:c16="http://schemas.microsoft.com/office/drawing/2014/chart" uri="{C3380CC4-5D6E-409C-BE32-E72D297353CC}">
              <c16:uniqueId val="{00000006-64A1-48BA-B1AC-33066F1EA9FE}"/>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87"/>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7D00-48D6-85C3-163FDA81DAD0}"/>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7D00-48D6-85C3-163FDA81DAD0}"/>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7D00-48D6-85C3-163FDA81DAD0}"/>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I.CIVIL!$B$362:$B$363</c:f>
              <c:strCache>
                <c:ptCount val="2"/>
                <c:pt idx="0">
                  <c:v>Si</c:v>
                </c:pt>
                <c:pt idx="1">
                  <c:v>No</c:v>
                </c:pt>
              </c:strCache>
            </c:strRef>
          </c:cat>
          <c:val>
            <c:numRef>
              <c:f>I.CIVIL!$C$362:$C$363</c:f>
              <c:numCache>
                <c:formatCode>General</c:formatCode>
                <c:ptCount val="2"/>
                <c:pt idx="0">
                  <c:v>4</c:v>
                </c:pt>
                <c:pt idx="1">
                  <c:v>1</c:v>
                </c:pt>
              </c:numCache>
            </c:numRef>
          </c:val>
          <c:extLst xmlns:c16r2="http://schemas.microsoft.com/office/drawing/2015/06/chart">
            <c:ext xmlns:c16="http://schemas.microsoft.com/office/drawing/2014/chart" uri="{C3380CC4-5D6E-409C-BE32-E72D297353CC}">
              <c16:uniqueId val="{00000006-7D00-48D6-85C3-163FDA81DAD0}"/>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5.2178274748577003E-2"/>
          <c:h val="0.20597529394739569"/>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C0EA-4814-86E4-323EBE2D38FA}"/>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C0EA-4814-86E4-323EBE2D38FA}"/>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C0EA-4814-86E4-323EBE2D38FA}"/>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I.CIVIL!$B$334:$B$335</c:f>
              <c:strCache>
                <c:ptCount val="2"/>
                <c:pt idx="0">
                  <c:v>Si</c:v>
                </c:pt>
                <c:pt idx="1">
                  <c:v>No</c:v>
                </c:pt>
              </c:strCache>
            </c:strRef>
          </c:cat>
          <c:val>
            <c:numRef>
              <c:f>I.CIVIL!$C$334:$C$335</c:f>
              <c:numCache>
                <c:formatCode>General</c:formatCode>
                <c:ptCount val="2"/>
                <c:pt idx="0">
                  <c:v>1</c:v>
                </c:pt>
                <c:pt idx="1">
                  <c:v>5</c:v>
                </c:pt>
              </c:numCache>
            </c:numRef>
          </c:val>
          <c:extLst xmlns:c16r2="http://schemas.microsoft.com/office/drawing/2015/06/chart">
            <c:ext xmlns:c16="http://schemas.microsoft.com/office/drawing/2014/chart" uri="{C3380CC4-5D6E-409C-BE32-E72D297353CC}">
              <c16:uniqueId val="{00000006-C0EA-4814-86E4-323EBE2D38FA}"/>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4.6000632795801862E-2"/>
          <c:h val="0.1619715645085000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I.CIVIL!$C$25:$C$28</c:f>
              <c:strCache>
                <c:ptCount val="4"/>
                <c:pt idx="0">
                  <c:v>1º Curso</c:v>
                </c:pt>
                <c:pt idx="1">
                  <c:v>2º Curso</c:v>
                </c:pt>
                <c:pt idx="2">
                  <c:v>3º Curso</c:v>
                </c:pt>
                <c:pt idx="3">
                  <c:v>4º Curso</c:v>
                </c:pt>
              </c:strCache>
            </c:strRef>
          </c:cat>
          <c:val>
            <c:numRef>
              <c:f>I.CIVIL!$F$25:$F$28</c:f>
              <c:numCache>
                <c:formatCode>###0</c:formatCode>
                <c:ptCount val="4"/>
                <c:pt idx="0">
                  <c:v>0</c:v>
                </c:pt>
                <c:pt idx="1">
                  <c:v>1</c:v>
                </c:pt>
                <c:pt idx="2">
                  <c:v>2</c:v>
                </c:pt>
                <c:pt idx="3">
                  <c:v>3</c:v>
                </c:pt>
              </c:numCache>
            </c:numRef>
          </c:val>
          <c:extLst xmlns:c16r2="http://schemas.microsoft.com/office/drawing/2015/06/chart">
            <c:ext xmlns:c16="http://schemas.microsoft.com/office/drawing/2014/chart" uri="{C3380CC4-5D6E-409C-BE32-E72D297353CC}">
              <c16:uniqueId val="{00000000-58B5-45B3-8110-57DC13FDDF43}"/>
            </c:ext>
          </c:extLst>
        </c:ser>
        <c:dLbls>
          <c:showLegendKey val="0"/>
          <c:showVal val="1"/>
          <c:showCatName val="0"/>
          <c:showSerName val="0"/>
          <c:showPercent val="0"/>
          <c:showBubbleSize val="0"/>
        </c:dLbls>
        <c:gapWidth val="75"/>
        <c:axId val="247705872"/>
        <c:axId val="247706264"/>
      </c:barChart>
      <c:catAx>
        <c:axId val="247705872"/>
        <c:scaling>
          <c:orientation val="minMax"/>
        </c:scaling>
        <c:delete val="0"/>
        <c:axPos val="b"/>
        <c:numFmt formatCode="General" sourceLinked="0"/>
        <c:majorTickMark val="none"/>
        <c:minorTickMark val="none"/>
        <c:tickLblPos val="nextTo"/>
        <c:txPr>
          <a:bodyPr/>
          <a:lstStyle/>
          <a:p>
            <a:pPr>
              <a:defRPr sz="1600" b="1"/>
            </a:pPr>
            <a:endParaRPr lang="es-ES"/>
          </a:p>
        </c:txPr>
        <c:crossAx val="247706264"/>
        <c:crosses val="autoZero"/>
        <c:auto val="1"/>
        <c:lblAlgn val="ctr"/>
        <c:lblOffset val="100"/>
        <c:noMultiLvlLbl val="0"/>
      </c:catAx>
      <c:valAx>
        <c:axId val="247706264"/>
        <c:scaling>
          <c:orientation val="minMax"/>
        </c:scaling>
        <c:delete val="0"/>
        <c:axPos val="l"/>
        <c:numFmt formatCode="###0" sourceLinked="1"/>
        <c:majorTickMark val="none"/>
        <c:minorTickMark val="none"/>
        <c:tickLblPos val="nextTo"/>
        <c:crossAx val="247705872"/>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spPr>
            <a:solidFill>
              <a:srgbClr val="FF0000"/>
            </a:solidFill>
          </c:spPr>
          <c:explosion val="25"/>
          <c:dPt>
            <c:idx val="1"/>
            <c:bubble3D val="0"/>
            <c:spPr>
              <a:solidFill>
                <a:srgbClr val="00B0F0"/>
              </a:solidFill>
            </c:spPr>
            <c:extLst xmlns:c16r2="http://schemas.microsoft.com/office/drawing/2015/06/chart">
              <c:ext xmlns:c16="http://schemas.microsoft.com/office/drawing/2014/chart" uri="{C3380CC4-5D6E-409C-BE32-E72D297353CC}">
                <c16:uniqueId val="{00000001-EE81-4771-AFB8-4132C2922F40}"/>
              </c:ext>
            </c:extLst>
          </c:dPt>
          <c:dLbls>
            <c:dLbl>
              <c:idx val="1"/>
              <c:layout>
                <c:manualLayout>
                  <c:x val="1.4598472131506618E-2"/>
                  <c:y val="2.982413273527991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EE81-4771-AFB8-4132C2922F40}"/>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I.CIVIL!$B$371:$B$372</c:f>
              <c:strCache>
                <c:ptCount val="2"/>
                <c:pt idx="0">
                  <c:v>Si</c:v>
                </c:pt>
                <c:pt idx="1">
                  <c:v>No</c:v>
                </c:pt>
              </c:strCache>
            </c:strRef>
          </c:cat>
          <c:val>
            <c:numRef>
              <c:f>I.CIVIL!$C$371:$C$372</c:f>
              <c:numCache>
                <c:formatCode>General</c:formatCode>
                <c:ptCount val="2"/>
                <c:pt idx="0">
                  <c:v>3</c:v>
                </c:pt>
                <c:pt idx="1">
                  <c:v>3</c:v>
                </c:pt>
              </c:numCache>
            </c:numRef>
          </c:val>
          <c:extLst xmlns:c16r2="http://schemas.microsoft.com/office/drawing/2015/06/chart">
            <c:ext xmlns:c16="http://schemas.microsoft.com/office/drawing/2014/chart" uri="{C3380CC4-5D6E-409C-BE32-E72D297353CC}">
              <c16:uniqueId val="{00000002-EE81-4771-AFB8-4132C2922F40}"/>
            </c:ext>
          </c:extLst>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7.0072822800206352E-2"/>
          <c:h val="0.27446424573936912"/>
        </c:manualLayout>
      </c:layout>
      <c:overlay val="0"/>
      <c:txPr>
        <a:bodyPr/>
        <a:lstStyle/>
        <a:p>
          <a:pPr rtl="0">
            <a:defRPr sz="18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02BD-4DD6-962C-77B6EC60A7A1}"/>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02BD-4DD6-962C-77B6EC60A7A1}"/>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I.CIVIL!$B$380</c:f>
              <c:strCache>
                <c:ptCount val="1"/>
                <c:pt idx="0">
                  <c:v>No</c:v>
                </c:pt>
              </c:strCache>
            </c:strRef>
          </c:cat>
          <c:val>
            <c:numRef>
              <c:f>I.CIVIL!$C$380</c:f>
              <c:numCache>
                <c:formatCode>General</c:formatCode>
                <c:ptCount val="1"/>
                <c:pt idx="0">
                  <c:v>6</c:v>
                </c:pt>
              </c:numCache>
            </c:numRef>
          </c:val>
          <c:extLst xmlns:c16r2="http://schemas.microsoft.com/office/drawing/2015/06/chart">
            <c:ext xmlns:c16="http://schemas.microsoft.com/office/drawing/2014/chart" uri="{C3380CC4-5D6E-409C-BE32-E72D297353CC}">
              <c16:uniqueId val="{00000004-02BD-4DD6-962C-77B6EC60A7A1}"/>
            </c:ext>
          </c:extLst>
        </c:ser>
        <c:dLbls>
          <c:showLegendKey val="0"/>
          <c:showVal val="0"/>
          <c:showCatName val="0"/>
          <c:showSerName val="0"/>
          <c:showPercent val="1"/>
          <c:showBubbleSize val="0"/>
          <c:showLeaderLines val="1"/>
        </c:dLbls>
      </c:pie3DChart>
    </c:plotArea>
    <c:legend>
      <c:legendPos val="r"/>
      <c:layout>
        <c:manualLayout>
          <c:xMode val="edge"/>
          <c:yMode val="edge"/>
          <c:x val="0.80052948313254813"/>
          <c:y val="0.23840342018693894"/>
          <c:w val="9.8051785368282407E-2"/>
          <c:h val="0.35450228428641894"/>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E37A-41E5-8C2A-982A05221BD0}"/>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E37A-41E5-8C2A-982A05221BD0}"/>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I.CIVIL!$B$387:$B$388</c:f>
              <c:strCache>
                <c:ptCount val="2"/>
                <c:pt idx="0">
                  <c:v>Si</c:v>
                </c:pt>
                <c:pt idx="1">
                  <c:v>No</c:v>
                </c:pt>
              </c:strCache>
            </c:strRef>
          </c:cat>
          <c:val>
            <c:numRef>
              <c:f>I.CIVIL!$C$387:$C$388</c:f>
              <c:numCache>
                <c:formatCode>General</c:formatCode>
                <c:ptCount val="2"/>
                <c:pt idx="0">
                  <c:v>1</c:v>
                </c:pt>
                <c:pt idx="1">
                  <c:v>5</c:v>
                </c:pt>
              </c:numCache>
            </c:numRef>
          </c:val>
          <c:extLst xmlns:c16r2="http://schemas.microsoft.com/office/drawing/2015/06/chart">
            <c:ext xmlns:c16="http://schemas.microsoft.com/office/drawing/2014/chart" uri="{C3380CC4-5D6E-409C-BE32-E72D297353CC}">
              <c16:uniqueId val="{00000004-E37A-41E5-8C2A-982A05221BD0}"/>
            </c:ext>
          </c:extLst>
        </c:ser>
        <c:dLbls>
          <c:showLegendKey val="0"/>
          <c:showVal val="0"/>
          <c:showCatName val="0"/>
          <c:showSerName val="0"/>
          <c:showPercent val="1"/>
          <c:showBubbleSize val="0"/>
          <c:showLeaderLines val="1"/>
        </c:dLbls>
      </c:pie3DChart>
    </c:plotArea>
    <c:legend>
      <c:legendPos val="r"/>
      <c:layout>
        <c:manualLayout>
          <c:xMode val="edge"/>
          <c:yMode val="edge"/>
          <c:x val="0.87165827895013004"/>
          <c:y val="0.36995964808473902"/>
          <c:w val="9.4158596398786445E-2"/>
          <c:h val="0.37300463335693668"/>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3A46-4F4F-8ACD-EFBFB91E8224}"/>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3A46-4F4F-8ACD-EFBFB91E8224}"/>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I.CIVIL!$B$396:$B$397</c:f>
              <c:strCache>
                <c:ptCount val="2"/>
                <c:pt idx="0">
                  <c:v>Si</c:v>
                </c:pt>
                <c:pt idx="1">
                  <c:v>No</c:v>
                </c:pt>
              </c:strCache>
            </c:strRef>
          </c:cat>
          <c:val>
            <c:numRef>
              <c:f>I.CIVIL!$C$396:$C$397</c:f>
              <c:numCache>
                <c:formatCode>General</c:formatCode>
                <c:ptCount val="2"/>
                <c:pt idx="0">
                  <c:v>3</c:v>
                </c:pt>
                <c:pt idx="1">
                  <c:v>3</c:v>
                </c:pt>
              </c:numCache>
            </c:numRef>
          </c:val>
          <c:extLst xmlns:c16r2="http://schemas.microsoft.com/office/drawing/2015/06/chart">
            <c:ext xmlns:c16="http://schemas.microsoft.com/office/drawing/2014/chart" uri="{C3380CC4-5D6E-409C-BE32-E72D297353CC}">
              <c16:uniqueId val="{00000004-3A46-4F4F-8ACD-EFBFB91E8224}"/>
            </c:ext>
          </c:extLst>
        </c:ser>
        <c:dLbls>
          <c:showLegendKey val="0"/>
          <c:showVal val="0"/>
          <c:showCatName val="0"/>
          <c:showSerName val="0"/>
          <c:showPercent val="1"/>
          <c:showBubbleSize val="0"/>
          <c:showLeaderLines val="1"/>
        </c:dLbls>
      </c:pie3DChart>
    </c:plotArea>
    <c:legend>
      <c:legendPos val="r"/>
      <c:layout>
        <c:manualLayout>
          <c:xMode val="edge"/>
          <c:yMode val="edge"/>
          <c:x val="0.855901123977439"/>
          <c:y val="0.27000451976414686"/>
          <c:w val="9.586247976970641E-2"/>
          <c:h val="0.25535278564691161"/>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cat>
            <c:strRef>
              <c:f>I.CIVIL!$B$46:$B$50</c:f>
              <c:strCache>
                <c:ptCount val="5"/>
                <c:pt idx="0">
                  <c:v>Linares</c:v>
                </c:pt>
                <c:pt idx="1">
                  <c:v>Resto de la provincia de Jaén</c:v>
                </c:pt>
                <c:pt idx="2">
                  <c:v>Resto de Andalucía</c:v>
                </c:pt>
                <c:pt idx="3">
                  <c:v>Resto de España</c:v>
                </c:pt>
                <c:pt idx="4">
                  <c:v>Otra</c:v>
                </c:pt>
              </c:strCache>
            </c:strRef>
          </c:cat>
          <c:val>
            <c:numRef>
              <c:f>I.CIVIL!$D$46:$D$50</c:f>
              <c:numCache>
                <c:formatCode>General</c:formatCode>
                <c:ptCount val="5"/>
              </c:numCache>
            </c:numRef>
          </c:val>
          <c:extLst xmlns:c16r2="http://schemas.microsoft.com/office/drawing/2015/06/chart">
            <c:ext xmlns:c16="http://schemas.microsoft.com/office/drawing/2014/chart" uri="{C3380CC4-5D6E-409C-BE32-E72D297353CC}">
              <c16:uniqueId val="{00000000-93A0-43D5-B511-C66918E54779}"/>
            </c:ext>
          </c:extLst>
        </c:ser>
        <c:dLbls>
          <c:showLegendKey val="0"/>
          <c:showVal val="0"/>
          <c:showCatName val="0"/>
          <c:showSerName val="0"/>
          <c:showPercent val="0"/>
          <c:showBubbleSize val="0"/>
        </c:dLbls>
        <c:gapWidth val="150"/>
        <c:axId val="248509160"/>
        <c:axId val="248509552"/>
      </c:barChart>
      <c:catAx>
        <c:axId val="248509160"/>
        <c:scaling>
          <c:orientation val="minMax"/>
        </c:scaling>
        <c:delete val="0"/>
        <c:axPos val="b"/>
        <c:numFmt formatCode="General" sourceLinked="0"/>
        <c:majorTickMark val="out"/>
        <c:minorTickMark val="none"/>
        <c:tickLblPos val="nextTo"/>
        <c:txPr>
          <a:bodyPr/>
          <a:lstStyle/>
          <a:p>
            <a:pPr>
              <a:defRPr sz="1400" b="1"/>
            </a:pPr>
            <a:endParaRPr lang="es-ES"/>
          </a:p>
        </c:txPr>
        <c:crossAx val="248509552"/>
        <c:crosses val="autoZero"/>
        <c:auto val="1"/>
        <c:lblAlgn val="ctr"/>
        <c:lblOffset val="100"/>
        <c:noMultiLvlLbl val="0"/>
      </c:catAx>
      <c:valAx>
        <c:axId val="248509552"/>
        <c:scaling>
          <c:orientation val="minMax"/>
        </c:scaling>
        <c:delete val="0"/>
        <c:axPos val="l"/>
        <c:majorGridlines/>
        <c:numFmt formatCode="General" sourceLinked="1"/>
        <c:majorTickMark val="out"/>
        <c:minorTickMark val="none"/>
        <c:tickLblPos val="nextTo"/>
        <c:crossAx val="248509160"/>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1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1-3293-4800-AAFA-1687438AAAE7}"/>
              </c:ext>
            </c:extLst>
          </c:dPt>
          <c:dPt>
            <c:idx val="1"/>
            <c:bubble3D val="0"/>
            <c:spPr>
              <a:solidFill>
                <a:schemeClr val="accent1"/>
              </a:solidFill>
            </c:spPr>
            <c:extLst xmlns:c16r2="http://schemas.microsoft.com/office/drawing/2015/06/chart">
              <c:ext xmlns:c16="http://schemas.microsoft.com/office/drawing/2014/chart" uri="{C3380CC4-5D6E-409C-BE32-E72D297353CC}">
                <c16:uniqueId val="{00000003-3293-4800-AAFA-1687438AAAE7}"/>
              </c:ext>
            </c:extLst>
          </c:dPt>
          <c:dPt>
            <c:idx val="2"/>
            <c:bubble3D val="0"/>
            <c:spPr>
              <a:solidFill>
                <a:srgbClr val="FF00FF"/>
              </a:solidFill>
            </c:spPr>
            <c:extLst xmlns:c16r2="http://schemas.microsoft.com/office/drawing/2015/06/chart">
              <c:ext xmlns:c16="http://schemas.microsoft.com/office/drawing/2014/chart" uri="{C3380CC4-5D6E-409C-BE32-E72D297353CC}">
                <c16:uniqueId val="{00000005-3293-4800-AAFA-1687438AAAE7}"/>
              </c:ext>
            </c:extLst>
          </c:dPt>
          <c:dLbls>
            <c:dLbl>
              <c:idx val="2"/>
              <c:delete val="1"/>
              <c:extLst xmlns:c16r2="http://schemas.microsoft.com/office/drawing/2015/06/chart">
                <c:ext xmlns:c16="http://schemas.microsoft.com/office/drawing/2014/chart" uri="{C3380CC4-5D6E-409C-BE32-E72D297353CC}">
                  <c16:uniqueId val="{00000005-3293-4800-AAFA-1687438AAAE7}"/>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6-3293-4800-AAFA-1687438AAAE7}"/>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7-3293-4800-AAFA-1687438AAAE7}"/>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I.CIVIL!$M$46:$M$50</c:f>
              <c:strCache>
                <c:ptCount val="5"/>
                <c:pt idx="0">
                  <c:v>Bachilletato científico / tecnológico</c:v>
                </c:pt>
                <c:pt idx="1">
                  <c:v>Ciclo formativo de grado superior</c:v>
                </c:pt>
                <c:pt idx="2">
                  <c:v>Otro bachillerato</c:v>
                </c:pt>
                <c:pt idx="3">
                  <c:v>Otro grado</c:v>
                </c:pt>
                <c:pt idx="4">
                  <c:v>Otros estudios</c:v>
                </c:pt>
              </c:strCache>
            </c:strRef>
          </c:cat>
          <c:val>
            <c:numRef>
              <c:f>I.CIVIL!$P$46:$P$50</c:f>
              <c:numCache>
                <c:formatCode>General</c:formatCode>
                <c:ptCount val="5"/>
              </c:numCache>
            </c:numRef>
          </c:val>
          <c:extLst xmlns:c16r2="http://schemas.microsoft.com/office/drawing/2015/06/chart">
            <c:ext xmlns:c16="http://schemas.microsoft.com/office/drawing/2014/chart" uri="{C3380CC4-5D6E-409C-BE32-E72D297353CC}">
              <c16:uniqueId val="{00000008-3293-4800-AAFA-1687438AAAE7}"/>
            </c:ext>
          </c:extLst>
        </c:ser>
        <c:dLbls>
          <c:showLegendKey val="0"/>
          <c:showVal val="1"/>
          <c:showCatName val="0"/>
          <c:showSerName val="0"/>
          <c:showPercent val="0"/>
          <c:showBubbleSize val="0"/>
          <c:showLeaderLines val="0"/>
        </c:dLbls>
      </c:pie3DChart>
    </c:plotArea>
    <c:legend>
      <c:legendPos val="r"/>
      <c:layout/>
      <c:overlay val="0"/>
      <c:txPr>
        <a:bodyPr/>
        <a:lstStyle/>
        <a:p>
          <a:pPr>
            <a:defRPr sz="14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5.8065686087375022E-2"/>
          <c:y val="0.11484377501674785"/>
          <c:w val="0.72210939286062592"/>
          <c:h val="0.78641828176772288"/>
        </c:manualLayout>
      </c:layout>
      <c:pie3DChart>
        <c:varyColors val="1"/>
        <c:ser>
          <c:idx val="0"/>
          <c:order val="0"/>
          <c:spPr>
            <a:solidFill>
              <a:srgbClr val="00B0F0"/>
            </a:solidFill>
          </c:spPr>
          <c:dPt>
            <c:idx val="0"/>
            <c:bubble3D val="0"/>
            <c:spPr>
              <a:solidFill>
                <a:srgbClr val="FF0000"/>
              </a:solidFill>
            </c:spPr>
            <c:extLst xmlns:c16r2="http://schemas.microsoft.com/office/drawing/2015/06/chart">
              <c:ext xmlns:c16="http://schemas.microsoft.com/office/drawing/2014/chart" uri="{C3380CC4-5D6E-409C-BE32-E72D297353CC}">
                <c16:uniqueId val="{00000001-E746-4690-9505-7C9BB75A2B08}"/>
              </c:ext>
            </c:extLst>
          </c:dPt>
          <c:dLbls>
            <c:dLbl>
              <c:idx val="1"/>
              <c:layout>
                <c:manualLayout>
                  <c:x val="-1.1855643044619422E-2"/>
                  <c:y val="0.13541666666666666"/>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2-E746-4690-9505-7C9BB75A2B08}"/>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I.CIVIL!$B$405:$B$406</c:f>
              <c:strCache>
                <c:ptCount val="2"/>
                <c:pt idx="0">
                  <c:v>Si</c:v>
                </c:pt>
                <c:pt idx="1">
                  <c:v>No</c:v>
                </c:pt>
              </c:strCache>
            </c:strRef>
          </c:cat>
          <c:val>
            <c:numRef>
              <c:f>I.CIVIL!$C$405:$C$406</c:f>
              <c:numCache>
                <c:formatCode>General</c:formatCode>
                <c:ptCount val="2"/>
                <c:pt idx="0">
                  <c:v>5</c:v>
                </c:pt>
                <c:pt idx="1">
                  <c:v>1</c:v>
                </c:pt>
              </c:numCache>
            </c:numRef>
          </c:val>
          <c:extLst xmlns:c16r2="http://schemas.microsoft.com/office/drawing/2015/06/chart">
            <c:ext xmlns:c16="http://schemas.microsoft.com/office/drawing/2014/chart" uri="{C3380CC4-5D6E-409C-BE32-E72D297353CC}">
              <c16:uniqueId val="{00000003-E746-4690-9505-7C9BB75A2B08}"/>
            </c:ext>
          </c:extLst>
        </c:ser>
        <c:dLbls>
          <c:showLegendKey val="0"/>
          <c:showVal val="1"/>
          <c:showCatName val="0"/>
          <c:showSerName val="0"/>
          <c:showPercent val="0"/>
          <c:showBubbleSize val="0"/>
          <c:showLeaderLines val="1"/>
        </c:dLbls>
      </c:pie3DChart>
    </c:plotArea>
    <c:legend>
      <c:legendPos val="r"/>
      <c:layout>
        <c:manualLayout>
          <c:xMode val="edge"/>
          <c:yMode val="edge"/>
          <c:x val="0.80316352535781488"/>
          <c:y val="0.31739548807869133"/>
          <c:w val="7.7818655407743617E-2"/>
          <c:h val="0.17018555057686888"/>
        </c:manualLayout>
      </c:layout>
      <c:overlay val="0"/>
      <c:txPr>
        <a:bodyPr/>
        <a:lstStyle/>
        <a:p>
          <a:pPr>
            <a:defRPr sz="1500" b="1" baseline="0"/>
          </a:pPr>
          <a:endParaRPr lang="es-ES"/>
        </a:p>
      </c:txPr>
    </c:legend>
    <c:plotVisOnly val="1"/>
    <c:dispBlanksAs val="gap"/>
    <c:showDLblsOverMax val="0"/>
  </c:chart>
  <c:spPr>
    <a:noFill/>
    <a:ln>
      <a:noFill/>
    </a:ln>
  </c:sp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D775-4A27-81F2-8398EB707F9F}"/>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D775-4A27-81F2-8398EB707F9F}"/>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D775-4A27-81F2-8398EB707F9F}"/>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D775-4A27-81F2-8398EB707F9F}"/>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D775-4A27-81F2-8398EB707F9F}"/>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D775-4A27-81F2-8398EB707F9F}"/>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I_REC_ENERGETICOS!$G$87:$K$91</c:f>
              <c:strCache>
                <c:ptCount val="1"/>
                <c:pt idx="0">
                  <c:v>0</c:v>
                </c:pt>
              </c:strCache>
            </c:strRef>
          </c:cat>
          <c:val>
            <c:numRef>
              <c:f>I_REC_ENERGETICOS!$L$87:$L$91</c:f>
              <c:numCache>
                <c:formatCode>General</c:formatCode>
                <c:ptCount val="5"/>
                <c:pt idx="0">
                  <c:v>0</c:v>
                </c:pt>
              </c:numCache>
            </c:numRef>
          </c:val>
          <c:extLst xmlns:c16r2="http://schemas.microsoft.com/office/drawing/2015/06/chart">
            <c:ext xmlns:c16="http://schemas.microsoft.com/office/drawing/2014/chart" uri="{C3380CC4-5D6E-409C-BE32-E72D297353CC}">
              <c16:uniqueId val="{00000009-D775-4A27-81F2-8398EB707F9F}"/>
            </c:ext>
          </c:extLst>
        </c:ser>
        <c:ser>
          <c:idx val="1"/>
          <c:order val="1"/>
          <c:tx>
            <c:v>No</c:v>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I_REC_ENERGETICOS!$G$87:$K$91</c:f>
              <c:strCache>
                <c:ptCount val="1"/>
                <c:pt idx="0">
                  <c:v>0</c:v>
                </c:pt>
              </c:strCache>
            </c:strRef>
          </c:cat>
          <c:val>
            <c:numRef>
              <c:f>I_REC_ENERGETICOS!$M$87:$M$91</c:f>
              <c:numCache>
                <c:formatCode>General</c:formatCode>
                <c:ptCount val="5"/>
              </c:numCache>
            </c:numRef>
          </c:val>
          <c:extLst xmlns:c16r2="http://schemas.microsoft.com/office/drawing/2015/06/chart">
            <c:ext xmlns:c16="http://schemas.microsoft.com/office/drawing/2014/chart" uri="{C3380CC4-5D6E-409C-BE32-E72D297353CC}">
              <c16:uniqueId val="{0000000A-D775-4A27-81F2-8398EB707F9F}"/>
            </c:ext>
          </c:extLst>
        </c:ser>
        <c:dLbls>
          <c:showLegendKey val="0"/>
          <c:showVal val="0"/>
          <c:showCatName val="0"/>
          <c:showSerName val="0"/>
          <c:showPercent val="1"/>
          <c:showBubbleSize val="0"/>
          <c:showLeaderLines val="1"/>
        </c:dLbls>
      </c:pie3DChart>
    </c:plotArea>
    <c:legend>
      <c:legendPos val="r"/>
      <c:layout>
        <c:manualLayout>
          <c:xMode val="edge"/>
          <c:yMode val="edge"/>
          <c:x val="0.75055919657389225"/>
          <c:y val="0.11572731040199002"/>
          <c:w val="0.14926620627869355"/>
          <c:h val="0.4293935771117625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9A1F-449A-9C58-0EBA589594A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9A1F-449A-9C58-0EBA589594A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9A1F-449A-9C58-0EBA589594AB}"/>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numRef>
              <c:f>I_REC_ENERGETICOS!$B$365</c:f>
              <c:numCache>
                <c:formatCode>General</c:formatCode>
                <c:ptCount val="1"/>
              </c:numCache>
            </c:numRef>
          </c:cat>
          <c:val>
            <c:numRef>
              <c:f>I_REC_ENERGETICOS!$C$365</c:f>
              <c:numCache>
                <c:formatCode>General</c:formatCode>
                <c:ptCount val="1"/>
              </c:numCache>
            </c:numRef>
          </c:val>
          <c:extLst xmlns:c16r2="http://schemas.microsoft.com/office/drawing/2015/06/chart">
            <c:ext xmlns:c16="http://schemas.microsoft.com/office/drawing/2014/chart" uri="{C3380CC4-5D6E-409C-BE32-E72D297353CC}">
              <c16:uniqueId val="{00000006-9A1F-449A-9C58-0EBA589594AB}"/>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3.630961545034974E-2"/>
          <c:h val="8.7656912019047323E-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4"/>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64A1-48BA-B1AC-33066F1EA9FE}"/>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64A1-48BA-B1AC-33066F1EA9FE}"/>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64A1-48BA-B1AC-33066F1EA9FE}"/>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64A1-48BA-B1AC-33066F1EA9FE}"/>
                </c:ex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64A1-48BA-B1AC-33066F1EA9FE}"/>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numRef>
              <c:f>I_REC_ENERGETICOS!$B$372</c:f>
              <c:numCache>
                <c:formatCode>General</c:formatCode>
                <c:ptCount val="1"/>
              </c:numCache>
            </c:numRef>
          </c:cat>
          <c:val>
            <c:numRef>
              <c:f>I_REC_ENERGETICOS!$C$372</c:f>
              <c:numCache>
                <c:formatCode>General</c:formatCode>
                <c:ptCount val="1"/>
              </c:numCache>
            </c:numRef>
          </c:val>
          <c:extLst xmlns:c16r2="http://schemas.microsoft.com/office/drawing/2015/06/chart">
            <c:ext xmlns:c16="http://schemas.microsoft.com/office/drawing/2014/chart" uri="{C3380CC4-5D6E-409C-BE32-E72D297353CC}">
              <c16:uniqueId val="{00000006-64A1-48BA-B1AC-33066F1EA9FE}"/>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87"/>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7D00-48D6-85C3-163FDA81DAD0}"/>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7D00-48D6-85C3-163FDA81DAD0}"/>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7D00-48D6-85C3-163FDA81DAD0}"/>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numRef>
              <c:f>I_REC_ENERGETICOS!$B$379</c:f>
              <c:numCache>
                <c:formatCode>General</c:formatCode>
                <c:ptCount val="1"/>
              </c:numCache>
            </c:numRef>
          </c:cat>
          <c:val>
            <c:numRef>
              <c:f>I_REC_ENERGETICOS!$C$379</c:f>
              <c:numCache>
                <c:formatCode>General</c:formatCode>
                <c:ptCount val="1"/>
              </c:numCache>
            </c:numRef>
          </c:val>
          <c:extLst xmlns:c16r2="http://schemas.microsoft.com/office/drawing/2015/06/chart">
            <c:ext xmlns:c16="http://schemas.microsoft.com/office/drawing/2014/chart" uri="{C3380CC4-5D6E-409C-BE32-E72D297353CC}">
              <c16:uniqueId val="{00000006-7D00-48D6-85C3-163FDA81DAD0}"/>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7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C0EA-4814-86E4-323EBE2D38FA}"/>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C0EA-4814-86E4-323EBE2D38FA}"/>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C0EA-4814-86E4-323EBE2D38FA}"/>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numRef>
              <c:f>I_REC_ENERGETICOS!$B$356:$B$357</c:f>
              <c:numCache>
                <c:formatCode>General</c:formatCode>
                <c:ptCount val="2"/>
              </c:numCache>
            </c:numRef>
          </c:cat>
          <c:val>
            <c:numRef>
              <c:f>I_REC_ENERGETICOS!$C$356:$C$357</c:f>
              <c:numCache>
                <c:formatCode>General</c:formatCode>
                <c:ptCount val="2"/>
              </c:numCache>
            </c:numRef>
          </c:val>
          <c:extLst xmlns:c16r2="http://schemas.microsoft.com/office/drawing/2015/06/chart">
            <c:ext xmlns:c16="http://schemas.microsoft.com/office/drawing/2014/chart" uri="{C3380CC4-5D6E-409C-BE32-E72D297353CC}">
              <c16:uniqueId val="{00000006-C0EA-4814-86E4-323EBE2D38FA}"/>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4.5946828270268303E-2"/>
          <c:h val="0.1633766830779955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I_REC_ENERGETICOS!$C$25:$C$28</c:f>
              <c:strCache>
                <c:ptCount val="4"/>
                <c:pt idx="0">
                  <c:v>1º Curso</c:v>
                </c:pt>
                <c:pt idx="1">
                  <c:v>2º Curso</c:v>
                </c:pt>
                <c:pt idx="2">
                  <c:v>3º Curso</c:v>
                </c:pt>
                <c:pt idx="3">
                  <c:v>4º Curso</c:v>
                </c:pt>
              </c:strCache>
            </c:strRef>
          </c:cat>
          <c:val>
            <c:numRef>
              <c:f>I_REC_ENERGETICOS!$F$25:$F$28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58B5-45B3-8110-57DC13FDDF43}"/>
            </c:ext>
          </c:extLst>
        </c:ser>
        <c:dLbls>
          <c:showLegendKey val="0"/>
          <c:showVal val="1"/>
          <c:showCatName val="0"/>
          <c:showSerName val="0"/>
          <c:showPercent val="0"/>
          <c:showBubbleSize val="0"/>
        </c:dLbls>
        <c:gapWidth val="75"/>
        <c:axId val="248007048"/>
        <c:axId val="248007440"/>
      </c:barChart>
      <c:catAx>
        <c:axId val="248007048"/>
        <c:scaling>
          <c:orientation val="minMax"/>
        </c:scaling>
        <c:delete val="0"/>
        <c:axPos val="b"/>
        <c:numFmt formatCode="General" sourceLinked="0"/>
        <c:majorTickMark val="none"/>
        <c:minorTickMark val="none"/>
        <c:tickLblPos val="nextTo"/>
        <c:txPr>
          <a:bodyPr/>
          <a:lstStyle/>
          <a:p>
            <a:pPr>
              <a:defRPr sz="1600" b="1"/>
            </a:pPr>
            <a:endParaRPr lang="es-ES"/>
          </a:p>
        </c:txPr>
        <c:crossAx val="248007440"/>
        <c:crosses val="autoZero"/>
        <c:auto val="1"/>
        <c:lblAlgn val="ctr"/>
        <c:lblOffset val="100"/>
        <c:noMultiLvlLbl val="0"/>
      </c:catAx>
      <c:valAx>
        <c:axId val="248007440"/>
        <c:scaling>
          <c:orientation val="minMax"/>
        </c:scaling>
        <c:delete val="0"/>
        <c:axPos val="l"/>
        <c:numFmt formatCode="###0" sourceLinked="1"/>
        <c:majorTickMark val="none"/>
        <c:minorTickMark val="none"/>
        <c:tickLblPos val="nextTo"/>
        <c:crossAx val="248007048"/>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spPr>
            <a:solidFill>
              <a:srgbClr val="FF0000"/>
            </a:solidFill>
          </c:spPr>
          <c:explosion val="25"/>
          <c:dPt>
            <c:idx val="1"/>
            <c:bubble3D val="0"/>
            <c:spPr>
              <a:solidFill>
                <a:srgbClr val="00B0F0"/>
              </a:solidFill>
            </c:spPr>
            <c:extLst xmlns:c16r2="http://schemas.microsoft.com/office/drawing/2015/06/chart">
              <c:ext xmlns:c16="http://schemas.microsoft.com/office/drawing/2014/chart" uri="{C3380CC4-5D6E-409C-BE32-E72D297353CC}">
                <c16:uniqueId val="{00000001-EE81-4771-AFB8-4132C2922F40}"/>
              </c:ext>
            </c:extLst>
          </c:dPt>
          <c:dLbls>
            <c:dLbl>
              <c:idx val="1"/>
              <c:layout>
                <c:manualLayout>
                  <c:x val="1.4598472131506618E-2"/>
                  <c:y val="2.982413273527991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EE81-4771-AFB8-4132C2922F40}"/>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numRef>
              <c:f>I_REC_ENERGETICOS!$B$386:$B$387</c:f>
              <c:numCache>
                <c:formatCode>General</c:formatCode>
                <c:ptCount val="2"/>
              </c:numCache>
            </c:numRef>
          </c:cat>
          <c:val>
            <c:numRef>
              <c:f>I_REC_ENERGETICOS!$C$386:$C$387</c:f>
              <c:numCache>
                <c:formatCode>General</c:formatCode>
                <c:ptCount val="2"/>
              </c:numCache>
            </c:numRef>
          </c:val>
          <c:extLst xmlns:c16r2="http://schemas.microsoft.com/office/drawing/2015/06/chart">
            <c:ext xmlns:c16="http://schemas.microsoft.com/office/drawing/2014/chart" uri="{C3380CC4-5D6E-409C-BE32-E72D297353CC}">
              <c16:uniqueId val="{00000002-EE81-4771-AFB8-4132C2922F40}"/>
            </c:ext>
          </c:extLst>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7.0026914929559841E-2"/>
          <c:h val="0.27774847007902836"/>
        </c:manualLayout>
      </c:layout>
      <c:overlay val="0"/>
      <c:txPr>
        <a:bodyPr/>
        <a:lstStyle/>
        <a:p>
          <a:pPr rtl="0">
            <a:defRPr sz="18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02BD-4DD6-962C-77B6EC60A7A1}"/>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02BD-4DD6-962C-77B6EC60A7A1}"/>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numRef>
              <c:f>I_REC_ENERGETICOS!$B$395</c:f>
              <c:numCache>
                <c:formatCode>General</c:formatCode>
                <c:ptCount val="1"/>
              </c:numCache>
            </c:numRef>
          </c:cat>
          <c:val>
            <c:numRef>
              <c:f>I_REC_ENERGETICOS!$C$395</c:f>
              <c:numCache>
                <c:formatCode>General</c:formatCode>
                <c:ptCount val="1"/>
              </c:numCache>
            </c:numRef>
          </c:val>
          <c:extLst xmlns:c16r2="http://schemas.microsoft.com/office/drawing/2015/06/chart">
            <c:ext xmlns:c16="http://schemas.microsoft.com/office/drawing/2014/chart" uri="{C3380CC4-5D6E-409C-BE32-E72D297353CC}">
              <c16:uniqueId val="{00000004-02BD-4DD6-962C-77B6EC60A7A1}"/>
            </c:ext>
          </c:extLst>
        </c:ser>
        <c:dLbls>
          <c:showLegendKey val="0"/>
          <c:showVal val="0"/>
          <c:showCatName val="0"/>
          <c:showSerName val="0"/>
          <c:showPercent val="1"/>
          <c:showBubbleSize val="0"/>
          <c:showLeaderLines val="1"/>
        </c:dLbls>
      </c:pie3DChart>
    </c:plotArea>
    <c:legend>
      <c:legendPos val="r"/>
      <c:layout>
        <c:manualLayout>
          <c:xMode val="edge"/>
          <c:yMode val="edge"/>
          <c:x val="0.80052948313254813"/>
          <c:y val="0.23840342018693894"/>
          <c:w val="9.8051785368282407E-2"/>
          <c:h val="0.35450228428641894"/>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E37A-41E5-8C2A-982A05221BD0}"/>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E37A-41E5-8C2A-982A05221BD0}"/>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numRef>
              <c:f>I_REC_ENERGETICOS!$B$402</c:f>
              <c:numCache>
                <c:formatCode>General</c:formatCode>
                <c:ptCount val="1"/>
              </c:numCache>
            </c:numRef>
          </c:cat>
          <c:val>
            <c:numRef>
              <c:f>I_REC_ENERGETICOS!$C$402</c:f>
              <c:numCache>
                <c:formatCode>General</c:formatCode>
                <c:ptCount val="1"/>
              </c:numCache>
            </c:numRef>
          </c:val>
          <c:extLst xmlns:c16r2="http://schemas.microsoft.com/office/drawing/2015/06/chart">
            <c:ext xmlns:c16="http://schemas.microsoft.com/office/drawing/2014/chart" uri="{C3380CC4-5D6E-409C-BE32-E72D297353CC}">
              <c16:uniqueId val="{00000004-E37A-41E5-8C2A-982A05221BD0}"/>
            </c:ext>
          </c:extLst>
        </c:ser>
        <c:dLbls>
          <c:showLegendKey val="0"/>
          <c:showVal val="0"/>
          <c:showCatName val="0"/>
          <c:showSerName val="0"/>
          <c:showPercent val="1"/>
          <c:showBubbleSize val="0"/>
          <c:showLeaderLines val="1"/>
        </c:dLbls>
      </c:pie3DChart>
    </c:plotArea>
    <c:legend>
      <c:legendPos val="r"/>
      <c:layout>
        <c:manualLayout>
          <c:xMode val="edge"/>
          <c:yMode val="edge"/>
          <c:x val="0.87165827895013004"/>
          <c:y val="0.36995964808473902"/>
          <c:w val="9.4158596398786445E-2"/>
          <c:h val="0.37300463335693668"/>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3A46-4F4F-8ACD-EFBFB91E8224}"/>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3A46-4F4F-8ACD-EFBFB91E8224}"/>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numRef>
              <c:f>I_REC_ENERGETICOS!$B$409:$B$410</c:f>
              <c:numCache>
                <c:formatCode>General</c:formatCode>
                <c:ptCount val="2"/>
              </c:numCache>
            </c:numRef>
          </c:cat>
          <c:val>
            <c:numRef>
              <c:f>I_REC_ENERGETICOS!$C$409:$C$410</c:f>
              <c:numCache>
                <c:formatCode>General</c:formatCode>
                <c:ptCount val="2"/>
              </c:numCache>
            </c:numRef>
          </c:val>
          <c:extLst xmlns:c16r2="http://schemas.microsoft.com/office/drawing/2015/06/chart">
            <c:ext xmlns:c16="http://schemas.microsoft.com/office/drawing/2014/chart" uri="{C3380CC4-5D6E-409C-BE32-E72D297353CC}">
              <c16:uniqueId val="{00000004-3A46-4F4F-8ACD-EFBFB91E8224}"/>
            </c:ext>
          </c:extLst>
        </c:ser>
        <c:dLbls>
          <c:showLegendKey val="0"/>
          <c:showVal val="0"/>
          <c:showCatName val="0"/>
          <c:showSerName val="0"/>
          <c:showPercent val="1"/>
          <c:showBubbleSize val="0"/>
          <c:showLeaderLines val="1"/>
        </c:dLbls>
      </c:pie3DChart>
    </c:plotArea>
    <c:legend>
      <c:legendPos val="r"/>
      <c:layout>
        <c:manualLayout>
          <c:xMode val="edge"/>
          <c:yMode val="edge"/>
          <c:x val="0.855901123977439"/>
          <c:y val="0.27000451976414686"/>
          <c:w val="9.5926450953303877E-2"/>
          <c:h val="0.25774238498421304"/>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cat>
            <c:strRef>
              <c:f>I_REC_ENERGETICOS!$B$46:$B$50</c:f>
              <c:strCache>
                <c:ptCount val="5"/>
                <c:pt idx="0">
                  <c:v>Linares</c:v>
                </c:pt>
                <c:pt idx="1">
                  <c:v>Resto de la provincia de Jaén</c:v>
                </c:pt>
                <c:pt idx="2">
                  <c:v>Resto de Andalucía</c:v>
                </c:pt>
                <c:pt idx="3">
                  <c:v>Resto de España</c:v>
                </c:pt>
                <c:pt idx="4">
                  <c:v>Otra</c:v>
                </c:pt>
              </c:strCache>
            </c:strRef>
          </c:cat>
          <c:val>
            <c:numRef>
              <c:f>I_REC_ENERGETICOS!$D$46:$D$50</c:f>
              <c:numCache>
                <c:formatCode>General</c:formatCode>
                <c:ptCount val="5"/>
              </c:numCache>
            </c:numRef>
          </c:val>
          <c:extLst xmlns:c16r2="http://schemas.microsoft.com/office/drawing/2015/06/chart">
            <c:ext xmlns:c16="http://schemas.microsoft.com/office/drawing/2014/chart" uri="{C3380CC4-5D6E-409C-BE32-E72D297353CC}">
              <c16:uniqueId val="{00000000-93A0-43D5-B511-C66918E54779}"/>
            </c:ext>
          </c:extLst>
        </c:ser>
        <c:dLbls>
          <c:showLegendKey val="0"/>
          <c:showVal val="0"/>
          <c:showCatName val="0"/>
          <c:showSerName val="0"/>
          <c:showPercent val="0"/>
          <c:showBubbleSize val="0"/>
        </c:dLbls>
        <c:gapWidth val="150"/>
        <c:axId val="249450080"/>
        <c:axId val="249450472"/>
      </c:barChart>
      <c:catAx>
        <c:axId val="249450080"/>
        <c:scaling>
          <c:orientation val="minMax"/>
        </c:scaling>
        <c:delete val="0"/>
        <c:axPos val="b"/>
        <c:numFmt formatCode="General" sourceLinked="0"/>
        <c:majorTickMark val="out"/>
        <c:minorTickMark val="none"/>
        <c:tickLblPos val="nextTo"/>
        <c:txPr>
          <a:bodyPr/>
          <a:lstStyle/>
          <a:p>
            <a:pPr>
              <a:defRPr sz="1400" b="1"/>
            </a:pPr>
            <a:endParaRPr lang="es-ES"/>
          </a:p>
        </c:txPr>
        <c:crossAx val="249450472"/>
        <c:crosses val="autoZero"/>
        <c:auto val="1"/>
        <c:lblAlgn val="ctr"/>
        <c:lblOffset val="100"/>
        <c:noMultiLvlLbl val="0"/>
      </c:catAx>
      <c:valAx>
        <c:axId val="249450472"/>
        <c:scaling>
          <c:orientation val="minMax"/>
        </c:scaling>
        <c:delete val="0"/>
        <c:axPos val="l"/>
        <c:majorGridlines/>
        <c:numFmt formatCode="General" sourceLinked="1"/>
        <c:majorTickMark val="out"/>
        <c:minorTickMark val="none"/>
        <c:tickLblPos val="nextTo"/>
        <c:crossAx val="249450080"/>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1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1-3293-4800-AAFA-1687438AAAE7}"/>
              </c:ext>
            </c:extLst>
          </c:dPt>
          <c:dPt>
            <c:idx val="1"/>
            <c:bubble3D val="0"/>
            <c:spPr>
              <a:solidFill>
                <a:schemeClr val="accent1"/>
              </a:solidFill>
            </c:spPr>
            <c:extLst xmlns:c16r2="http://schemas.microsoft.com/office/drawing/2015/06/chart">
              <c:ext xmlns:c16="http://schemas.microsoft.com/office/drawing/2014/chart" uri="{C3380CC4-5D6E-409C-BE32-E72D297353CC}">
                <c16:uniqueId val="{00000003-3293-4800-AAFA-1687438AAAE7}"/>
              </c:ext>
            </c:extLst>
          </c:dPt>
          <c:dPt>
            <c:idx val="2"/>
            <c:bubble3D val="0"/>
            <c:spPr>
              <a:solidFill>
                <a:srgbClr val="FF00FF"/>
              </a:solidFill>
            </c:spPr>
            <c:extLst xmlns:c16r2="http://schemas.microsoft.com/office/drawing/2015/06/chart">
              <c:ext xmlns:c16="http://schemas.microsoft.com/office/drawing/2014/chart" uri="{C3380CC4-5D6E-409C-BE32-E72D297353CC}">
                <c16:uniqueId val="{00000005-3293-4800-AAFA-1687438AAAE7}"/>
              </c:ext>
            </c:extLst>
          </c:dPt>
          <c:dLbls>
            <c:dLbl>
              <c:idx val="2"/>
              <c:delete val="1"/>
              <c:extLst xmlns:c16r2="http://schemas.microsoft.com/office/drawing/2015/06/chart">
                <c:ext xmlns:c16="http://schemas.microsoft.com/office/drawing/2014/chart" uri="{C3380CC4-5D6E-409C-BE32-E72D297353CC}">
                  <c16:uniqueId val="{00000005-3293-4800-AAFA-1687438AAAE7}"/>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6-3293-4800-AAFA-1687438AAAE7}"/>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7-3293-4800-AAFA-1687438AAAE7}"/>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I_REC_ENERGETICOS!$M$46:$M$50</c:f>
              <c:strCache>
                <c:ptCount val="5"/>
                <c:pt idx="0">
                  <c:v>Bachilletato científico / tecnológico</c:v>
                </c:pt>
                <c:pt idx="1">
                  <c:v>Ciclo formativo de grado superior</c:v>
                </c:pt>
                <c:pt idx="2">
                  <c:v>Otro bachillerato</c:v>
                </c:pt>
                <c:pt idx="3">
                  <c:v>Otro grado</c:v>
                </c:pt>
                <c:pt idx="4">
                  <c:v>Otros estudios</c:v>
                </c:pt>
              </c:strCache>
            </c:strRef>
          </c:cat>
          <c:val>
            <c:numRef>
              <c:f>I_REC_ENERGETICOS!$P$46:$P$50</c:f>
              <c:numCache>
                <c:formatCode>General</c:formatCode>
                <c:ptCount val="5"/>
              </c:numCache>
            </c:numRef>
          </c:val>
          <c:extLst xmlns:c16r2="http://schemas.microsoft.com/office/drawing/2015/06/chart">
            <c:ext xmlns:c16="http://schemas.microsoft.com/office/drawing/2014/chart" uri="{C3380CC4-5D6E-409C-BE32-E72D297353CC}">
              <c16:uniqueId val="{00000008-3293-4800-AAFA-1687438AAAE7}"/>
            </c:ext>
          </c:extLst>
        </c:ser>
        <c:dLbls>
          <c:showLegendKey val="0"/>
          <c:showVal val="1"/>
          <c:showCatName val="0"/>
          <c:showSerName val="0"/>
          <c:showPercent val="0"/>
          <c:showBubbleSize val="0"/>
          <c:showLeaderLines val="0"/>
        </c:dLbls>
      </c:pie3DChart>
    </c:plotArea>
    <c:legend>
      <c:legendPos val="r"/>
      <c:overlay val="0"/>
      <c:txPr>
        <a:bodyPr/>
        <a:lstStyle/>
        <a:p>
          <a:pPr>
            <a:defRPr sz="14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5.8065686087375022E-2"/>
          <c:y val="0.11484377501674785"/>
          <c:w val="0.72210939286062592"/>
          <c:h val="0.78641828176772288"/>
        </c:manualLayout>
      </c:layout>
      <c:pie3DChart>
        <c:varyColors val="1"/>
        <c:ser>
          <c:idx val="0"/>
          <c:order val="0"/>
          <c:spPr>
            <a:solidFill>
              <a:srgbClr val="00B0F0"/>
            </a:solidFill>
          </c:spPr>
          <c:dPt>
            <c:idx val="0"/>
            <c:bubble3D val="0"/>
            <c:spPr>
              <a:solidFill>
                <a:srgbClr val="FF0000"/>
              </a:solidFill>
            </c:spPr>
            <c:extLst xmlns:c16r2="http://schemas.microsoft.com/office/drawing/2015/06/chart">
              <c:ext xmlns:c16="http://schemas.microsoft.com/office/drawing/2014/chart" uri="{C3380CC4-5D6E-409C-BE32-E72D297353CC}">
                <c16:uniqueId val="{00000001-E746-4690-9505-7C9BB75A2B08}"/>
              </c:ext>
            </c:extLst>
          </c:dPt>
          <c:dLbls>
            <c:dLbl>
              <c:idx val="1"/>
              <c:layout>
                <c:manualLayout>
                  <c:x val="-1.1855643044619422E-2"/>
                  <c:y val="0.13541666666666666"/>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2-E746-4690-9505-7C9BB75A2B08}"/>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numRef>
              <c:f>I_REC_ENERGETICOS!$B$418</c:f>
              <c:numCache>
                <c:formatCode>General</c:formatCode>
                <c:ptCount val="1"/>
              </c:numCache>
            </c:numRef>
          </c:cat>
          <c:val>
            <c:numRef>
              <c:f>I_REC_ENERGETICOS!$C$418</c:f>
              <c:numCache>
                <c:formatCode>General</c:formatCode>
                <c:ptCount val="1"/>
              </c:numCache>
            </c:numRef>
          </c:val>
          <c:extLst xmlns:c16r2="http://schemas.microsoft.com/office/drawing/2015/06/chart">
            <c:ext xmlns:c16="http://schemas.microsoft.com/office/drawing/2014/chart" uri="{C3380CC4-5D6E-409C-BE32-E72D297353CC}">
              <c16:uniqueId val="{00000003-E746-4690-9505-7C9BB75A2B08}"/>
            </c:ext>
          </c:extLst>
        </c:ser>
        <c:dLbls>
          <c:showLegendKey val="0"/>
          <c:showVal val="1"/>
          <c:showCatName val="0"/>
          <c:showSerName val="0"/>
          <c:showPercent val="0"/>
          <c:showBubbleSize val="0"/>
          <c:showLeaderLines val="1"/>
        </c:dLbls>
      </c:pie3DChart>
    </c:plotArea>
    <c:legend>
      <c:legendPos val="r"/>
      <c:layout>
        <c:manualLayout>
          <c:xMode val="edge"/>
          <c:yMode val="edge"/>
          <c:x val="0.80316352535781488"/>
          <c:y val="0.31739548807869133"/>
          <c:w val="7.7818655407743617E-2"/>
          <c:h val="0.17018555057686888"/>
        </c:manualLayout>
      </c:layout>
      <c:overlay val="0"/>
      <c:txPr>
        <a:bodyPr/>
        <a:lstStyle/>
        <a:p>
          <a:pPr>
            <a:defRPr sz="1500" b="1" baseline="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6.1059383265319733E-2"/>
          <c:y val="9.5466816647919006E-2"/>
          <c:w val="0.63496934838652497"/>
          <c:h val="0.79441435205214728"/>
        </c:manualLayout>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7C04-4215-9A5A-A92083250C2D}"/>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7C04-4215-9A5A-A92083250C2D}"/>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7C04-4215-9A5A-A92083250C2D}"/>
              </c:ext>
            </c:extLst>
          </c:dPt>
          <c:dLbls>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I_TECNO_TELECO!$G$87:$K$89</c15:sqref>
                  </c15:fullRef>
                </c:ext>
              </c:extLst>
              <c:f>I_TECNO_TELECO!$G$87:$K$89</c:f>
              <c:strCache>
                <c:ptCount val="3"/>
                <c:pt idx="0">
                  <c:v>Visita del Instituto a la Universidad</c:v>
                </c:pt>
                <c:pt idx="1">
                  <c:v>Información que llega al Instituto</c:v>
                </c:pt>
                <c:pt idx="2">
                  <c:v>Página Web</c:v>
                </c:pt>
              </c:strCache>
            </c:strRef>
          </c:cat>
          <c:val>
            <c:numRef>
              <c:extLst>
                <c:ext xmlns:c15="http://schemas.microsoft.com/office/drawing/2012/chart" uri="{02D57815-91ED-43cb-92C2-25804820EDAC}">
                  <c15:fullRef>
                    <c15:sqref>I_TECNO_TELECO!$L$87:$L$89</c15:sqref>
                  </c15:fullRef>
                </c:ext>
              </c:extLst>
              <c:f>I_TECNO_TELECO!$L$87:$L$89</c:f>
              <c:numCache>
                <c:formatCode>General</c:formatCode>
                <c:ptCount val="3"/>
                <c:pt idx="0">
                  <c:v>5</c:v>
                </c:pt>
                <c:pt idx="1">
                  <c:v>9</c:v>
                </c:pt>
                <c:pt idx="2">
                  <c:v>8</c:v>
                </c:pt>
              </c:numCache>
            </c:numRef>
          </c:val>
          <c:extLst xmlns:c16r2="http://schemas.microsoft.com/office/drawing/2015/06/chart">
            <c:ext xmlns:c16="http://schemas.microsoft.com/office/drawing/2014/chart" uri="{C3380CC4-5D6E-409C-BE32-E72D297353CC}">
              <c16:uniqueId val="{00000009-7C04-4215-9A5A-A92083250C2D}"/>
            </c:ext>
          </c:extLst>
        </c:ser>
        <c:ser>
          <c:idx val="1"/>
          <c:order val="1"/>
          <c:tx>
            <c:v>No</c:v>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I_TECNO_TELECO!$G$87:$K$89</c15:sqref>
                  </c15:fullRef>
                </c:ext>
              </c:extLst>
              <c:f>I_TECNO_TELECO!$G$87:$K$89</c:f>
              <c:strCache>
                <c:ptCount val="3"/>
                <c:pt idx="0">
                  <c:v>Visita del Instituto a la Universidad</c:v>
                </c:pt>
                <c:pt idx="1">
                  <c:v>Información que llega al Instituto</c:v>
                </c:pt>
                <c:pt idx="2">
                  <c:v>Página Web</c:v>
                </c:pt>
              </c:strCache>
            </c:strRef>
          </c:cat>
          <c:val>
            <c:numRef>
              <c:extLst>
                <c:ext xmlns:c15="http://schemas.microsoft.com/office/drawing/2012/chart" uri="{02D57815-91ED-43cb-92C2-25804820EDAC}">
                  <c15:fullRef>
                    <c15:sqref>I_TECNO_TELECO!$M$87:$M$91</c15:sqref>
                  </c15:fullRef>
                </c:ext>
              </c:extLst>
              <c:f>I_TECNO_TELECO!$M$87:$M$89</c:f>
              <c:numCache>
                <c:formatCode>General</c:formatCode>
                <c:ptCount val="3"/>
              </c:numCache>
            </c:numRef>
          </c:val>
          <c:extLst xmlns:c16r2="http://schemas.microsoft.com/office/drawing/2015/06/chart">
            <c:ext xmlns:c16="http://schemas.microsoft.com/office/drawing/2014/chart" uri="{C3380CC4-5D6E-409C-BE32-E72D297353CC}">
              <c16:uniqueId val="{0000000A-7C04-4215-9A5A-A92083250C2D}"/>
            </c:ext>
          </c:extLst>
        </c:ser>
        <c:dLbls>
          <c:showLegendKey val="0"/>
          <c:showVal val="0"/>
          <c:showCatName val="0"/>
          <c:showSerName val="0"/>
          <c:showPercent val="1"/>
          <c:showBubbleSize val="0"/>
          <c:showLeaderLines val="1"/>
        </c:dLbls>
      </c:pie3DChart>
    </c:plotArea>
    <c:legend>
      <c:legendPos val="r"/>
      <c:layout>
        <c:manualLayout>
          <c:xMode val="edge"/>
          <c:yMode val="edge"/>
          <c:x val="0.64816849246602382"/>
          <c:y val="0.11572731040199002"/>
          <c:w val="0.25165689671816277"/>
          <c:h val="0.4293935771117625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66C4-4FB2-B4C4-D6F750DF5BF4}"/>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66C4-4FB2-B4C4-D6F750DF5BF4}"/>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66C4-4FB2-B4C4-D6F750DF5BF4}"/>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I_TECNO_TELECO!$B$366:$B$367</c:f>
              <c:strCache>
                <c:ptCount val="2"/>
                <c:pt idx="0">
                  <c:v>Si</c:v>
                </c:pt>
                <c:pt idx="1">
                  <c:v>No</c:v>
                </c:pt>
              </c:strCache>
            </c:strRef>
          </c:cat>
          <c:val>
            <c:numRef>
              <c:f>I_TECNO_TELECO!$C$366:$C$367</c:f>
              <c:numCache>
                <c:formatCode>General</c:formatCode>
                <c:ptCount val="2"/>
                <c:pt idx="0">
                  <c:v>31</c:v>
                </c:pt>
                <c:pt idx="1">
                  <c:v>4</c:v>
                </c:pt>
              </c:numCache>
            </c:numRef>
          </c:val>
          <c:extLst xmlns:c16r2="http://schemas.microsoft.com/office/drawing/2015/06/chart">
            <c:ext xmlns:c16="http://schemas.microsoft.com/office/drawing/2014/chart" uri="{C3380CC4-5D6E-409C-BE32-E72D297353CC}">
              <c16:uniqueId val="{00000006-66C4-4FB2-B4C4-D6F750DF5BF4}"/>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4.4263489621467339E-2"/>
          <c:h val="0.1759614309247812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4"/>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F4D1-480E-B85B-2067FCC05F6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F4D1-480E-B85B-2067FCC05F6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F4D1-480E-B85B-2067FCC05F6B}"/>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F4D1-480E-B85B-2067FCC05F6B}"/>
                </c:ex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F4D1-480E-B85B-2067FCC05F6B}"/>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I_TECNO_TELECO!$B$375:$B$376</c:f>
              <c:strCache>
                <c:ptCount val="2"/>
                <c:pt idx="0">
                  <c:v>Si</c:v>
                </c:pt>
                <c:pt idx="1">
                  <c:v>No</c:v>
                </c:pt>
              </c:strCache>
            </c:strRef>
          </c:cat>
          <c:val>
            <c:numRef>
              <c:f>I_TECNO_TELECO!$C$375:$C$376</c:f>
              <c:numCache>
                <c:formatCode>General</c:formatCode>
                <c:ptCount val="2"/>
                <c:pt idx="0">
                  <c:v>34</c:v>
                </c:pt>
                <c:pt idx="1">
                  <c:v>1</c:v>
                </c:pt>
              </c:numCache>
            </c:numRef>
          </c:val>
          <c:extLst xmlns:c16r2="http://schemas.microsoft.com/office/drawing/2015/06/chart">
            <c:ext xmlns:c16="http://schemas.microsoft.com/office/drawing/2014/chart" uri="{C3380CC4-5D6E-409C-BE32-E72D297353CC}">
              <c16:uniqueId val="{00000006-F4D1-480E-B85B-2067FCC05F6B}"/>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87"/>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4E16-49E7-AB52-C38DBA1DC9A1}"/>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4E16-49E7-AB52-C38DBA1DC9A1}"/>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4E16-49E7-AB52-C38DBA1DC9A1}"/>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I_TECNO_TELECO!$B$385</c:f>
              <c:strCache>
                <c:ptCount val="1"/>
                <c:pt idx="0">
                  <c:v>Si</c:v>
                </c:pt>
              </c:strCache>
            </c:strRef>
          </c:cat>
          <c:val>
            <c:numRef>
              <c:f>I_TECNO_TELECO!$C$385</c:f>
              <c:numCache>
                <c:formatCode>General</c:formatCode>
                <c:ptCount val="1"/>
                <c:pt idx="0">
                  <c:v>34</c:v>
                </c:pt>
              </c:numCache>
            </c:numRef>
          </c:val>
          <c:extLst xmlns:c16r2="http://schemas.microsoft.com/office/drawing/2015/06/chart">
            <c:ext xmlns:c16="http://schemas.microsoft.com/office/drawing/2014/chart" uri="{C3380CC4-5D6E-409C-BE32-E72D297353CC}">
              <c16:uniqueId val="{00000006-4E16-49E7-AB52-C38DBA1DC9A1}"/>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5.1913685426897567E-2"/>
          <c:h val="0.20597529394739569"/>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4A7D-443F-B2B7-A1071DE516CD}"/>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4A7D-443F-B2B7-A1071DE516CD}"/>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4A7D-443F-B2B7-A1071DE516CD}"/>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I_TECNO_TELECO!$B$357:$B$358</c:f>
              <c:strCache>
                <c:ptCount val="2"/>
                <c:pt idx="0">
                  <c:v>Si</c:v>
                </c:pt>
                <c:pt idx="1">
                  <c:v>No</c:v>
                </c:pt>
              </c:strCache>
            </c:strRef>
          </c:cat>
          <c:val>
            <c:numRef>
              <c:f>I_TECNO_TELECO!$C$357:$C$358</c:f>
              <c:numCache>
                <c:formatCode>General</c:formatCode>
                <c:ptCount val="2"/>
                <c:pt idx="0">
                  <c:v>8</c:v>
                </c:pt>
                <c:pt idx="1">
                  <c:v>27</c:v>
                </c:pt>
              </c:numCache>
            </c:numRef>
          </c:val>
          <c:extLst xmlns:c16r2="http://schemas.microsoft.com/office/drawing/2015/06/chart">
            <c:ext xmlns:c16="http://schemas.microsoft.com/office/drawing/2014/chart" uri="{C3380CC4-5D6E-409C-BE32-E72D297353CC}">
              <c16:uniqueId val="{00000006-4A7D-443F-B2B7-A1071DE516CD}"/>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4.6000632795801862E-2"/>
          <c:h val="0.1619715645085000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I_TECNO_TELECO!$C$25:$C$28</c:f>
              <c:strCache>
                <c:ptCount val="4"/>
                <c:pt idx="0">
                  <c:v>1º Curso</c:v>
                </c:pt>
                <c:pt idx="1">
                  <c:v>2º Curso</c:v>
                </c:pt>
                <c:pt idx="2">
                  <c:v>3º Curso</c:v>
                </c:pt>
                <c:pt idx="3">
                  <c:v>4º Curso</c:v>
                </c:pt>
              </c:strCache>
            </c:strRef>
          </c:cat>
          <c:val>
            <c:numRef>
              <c:f>I_TECNO_TELECO!$F$25:$F$28</c:f>
              <c:numCache>
                <c:formatCode>###0</c:formatCode>
                <c:ptCount val="4"/>
                <c:pt idx="0">
                  <c:v>22</c:v>
                </c:pt>
                <c:pt idx="1">
                  <c:v>5</c:v>
                </c:pt>
                <c:pt idx="2">
                  <c:v>7</c:v>
                </c:pt>
                <c:pt idx="3">
                  <c:v>1</c:v>
                </c:pt>
              </c:numCache>
            </c:numRef>
          </c:val>
          <c:extLst xmlns:c16r2="http://schemas.microsoft.com/office/drawing/2015/06/chart">
            <c:ext xmlns:c16="http://schemas.microsoft.com/office/drawing/2014/chart" uri="{C3380CC4-5D6E-409C-BE32-E72D297353CC}">
              <c16:uniqueId val="{00000000-65A7-4BE6-9684-F10C1247DCF6}"/>
            </c:ext>
          </c:extLst>
        </c:ser>
        <c:dLbls>
          <c:showLegendKey val="0"/>
          <c:showVal val="1"/>
          <c:showCatName val="0"/>
          <c:showSerName val="0"/>
          <c:showPercent val="0"/>
          <c:showBubbleSize val="0"/>
        </c:dLbls>
        <c:gapWidth val="75"/>
        <c:axId val="250496120"/>
        <c:axId val="250496512"/>
      </c:barChart>
      <c:catAx>
        <c:axId val="250496120"/>
        <c:scaling>
          <c:orientation val="minMax"/>
        </c:scaling>
        <c:delete val="0"/>
        <c:axPos val="b"/>
        <c:numFmt formatCode="General" sourceLinked="0"/>
        <c:majorTickMark val="none"/>
        <c:minorTickMark val="none"/>
        <c:tickLblPos val="nextTo"/>
        <c:txPr>
          <a:bodyPr/>
          <a:lstStyle/>
          <a:p>
            <a:pPr>
              <a:defRPr sz="1600" b="1"/>
            </a:pPr>
            <a:endParaRPr lang="es-ES"/>
          </a:p>
        </c:txPr>
        <c:crossAx val="250496512"/>
        <c:crosses val="autoZero"/>
        <c:auto val="1"/>
        <c:lblAlgn val="ctr"/>
        <c:lblOffset val="100"/>
        <c:noMultiLvlLbl val="0"/>
      </c:catAx>
      <c:valAx>
        <c:axId val="250496512"/>
        <c:scaling>
          <c:orientation val="minMax"/>
        </c:scaling>
        <c:delete val="0"/>
        <c:axPos val="l"/>
        <c:numFmt formatCode="###0" sourceLinked="1"/>
        <c:majorTickMark val="none"/>
        <c:minorTickMark val="none"/>
        <c:tickLblPos val="nextTo"/>
        <c:crossAx val="250496120"/>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spPr>
            <a:solidFill>
              <a:srgbClr val="FF0000"/>
            </a:solidFill>
          </c:spPr>
          <c:explosion val="25"/>
          <c:dPt>
            <c:idx val="1"/>
            <c:bubble3D val="0"/>
            <c:spPr>
              <a:solidFill>
                <a:srgbClr val="00B0F0"/>
              </a:solidFill>
            </c:spPr>
            <c:extLst xmlns:c16r2="http://schemas.microsoft.com/office/drawing/2015/06/chart">
              <c:ext xmlns:c16="http://schemas.microsoft.com/office/drawing/2014/chart" uri="{C3380CC4-5D6E-409C-BE32-E72D297353CC}">
                <c16:uniqueId val="{00000001-9CC9-4488-B3B2-32712786E6D7}"/>
              </c:ext>
            </c:extLst>
          </c:dPt>
          <c:dLbls>
            <c:dLbl>
              <c:idx val="1"/>
              <c:layout>
                <c:manualLayout>
                  <c:x val="1.4598472131506618E-2"/>
                  <c:y val="2.982413273527991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9CC9-4488-B3B2-32712786E6D7}"/>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I_TECNO_TELECO!$B$393:$B$394</c:f>
              <c:strCache>
                <c:ptCount val="2"/>
                <c:pt idx="0">
                  <c:v>Si</c:v>
                </c:pt>
                <c:pt idx="1">
                  <c:v>No</c:v>
                </c:pt>
              </c:strCache>
            </c:strRef>
          </c:cat>
          <c:val>
            <c:numRef>
              <c:f>I_TECNO_TELECO!$C$393:$C$394</c:f>
              <c:numCache>
                <c:formatCode>General</c:formatCode>
                <c:ptCount val="2"/>
                <c:pt idx="0">
                  <c:v>3</c:v>
                </c:pt>
                <c:pt idx="1">
                  <c:v>32</c:v>
                </c:pt>
              </c:numCache>
            </c:numRef>
          </c:val>
          <c:extLst xmlns:c16r2="http://schemas.microsoft.com/office/drawing/2015/06/chart">
            <c:ext xmlns:c16="http://schemas.microsoft.com/office/drawing/2014/chart" uri="{C3380CC4-5D6E-409C-BE32-E72D297353CC}">
              <c16:uniqueId val="{00000002-9CC9-4488-B3B2-32712786E6D7}"/>
            </c:ext>
          </c:extLst>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7.0072822800206352E-2"/>
          <c:h val="0.27446424573936912"/>
        </c:manualLayout>
      </c:layout>
      <c:overlay val="0"/>
      <c:txPr>
        <a:bodyPr/>
        <a:lstStyle/>
        <a:p>
          <a:pPr rtl="0">
            <a:defRPr sz="18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AD59-43D6-99A1-408CA3C529E1}"/>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AD59-43D6-99A1-408CA3C529E1}"/>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I_TECNO_TELECO!$B$402:$B$403</c:f>
              <c:strCache>
                <c:ptCount val="2"/>
                <c:pt idx="0">
                  <c:v>Si</c:v>
                </c:pt>
                <c:pt idx="1">
                  <c:v>No</c:v>
                </c:pt>
              </c:strCache>
            </c:strRef>
          </c:cat>
          <c:val>
            <c:numRef>
              <c:f>I_TECNO_TELECO!$C$402:$C$403</c:f>
              <c:numCache>
                <c:formatCode>General</c:formatCode>
                <c:ptCount val="2"/>
                <c:pt idx="0">
                  <c:v>1</c:v>
                </c:pt>
                <c:pt idx="1">
                  <c:v>34</c:v>
                </c:pt>
              </c:numCache>
            </c:numRef>
          </c:val>
          <c:extLst xmlns:c16r2="http://schemas.microsoft.com/office/drawing/2015/06/chart">
            <c:ext xmlns:c16="http://schemas.microsoft.com/office/drawing/2014/chart" uri="{C3380CC4-5D6E-409C-BE32-E72D297353CC}">
              <c16:uniqueId val="{00000004-AD59-43D6-99A1-408CA3C529E1}"/>
            </c:ext>
          </c:extLst>
        </c:ser>
        <c:dLbls>
          <c:showLegendKey val="0"/>
          <c:showVal val="0"/>
          <c:showCatName val="0"/>
          <c:showSerName val="0"/>
          <c:showPercent val="1"/>
          <c:showBubbleSize val="0"/>
          <c:showLeaderLines val="1"/>
        </c:dLbls>
      </c:pie3DChart>
    </c:plotArea>
    <c:legend>
      <c:legendPos val="r"/>
      <c:layout>
        <c:manualLayout>
          <c:xMode val="edge"/>
          <c:yMode val="edge"/>
          <c:x val="0.80052948313254813"/>
          <c:y val="0.23840342018693894"/>
          <c:w val="7.9168403852751604E-2"/>
          <c:h val="0.21809995790518294"/>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4832-42D1-B33A-FD1409267146}"/>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4832-42D1-B33A-FD1409267146}"/>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I_TECNO_TELECO!$B$411</c:f>
              <c:strCache>
                <c:ptCount val="1"/>
                <c:pt idx="0">
                  <c:v>No</c:v>
                </c:pt>
              </c:strCache>
            </c:strRef>
          </c:cat>
          <c:val>
            <c:numRef>
              <c:f>I_TECNO_TELECO!$C$411</c:f>
              <c:numCache>
                <c:formatCode>General</c:formatCode>
                <c:ptCount val="1"/>
                <c:pt idx="0">
                  <c:v>35</c:v>
                </c:pt>
              </c:numCache>
            </c:numRef>
          </c:val>
          <c:extLst xmlns:c16r2="http://schemas.microsoft.com/office/drawing/2015/06/chart">
            <c:ext xmlns:c16="http://schemas.microsoft.com/office/drawing/2014/chart" uri="{C3380CC4-5D6E-409C-BE32-E72D297353CC}">
              <c16:uniqueId val="{00000004-4832-42D1-B33A-FD1409267146}"/>
            </c:ext>
          </c:extLst>
        </c:ser>
        <c:dLbls>
          <c:showLegendKey val="0"/>
          <c:showVal val="0"/>
          <c:showCatName val="0"/>
          <c:showSerName val="0"/>
          <c:showPercent val="1"/>
          <c:showBubbleSize val="0"/>
          <c:showLeaderLines val="1"/>
        </c:dLbls>
      </c:pie3DChart>
    </c:plotArea>
    <c:legend>
      <c:legendPos val="r"/>
      <c:layout>
        <c:manualLayout>
          <c:xMode val="edge"/>
          <c:yMode val="edge"/>
          <c:x val="0.87165827895013004"/>
          <c:y val="0.36995964808473902"/>
          <c:w val="8.6110600978681784E-2"/>
          <c:h val="0.26008070383052195"/>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7D2F-4716-BB24-D10F3A685F12}"/>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7D2F-4716-BB24-D10F3A685F12}"/>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I_TECNO_TELECO!$B$418:$B$419</c:f>
              <c:strCache>
                <c:ptCount val="2"/>
                <c:pt idx="0">
                  <c:v>Si</c:v>
                </c:pt>
                <c:pt idx="1">
                  <c:v>No</c:v>
                </c:pt>
              </c:strCache>
            </c:strRef>
          </c:cat>
          <c:val>
            <c:numRef>
              <c:f>I_TECNO_TELECO!$C$418:$C$419</c:f>
              <c:numCache>
                <c:formatCode>General</c:formatCode>
                <c:ptCount val="2"/>
                <c:pt idx="0">
                  <c:v>7</c:v>
                </c:pt>
                <c:pt idx="1">
                  <c:v>28</c:v>
                </c:pt>
              </c:numCache>
            </c:numRef>
          </c:val>
          <c:extLst xmlns:c16r2="http://schemas.microsoft.com/office/drawing/2015/06/chart">
            <c:ext xmlns:c16="http://schemas.microsoft.com/office/drawing/2014/chart" uri="{C3380CC4-5D6E-409C-BE32-E72D297353CC}">
              <c16:uniqueId val="{00000004-7D2F-4716-BB24-D10F3A685F12}"/>
            </c:ext>
          </c:extLst>
        </c:ser>
        <c:dLbls>
          <c:showLegendKey val="0"/>
          <c:showVal val="0"/>
          <c:showCatName val="0"/>
          <c:showSerName val="0"/>
          <c:showPercent val="1"/>
          <c:showBubbleSize val="0"/>
          <c:showLeaderLines val="1"/>
        </c:dLbls>
      </c:pie3DChart>
    </c:plotArea>
    <c:legend>
      <c:legendPos val="r"/>
      <c:layout>
        <c:manualLayout>
          <c:xMode val="edge"/>
          <c:yMode val="edge"/>
          <c:x val="0.855901123977439"/>
          <c:y val="0.27000451976414686"/>
          <c:w val="8.9253620942336714E-2"/>
          <c:h val="0.26748493085088476"/>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cat>
            <c:strRef>
              <c:f>I_TECNO_TELECO!$B$46:$B$50</c:f>
              <c:strCache>
                <c:ptCount val="4"/>
                <c:pt idx="0">
                  <c:v>Linares</c:v>
                </c:pt>
                <c:pt idx="1">
                  <c:v>Resto provincia de Jaén</c:v>
                </c:pt>
                <c:pt idx="2">
                  <c:v>Resto de Andalucía</c:v>
                </c:pt>
                <c:pt idx="3">
                  <c:v>Resto de España</c:v>
                </c:pt>
              </c:strCache>
            </c:strRef>
          </c:cat>
          <c:val>
            <c:numRef>
              <c:f>I_TECNO_TELECO!$D$46:$D$50</c:f>
              <c:numCache>
                <c:formatCode>General</c:formatCode>
                <c:ptCount val="5"/>
                <c:pt idx="0">
                  <c:v>8</c:v>
                </c:pt>
                <c:pt idx="1">
                  <c:v>8</c:v>
                </c:pt>
                <c:pt idx="2">
                  <c:v>5</c:v>
                </c:pt>
                <c:pt idx="3">
                  <c:v>1</c:v>
                </c:pt>
              </c:numCache>
            </c:numRef>
          </c:val>
          <c:extLst xmlns:c16r2="http://schemas.microsoft.com/office/drawing/2015/06/chart">
            <c:ext xmlns:c16="http://schemas.microsoft.com/office/drawing/2014/chart" uri="{C3380CC4-5D6E-409C-BE32-E72D297353CC}">
              <c16:uniqueId val="{00000000-D296-4FBF-9CE9-AC044944B97B}"/>
            </c:ext>
          </c:extLst>
        </c:ser>
        <c:dLbls>
          <c:showLegendKey val="0"/>
          <c:showVal val="0"/>
          <c:showCatName val="0"/>
          <c:showSerName val="0"/>
          <c:showPercent val="0"/>
          <c:showBubbleSize val="0"/>
        </c:dLbls>
        <c:gapWidth val="150"/>
        <c:axId val="250645440"/>
        <c:axId val="250645832"/>
      </c:barChart>
      <c:catAx>
        <c:axId val="250645440"/>
        <c:scaling>
          <c:orientation val="minMax"/>
        </c:scaling>
        <c:delete val="0"/>
        <c:axPos val="b"/>
        <c:numFmt formatCode="General" sourceLinked="0"/>
        <c:majorTickMark val="out"/>
        <c:minorTickMark val="none"/>
        <c:tickLblPos val="nextTo"/>
        <c:txPr>
          <a:bodyPr/>
          <a:lstStyle/>
          <a:p>
            <a:pPr>
              <a:defRPr sz="1400" b="1"/>
            </a:pPr>
            <a:endParaRPr lang="es-ES"/>
          </a:p>
        </c:txPr>
        <c:crossAx val="250645832"/>
        <c:crosses val="autoZero"/>
        <c:auto val="1"/>
        <c:lblAlgn val="ctr"/>
        <c:lblOffset val="100"/>
        <c:noMultiLvlLbl val="0"/>
      </c:catAx>
      <c:valAx>
        <c:axId val="250645832"/>
        <c:scaling>
          <c:orientation val="minMax"/>
        </c:scaling>
        <c:delete val="0"/>
        <c:axPos val="l"/>
        <c:majorGridlines/>
        <c:numFmt formatCode="General" sourceLinked="1"/>
        <c:majorTickMark val="out"/>
        <c:minorTickMark val="none"/>
        <c:tickLblPos val="nextTo"/>
        <c:crossAx val="250645440"/>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1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1-9EE3-4A3B-9DF9-382A83D0A58A}"/>
              </c:ext>
            </c:extLst>
          </c:dPt>
          <c:dPt>
            <c:idx val="1"/>
            <c:bubble3D val="0"/>
            <c:spPr>
              <a:solidFill>
                <a:schemeClr val="accent1"/>
              </a:solidFill>
            </c:spPr>
            <c:extLst xmlns:c16r2="http://schemas.microsoft.com/office/drawing/2015/06/chart">
              <c:ext xmlns:c16="http://schemas.microsoft.com/office/drawing/2014/chart" uri="{C3380CC4-5D6E-409C-BE32-E72D297353CC}">
                <c16:uniqueId val="{00000003-9EE3-4A3B-9DF9-382A83D0A58A}"/>
              </c:ext>
            </c:extLst>
          </c:dPt>
          <c:dLbls>
            <c:spPr>
              <a:noFill/>
              <a:ln>
                <a:noFill/>
              </a:ln>
              <a:effectLst/>
            </c:spPr>
            <c:txPr>
              <a:bodyPr/>
              <a:lstStyle/>
              <a:p>
                <a:pPr>
                  <a:defRPr sz="2000" b="1"/>
                </a:pPr>
                <a:endParaRPr lang="es-ES"/>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15:layout/>
              </c:ext>
            </c:extLst>
          </c:dLbls>
          <c:cat>
            <c:strRef>
              <c:extLst>
                <c:ext xmlns:c15="http://schemas.microsoft.com/office/drawing/2012/chart" uri="{02D57815-91ED-43cb-92C2-25804820EDAC}">
                  <c15:fullRef>
                    <c15:sqref>I_TECNO_TELECO!$M$46:$M$50</c15:sqref>
                  </c15:fullRef>
                </c:ext>
              </c:extLst>
              <c:f>I_TECNO_TELECO!$M$46:$M$47</c:f>
              <c:strCache>
                <c:ptCount val="2"/>
                <c:pt idx="0">
                  <c:v>Bachilletato científico / tecnológico</c:v>
                </c:pt>
                <c:pt idx="1">
                  <c:v>Ciclo formativo de grado superior</c:v>
                </c:pt>
              </c:strCache>
            </c:strRef>
          </c:cat>
          <c:val>
            <c:numRef>
              <c:extLst>
                <c:ext xmlns:c15="http://schemas.microsoft.com/office/drawing/2012/chart" uri="{02D57815-91ED-43cb-92C2-25804820EDAC}">
                  <c15:fullRef>
                    <c15:sqref>I_TECNO_TELECO!$P$46:$P$50</c15:sqref>
                  </c15:fullRef>
                </c:ext>
              </c:extLst>
              <c:f>I_TECNO_TELECO!$P$46:$P$47</c:f>
              <c:numCache>
                <c:formatCode>General</c:formatCode>
                <c:ptCount val="2"/>
                <c:pt idx="0">
                  <c:v>16</c:v>
                </c:pt>
                <c:pt idx="1">
                  <c:v>6</c:v>
                </c:pt>
              </c:numCache>
            </c:numRef>
          </c:val>
          <c:extLst xmlns:c16r2="http://schemas.microsoft.com/office/drawing/2015/06/chart">
            <c:ext xmlns:c16="http://schemas.microsoft.com/office/drawing/2014/chart" uri="{C3380CC4-5D6E-409C-BE32-E72D297353CC}">
              <c16:uniqueId val="{00000008-9EE3-4A3B-9DF9-382A83D0A58A}"/>
            </c:ext>
            <c:ext xmlns:c15="http://schemas.microsoft.com/office/drawing/2012/chart" uri="{02D57815-91ED-43cb-92C2-25804820EDAC}">
              <c15:categoryFilterExceptions>
                <c15:categoryFilterException>
                  <c15:sqref>I_TECNO_TELECO!$P$48</c15:sqref>
                  <c15:spPr xmlns:c15="http://schemas.microsoft.com/office/drawing/2012/chart">
                    <a:solidFill>
                      <a:srgbClr val="FF00FF"/>
                    </a:solidFill>
                  </c15:spPr>
                  <c15:bubble3D val="0"/>
                  <c15:dLbl>
                    <c:idx val="1"/>
                    <c:delete val="1"/>
                    <c:extLst xmlns:c16r2="http://schemas.microsoft.com/office/drawing/2015/06/chart" xmlns:c16="http://schemas.microsoft.com/office/drawing/2014/chart">
                      <c:ext xmlns:c16="http://schemas.microsoft.com/office/drawing/2014/chart" uri="{C3380CC4-5D6E-409C-BE32-E72D297353CC}">
                        <c16:uniqueId val="{00000005-9EE3-4A3B-9DF9-382A83D0A58A}"/>
                      </c:ext>
                      <c:ext uri="{CE6537A1-D6FC-4f65-9D91-7224C49458BB}"/>
                    </c:extLst>
                  </c15:dLbl>
                </c15:categoryFilterException>
                <c15:categoryFilterException>
                  <c15:sqref>I_TECNO_TELECO!$P$49</c15:sqref>
                  <c15:dLbl>
                    <c:idx val="1"/>
                    <c:delete val="1"/>
                    <c:extLst xmlns:c16r2="http://schemas.microsoft.com/office/drawing/2015/06/chart" xmlns:c16="http://schemas.microsoft.com/office/drawing/2014/chart">
                      <c:ext xmlns:c16="http://schemas.microsoft.com/office/drawing/2014/chart" uri="{C3380CC4-5D6E-409C-BE32-E72D297353CC}">
                        <c16:uniqueId val="{00000006-9EE3-4A3B-9DF9-382A83D0A58A}"/>
                      </c:ext>
                      <c:ext uri="{CE6537A1-D6FC-4f65-9D91-7224C49458BB}"/>
                    </c:extLst>
                  </c15:dLbl>
                </c15:categoryFilterException>
                <c15:categoryFilterException>
                  <c15:sqref>I_TECNO_TELECO!$P$50</c15:sqref>
                  <c15:dLbl>
                    <c:idx val="1"/>
                    <c:delete val="1"/>
                    <c:extLst xmlns:c16r2="http://schemas.microsoft.com/office/drawing/2015/06/chart" xmlns:c16="http://schemas.microsoft.com/office/drawing/2014/chart">
                      <c:ext xmlns:c16="http://schemas.microsoft.com/office/drawing/2014/chart" uri="{C3380CC4-5D6E-409C-BE32-E72D297353CC}">
                        <c16:uniqueId val="{00000007-9EE3-4A3B-9DF9-382A83D0A58A}"/>
                      </c:ext>
                      <c:ext uri="{CE6537A1-D6FC-4f65-9D91-7224C49458BB}"/>
                    </c:extLst>
                  </c15:dLbl>
                </c15:categoryFilterException>
              </c15:categoryFilterExceptions>
            </c:ext>
          </c:extLst>
        </c:ser>
        <c:dLbls>
          <c:showLegendKey val="0"/>
          <c:showVal val="1"/>
          <c:showCatName val="0"/>
          <c:showSerName val="0"/>
          <c:showPercent val="0"/>
          <c:showBubbleSize val="0"/>
          <c:showLeaderLines val="0"/>
        </c:dLbls>
      </c:pie3DChart>
    </c:plotArea>
    <c:legend>
      <c:legendPos val="r"/>
      <c:layout/>
      <c:overlay val="0"/>
      <c:txPr>
        <a:bodyPr/>
        <a:lstStyle/>
        <a:p>
          <a:pPr>
            <a:defRPr sz="14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5.8065686087375022E-2"/>
          <c:y val="0.11484377501674785"/>
          <c:w val="0.72210939286062592"/>
          <c:h val="0.78641828176772288"/>
        </c:manualLayout>
      </c:layout>
      <c:pie3DChart>
        <c:varyColors val="1"/>
        <c:ser>
          <c:idx val="0"/>
          <c:order val="0"/>
          <c:spPr>
            <a:solidFill>
              <a:srgbClr val="00B0F0"/>
            </a:solidFill>
          </c:spPr>
          <c:dPt>
            <c:idx val="0"/>
            <c:bubble3D val="0"/>
            <c:spPr>
              <a:solidFill>
                <a:srgbClr val="FF0000"/>
              </a:solidFill>
            </c:spPr>
            <c:extLst xmlns:c16r2="http://schemas.microsoft.com/office/drawing/2015/06/chart">
              <c:ext xmlns:c16="http://schemas.microsoft.com/office/drawing/2014/chart" uri="{C3380CC4-5D6E-409C-BE32-E72D297353CC}">
                <c16:uniqueId val="{00000001-6083-4195-B8E5-0007248AA62D}"/>
              </c:ext>
            </c:extLst>
          </c:dPt>
          <c:dLbls>
            <c:dLbl>
              <c:idx val="1"/>
              <c:layout>
                <c:manualLayout>
                  <c:x val="-1.1855643044619422E-2"/>
                  <c:y val="0.13541666666666666"/>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2-6083-4195-B8E5-0007248AA62D}"/>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I_TECNO_TELECO!$B$427:$B$428</c:f>
              <c:strCache>
                <c:ptCount val="2"/>
                <c:pt idx="0">
                  <c:v>Si</c:v>
                </c:pt>
                <c:pt idx="1">
                  <c:v>No</c:v>
                </c:pt>
              </c:strCache>
            </c:strRef>
          </c:cat>
          <c:val>
            <c:numRef>
              <c:f>I_TECNO_TELECO!$C$427:$C$428</c:f>
              <c:numCache>
                <c:formatCode>General</c:formatCode>
                <c:ptCount val="2"/>
                <c:pt idx="0">
                  <c:v>34</c:v>
                </c:pt>
                <c:pt idx="1">
                  <c:v>1</c:v>
                </c:pt>
              </c:numCache>
            </c:numRef>
          </c:val>
          <c:extLst xmlns:c16r2="http://schemas.microsoft.com/office/drawing/2015/06/chart">
            <c:ext xmlns:c16="http://schemas.microsoft.com/office/drawing/2014/chart" uri="{C3380CC4-5D6E-409C-BE32-E72D297353CC}">
              <c16:uniqueId val="{00000003-6083-4195-B8E5-0007248AA62D}"/>
            </c:ext>
          </c:extLst>
        </c:ser>
        <c:dLbls>
          <c:showLegendKey val="0"/>
          <c:showVal val="1"/>
          <c:showCatName val="0"/>
          <c:showSerName val="0"/>
          <c:showPercent val="0"/>
          <c:showBubbleSize val="0"/>
          <c:showLeaderLines val="1"/>
        </c:dLbls>
      </c:pie3DChart>
    </c:plotArea>
    <c:legend>
      <c:legendPos val="r"/>
      <c:layout>
        <c:manualLayout>
          <c:xMode val="edge"/>
          <c:yMode val="edge"/>
          <c:x val="0.80316352535781488"/>
          <c:y val="0.31739548807869133"/>
          <c:w val="7.2614886995968436E-2"/>
          <c:h val="0.17763713410397486"/>
        </c:manualLayout>
      </c:layout>
      <c:overlay val="0"/>
      <c:txPr>
        <a:bodyPr/>
        <a:lstStyle/>
        <a:p>
          <a:pPr>
            <a:defRPr sz="1500" b="1" baseline="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D775-4A27-81F2-8398EB707F9F}"/>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D775-4A27-81F2-8398EB707F9F}"/>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D775-4A27-81F2-8398EB707F9F}"/>
              </c:ext>
            </c:extLst>
          </c:dPt>
          <c:dLbls>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I.TELEMATIC!$G$87:$K$91</c15:sqref>
                  </c15:fullRef>
                </c:ext>
              </c:extLst>
              <c:f>I.TELEMATIC!$G$87:$K$89</c:f>
              <c:strCache>
                <c:ptCount val="3"/>
                <c:pt idx="0">
                  <c:v>Visita del Instituto a la Universidad</c:v>
                </c:pt>
                <c:pt idx="1">
                  <c:v>Información que llega al Instituto</c:v>
                </c:pt>
                <c:pt idx="2">
                  <c:v>Página Web</c:v>
                </c:pt>
              </c:strCache>
            </c:strRef>
          </c:cat>
          <c:val>
            <c:numRef>
              <c:extLst>
                <c:ext xmlns:c15="http://schemas.microsoft.com/office/drawing/2012/chart" uri="{02D57815-91ED-43cb-92C2-25804820EDAC}">
                  <c15:fullRef>
                    <c15:sqref>I.TELEMATIC!$L$87:$L$91</c15:sqref>
                  </c15:fullRef>
                </c:ext>
              </c:extLst>
              <c:f>I.TELEMATIC!$L$87:$L$89</c:f>
              <c:numCache>
                <c:formatCode>General</c:formatCode>
                <c:ptCount val="3"/>
                <c:pt idx="0">
                  <c:v>3</c:v>
                </c:pt>
                <c:pt idx="1">
                  <c:v>2</c:v>
                </c:pt>
                <c:pt idx="2">
                  <c:v>5</c:v>
                </c:pt>
              </c:numCache>
            </c:numRef>
          </c:val>
          <c:extLst xmlns:c16r2="http://schemas.microsoft.com/office/drawing/2015/06/chart">
            <c:ext xmlns:c16="http://schemas.microsoft.com/office/drawing/2014/chart" uri="{C3380CC4-5D6E-409C-BE32-E72D297353CC}">
              <c16:uniqueId val="{00000009-D775-4A27-81F2-8398EB707F9F}"/>
            </c:ext>
            <c:ext xmlns:c15="http://schemas.microsoft.com/office/drawing/2012/chart" uri="{02D57815-91ED-43cb-92C2-25804820EDAC}">
              <c15:categoryFilterExceptions>
                <c15:categoryFilterException>
                  <c15:sqref>I.TELEMATIC!$L$90</c15:sqref>
                  <c15:dLbl>
                    <c:idx val="2"/>
                    <c:layout>
                      <c:manualLayout>
                        <c:x val="3.2266299876675855E-2"/>
                        <c:y val="-3.2208434678649652E-3"/>
                      </c:manualLayout>
                    </c:layout>
                    <c:showLegendKey val="0"/>
                    <c:showVal val="0"/>
                    <c:showCatName val="0"/>
                    <c:showSerName val="0"/>
                    <c:showPercent val="1"/>
                    <c:showBubbleSize val="0"/>
                    <c:extLst xmlns:c16r2="http://schemas.microsoft.com/office/drawing/2015/06/chart" xmlns:c16="http://schemas.microsoft.com/office/drawing/2014/chart">
                      <c:ext xmlns:c16="http://schemas.microsoft.com/office/drawing/2014/chart" uri="{C3380CC4-5D6E-409C-BE32-E72D297353CC}">
                        <c16:uniqueId val="{00000008-D775-4A27-81F2-8398EB707F9F}"/>
                      </c:ext>
                      <c:ext uri="{CE6537A1-D6FC-4f65-9D91-7224C49458BB}"/>
                    </c:extLst>
                  </c15:dLbl>
                </c15:categoryFilterException>
                <c15:categoryFilterException>
                  <c15:sqref>I.TELEMATIC!$L$91</c15:sqref>
                  <c15:spPr xmlns:c15="http://schemas.microsoft.com/office/drawing/2012/chart">
                    <a:solidFill>
                      <a:srgbClr val="CC04A1"/>
                    </a:solidFill>
                    <a:ln w="25400">
                      <a:solidFill>
                        <a:srgbClr val="CC04A1"/>
                      </a:solidFill>
                    </a:ln>
                  </c15:spPr>
                  <c15:bubble3D val="0"/>
                  <c15:dLbl>
                    <c:idx val="2"/>
                    <c:layout>
                      <c:manualLayout>
                        <c:x val="3.4986434316623682E-2"/>
                        <c:y val="0.11277187959160609"/>
                      </c:manualLayout>
                    </c:layout>
                    <c:showLegendKey val="0"/>
                    <c:showVal val="0"/>
                    <c:showCatName val="0"/>
                    <c:showSerName val="0"/>
                    <c:showPercent val="1"/>
                    <c:showBubbleSize val="0"/>
                    <c:extLst xmlns:c16r2="http://schemas.microsoft.com/office/drawing/2015/06/chart" xmlns:c16="http://schemas.microsoft.com/office/drawing/2014/chart">
                      <c:ext xmlns:c16="http://schemas.microsoft.com/office/drawing/2014/chart" uri="{C3380CC4-5D6E-409C-BE32-E72D297353CC}">
                        <c16:uniqueId val="{00000007-D775-4A27-81F2-8398EB707F9F}"/>
                      </c:ext>
                      <c:ext uri="{CE6537A1-D6FC-4f65-9D91-7224C49458BB}"/>
                    </c:extLst>
                  </c15:dLbl>
                </c15:categoryFilterException>
              </c15:categoryFilterExceptions>
            </c:ext>
          </c:extLst>
        </c:ser>
        <c:ser>
          <c:idx val="1"/>
          <c:order val="1"/>
          <c:tx>
            <c:v>No</c:v>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I.TELEMATIC!$G$87:$K$91</c15:sqref>
                  </c15:fullRef>
                </c:ext>
              </c:extLst>
              <c:f>I.TELEMATIC!$G$87:$K$89</c:f>
              <c:strCache>
                <c:ptCount val="3"/>
                <c:pt idx="0">
                  <c:v>Visita del Instituto a la Universidad</c:v>
                </c:pt>
                <c:pt idx="1">
                  <c:v>Información que llega al Instituto</c:v>
                </c:pt>
                <c:pt idx="2">
                  <c:v>Página Web</c:v>
                </c:pt>
              </c:strCache>
            </c:strRef>
          </c:cat>
          <c:val>
            <c:numRef>
              <c:extLst>
                <c:ext xmlns:c15="http://schemas.microsoft.com/office/drawing/2012/chart" uri="{02D57815-91ED-43cb-92C2-25804820EDAC}">
                  <c15:fullRef>
                    <c15:sqref>I.TELEMATIC!$M$87:$M$91</c15:sqref>
                  </c15:fullRef>
                </c:ext>
              </c:extLst>
              <c:f>I.TELEMATIC!$M$87:$M$89</c:f>
              <c:numCache>
                <c:formatCode>General</c:formatCode>
                <c:ptCount val="3"/>
              </c:numCache>
            </c:numRef>
          </c:val>
          <c:extLst xmlns:c16r2="http://schemas.microsoft.com/office/drawing/2015/06/chart">
            <c:ext xmlns:c16="http://schemas.microsoft.com/office/drawing/2014/chart" uri="{C3380CC4-5D6E-409C-BE32-E72D297353CC}">
              <c16:uniqueId val="{0000000A-D775-4A27-81F2-8398EB707F9F}"/>
            </c:ext>
          </c:extLst>
        </c:ser>
        <c:dLbls>
          <c:showLegendKey val="0"/>
          <c:showVal val="0"/>
          <c:showCatName val="0"/>
          <c:showSerName val="0"/>
          <c:showPercent val="1"/>
          <c:showBubbleSize val="0"/>
          <c:showLeaderLines val="1"/>
        </c:dLbls>
      </c:pie3DChart>
    </c:plotArea>
    <c:legend>
      <c:legendPos val="r"/>
      <c:layout>
        <c:manualLayout>
          <c:xMode val="edge"/>
          <c:yMode val="edge"/>
          <c:x val="0.75055919657389225"/>
          <c:y val="0.11572731040199002"/>
          <c:w val="0.14926620627869355"/>
          <c:h val="0.4293935771117625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9A1F-449A-9C58-0EBA589594A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9A1F-449A-9C58-0EBA589594A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9A1F-449A-9C58-0EBA589594AB}"/>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I.TELEMATIC!$B$365:$B$366</c:f>
              <c:strCache>
                <c:ptCount val="2"/>
                <c:pt idx="0">
                  <c:v>Si</c:v>
                </c:pt>
                <c:pt idx="1">
                  <c:v>No</c:v>
                </c:pt>
              </c:strCache>
            </c:strRef>
          </c:cat>
          <c:val>
            <c:numRef>
              <c:f>I.TELEMATIC!$C$365:$C$366</c:f>
              <c:numCache>
                <c:formatCode>General</c:formatCode>
                <c:ptCount val="2"/>
                <c:pt idx="0">
                  <c:v>15</c:v>
                </c:pt>
                <c:pt idx="1">
                  <c:v>2</c:v>
                </c:pt>
              </c:numCache>
            </c:numRef>
          </c:val>
          <c:extLst xmlns:c16r2="http://schemas.microsoft.com/office/drawing/2015/06/chart">
            <c:ext xmlns:c16="http://schemas.microsoft.com/office/drawing/2014/chart" uri="{C3380CC4-5D6E-409C-BE32-E72D297353CC}">
              <c16:uniqueId val="{00000006-9A1F-449A-9C58-0EBA589594AB}"/>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3.630961545034974E-2"/>
          <c:h val="8.7656912019047323E-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4"/>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64A1-48BA-B1AC-33066F1EA9FE}"/>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64A1-48BA-B1AC-33066F1EA9FE}"/>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64A1-48BA-B1AC-33066F1EA9FE}"/>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64A1-48BA-B1AC-33066F1EA9FE}"/>
                </c:ex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64A1-48BA-B1AC-33066F1EA9FE}"/>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I.TELEMATIC!$B$374:$B$375</c:f>
              <c:strCache>
                <c:ptCount val="2"/>
                <c:pt idx="0">
                  <c:v>Si</c:v>
                </c:pt>
                <c:pt idx="1">
                  <c:v>No</c:v>
                </c:pt>
              </c:strCache>
            </c:strRef>
          </c:cat>
          <c:val>
            <c:numRef>
              <c:f>I.TELEMATIC!$C$374:$C$375</c:f>
              <c:numCache>
                <c:formatCode>General</c:formatCode>
                <c:ptCount val="2"/>
                <c:pt idx="0">
                  <c:v>16</c:v>
                </c:pt>
                <c:pt idx="1">
                  <c:v>1</c:v>
                </c:pt>
              </c:numCache>
            </c:numRef>
          </c:val>
          <c:extLst xmlns:c16r2="http://schemas.microsoft.com/office/drawing/2015/06/chart">
            <c:ext xmlns:c16="http://schemas.microsoft.com/office/drawing/2014/chart" uri="{C3380CC4-5D6E-409C-BE32-E72D297353CC}">
              <c16:uniqueId val="{00000006-64A1-48BA-B1AC-33066F1EA9FE}"/>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87"/>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7D00-48D6-85C3-163FDA81DAD0}"/>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7D00-48D6-85C3-163FDA81DAD0}"/>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7D00-48D6-85C3-163FDA81DAD0}"/>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I.TELEMATIC!$B$384:$B$385</c:f>
              <c:strCache>
                <c:ptCount val="2"/>
                <c:pt idx="0">
                  <c:v>Si</c:v>
                </c:pt>
                <c:pt idx="1">
                  <c:v>No</c:v>
                </c:pt>
              </c:strCache>
            </c:strRef>
          </c:cat>
          <c:val>
            <c:numRef>
              <c:f>I.TELEMATIC!$C$384:$C$385</c:f>
              <c:numCache>
                <c:formatCode>General</c:formatCode>
                <c:ptCount val="2"/>
                <c:pt idx="0">
                  <c:v>15</c:v>
                </c:pt>
                <c:pt idx="1">
                  <c:v>1</c:v>
                </c:pt>
              </c:numCache>
            </c:numRef>
          </c:val>
          <c:extLst xmlns:c16r2="http://schemas.microsoft.com/office/drawing/2015/06/chart">
            <c:ext xmlns:c16="http://schemas.microsoft.com/office/drawing/2014/chart" uri="{C3380CC4-5D6E-409C-BE32-E72D297353CC}">
              <c16:uniqueId val="{00000006-7D00-48D6-85C3-163FDA81DAD0}"/>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7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C0EA-4814-86E4-323EBE2D38FA}"/>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C0EA-4814-86E4-323EBE2D38FA}"/>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C0EA-4814-86E4-323EBE2D38FA}"/>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I.TELEMATIC!$B$356:$B$357</c:f>
              <c:strCache>
                <c:ptCount val="2"/>
                <c:pt idx="0">
                  <c:v>Si</c:v>
                </c:pt>
                <c:pt idx="1">
                  <c:v>No</c:v>
                </c:pt>
              </c:strCache>
            </c:strRef>
          </c:cat>
          <c:val>
            <c:numRef>
              <c:f>I.TELEMATIC!$C$356:$C$357</c:f>
              <c:numCache>
                <c:formatCode>General</c:formatCode>
                <c:ptCount val="2"/>
                <c:pt idx="0">
                  <c:v>5</c:v>
                </c:pt>
                <c:pt idx="1">
                  <c:v>12</c:v>
                </c:pt>
              </c:numCache>
            </c:numRef>
          </c:val>
          <c:extLst xmlns:c16r2="http://schemas.microsoft.com/office/drawing/2015/06/chart">
            <c:ext xmlns:c16="http://schemas.microsoft.com/office/drawing/2014/chart" uri="{C3380CC4-5D6E-409C-BE32-E72D297353CC}">
              <c16:uniqueId val="{00000006-C0EA-4814-86E4-323EBE2D38FA}"/>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4.5946828270268303E-2"/>
          <c:h val="0.1633766830779955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I.TELEMATIC!$C$25:$C$28</c:f>
              <c:strCache>
                <c:ptCount val="4"/>
                <c:pt idx="0">
                  <c:v>1º Curso</c:v>
                </c:pt>
                <c:pt idx="1">
                  <c:v>2º Curso</c:v>
                </c:pt>
                <c:pt idx="2">
                  <c:v>3º Curso</c:v>
                </c:pt>
                <c:pt idx="3">
                  <c:v>4º Curso</c:v>
                </c:pt>
              </c:strCache>
            </c:strRef>
          </c:cat>
          <c:val>
            <c:numRef>
              <c:f>I.TELEMATIC!$F$25:$F$28</c:f>
              <c:numCache>
                <c:formatCode>###0</c:formatCode>
                <c:ptCount val="4"/>
                <c:pt idx="0">
                  <c:v>10</c:v>
                </c:pt>
                <c:pt idx="1">
                  <c:v>3</c:v>
                </c:pt>
                <c:pt idx="2">
                  <c:v>1</c:v>
                </c:pt>
                <c:pt idx="3">
                  <c:v>3</c:v>
                </c:pt>
              </c:numCache>
            </c:numRef>
          </c:val>
          <c:extLst xmlns:c16r2="http://schemas.microsoft.com/office/drawing/2015/06/chart">
            <c:ext xmlns:c16="http://schemas.microsoft.com/office/drawing/2014/chart" uri="{C3380CC4-5D6E-409C-BE32-E72D297353CC}">
              <c16:uniqueId val="{00000000-58B5-45B3-8110-57DC13FDDF43}"/>
            </c:ext>
          </c:extLst>
        </c:ser>
        <c:dLbls>
          <c:showLegendKey val="0"/>
          <c:showVal val="1"/>
          <c:showCatName val="0"/>
          <c:showSerName val="0"/>
          <c:showPercent val="0"/>
          <c:showBubbleSize val="0"/>
        </c:dLbls>
        <c:gapWidth val="75"/>
        <c:axId val="249198672"/>
        <c:axId val="249199064"/>
      </c:barChart>
      <c:catAx>
        <c:axId val="249198672"/>
        <c:scaling>
          <c:orientation val="minMax"/>
        </c:scaling>
        <c:delete val="0"/>
        <c:axPos val="b"/>
        <c:numFmt formatCode="General" sourceLinked="0"/>
        <c:majorTickMark val="none"/>
        <c:minorTickMark val="none"/>
        <c:tickLblPos val="nextTo"/>
        <c:txPr>
          <a:bodyPr/>
          <a:lstStyle/>
          <a:p>
            <a:pPr>
              <a:defRPr sz="1600" b="1"/>
            </a:pPr>
            <a:endParaRPr lang="es-ES"/>
          </a:p>
        </c:txPr>
        <c:crossAx val="249199064"/>
        <c:crosses val="autoZero"/>
        <c:auto val="1"/>
        <c:lblAlgn val="ctr"/>
        <c:lblOffset val="100"/>
        <c:noMultiLvlLbl val="0"/>
      </c:catAx>
      <c:valAx>
        <c:axId val="249199064"/>
        <c:scaling>
          <c:orientation val="minMax"/>
        </c:scaling>
        <c:delete val="0"/>
        <c:axPos val="l"/>
        <c:numFmt formatCode="###0" sourceLinked="1"/>
        <c:majorTickMark val="none"/>
        <c:minorTickMark val="none"/>
        <c:tickLblPos val="nextTo"/>
        <c:crossAx val="249198672"/>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spPr>
            <a:solidFill>
              <a:srgbClr val="FF0000"/>
            </a:solidFill>
          </c:spPr>
          <c:explosion val="25"/>
          <c:dPt>
            <c:idx val="1"/>
            <c:bubble3D val="0"/>
            <c:spPr>
              <a:solidFill>
                <a:srgbClr val="00B0F0"/>
              </a:solidFill>
            </c:spPr>
            <c:extLst xmlns:c16r2="http://schemas.microsoft.com/office/drawing/2015/06/chart">
              <c:ext xmlns:c16="http://schemas.microsoft.com/office/drawing/2014/chart" uri="{C3380CC4-5D6E-409C-BE32-E72D297353CC}">
                <c16:uniqueId val="{00000001-EE81-4771-AFB8-4132C2922F40}"/>
              </c:ext>
            </c:extLst>
          </c:dPt>
          <c:dLbls>
            <c:dLbl>
              <c:idx val="1"/>
              <c:layout>
                <c:manualLayout>
                  <c:x val="1.4598472131506618E-2"/>
                  <c:y val="2.982413273527991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EE81-4771-AFB8-4132C2922F40}"/>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I.TELEMATIC!$B$393:$B$394</c:f>
              <c:strCache>
                <c:ptCount val="2"/>
                <c:pt idx="0">
                  <c:v>Si</c:v>
                </c:pt>
                <c:pt idx="1">
                  <c:v>No</c:v>
                </c:pt>
              </c:strCache>
            </c:strRef>
          </c:cat>
          <c:val>
            <c:numRef>
              <c:f>I.TELEMATIC!$C$393:$C$394</c:f>
              <c:numCache>
                <c:formatCode>General</c:formatCode>
                <c:ptCount val="2"/>
                <c:pt idx="0">
                  <c:v>3</c:v>
                </c:pt>
                <c:pt idx="1">
                  <c:v>14</c:v>
                </c:pt>
              </c:numCache>
            </c:numRef>
          </c:val>
          <c:extLst xmlns:c16r2="http://schemas.microsoft.com/office/drawing/2015/06/chart">
            <c:ext xmlns:c16="http://schemas.microsoft.com/office/drawing/2014/chart" uri="{C3380CC4-5D6E-409C-BE32-E72D297353CC}">
              <c16:uniqueId val="{00000002-EE81-4771-AFB8-4132C2922F40}"/>
            </c:ext>
          </c:extLst>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7.0026914929559841E-2"/>
          <c:h val="0.27774847007902836"/>
        </c:manualLayout>
      </c:layout>
      <c:overlay val="0"/>
      <c:txPr>
        <a:bodyPr/>
        <a:lstStyle/>
        <a:p>
          <a:pPr rtl="0">
            <a:defRPr sz="18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02BD-4DD6-962C-77B6EC60A7A1}"/>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02BD-4DD6-962C-77B6EC60A7A1}"/>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I.TELEMATIC!$B$402</c:f>
              <c:strCache>
                <c:ptCount val="1"/>
                <c:pt idx="0">
                  <c:v>No</c:v>
                </c:pt>
              </c:strCache>
            </c:strRef>
          </c:cat>
          <c:val>
            <c:numRef>
              <c:f>I.TELEMATIC!$C$402</c:f>
              <c:numCache>
                <c:formatCode>General</c:formatCode>
                <c:ptCount val="1"/>
                <c:pt idx="0">
                  <c:v>17</c:v>
                </c:pt>
              </c:numCache>
            </c:numRef>
          </c:val>
          <c:extLst xmlns:c16r2="http://schemas.microsoft.com/office/drawing/2015/06/chart">
            <c:ext xmlns:c16="http://schemas.microsoft.com/office/drawing/2014/chart" uri="{C3380CC4-5D6E-409C-BE32-E72D297353CC}">
              <c16:uniqueId val="{00000004-02BD-4DD6-962C-77B6EC60A7A1}"/>
            </c:ext>
          </c:extLst>
        </c:ser>
        <c:dLbls>
          <c:showLegendKey val="0"/>
          <c:showVal val="0"/>
          <c:showCatName val="0"/>
          <c:showSerName val="0"/>
          <c:showPercent val="1"/>
          <c:showBubbleSize val="0"/>
          <c:showLeaderLines val="1"/>
        </c:dLbls>
      </c:pie3DChart>
    </c:plotArea>
    <c:legend>
      <c:legendPos val="r"/>
      <c:layout>
        <c:manualLayout>
          <c:xMode val="edge"/>
          <c:yMode val="edge"/>
          <c:x val="0.80052948313254813"/>
          <c:y val="0.23840342018693894"/>
          <c:w val="9.8051785368282407E-2"/>
          <c:h val="0.35450228428641894"/>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843166473204344"/>
          <c:y val="2.0276999084968588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E37A-41E5-8C2A-982A05221BD0}"/>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E37A-41E5-8C2A-982A05221BD0}"/>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I.TELEMATIC!$B$409:$B$410</c:f>
              <c:strCache>
                <c:ptCount val="2"/>
                <c:pt idx="0">
                  <c:v>Si</c:v>
                </c:pt>
                <c:pt idx="1">
                  <c:v>No</c:v>
                </c:pt>
              </c:strCache>
            </c:strRef>
          </c:cat>
          <c:val>
            <c:numRef>
              <c:f>I.TELEMATIC!$C$409:$C$410</c:f>
              <c:numCache>
                <c:formatCode>General</c:formatCode>
                <c:ptCount val="2"/>
                <c:pt idx="0">
                  <c:v>2</c:v>
                </c:pt>
                <c:pt idx="1">
                  <c:v>15</c:v>
                </c:pt>
              </c:numCache>
            </c:numRef>
          </c:val>
          <c:extLst xmlns:c16r2="http://schemas.microsoft.com/office/drawing/2015/06/chart">
            <c:ext xmlns:c16="http://schemas.microsoft.com/office/drawing/2014/chart" uri="{C3380CC4-5D6E-409C-BE32-E72D297353CC}">
              <c16:uniqueId val="{00000004-E37A-41E5-8C2A-982A05221BD0}"/>
            </c:ext>
          </c:extLst>
        </c:ser>
        <c:dLbls>
          <c:showLegendKey val="0"/>
          <c:showVal val="0"/>
          <c:showCatName val="0"/>
          <c:showSerName val="0"/>
          <c:showPercent val="1"/>
          <c:showBubbleSize val="0"/>
          <c:showLeaderLines val="1"/>
        </c:dLbls>
      </c:pie3DChart>
    </c:plotArea>
    <c:legend>
      <c:legendPos val="r"/>
      <c:layout>
        <c:manualLayout>
          <c:xMode val="edge"/>
          <c:yMode val="edge"/>
          <c:x val="0.87165827895013004"/>
          <c:y val="0.36995964808473902"/>
          <c:w val="9.4158596398786445E-2"/>
          <c:h val="0.37300463335693668"/>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3A46-4F4F-8ACD-EFBFB91E8224}"/>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3A46-4F4F-8ACD-EFBFB91E8224}"/>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I.TELEMATIC!$B$418:$B$419</c:f>
              <c:strCache>
                <c:ptCount val="2"/>
                <c:pt idx="0">
                  <c:v>Si</c:v>
                </c:pt>
                <c:pt idx="1">
                  <c:v>No</c:v>
                </c:pt>
              </c:strCache>
            </c:strRef>
          </c:cat>
          <c:val>
            <c:numRef>
              <c:f>I.TELEMATIC!$C$418:$C$419</c:f>
              <c:numCache>
                <c:formatCode>General</c:formatCode>
                <c:ptCount val="2"/>
                <c:pt idx="0">
                  <c:v>5</c:v>
                </c:pt>
                <c:pt idx="1">
                  <c:v>12</c:v>
                </c:pt>
              </c:numCache>
            </c:numRef>
          </c:val>
          <c:extLst xmlns:c16r2="http://schemas.microsoft.com/office/drawing/2015/06/chart">
            <c:ext xmlns:c16="http://schemas.microsoft.com/office/drawing/2014/chart" uri="{C3380CC4-5D6E-409C-BE32-E72D297353CC}">
              <c16:uniqueId val="{00000004-3A46-4F4F-8ACD-EFBFB91E8224}"/>
            </c:ext>
          </c:extLst>
        </c:ser>
        <c:dLbls>
          <c:showLegendKey val="0"/>
          <c:showVal val="0"/>
          <c:showCatName val="0"/>
          <c:showSerName val="0"/>
          <c:showPercent val="1"/>
          <c:showBubbleSize val="0"/>
          <c:showLeaderLines val="1"/>
        </c:dLbls>
      </c:pie3DChart>
    </c:plotArea>
    <c:legend>
      <c:legendPos val="r"/>
      <c:layout>
        <c:manualLayout>
          <c:xMode val="edge"/>
          <c:yMode val="edge"/>
          <c:x val="0.855901123977439"/>
          <c:y val="0.27000451976414686"/>
          <c:w val="9.5926450953303877E-2"/>
          <c:h val="0.25774238498421304"/>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cat>
            <c:strRef>
              <c:f>I.TELEMATIC!$B$46:$B$50</c:f>
              <c:strCache>
                <c:ptCount val="5"/>
                <c:pt idx="0">
                  <c:v>Linares</c:v>
                </c:pt>
                <c:pt idx="1">
                  <c:v>Resto provincia de Jaén</c:v>
                </c:pt>
                <c:pt idx="2">
                  <c:v>Resto de Andalucía</c:v>
                </c:pt>
                <c:pt idx="3">
                  <c:v>Resto de España</c:v>
                </c:pt>
                <c:pt idx="4">
                  <c:v>Resto del mundo</c:v>
                </c:pt>
              </c:strCache>
            </c:strRef>
          </c:cat>
          <c:val>
            <c:numRef>
              <c:f>I.TELEMATIC!$D$46:$D$50</c:f>
              <c:numCache>
                <c:formatCode>General</c:formatCode>
                <c:ptCount val="5"/>
                <c:pt idx="0">
                  <c:v>6</c:v>
                </c:pt>
                <c:pt idx="1">
                  <c:v>1</c:v>
                </c:pt>
                <c:pt idx="2">
                  <c:v>2</c:v>
                </c:pt>
                <c:pt idx="3">
                  <c:v>0</c:v>
                </c:pt>
                <c:pt idx="4">
                  <c:v>1</c:v>
                </c:pt>
              </c:numCache>
            </c:numRef>
          </c:val>
          <c:extLst xmlns:c16r2="http://schemas.microsoft.com/office/drawing/2015/06/chart">
            <c:ext xmlns:c16="http://schemas.microsoft.com/office/drawing/2014/chart" uri="{C3380CC4-5D6E-409C-BE32-E72D297353CC}">
              <c16:uniqueId val="{00000000-93A0-43D5-B511-C66918E54779}"/>
            </c:ext>
          </c:extLst>
        </c:ser>
        <c:dLbls>
          <c:showLegendKey val="0"/>
          <c:showVal val="0"/>
          <c:showCatName val="0"/>
          <c:showSerName val="0"/>
          <c:showPercent val="0"/>
          <c:showBubbleSize val="0"/>
        </c:dLbls>
        <c:gapWidth val="150"/>
        <c:axId val="249201416"/>
        <c:axId val="249201808"/>
      </c:barChart>
      <c:catAx>
        <c:axId val="249201416"/>
        <c:scaling>
          <c:orientation val="minMax"/>
        </c:scaling>
        <c:delete val="0"/>
        <c:axPos val="b"/>
        <c:numFmt formatCode="General" sourceLinked="0"/>
        <c:majorTickMark val="out"/>
        <c:minorTickMark val="none"/>
        <c:tickLblPos val="nextTo"/>
        <c:txPr>
          <a:bodyPr/>
          <a:lstStyle/>
          <a:p>
            <a:pPr>
              <a:defRPr sz="1400" b="1"/>
            </a:pPr>
            <a:endParaRPr lang="es-ES"/>
          </a:p>
        </c:txPr>
        <c:crossAx val="249201808"/>
        <c:crosses val="autoZero"/>
        <c:auto val="1"/>
        <c:lblAlgn val="ctr"/>
        <c:lblOffset val="100"/>
        <c:noMultiLvlLbl val="0"/>
      </c:catAx>
      <c:valAx>
        <c:axId val="249201808"/>
        <c:scaling>
          <c:orientation val="minMax"/>
        </c:scaling>
        <c:delete val="0"/>
        <c:axPos val="l"/>
        <c:majorGridlines/>
        <c:numFmt formatCode="General" sourceLinked="1"/>
        <c:majorTickMark val="out"/>
        <c:minorTickMark val="none"/>
        <c:tickLblPos val="nextTo"/>
        <c:crossAx val="249201416"/>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1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1-3293-4800-AAFA-1687438AAAE7}"/>
              </c:ext>
            </c:extLst>
          </c:dPt>
          <c:dPt>
            <c:idx val="1"/>
            <c:bubble3D val="0"/>
            <c:spPr>
              <a:solidFill>
                <a:schemeClr val="accent1"/>
              </a:solidFill>
            </c:spPr>
            <c:extLst xmlns:c16r2="http://schemas.microsoft.com/office/drawing/2015/06/chart">
              <c:ext xmlns:c16="http://schemas.microsoft.com/office/drawing/2014/chart" uri="{C3380CC4-5D6E-409C-BE32-E72D297353CC}">
                <c16:uniqueId val="{00000003-3293-4800-AAFA-1687438AAAE7}"/>
              </c:ext>
            </c:extLst>
          </c:dPt>
          <c:dLbls>
            <c:spPr>
              <a:noFill/>
              <a:ln>
                <a:noFill/>
              </a:ln>
              <a:effectLst/>
            </c:spPr>
            <c:txPr>
              <a:bodyPr/>
              <a:lstStyle/>
              <a:p>
                <a:pPr>
                  <a:defRPr sz="2000" b="1"/>
                </a:pPr>
                <a:endParaRPr lang="es-ES"/>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15:layout/>
              </c:ext>
            </c:extLst>
          </c:dLbls>
          <c:cat>
            <c:strRef>
              <c:extLst>
                <c:ext xmlns:c15="http://schemas.microsoft.com/office/drawing/2012/chart" uri="{02D57815-91ED-43cb-92C2-25804820EDAC}">
                  <c15:fullRef>
                    <c15:sqref>I.TELEMATIC!$M$46:$M$50</c15:sqref>
                  </c15:fullRef>
                </c:ext>
              </c:extLst>
              <c:f>I.TELEMATIC!$M$46:$M$47</c:f>
              <c:strCache>
                <c:ptCount val="2"/>
                <c:pt idx="0">
                  <c:v>Bachilletato científico / tecnológico</c:v>
                </c:pt>
                <c:pt idx="1">
                  <c:v>Ciclo formativo de grado superior</c:v>
                </c:pt>
              </c:strCache>
            </c:strRef>
          </c:cat>
          <c:val>
            <c:numRef>
              <c:extLst>
                <c:ext xmlns:c15="http://schemas.microsoft.com/office/drawing/2012/chart" uri="{02D57815-91ED-43cb-92C2-25804820EDAC}">
                  <c15:fullRef>
                    <c15:sqref>I.TELEMATIC!$P$46:$P$50</c15:sqref>
                  </c15:fullRef>
                </c:ext>
              </c:extLst>
              <c:f>I.TELEMATIC!$P$46:$P$47</c:f>
              <c:numCache>
                <c:formatCode>General</c:formatCode>
                <c:ptCount val="2"/>
                <c:pt idx="0">
                  <c:v>9</c:v>
                </c:pt>
                <c:pt idx="1">
                  <c:v>1</c:v>
                </c:pt>
              </c:numCache>
            </c:numRef>
          </c:val>
          <c:extLst xmlns:c16r2="http://schemas.microsoft.com/office/drawing/2015/06/chart">
            <c:ext xmlns:c16="http://schemas.microsoft.com/office/drawing/2014/chart" uri="{C3380CC4-5D6E-409C-BE32-E72D297353CC}">
              <c16:uniqueId val="{00000008-3293-4800-AAFA-1687438AAAE7}"/>
            </c:ext>
            <c:ext xmlns:c15="http://schemas.microsoft.com/office/drawing/2012/chart" uri="{02D57815-91ED-43cb-92C2-25804820EDAC}">
              <c15:categoryFilterExceptions>
                <c15:categoryFilterException>
                  <c15:sqref>I.TELEMATIC!$P$48</c15:sqref>
                  <c15:spPr xmlns:c15="http://schemas.microsoft.com/office/drawing/2012/chart">
                    <a:solidFill>
                      <a:srgbClr val="FF00FF"/>
                    </a:solidFill>
                  </c15:spPr>
                  <c15:bubble3D val="0"/>
                  <c15:dLbl>
                    <c:idx val="1"/>
                    <c:delete val="1"/>
                    <c:extLst xmlns:c16r2="http://schemas.microsoft.com/office/drawing/2015/06/chart" xmlns:c16="http://schemas.microsoft.com/office/drawing/2014/chart">
                      <c:ext xmlns:c16="http://schemas.microsoft.com/office/drawing/2014/chart" uri="{C3380CC4-5D6E-409C-BE32-E72D297353CC}">
                        <c16:uniqueId val="{00000005-3293-4800-AAFA-1687438AAAE7}"/>
                      </c:ext>
                      <c:ext uri="{CE6537A1-D6FC-4f65-9D91-7224C49458BB}"/>
                    </c:extLst>
                  </c15:dLbl>
                </c15:categoryFilterException>
                <c15:categoryFilterException>
                  <c15:sqref>I.TELEMATIC!$P$49</c15:sqref>
                  <c15:dLbl>
                    <c:idx val="1"/>
                    <c:delete val="1"/>
                    <c:extLst xmlns:c16r2="http://schemas.microsoft.com/office/drawing/2015/06/chart" xmlns:c16="http://schemas.microsoft.com/office/drawing/2014/chart">
                      <c:ext xmlns:c16="http://schemas.microsoft.com/office/drawing/2014/chart" uri="{C3380CC4-5D6E-409C-BE32-E72D297353CC}">
                        <c16:uniqueId val="{00000006-3293-4800-AAFA-1687438AAAE7}"/>
                      </c:ext>
                      <c:ext uri="{CE6537A1-D6FC-4f65-9D91-7224C49458BB}"/>
                    </c:extLst>
                  </c15:dLbl>
                </c15:categoryFilterException>
                <c15:categoryFilterException>
                  <c15:sqref>I.TELEMATIC!$P$50</c15:sqref>
                  <c15:dLbl>
                    <c:idx val="1"/>
                    <c:delete val="1"/>
                    <c:extLst xmlns:c16r2="http://schemas.microsoft.com/office/drawing/2015/06/chart" xmlns:c16="http://schemas.microsoft.com/office/drawing/2014/chart">
                      <c:ext xmlns:c16="http://schemas.microsoft.com/office/drawing/2014/chart" uri="{C3380CC4-5D6E-409C-BE32-E72D297353CC}">
                        <c16:uniqueId val="{00000007-3293-4800-AAFA-1687438AAAE7}"/>
                      </c:ext>
                      <c:ext uri="{CE6537A1-D6FC-4f65-9D91-7224C49458BB}"/>
                    </c:extLst>
                  </c15:dLbl>
                </c15:categoryFilterException>
              </c15:categoryFilterExceptions>
            </c:ext>
          </c:extLst>
        </c:ser>
        <c:dLbls>
          <c:showLegendKey val="0"/>
          <c:showVal val="1"/>
          <c:showCatName val="0"/>
          <c:showSerName val="0"/>
          <c:showPercent val="0"/>
          <c:showBubbleSize val="0"/>
          <c:showLeaderLines val="0"/>
        </c:dLbls>
      </c:pie3DChart>
    </c:plotArea>
    <c:legend>
      <c:legendPos val="r"/>
      <c:layout/>
      <c:overlay val="0"/>
      <c:txPr>
        <a:bodyPr/>
        <a:lstStyle/>
        <a:p>
          <a:pPr>
            <a:defRPr sz="14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5.8065686087375022E-2"/>
          <c:y val="0.11484377501674785"/>
          <c:w val="0.72210939286062592"/>
          <c:h val="0.78641828176772288"/>
        </c:manualLayout>
      </c:layout>
      <c:pie3DChart>
        <c:varyColors val="1"/>
        <c:ser>
          <c:idx val="0"/>
          <c:order val="0"/>
          <c:spPr>
            <a:solidFill>
              <a:srgbClr val="00B0F0"/>
            </a:solidFill>
          </c:spPr>
          <c:dPt>
            <c:idx val="0"/>
            <c:bubble3D val="0"/>
            <c:spPr>
              <a:solidFill>
                <a:srgbClr val="FF0000"/>
              </a:solidFill>
            </c:spPr>
            <c:extLst xmlns:c16r2="http://schemas.microsoft.com/office/drawing/2015/06/chart">
              <c:ext xmlns:c16="http://schemas.microsoft.com/office/drawing/2014/chart" uri="{C3380CC4-5D6E-409C-BE32-E72D297353CC}">
                <c16:uniqueId val="{00000001-E746-4690-9505-7C9BB75A2B08}"/>
              </c:ext>
            </c:extLst>
          </c:dPt>
          <c:dLbls>
            <c:dLbl>
              <c:idx val="1"/>
              <c:layout>
                <c:manualLayout>
                  <c:x val="-1.1855643044619422E-2"/>
                  <c:y val="0.13541666666666666"/>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2-E746-4690-9505-7C9BB75A2B08}"/>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I.TELEMATIC!$B$427</c:f>
              <c:strCache>
                <c:ptCount val="1"/>
                <c:pt idx="0">
                  <c:v>Si</c:v>
                </c:pt>
              </c:strCache>
            </c:strRef>
          </c:cat>
          <c:val>
            <c:numRef>
              <c:f>I.TELEMATIC!$C$427</c:f>
              <c:numCache>
                <c:formatCode>General</c:formatCode>
                <c:ptCount val="1"/>
                <c:pt idx="0">
                  <c:v>17</c:v>
                </c:pt>
              </c:numCache>
            </c:numRef>
          </c:val>
          <c:extLst xmlns:c16r2="http://schemas.microsoft.com/office/drawing/2015/06/chart">
            <c:ext xmlns:c16="http://schemas.microsoft.com/office/drawing/2014/chart" uri="{C3380CC4-5D6E-409C-BE32-E72D297353CC}">
              <c16:uniqueId val="{00000003-E746-4690-9505-7C9BB75A2B08}"/>
            </c:ext>
          </c:extLst>
        </c:ser>
        <c:dLbls>
          <c:showLegendKey val="0"/>
          <c:showVal val="1"/>
          <c:showCatName val="0"/>
          <c:showSerName val="0"/>
          <c:showPercent val="0"/>
          <c:showBubbleSize val="0"/>
          <c:showLeaderLines val="1"/>
        </c:dLbls>
      </c:pie3DChart>
    </c:plotArea>
    <c:legend>
      <c:legendPos val="r"/>
      <c:layout>
        <c:manualLayout>
          <c:xMode val="edge"/>
          <c:yMode val="edge"/>
          <c:x val="0.80316352535781488"/>
          <c:y val="0.31739548807869133"/>
          <c:w val="7.7818655407743617E-2"/>
          <c:h val="0.17018555057686888"/>
        </c:manualLayout>
      </c:layout>
      <c:overlay val="0"/>
      <c:txPr>
        <a:bodyPr/>
        <a:lstStyle/>
        <a:p>
          <a:pPr>
            <a:defRPr sz="1500" b="1" baseline="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DDFF-4968-B7E4-000C628C18BA}"/>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DDFF-4968-B7E4-000C628C18BA}"/>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DDFF-4968-B7E4-000C628C18BA}"/>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DDFF-4968-B7E4-000C628C18BA}"/>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DDFF-4968-B7E4-000C628C18BA}"/>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DDFF-4968-B7E4-000C628C18BA}"/>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I_ELECTRICA!$G$87:$K$91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I_ELECTRICA!$L$87:$L$91</c:f>
              <c:numCache>
                <c:formatCode>General</c:formatCode>
                <c:ptCount val="5"/>
              </c:numCache>
            </c:numRef>
          </c:val>
          <c:extLst xmlns:c16r2="http://schemas.microsoft.com/office/drawing/2015/06/chart">
            <c:ext xmlns:c16="http://schemas.microsoft.com/office/drawing/2014/chart" uri="{C3380CC4-5D6E-409C-BE32-E72D297353CC}">
              <c16:uniqueId val="{00000009-DDFF-4968-B7E4-000C628C18BA}"/>
            </c:ext>
          </c:extLst>
        </c:ser>
        <c:ser>
          <c:idx val="1"/>
          <c:order val="1"/>
          <c:tx>
            <c:v>No</c:v>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I_ELECTRICA!$G$87:$K$91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I_ELECTRICA!$M$87:$M$91</c:f>
              <c:numCache>
                <c:formatCode>General</c:formatCode>
                <c:ptCount val="5"/>
              </c:numCache>
            </c:numRef>
          </c:val>
          <c:extLst xmlns:c16r2="http://schemas.microsoft.com/office/drawing/2015/06/chart">
            <c:ext xmlns:c16="http://schemas.microsoft.com/office/drawing/2014/chart" uri="{C3380CC4-5D6E-409C-BE32-E72D297353CC}">
              <c16:uniqueId val="{0000000A-DDFF-4968-B7E4-000C628C18BA}"/>
            </c:ext>
          </c:extLst>
        </c:ser>
        <c:dLbls>
          <c:showLegendKey val="0"/>
          <c:showVal val="0"/>
          <c:showCatName val="0"/>
          <c:showSerName val="0"/>
          <c:showPercent val="1"/>
          <c:showBubbleSize val="0"/>
          <c:showLeaderLines val="1"/>
        </c:dLbls>
      </c:pie3DChart>
    </c:plotArea>
    <c:legend>
      <c:legendPos val="r"/>
      <c:layout>
        <c:manualLayout>
          <c:xMode val="edge"/>
          <c:yMode val="edge"/>
          <c:x val="0.64816849246602382"/>
          <c:y val="0.11572731040199002"/>
          <c:w val="0.25165689671816277"/>
          <c:h val="0.4293935771117625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0D53-4B4B-97CC-AD928746111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0D53-4B4B-97CC-AD928746111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0D53-4B4B-97CC-AD928746111B}"/>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numRef>
              <c:f>I_ELECTRICA!$B$363:$B$364</c:f>
              <c:numCache>
                <c:formatCode>General</c:formatCode>
                <c:ptCount val="2"/>
              </c:numCache>
            </c:numRef>
          </c:cat>
          <c:val>
            <c:numRef>
              <c:f>I_ELECTRICA!$C$363:$C$364</c:f>
              <c:numCache>
                <c:formatCode>General</c:formatCode>
                <c:ptCount val="2"/>
              </c:numCache>
            </c:numRef>
          </c:val>
          <c:extLst xmlns:c16r2="http://schemas.microsoft.com/office/drawing/2015/06/chart">
            <c:ext xmlns:c16="http://schemas.microsoft.com/office/drawing/2014/chart" uri="{C3380CC4-5D6E-409C-BE32-E72D297353CC}">
              <c16:uniqueId val="{00000006-0D53-4B4B-97CC-AD928746111B}"/>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4.1207034893961242E-2"/>
          <c:h val="0.1082786956901827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4"/>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9A58-43F6-BD16-84D2FFB57692}"/>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9A58-43F6-BD16-84D2FFB57692}"/>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9A58-43F6-BD16-84D2FFB57692}"/>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9A58-43F6-BD16-84D2FFB57692}"/>
                </c:ex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9A58-43F6-BD16-84D2FFB57692}"/>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numRef>
              <c:f>I_ELECTRICA!$B$372</c:f>
              <c:numCache>
                <c:formatCode>General</c:formatCode>
                <c:ptCount val="1"/>
              </c:numCache>
            </c:numRef>
          </c:cat>
          <c:val>
            <c:numRef>
              <c:f>I_ELECTRICA!$C$372</c:f>
              <c:numCache>
                <c:formatCode>General</c:formatCode>
                <c:ptCount val="1"/>
              </c:numCache>
            </c:numRef>
          </c:val>
          <c:extLst xmlns:c16r2="http://schemas.microsoft.com/office/drawing/2015/06/chart">
            <c:ext xmlns:c16="http://schemas.microsoft.com/office/drawing/2014/chart" uri="{C3380CC4-5D6E-409C-BE32-E72D297353CC}">
              <c16:uniqueId val="{00000006-9A58-43F6-BD16-84D2FFB57692}"/>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87"/>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D483-4EF3-9479-52D93B82FA47}"/>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D483-4EF3-9479-52D93B82FA47}"/>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D483-4EF3-9479-52D93B82FA47}"/>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numRef>
              <c:f>I_ELECTRICA!$B$379</c:f>
              <c:numCache>
                <c:formatCode>General</c:formatCode>
                <c:ptCount val="1"/>
              </c:numCache>
            </c:numRef>
          </c:cat>
          <c:val>
            <c:numRef>
              <c:f>I_ELECTRICA!$C$379</c:f>
              <c:numCache>
                <c:formatCode>General</c:formatCode>
                <c:ptCount val="1"/>
              </c:numCache>
            </c:numRef>
          </c:val>
          <c:extLst xmlns:c16r2="http://schemas.microsoft.com/office/drawing/2015/06/chart">
            <c:ext xmlns:c16="http://schemas.microsoft.com/office/drawing/2014/chart" uri="{C3380CC4-5D6E-409C-BE32-E72D297353CC}">
              <c16:uniqueId val="{00000006-D483-4EF3-9479-52D93B82FA47}"/>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7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033E-4DEE-B513-549383561D6C}"/>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033E-4DEE-B513-549383561D6C}"/>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033E-4DEE-B513-549383561D6C}"/>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numRef>
              <c:f>I_ELECTRICA!$B$356</c:f>
              <c:numCache>
                <c:formatCode>General</c:formatCode>
                <c:ptCount val="1"/>
              </c:numCache>
            </c:numRef>
          </c:cat>
          <c:val>
            <c:numRef>
              <c:f>I_ELECTRICA!$C$356</c:f>
              <c:numCache>
                <c:formatCode>General</c:formatCode>
                <c:ptCount val="1"/>
              </c:numCache>
            </c:numRef>
          </c:val>
          <c:extLst xmlns:c16r2="http://schemas.microsoft.com/office/drawing/2015/06/chart">
            <c:ext xmlns:c16="http://schemas.microsoft.com/office/drawing/2014/chart" uri="{C3380CC4-5D6E-409C-BE32-E72D297353CC}">
              <c16:uniqueId val="{00000006-033E-4DEE-B513-549383561D6C}"/>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2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I_ELECTRICA!$C$25:$C$28</c:f>
              <c:strCache>
                <c:ptCount val="4"/>
                <c:pt idx="0">
                  <c:v>1º Curso</c:v>
                </c:pt>
                <c:pt idx="1">
                  <c:v>2º Curso</c:v>
                </c:pt>
                <c:pt idx="2">
                  <c:v>3º Curso</c:v>
                </c:pt>
                <c:pt idx="3">
                  <c:v>4º Curso</c:v>
                </c:pt>
              </c:strCache>
            </c:strRef>
          </c:cat>
          <c:val>
            <c:numRef>
              <c:f>I_ELECTRICA!$F$25:$F$28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5596-4EC1-B8ED-B8105A82AFB1}"/>
            </c:ext>
          </c:extLst>
        </c:ser>
        <c:dLbls>
          <c:showLegendKey val="0"/>
          <c:showVal val="1"/>
          <c:showCatName val="0"/>
          <c:showSerName val="0"/>
          <c:showPercent val="0"/>
          <c:showBubbleSize val="0"/>
        </c:dLbls>
        <c:gapWidth val="75"/>
        <c:axId val="251254416"/>
        <c:axId val="251254808"/>
      </c:barChart>
      <c:catAx>
        <c:axId val="251254416"/>
        <c:scaling>
          <c:orientation val="minMax"/>
        </c:scaling>
        <c:delete val="0"/>
        <c:axPos val="b"/>
        <c:numFmt formatCode="General" sourceLinked="0"/>
        <c:majorTickMark val="none"/>
        <c:minorTickMark val="none"/>
        <c:tickLblPos val="nextTo"/>
        <c:txPr>
          <a:bodyPr/>
          <a:lstStyle/>
          <a:p>
            <a:pPr>
              <a:defRPr sz="1600" b="1"/>
            </a:pPr>
            <a:endParaRPr lang="es-ES"/>
          </a:p>
        </c:txPr>
        <c:crossAx val="251254808"/>
        <c:crosses val="autoZero"/>
        <c:auto val="1"/>
        <c:lblAlgn val="ctr"/>
        <c:lblOffset val="100"/>
        <c:noMultiLvlLbl val="0"/>
      </c:catAx>
      <c:valAx>
        <c:axId val="251254808"/>
        <c:scaling>
          <c:orientation val="minMax"/>
        </c:scaling>
        <c:delete val="0"/>
        <c:axPos val="l"/>
        <c:numFmt formatCode="###0" sourceLinked="1"/>
        <c:majorTickMark val="none"/>
        <c:minorTickMark val="none"/>
        <c:tickLblPos val="nextTo"/>
        <c:crossAx val="251254416"/>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spPr>
            <a:solidFill>
              <a:srgbClr val="FF0000"/>
            </a:solidFill>
          </c:spPr>
          <c:explosion val="25"/>
          <c:dPt>
            <c:idx val="1"/>
            <c:bubble3D val="0"/>
            <c:spPr>
              <a:solidFill>
                <a:srgbClr val="00B0F0"/>
              </a:solidFill>
            </c:spPr>
            <c:extLst xmlns:c16r2="http://schemas.microsoft.com/office/drawing/2015/06/chart">
              <c:ext xmlns:c16="http://schemas.microsoft.com/office/drawing/2014/chart" uri="{C3380CC4-5D6E-409C-BE32-E72D297353CC}">
                <c16:uniqueId val="{00000001-A608-48FB-AFE0-C349F6652FD3}"/>
              </c:ext>
            </c:extLst>
          </c:dPt>
          <c:dLbls>
            <c:dLbl>
              <c:idx val="1"/>
              <c:layout>
                <c:manualLayout>
                  <c:x val="1.4598472131506618E-2"/>
                  <c:y val="2.982413273527991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A608-48FB-AFE0-C349F6652FD3}"/>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numRef>
              <c:f>I_ELECTRICA!$B$386:$B$387</c:f>
              <c:numCache>
                <c:formatCode>General</c:formatCode>
                <c:ptCount val="2"/>
              </c:numCache>
            </c:numRef>
          </c:cat>
          <c:val>
            <c:numRef>
              <c:f>I_ELECTRICA!$C$386:$C$387</c:f>
              <c:numCache>
                <c:formatCode>General</c:formatCode>
                <c:ptCount val="2"/>
              </c:numCache>
            </c:numRef>
          </c:val>
          <c:extLst xmlns:c16r2="http://schemas.microsoft.com/office/drawing/2015/06/chart">
            <c:ext xmlns:c16="http://schemas.microsoft.com/office/drawing/2014/chart" uri="{C3380CC4-5D6E-409C-BE32-E72D297353CC}">
              <c16:uniqueId val="{00000002-A608-48FB-AFE0-C349F6652FD3}"/>
            </c:ext>
          </c:extLst>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6.5234783807094576E-2"/>
          <c:h val="0.2837664538431009"/>
        </c:manualLayout>
      </c:layout>
      <c:overlay val="0"/>
      <c:txPr>
        <a:bodyPr/>
        <a:lstStyle/>
        <a:p>
          <a:pPr rtl="0">
            <a:defRPr sz="18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46C8-4845-9E62-B46587A9B5E5}"/>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46C8-4845-9E62-B46587A9B5E5}"/>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numRef>
              <c:f>I_ELECTRICA!$B$395</c:f>
              <c:numCache>
                <c:formatCode>General</c:formatCode>
                <c:ptCount val="1"/>
              </c:numCache>
            </c:numRef>
          </c:cat>
          <c:val>
            <c:numRef>
              <c:f>I_ELECTRICA!$C$395</c:f>
              <c:numCache>
                <c:formatCode>General</c:formatCode>
                <c:ptCount val="1"/>
              </c:numCache>
            </c:numRef>
          </c:val>
          <c:extLst xmlns:c16r2="http://schemas.microsoft.com/office/drawing/2015/06/chart">
            <c:ext xmlns:c16="http://schemas.microsoft.com/office/drawing/2014/chart" uri="{C3380CC4-5D6E-409C-BE32-E72D297353CC}">
              <c16:uniqueId val="{00000004-46C8-4845-9E62-B46587A9B5E5}"/>
            </c:ext>
          </c:extLst>
        </c:ser>
        <c:dLbls>
          <c:showLegendKey val="0"/>
          <c:showVal val="0"/>
          <c:showCatName val="0"/>
          <c:showSerName val="0"/>
          <c:showPercent val="1"/>
          <c:showBubbleSize val="0"/>
          <c:showLeaderLines val="1"/>
        </c:dLbls>
      </c:pie3DChart>
    </c:plotArea>
    <c:legend>
      <c:legendPos val="r"/>
      <c:layout>
        <c:manualLayout>
          <c:xMode val="edge"/>
          <c:yMode val="edge"/>
          <c:x val="0.80052948313254813"/>
          <c:y val="0.23840342018693894"/>
          <c:w val="9.8051785368282407E-2"/>
          <c:h val="0.35450228428641894"/>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28E9-4537-8FEC-7022242413AE}"/>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28E9-4537-8FEC-7022242413AE}"/>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numRef>
              <c:f>I_ELECTRICA!$B$402:$B$403</c:f>
              <c:numCache>
                <c:formatCode>General</c:formatCode>
                <c:ptCount val="2"/>
              </c:numCache>
            </c:numRef>
          </c:cat>
          <c:val>
            <c:numRef>
              <c:f>I_ELECTRICA!$C$402:$C$403</c:f>
              <c:numCache>
                <c:formatCode>General</c:formatCode>
                <c:ptCount val="2"/>
              </c:numCache>
            </c:numRef>
          </c:val>
          <c:extLst xmlns:c16r2="http://schemas.microsoft.com/office/drawing/2015/06/chart">
            <c:ext xmlns:c16="http://schemas.microsoft.com/office/drawing/2014/chart" uri="{C3380CC4-5D6E-409C-BE32-E72D297353CC}">
              <c16:uniqueId val="{00000004-28E9-4537-8FEC-7022242413AE}"/>
            </c:ext>
          </c:extLst>
        </c:ser>
        <c:dLbls>
          <c:showLegendKey val="0"/>
          <c:showVal val="0"/>
          <c:showCatName val="0"/>
          <c:showSerName val="0"/>
          <c:showPercent val="1"/>
          <c:showBubbleSize val="0"/>
          <c:showLeaderLines val="1"/>
        </c:dLbls>
      </c:pie3DChart>
    </c:plotArea>
    <c:legend>
      <c:legendPos val="r"/>
      <c:layout>
        <c:manualLayout>
          <c:xMode val="edge"/>
          <c:yMode val="edge"/>
          <c:x val="0.87165827895013004"/>
          <c:y val="0.36995964808473902"/>
          <c:w val="8.0170642618596924E-2"/>
          <c:h val="0.27263333295202796"/>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6BDC-4C1B-A351-9DE0B4A2FAE6}"/>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6BDC-4C1B-A351-9DE0B4A2FAE6}"/>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numRef>
              <c:f>I_ELECTRICA!$B$411</c:f>
              <c:numCache>
                <c:formatCode>General</c:formatCode>
                <c:ptCount val="1"/>
              </c:numCache>
            </c:numRef>
          </c:cat>
          <c:val>
            <c:numRef>
              <c:f>I_ELECTRICA!$C$411</c:f>
              <c:numCache>
                <c:formatCode>General</c:formatCode>
                <c:ptCount val="1"/>
              </c:numCache>
            </c:numRef>
          </c:val>
          <c:extLst xmlns:c16r2="http://schemas.microsoft.com/office/drawing/2015/06/chart">
            <c:ext xmlns:c16="http://schemas.microsoft.com/office/drawing/2014/chart" uri="{C3380CC4-5D6E-409C-BE32-E72D297353CC}">
              <c16:uniqueId val="{00000004-6BDC-4C1B-A351-9DE0B4A2FAE6}"/>
            </c:ext>
          </c:extLst>
        </c:ser>
        <c:dLbls>
          <c:showLegendKey val="0"/>
          <c:showVal val="0"/>
          <c:showCatName val="0"/>
          <c:showSerName val="0"/>
          <c:showPercent val="1"/>
          <c:showBubbleSize val="0"/>
          <c:showLeaderLines val="1"/>
        </c:dLbls>
      </c:pie3DChart>
    </c:plotArea>
    <c:legend>
      <c:legendPos val="r"/>
      <c:layout>
        <c:manualLayout>
          <c:xMode val="edge"/>
          <c:yMode val="edge"/>
          <c:x val="0.855901123977439"/>
          <c:y val="0.27000451976414686"/>
          <c:w val="9.5647833684273251E-2"/>
          <c:h val="0.25535278564691161"/>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cat>
            <c:strRef>
              <c:f>I_ELECTRICA!$B$46:$B$50</c:f>
              <c:strCache>
                <c:ptCount val="5"/>
                <c:pt idx="0">
                  <c:v>Linares</c:v>
                </c:pt>
                <c:pt idx="1">
                  <c:v>Resto de la provincia de Jaén</c:v>
                </c:pt>
                <c:pt idx="2">
                  <c:v>Resto de Andalucía</c:v>
                </c:pt>
                <c:pt idx="3">
                  <c:v>Resto de España</c:v>
                </c:pt>
                <c:pt idx="4">
                  <c:v>Otra</c:v>
                </c:pt>
              </c:strCache>
            </c:strRef>
          </c:cat>
          <c:val>
            <c:numRef>
              <c:f>I_ELECTRICA!$D$46:$D$50</c:f>
              <c:numCache>
                <c:formatCode>General</c:formatCode>
                <c:ptCount val="5"/>
              </c:numCache>
            </c:numRef>
          </c:val>
          <c:extLst xmlns:c16r2="http://schemas.microsoft.com/office/drawing/2015/06/chart">
            <c:ext xmlns:c16="http://schemas.microsoft.com/office/drawing/2014/chart" uri="{C3380CC4-5D6E-409C-BE32-E72D297353CC}">
              <c16:uniqueId val="{00000000-2D3F-408D-A43E-63D0F7AB53F0}"/>
            </c:ext>
          </c:extLst>
        </c:ser>
        <c:dLbls>
          <c:showLegendKey val="0"/>
          <c:showVal val="0"/>
          <c:showCatName val="0"/>
          <c:showSerName val="0"/>
          <c:showPercent val="0"/>
          <c:showBubbleSize val="0"/>
        </c:dLbls>
        <c:gapWidth val="150"/>
        <c:axId val="251842136"/>
        <c:axId val="251842528"/>
      </c:barChart>
      <c:catAx>
        <c:axId val="251842136"/>
        <c:scaling>
          <c:orientation val="minMax"/>
        </c:scaling>
        <c:delete val="0"/>
        <c:axPos val="b"/>
        <c:numFmt formatCode="General" sourceLinked="0"/>
        <c:majorTickMark val="out"/>
        <c:minorTickMark val="none"/>
        <c:tickLblPos val="nextTo"/>
        <c:txPr>
          <a:bodyPr/>
          <a:lstStyle/>
          <a:p>
            <a:pPr>
              <a:defRPr sz="1400" b="1"/>
            </a:pPr>
            <a:endParaRPr lang="es-ES"/>
          </a:p>
        </c:txPr>
        <c:crossAx val="251842528"/>
        <c:crosses val="autoZero"/>
        <c:auto val="1"/>
        <c:lblAlgn val="ctr"/>
        <c:lblOffset val="100"/>
        <c:noMultiLvlLbl val="0"/>
      </c:catAx>
      <c:valAx>
        <c:axId val="251842528"/>
        <c:scaling>
          <c:orientation val="minMax"/>
        </c:scaling>
        <c:delete val="0"/>
        <c:axPos val="l"/>
        <c:majorGridlines/>
        <c:numFmt formatCode="General" sourceLinked="1"/>
        <c:majorTickMark val="out"/>
        <c:minorTickMark val="none"/>
        <c:tickLblPos val="nextTo"/>
        <c:crossAx val="251842136"/>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1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1-C0A7-4636-ABB4-199139CA4239}"/>
              </c:ext>
            </c:extLst>
          </c:dPt>
          <c:dPt>
            <c:idx val="1"/>
            <c:bubble3D val="0"/>
            <c:spPr>
              <a:solidFill>
                <a:schemeClr val="accent1"/>
              </a:solidFill>
            </c:spPr>
            <c:extLst xmlns:c16r2="http://schemas.microsoft.com/office/drawing/2015/06/chart">
              <c:ext xmlns:c16="http://schemas.microsoft.com/office/drawing/2014/chart" uri="{C3380CC4-5D6E-409C-BE32-E72D297353CC}">
                <c16:uniqueId val="{00000003-C0A7-4636-ABB4-199139CA4239}"/>
              </c:ext>
            </c:extLst>
          </c:dPt>
          <c:dPt>
            <c:idx val="2"/>
            <c:bubble3D val="0"/>
            <c:spPr>
              <a:solidFill>
                <a:srgbClr val="FF00FF"/>
              </a:solidFill>
            </c:spPr>
            <c:extLst xmlns:c16r2="http://schemas.microsoft.com/office/drawing/2015/06/chart">
              <c:ext xmlns:c16="http://schemas.microsoft.com/office/drawing/2014/chart" uri="{C3380CC4-5D6E-409C-BE32-E72D297353CC}">
                <c16:uniqueId val="{00000005-C0A7-4636-ABB4-199139CA4239}"/>
              </c:ext>
            </c:extLst>
          </c:dPt>
          <c:dLbls>
            <c:dLbl>
              <c:idx val="2"/>
              <c:delete val="1"/>
              <c:extLst xmlns:c16r2="http://schemas.microsoft.com/office/drawing/2015/06/chart">
                <c:ext xmlns:c16="http://schemas.microsoft.com/office/drawing/2014/chart" uri="{C3380CC4-5D6E-409C-BE32-E72D297353CC}">
                  <c16:uniqueId val="{00000005-C0A7-4636-ABB4-199139CA4239}"/>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6-C0A7-4636-ABB4-199139CA4239}"/>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7-C0A7-4636-ABB4-199139CA4239}"/>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I_ELECTRICA!$M$46:$M$50</c:f>
              <c:strCache>
                <c:ptCount val="5"/>
                <c:pt idx="0">
                  <c:v>Bachilletato científico / tecnológico</c:v>
                </c:pt>
                <c:pt idx="1">
                  <c:v>Ciclo formativo de grado superior</c:v>
                </c:pt>
                <c:pt idx="2">
                  <c:v>Otro bachillerato</c:v>
                </c:pt>
                <c:pt idx="3">
                  <c:v>Otro grado</c:v>
                </c:pt>
                <c:pt idx="4">
                  <c:v>Otros estudios</c:v>
                </c:pt>
              </c:strCache>
            </c:strRef>
          </c:cat>
          <c:val>
            <c:numRef>
              <c:f>I_ELECTRICA!$P$46:$P$50</c:f>
              <c:numCache>
                <c:formatCode>General</c:formatCode>
                <c:ptCount val="5"/>
              </c:numCache>
            </c:numRef>
          </c:val>
          <c:extLst xmlns:c16r2="http://schemas.microsoft.com/office/drawing/2015/06/chart">
            <c:ext xmlns:c16="http://schemas.microsoft.com/office/drawing/2014/chart" uri="{C3380CC4-5D6E-409C-BE32-E72D297353CC}">
              <c16:uniqueId val="{00000008-C0A7-4636-ABB4-199139CA4239}"/>
            </c:ext>
          </c:extLst>
        </c:ser>
        <c:dLbls>
          <c:showLegendKey val="0"/>
          <c:showVal val="1"/>
          <c:showCatName val="0"/>
          <c:showSerName val="0"/>
          <c:showPercent val="0"/>
          <c:showBubbleSize val="0"/>
          <c:showLeaderLines val="0"/>
        </c:dLbls>
      </c:pie3DChart>
    </c:plotArea>
    <c:legend>
      <c:legendPos val="r"/>
      <c:overlay val="0"/>
      <c:txPr>
        <a:bodyPr/>
        <a:lstStyle/>
        <a:p>
          <a:pPr>
            <a:defRPr sz="14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5.8065686087375022E-2"/>
          <c:y val="0.11484377501674785"/>
          <c:w val="0.72210939286062592"/>
          <c:h val="0.78641828176772288"/>
        </c:manualLayout>
      </c:layout>
      <c:pie3DChart>
        <c:varyColors val="1"/>
        <c:ser>
          <c:idx val="0"/>
          <c:order val="0"/>
          <c:spPr>
            <a:solidFill>
              <a:srgbClr val="00B0F0"/>
            </a:solidFill>
          </c:spPr>
          <c:dPt>
            <c:idx val="0"/>
            <c:bubble3D val="0"/>
            <c:spPr>
              <a:solidFill>
                <a:srgbClr val="FF0000"/>
              </a:solidFill>
            </c:spPr>
            <c:extLst xmlns:c16r2="http://schemas.microsoft.com/office/drawing/2015/06/chart">
              <c:ext xmlns:c16="http://schemas.microsoft.com/office/drawing/2014/chart" uri="{C3380CC4-5D6E-409C-BE32-E72D297353CC}">
                <c16:uniqueId val="{00000001-A613-4BBA-A812-E0A6F003A81F}"/>
              </c:ext>
            </c:extLst>
          </c:dPt>
          <c:dLbls>
            <c:dLbl>
              <c:idx val="1"/>
              <c:layout>
                <c:manualLayout>
                  <c:x val="-1.1855643044619422E-2"/>
                  <c:y val="0.13541666666666666"/>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2-A613-4BBA-A812-E0A6F003A81F}"/>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numRef>
              <c:f>I_ELECTRICA!$B$418:$B$419</c:f>
              <c:numCache>
                <c:formatCode>General</c:formatCode>
                <c:ptCount val="2"/>
              </c:numCache>
            </c:numRef>
          </c:cat>
          <c:val>
            <c:numRef>
              <c:f>I_ELECTRICA!$C$418:$C$419</c:f>
              <c:numCache>
                <c:formatCode>General</c:formatCode>
                <c:ptCount val="2"/>
              </c:numCache>
            </c:numRef>
          </c:val>
          <c:extLst xmlns:c16r2="http://schemas.microsoft.com/office/drawing/2015/06/chart">
            <c:ext xmlns:c16="http://schemas.microsoft.com/office/drawing/2014/chart" uri="{C3380CC4-5D6E-409C-BE32-E72D297353CC}">
              <c16:uniqueId val="{00000003-A613-4BBA-A812-E0A6F003A81F}"/>
            </c:ext>
          </c:extLst>
        </c:ser>
        <c:dLbls>
          <c:showLegendKey val="0"/>
          <c:showVal val="1"/>
          <c:showCatName val="0"/>
          <c:showSerName val="0"/>
          <c:showPercent val="0"/>
          <c:showBubbleSize val="0"/>
          <c:showLeaderLines val="1"/>
        </c:dLbls>
      </c:pie3DChart>
    </c:plotArea>
    <c:legend>
      <c:legendPos val="r"/>
      <c:layout>
        <c:manualLayout>
          <c:xMode val="edge"/>
          <c:yMode val="edge"/>
          <c:x val="0.80316352535781488"/>
          <c:y val="0.31739548807869133"/>
          <c:w val="7.2614886995968436E-2"/>
          <c:h val="0.17763713410397486"/>
        </c:manualLayout>
      </c:layout>
      <c:overlay val="0"/>
      <c:txPr>
        <a:bodyPr/>
        <a:lstStyle/>
        <a:p>
          <a:pPr>
            <a:defRPr sz="1500" b="1" baseline="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FC74-4634-82C1-2461D95CC556}"/>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FC74-4634-82C1-2461D95CC556}"/>
              </c:ext>
            </c:extLst>
          </c:dPt>
          <c:dLbls>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I_MECANICA!$G$87:$K$91</c15:sqref>
                  </c15:fullRef>
                </c:ext>
              </c:extLst>
              <c:f>I_MECANICA!$G$87:$K$88</c:f>
              <c:strCache>
                <c:ptCount val="2"/>
                <c:pt idx="0">
                  <c:v>Visita del Instituto a la Universidad</c:v>
                </c:pt>
                <c:pt idx="1">
                  <c:v>Información que llega al Instituto</c:v>
                </c:pt>
              </c:strCache>
            </c:strRef>
          </c:cat>
          <c:val>
            <c:numRef>
              <c:extLst>
                <c:ext xmlns:c15="http://schemas.microsoft.com/office/drawing/2012/chart" uri="{02D57815-91ED-43cb-92C2-25804820EDAC}">
                  <c15:fullRef>
                    <c15:sqref>I_MECANICA!$L$87:$L$91</c15:sqref>
                  </c15:fullRef>
                </c:ext>
              </c:extLst>
              <c:f>I_MECANICA!$L$87:$L$88</c:f>
              <c:numCache>
                <c:formatCode>General</c:formatCode>
                <c:ptCount val="2"/>
                <c:pt idx="0">
                  <c:v>1</c:v>
                </c:pt>
                <c:pt idx="1">
                  <c:v>1</c:v>
                </c:pt>
              </c:numCache>
            </c:numRef>
          </c:val>
          <c:extLst xmlns:c16r2="http://schemas.microsoft.com/office/drawing/2015/06/chart">
            <c:ext xmlns:c16="http://schemas.microsoft.com/office/drawing/2014/chart" uri="{C3380CC4-5D6E-409C-BE32-E72D297353CC}">
              <c16:uniqueId val="{00000009-FC74-4634-82C1-2461D95CC556}"/>
            </c:ext>
            <c:ext xmlns:c15="http://schemas.microsoft.com/office/drawing/2012/chart" uri="{02D57815-91ED-43cb-92C2-25804820EDAC}">
              <c15:categoryFilterExceptions>
                <c15:categoryFilterException>
                  <c15:sqref>I_MECANICA!$L$89</c15:sqref>
                  <c15:spPr xmlns:c15="http://schemas.microsoft.com/office/drawing/2012/chart">
                    <a:solidFill>
                      <a:srgbClr val="92D050"/>
                    </a:solidFill>
                    <a:ln w="25400">
                      <a:solidFill>
                        <a:srgbClr val="92D050"/>
                      </a:solidFill>
                    </a:ln>
                  </c15:spPr>
                  <c15:bubble3D val="0"/>
                </c15:categoryFilterException>
                <c15:categoryFilterException>
                  <c15:sqref>I_MECANICA!$L$90</c15:sqref>
                  <c15:dLbl>
                    <c:idx val="1"/>
                    <c:layout>
                      <c:manualLayout>
                        <c:x val="3.2266299876675855E-2"/>
                        <c:y val="-3.2208434678649652E-3"/>
                      </c:manualLayout>
                    </c:layout>
                    <c:showLegendKey val="0"/>
                    <c:showVal val="0"/>
                    <c:showCatName val="0"/>
                    <c:showSerName val="0"/>
                    <c:showPercent val="1"/>
                    <c:showBubbleSize val="0"/>
                    <c:extLst xmlns:c16r2="http://schemas.microsoft.com/office/drawing/2015/06/chart" xmlns:c16="http://schemas.microsoft.com/office/drawing/2014/chart">
                      <c:ext xmlns:c16="http://schemas.microsoft.com/office/drawing/2014/chart" uri="{C3380CC4-5D6E-409C-BE32-E72D297353CC}">
                        <c16:uniqueId val="{00000008-FC74-4634-82C1-2461D95CC556}"/>
                      </c:ext>
                      <c:ext uri="{CE6537A1-D6FC-4f65-9D91-7224C49458BB}"/>
                    </c:extLst>
                  </c15:dLbl>
                </c15:categoryFilterException>
                <c15:categoryFilterException>
                  <c15:sqref>I_MECANICA!$L$91</c15:sqref>
                  <c15:spPr xmlns:c15="http://schemas.microsoft.com/office/drawing/2012/chart">
                    <a:solidFill>
                      <a:srgbClr val="CC04A1"/>
                    </a:solidFill>
                    <a:ln w="25400">
                      <a:solidFill>
                        <a:srgbClr val="CC04A1"/>
                      </a:solidFill>
                    </a:ln>
                  </c15:spPr>
                  <c15:bubble3D val="0"/>
                  <c15:dLbl>
                    <c:idx val="1"/>
                    <c:layout>
                      <c:manualLayout>
                        <c:x val="3.4986434316623682E-2"/>
                        <c:y val="0.11277187959160609"/>
                      </c:manualLayout>
                    </c:layout>
                    <c:showLegendKey val="0"/>
                    <c:showVal val="0"/>
                    <c:showCatName val="0"/>
                    <c:showSerName val="0"/>
                    <c:showPercent val="1"/>
                    <c:showBubbleSize val="0"/>
                    <c:extLst xmlns:c16r2="http://schemas.microsoft.com/office/drawing/2015/06/chart" xmlns:c16="http://schemas.microsoft.com/office/drawing/2014/chart">
                      <c:ext xmlns:c16="http://schemas.microsoft.com/office/drawing/2014/chart" uri="{C3380CC4-5D6E-409C-BE32-E72D297353CC}">
                        <c16:uniqueId val="{00000007-FC74-4634-82C1-2461D95CC556}"/>
                      </c:ext>
                      <c:ext uri="{CE6537A1-D6FC-4f65-9D91-7224C49458BB}"/>
                    </c:extLst>
                  </c15:dLbl>
                </c15:categoryFilterException>
              </c15:categoryFilterExceptions>
            </c:ext>
          </c:extLst>
        </c:ser>
        <c:ser>
          <c:idx val="1"/>
          <c:order val="1"/>
          <c:tx>
            <c:v>No</c:v>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I_MECANICA!$G$87:$K$91</c15:sqref>
                  </c15:fullRef>
                </c:ext>
              </c:extLst>
              <c:f>I_MECANICA!$G$87:$K$88</c:f>
              <c:strCache>
                <c:ptCount val="2"/>
                <c:pt idx="0">
                  <c:v>Visita del Instituto a la Universidad</c:v>
                </c:pt>
                <c:pt idx="1">
                  <c:v>Información que llega al Instituto</c:v>
                </c:pt>
              </c:strCache>
            </c:strRef>
          </c:cat>
          <c:val>
            <c:numRef>
              <c:extLst>
                <c:ext xmlns:c15="http://schemas.microsoft.com/office/drawing/2012/chart" uri="{02D57815-91ED-43cb-92C2-25804820EDAC}">
                  <c15:fullRef>
                    <c15:sqref>I_MECANICA!$M$87:$M$91</c15:sqref>
                  </c15:fullRef>
                </c:ext>
              </c:extLst>
              <c:f>I_MECANICA!$M$87:$M$88</c:f>
              <c:numCache>
                <c:formatCode>General</c:formatCode>
                <c:ptCount val="2"/>
              </c:numCache>
            </c:numRef>
          </c:val>
          <c:extLst xmlns:c16r2="http://schemas.microsoft.com/office/drawing/2015/06/chart">
            <c:ext xmlns:c16="http://schemas.microsoft.com/office/drawing/2014/chart" uri="{C3380CC4-5D6E-409C-BE32-E72D297353CC}">
              <c16:uniqueId val="{0000000A-FC74-4634-82C1-2461D95CC556}"/>
            </c:ext>
          </c:extLst>
        </c:ser>
        <c:dLbls>
          <c:showLegendKey val="0"/>
          <c:showVal val="0"/>
          <c:showCatName val="0"/>
          <c:showSerName val="0"/>
          <c:showPercent val="1"/>
          <c:showBubbleSize val="0"/>
          <c:showLeaderLines val="1"/>
        </c:dLbls>
      </c:pie3DChart>
    </c:plotArea>
    <c:legend>
      <c:legendPos val="r"/>
      <c:layout>
        <c:manualLayout>
          <c:xMode val="edge"/>
          <c:yMode val="edge"/>
          <c:x val="0.64816849246602382"/>
          <c:y val="0.11572731040199002"/>
          <c:w val="0.25165689671816277"/>
          <c:h val="0.4293935771117625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3157-4280-8D66-1C77041501EF}"/>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3157-4280-8D66-1C77041501EF}"/>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3157-4280-8D66-1C77041501EF}"/>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I_MECANICA!$B$376:$B$377</c:f>
              <c:strCache>
                <c:ptCount val="2"/>
                <c:pt idx="0">
                  <c:v>Si</c:v>
                </c:pt>
                <c:pt idx="1">
                  <c:v>No</c:v>
                </c:pt>
              </c:strCache>
            </c:strRef>
          </c:cat>
          <c:val>
            <c:numRef>
              <c:f>I_MECANICA!$C$376:$C$377</c:f>
              <c:numCache>
                <c:formatCode>General</c:formatCode>
                <c:ptCount val="2"/>
                <c:pt idx="0">
                  <c:v>8</c:v>
                </c:pt>
                <c:pt idx="1">
                  <c:v>7</c:v>
                </c:pt>
              </c:numCache>
            </c:numRef>
          </c:val>
          <c:extLst xmlns:c16r2="http://schemas.microsoft.com/office/drawing/2015/06/chart">
            <c:ext xmlns:c16="http://schemas.microsoft.com/office/drawing/2014/chart" uri="{C3380CC4-5D6E-409C-BE32-E72D297353CC}">
              <c16:uniqueId val="{00000006-3157-4280-8D66-1C77041501EF}"/>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4.4260249414678071E-2"/>
          <c:h val="0.1760881605362905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4"/>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9CE3-48CB-BE56-802B6305A4D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9CE3-48CB-BE56-802B6305A4D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9CE3-48CB-BE56-802B6305A4DB}"/>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9CE3-48CB-BE56-802B6305A4DB}"/>
                </c:ex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9CE3-48CB-BE56-802B6305A4DB}"/>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I_MECANICA!$B$385</c:f>
              <c:strCache>
                <c:ptCount val="1"/>
                <c:pt idx="0">
                  <c:v>Si</c:v>
                </c:pt>
              </c:strCache>
            </c:strRef>
          </c:cat>
          <c:val>
            <c:numRef>
              <c:f>I_MECANICA!$C$385</c:f>
              <c:numCache>
                <c:formatCode>General</c:formatCode>
                <c:ptCount val="1"/>
                <c:pt idx="0">
                  <c:v>15</c:v>
                </c:pt>
              </c:numCache>
            </c:numRef>
          </c:val>
          <c:extLst xmlns:c16r2="http://schemas.microsoft.com/office/drawing/2015/06/chart">
            <c:ext xmlns:c16="http://schemas.microsoft.com/office/drawing/2014/chart" uri="{C3380CC4-5D6E-409C-BE32-E72D297353CC}">
              <c16:uniqueId val="{00000006-9CE3-48CB-BE56-802B6305A4DB}"/>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87"/>
          <c:w val="5.4301009652912097E-2"/>
          <c:h val="0.1830625433763404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0968-4F2D-9709-A035A0638023}"/>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0968-4F2D-9709-A035A0638023}"/>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0968-4F2D-9709-A035A0638023}"/>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I_MECANICA!$B$392:$B$393</c:f>
              <c:strCache>
                <c:ptCount val="2"/>
                <c:pt idx="0">
                  <c:v>Si</c:v>
                </c:pt>
                <c:pt idx="1">
                  <c:v>No</c:v>
                </c:pt>
              </c:strCache>
            </c:strRef>
          </c:cat>
          <c:val>
            <c:numRef>
              <c:f>I_MECANICA!$C$392:$C$393</c:f>
              <c:numCache>
                <c:formatCode>General</c:formatCode>
                <c:ptCount val="2"/>
                <c:pt idx="0">
                  <c:v>14</c:v>
                </c:pt>
                <c:pt idx="1">
                  <c:v>1</c:v>
                </c:pt>
              </c:numCache>
            </c:numRef>
          </c:val>
          <c:extLst xmlns:c16r2="http://schemas.microsoft.com/office/drawing/2015/06/chart">
            <c:ext xmlns:c16="http://schemas.microsoft.com/office/drawing/2014/chart" uri="{C3380CC4-5D6E-409C-BE32-E72D297353CC}">
              <c16:uniqueId val="{00000006-0968-4F2D-9709-A035A0638023}"/>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7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BCEB-48E5-A38C-1BEAC7B2A9E6}"/>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BCEB-48E5-A38C-1BEAC7B2A9E6}"/>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BCEB-48E5-A38C-1BEAC7B2A9E6}"/>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I_MECANICA!$B$367:$B$368</c:f>
              <c:strCache>
                <c:ptCount val="2"/>
                <c:pt idx="0">
                  <c:v>Si</c:v>
                </c:pt>
                <c:pt idx="1">
                  <c:v>No</c:v>
                </c:pt>
              </c:strCache>
            </c:strRef>
          </c:cat>
          <c:val>
            <c:numRef>
              <c:f>I_MECANICA!$C$367:$C$368</c:f>
              <c:numCache>
                <c:formatCode>General</c:formatCode>
                <c:ptCount val="2"/>
                <c:pt idx="0">
                  <c:v>6</c:v>
                </c:pt>
                <c:pt idx="1">
                  <c:v>9</c:v>
                </c:pt>
              </c:numCache>
            </c:numRef>
          </c:val>
          <c:extLst xmlns:c16r2="http://schemas.microsoft.com/office/drawing/2015/06/chart">
            <c:ext xmlns:c16="http://schemas.microsoft.com/office/drawing/2014/chart" uri="{C3380CC4-5D6E-409C-BE32-E72D297353CC}">
              <c16:uniqueId val="{00000006-BCEB-48E5-A38C-1BEAC7B2A9E6}"/>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4.6011130125088118E-2"/>
          <c:h val="0.1624379391486254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I_MECANICA!$C$25:$C$28</c:f>
              <c:strCache>
                <c:ptCount val="4"/>
                <c:pt idx="0">
                  <c:v>1º Curso</c:v>
                </c:pt>
                <c:pt idx="1">
                  <c:v>2º Curso</c:v>
                </c:pt>
                <c:pt idx="2">
                  <c:v>3º Curso</c:v>
                </c:pt>
                <c:pt idx="3">
                  <c:v>4º Curso</c:v>
                </c:pt>
              </c:strCache>
            </c:strRef>
          </c:cat>
          <c:val>
            <c:numRef>
              <c:f>I_MECANICA!$F$25:$F$28</c:f>
              <c:numCache>
                <c:formatCode>###0</c:formatCode>
                <c:ptCount val="4"/>
                <c:pt idx="0">
                  <c:v>2</c:v>
                </c:pt>
                <c:pt idx="1">
                  <c:v>3</c:v>
                </c:pt>
                <c:pt idx="2">
                  <c:v>4</c:v>
                </c:pt>
                <c:pt idx="3">
                  <c:v>6</c:v>
                </c:pt>
              </c:numCache>
            </c:numRef>
          </c:val>
          <c:extLst xmlns:c16r2="http://schemas.microsoft.com/office/drawing/2015/06/chart">
            <c:ext xmlns:c16="http://schemas.microsoft.com/office/drawing/2014/chart" uri="{C3380CC4-5D6E-409C-BE32-E72D297353CC}">
              <c16:uniqueId val="{00000000-F2C2-4893-B5C0-C2D9DDAD4558}"/>
            </c:ext>
          </c:extLst>
        </c:ser>
        <c:dLbls>
          <c:showLegendKey val="0"/>
          <c:showVal val="1"/>
          <c:showCatName val="0"/>
          <c:showSerName val="0"/>
          <c:showPercent val="0"/>
          <c:showBubbleSize val="0"/>
        </c:dLbls>
        <c:gapWidth val="75"/>
        <c:axId val="251846056"/>
        <c:axId val="251846448"/>
      </c:barChart>
      <c:catAx>
        <c:axId val="251846056"/>
        <c:scaling>
          <c:orientation val="minMax"/>
        </c:scaling>
        <c:delete val="0"/>
        <c:axPos val="b"/>
        <c:numFmt formatCode="General" sourceLinked="0"/>
        <c:majorTickMark val="none"/>
        <c:minorTickMark val="none"/>
        <c:tickLblPos val="nextTo"/>
        <c:txPr>
          <a:bodyPr/>
          <a:lstStyle/>
          <a:p>
            <a:pPr>
              <a:defRPr sz="1600" b="1"/>
            </a:pPr>
            <a:endParaRPr lang="es-ES"/>
          </a:p>
        </c:txPr>
        <c:crossAx val="251846448"/>
        <c:crosses val="autoZero"/>
        <c:auto val="1"/>
        <c:lblAlgn val="ctr"/>
        <c:lblOffset val="100"/>
        <c:noMultiLvlLbl val="0"/>
      </c:catAx>
      <c:valAx>
        <c:axId val="251846448"/>
        <c:scaling>
          <c:orientation val="minMax"/>
        </c:scaling>
        <c:delete val="0"/>
        <c:axPos val="l"/>
        <c:numFmt formatCode="###0" sourceLinked="1"/>
        <c:majorTickMark val="none"/>
        <c:minorTickMark val="none"/>
        <c:tickLblPos val="nextTo"/>
        <c:crossAx val="251846056"/>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spPr>
            <a:solidFill>
              <a:srgbClr val="FF0000"/>
            </a:solidFill>
          </c:spPr>
          <c:explosion val="25"/>
          <c:dPt>
            <c:idx val="1"/>
            <c:bubble3D val="0"/>
            <c:spPr>
              <a:solidFill>
                <a:srgbClr val="00B0F0"/>
              </a:solidFill>
            </c:spPr>
            <c:extLst xmlns:c16r2="http://schemas.microsoft.com/office/drawing/2015/06/chart">
              <c:ext xmlns:c16="http://schemas.microsoft.com/office/drawing/2014/chart" uri="{C3380CC4-5D6E-409C-BE32-E72D297353CC}">
                <c16:uniqueId val="{00000001-34D9-4722-A7C0-DA168AF647DF}"/>
              </c:ext>
            </c:extLst>
          </c:dPt>
          <c:dLbls>
            <c:dLbl>
              <c:idx val="1"/>
              <c:layout>
                <c:manualLayout>
                  <c:x val="1.4598472131506618E-2"/>
                  <c:y val="2.982413273527991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34D9-4722-A7C0-DA168AF647DF}"/>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I_MECANICA!$B$401:$B$402</c:f>
              <c:strCache>
                <c:ptCount val="2"/>
                <c:pt idx="0">
                  <c:v>Si</c:v>
                </c:pt>
                <c:pt idx="1">
                  <c:v>No</c:v>
                </c:pt>
              </c:strCache>
            </c:strRef>
          </c:cat>
          <c:val>
            <c:numRef>
              <c:f>I_MECANICA!$C$401:$C$402</c:f>
              <c:numCache>
                <c:formatCode>General</c:formatCode>
                <c:ptCount val="2"/>
                <c:pt idx="0">
                  <c:v>2</c:v>
                </c:pt>
                <c:pt idx="1">
                  <c:v>13</c:v>
                </c:pt>
              </c:numCache>
            </c:numRef>
          </c:val>
          <c:extLst xmlns:c16r2="http://schemas.microsoft.com/office/drawing/2015/06/chart">
            <c:ext xmlns:c16="http://schemas.microsoft.com/office/drawing/2014/chart" uri="{C3380CC4-5D6E-409C-BE32-E72D297353CC}">
              <c16:uniqueId val="{00000002-34D9-4722-A7C0-DA168AF647DF}"/>
            </c:ext>
          </c:extLst>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7.0079362417390878E-2"/>
          <c:h val="0.2766873749233203"/>
        </c:manualLayout>
      </c:layout>
      <c:overlay val="0"/>
      <c:txPr>
        <a:bodyPr/>
        <a:lstStyle/>
        <a:p>
          <a:pPr rtl="0">
            <a:defRPr sz="18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8239-49AE-8AC7-EB91E2B10664}"/>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8239-49AE-8AC7-EB91E2B10664}"/>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I_MECANICA!$B$410:$B$411</c:f>
              <c:strCache>
                <c:ptCount val="2"/>
                <c:pt idx="0">
                  <c:v>Si</c:v>
                </c:pt>
                <c:pt idx="1">
                  <c:v>No</c:v>
                </c:pt>
              </c:strCache>
            </c:strRef>
          </c:cat>
          <c:val>
            <c:numRef>
              <c:f>I_MECANICA!$C$410:$C$411</c:f>
              <c:numCache>
                <c:formatCode>General</c:formatCode>
                <c:ptCount val="2"/>
                <c:pt idx="0">
                  <c:v>2</c:v>
                </c:pt>
                <c:pt idx="1">
                  <c:v>13</c:v>
                </c:pt>
              </c:numCache>
            </c:numRef>
          </c:val>
          <c:extLst xmlns:c16r2="http://schemas.microsoft.com/office/drawing/2015/06/chart">
            <c:ext xmlns:c16="http://schemas.microsoft.com/office/drawing/2014/chart" uri="{C3380CC4-5D6E-409C-BE32-E72D297353CC}">
              <c16:uniqueId val="{00000004-8239-49AE-8AC7-EB91E2B10664}"/>
            </c:ext>
          </c:extLst>
        </c:ser>
        <c:dLbls>
          <c:showLegendKey val="0"/>
          <c:showVal val="0"/>
          <c:showCatName val="0"/>
          <c:showSerName val="0"/>
          <c:showPercent val="1"/>
          <c:showBubbleSize val="0"/>
          <c:showLeaderLines val="1"/>
        </c:dLbls>
      </c:pie3DChart>
    </c:plotArea>
    <c:legend>
      <c:legendPos val="r"/>
      <c:layout>
        <c:manualLayout>
          <c:xMode val="edge"/>
          <c:yMode val="edge"/>
          <c:x val="0.80052948313254813"/>
          <c:y val="0.23840342018693894"/>
          <c:w val="7.9177578091945089E-2"/>
          <c:h val="0.22032268799842231"/>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0C61-4724-913B-E4B7BAF1659E}"/>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0C61-4724-913B-E4B7BAF1659E}"/>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I_MECANICA!$B$419:$B$420</c:f>
              <c:strCache>
                <c:ptCount val="2"/>
                <c:pt idx="0">
                  <c:v>Si</c:v>
                </c:pt>
                <c:pt idx="1">
                  <c:v>No</c:v>
                </c:pt>
              </c:strCache>
            </c:strRef>
          </c:cat>
          <c:val>
            <c:numRef>
              <c:f>I_MECANICA!$C$419:$C$420</c:f>
              <c:numCache>
                <c:formatCode>General</c:formatCode>
                <c:ptCount val="2"/>
                <c:pt idx="0">
                  <c:v>3</c:v>
                </c:pt>
                <c:pt idx="1">
                  <c:v>12</c:v>
                </c:pt>
              </c:numCache>
            </c:numRef>
          </c:val>
          <c:extLst xmlns:c16r2="http://schemas.microsoft.com/office/drawing/2015/06/chart">
            <c:ext xmlns:c16="http://schemas.microsoft.com/office/drawing/2014/chart" uri="{C3380CC4-5D6E-409C-BE32-E72D297353CC}">
              <c16:uniqueId val="{00000004-0C61-4724-913B-E4B7BAF1659E}"/>
            </c:ext>
          </c:extLst>
        </c:ser>
        <c:dLbls>
          <c:showLegendKey val="0"/>
          <c:showVal val="0"/>
          <c:showCatName val="0"/>
          <c:showSerName val="0"/>
          <c:showPercent val="1"/>
          <c:showBubbleSize val="0"/>
          <c:showLeaderLines val="1"/>
        </c:dLbls>
      </c:pie3DChart>
    </c:plotArea>
    <c:legend>
      <c:legendPos val="r"/>
      <c:layout>
        <c:manualLayout>
          <c:xMode val="edge"/>
          <c:yMode val="edge"/>
          <c:x val="0.87165827895013004"/>
          <c:y val="0.36995964808473902"/>
          <c:w val="8.6137740742399077E-2"/>
          <c:h val="0.2628209448076016"/>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6FB6-434B-AFDC-2FD601C32759}"/>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6FB6-434B-AFDC-2FD601C32759}"/>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I_MECANICA!$B$428:$B$429</c:f>
              <c:strCache>
                <c:ptCount val="2"/>
                <c:pt idx="0">
                  <c:v>Si</c:v>
                </c:pt>
                <c:pt idx="1">
                  <c:v>No</c:v>
                </c:pt>
              </c:strCache>
            </c:strRef>
          </c:cat>
          <c:val>
            <c:numRef>
              <c:f>I_MECANICA!$C$428:$C$429</c:f>
              <c:numCache>
                <c:formatCode>General</c:formatCode>
                <c:ptCount val="2"/>
                <c:pt idx="0">
                  <c:v>2</c:v>
                </c:pt>
                <c:pt idx="1">
                  <c:v>13</c:v>
                </c:pt>
              </c:numCache>
            </c:numRef>
          </c:val>
          <c:extLst xmlns:c16r2="http://schemas.microsoft.com/office/drawing/2015/06/chart">
            <c:ext xmlns:c16="http://schemas.microsoft.com/office/drawing/2014/chart" uri="{C3380CC4-5D6E-409C-BE32-E72D297353CC}">
              <c16:uniqueId val="{00000004-6FB6-434B-AFDC-2FD601C32759}"/>
            </c:ext>
          </c:extLst>
        </c:ser>
        <c:dLbls>
          <c:showLegendKey val="0"/>
          <c:showVal val="0"/>
          <c:showCatName val="0"/>
          <c:showSerName val="0"/>
          <c:showPercent val="1"/>
          <c:showBubbleSize val="0"/>
          <c:showLeaderLines val="1"/>
        </c:dLbls>
      </c:pie3DChart>
    </c:plotArea>
    <c:legend>
      <c:legendPos val="r"/>
      <c:layout>
        <c:manualLayout>
          <c:xMode val="edge"/>
          <c:yMode val="edge"/>
          <c:x val="0.855901123977439"/>
          <c:y val="0.27000451976414686"/>
          <c:w val="9.58154457735612E-2"/>
          <c:h val="0.25799379852668902"/>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cat>
            <c:strRef>
              <c:f>I_MECANICA!$B$46:$B$50</c:f>
              <c:strCache>
                <c:ptCount val="5"/>
                <c:pt idx="0">
                  <c:v>Linares</c:v>
                </c:pt>
                <c:pt idx="4">
                  <c:v>Otra</c:v>
                </c:pt>
              </c:strCache>
            </c:strRef>
          </c:cat>
          <c:val>
            <c:numRef>
              <c:f>I_MECANICA!$D$46:$D$50</c:f>
              <c:numCache>
                <c:formatCode>General</c:formatCode>
                <c:ptCount val="5"/>
                <c:pt idx="0">
                  <c:v>2</c:v>
                </c:pt>
              </c:numCache>
            </c:numRef>
          </c:val>
          <c:extLst xmlns:c16r2="http://schemas.microsoft.com/office/drawing/2015/06/chart">
            <c:ext xmlns:c16="http://schemas.microsoft.com/office/drawing/2014/chart" uri="{C3380CC4-5D6E-409C-BE32-E72D297353CC}">
              <c16:uniqueId val="{00000000-66B0-49B9-B459-492F35E74C9A}"/>
            </c:ext>
          </c:extLst>
        </c:ser>
        <c:dLbls>
          <c:showLegendKey val="0"/>
          <c:showVal val="0"/>
          <c:showCatName val="0"/>
          <c:showSerName val="0"/>
          <c:showPercent val="0"/>
          <c:showBubbleSize val="0"/>
        </c:dLbls>
        <c:gapWidth val="150"/>
        <c:axId val="253065520"/>
        <c:axId val="253065912"/>
      </c:barChart>
      <c:catAx>
        <c:axId val="253065520"/>
        <c:scaling>
          <c:orientation val="minMax"/>
        </c:scaling>
        <c:delete val="0"/>
        <c:axPos val="b"/>
        <c:numFmt formatCode="General" sourceLinked="0"/>
        <c:majorTickMark val="out"/>
        <c:minorTickMark val="none"/>
        <c:tickLblPos val="nextTo"/>
        <c:txPr>
          <a:bodyPr/>
          <a:lstStyle/>
          <a:p>
            <a:pPr>
              <a:defRPr sz="1400" b="1"/>
            </a:pPr>
            <a:endParaRPr lang="es-ES"/>
          </a:p>
        </c:txPr>
        <c:crossAx val="253065912"/>
        <c:crosses val="autoZero"/>
        <c:auto val="1"/>
        <c:lblAlgn val="ctr"/>
        <c:lblOffset val="100"/>
        <c:noMultiLvlLbl val="0"/>
      </c:catAx>
      <c:valAx>
        <c:axId val="253065912"/>
        <c:scaling>
          <c:orientation val="minMax"/>
        </c:scaling>
        <c:delete val="0"/>
        <c:axPos val="l"/>
        <c:majorGridlines/>
        <c:numFmt formatCode="General" sourceLinked="1"/>
        <c:majorTickMark val="out"/>
        <c:minorTickMark val="none"/>
        <c:tickLblPos val="nextTo"/>
        <c:crossAx val="253065520"/>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1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1-3A38-4759-8464-D31C165BC840}"/>
              </c:ext>
            </c:extLst>
          </c:dPt>
          <c:dLbls>
            <c:spPr>
              <a:noFill/>
              <a:ln>
                <a:noFill/>
              </a:ln>
              <a:effectLst/>
            </c:spPr>
            <c:txPr>
              <a:bodyPr/>
              <a:lstStyle/>
              <a:p>
                <a:pPr>
                  <a:defRPr sz="2000" b="1"/>
                </a:pPr>
                <a:endParaRPr lang="es-ES"/>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15:layout/>
              </c:ext>
            </c:extLst>
          </c:dLbls>
          <c:cat>
            <c:strRef>
              <c:extLst>
                <c:ext xmlns:c15="http://schemas.microsoft.com/office/drawing/2012/chart" uri="{02D57815-91ED-43cb-92C2-25804820EDAC}">
                  <c15:fullRef>
                    <c15:sqref>I_MECANICA!$M$46:$M$50</c15:sqref>
                  </c15:fullRef>
                </c:ext>
              </c:extLst>
              <c:f>I_MECANICA!$M$46</c:f>
              <c:strCache>
                <c:ptCount val="1"/>
                <c:pt idx="0">
                  <c:v>Bachilletato científico / tecnológico</c:v>
                </c:pt>
              </c:strCache>
            </c:strRef>
          </c:cat>
          <c:val>
            <c:numRef>
              <c:extLst>
                <c:ext xmlns:c15="http://schemas.microsoft.com/office/drawing/2012/chart" uri="{02D57815-91ED-43cb-92C2-25804820EDAC}">
                  <c15:fullRef>
                    <c15:sqref>I_MECANICA!$P$46:$P$50</c15:sqref>
                  </c15:fullRef>
                </c:ext>
              </c:extLst>
              <c:f>I_MECANICA!$P$46</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8-3A38-4759-8464-D31C165BC840}"/>
            </c:ext>
            <c:ext xmlns:c15="http://schemas.microsoft.com/office/drawing/2012/chart" uri="{02D57815-91ED-43cb-92C2-25804820EDAC}">
              <c15:categoryFilterExceptions>
                <c15:categoryFilterException>
                  <c15:sqref>I_MECANICA!$P$47</c15:sqref>
                  <c15:spPr xmlns:c15="http://schemas.microsoft.com/office/drawing/2012/chart">
                    <a:solidFill>
                      <a:schemeClr val="accent1"/>
                    </a:solidFill>
                  </c15:spPr>
                  <c15:bubble3D val="0"/>
                </c15:categoryFilterException>
                <c15:categoryFilterException>
                  <c15:sqref>I_MECANICA!$P$48</c15:sqref>
                  <c15:spPr xmlns:c15="http://schemas.microsoft.com/office/drawing/2012/chart">
                    <a:solidFill>
                      <a:srgbClr val="FF00FF"/>
                    </a:solidFill>
                  </c15:spPr>
                  <c15:bubble3D val="0"/>
                  <c15:dLbl>
                    <c:idx val="0"/>
                    <c:delete val="1"/>
                    <c:extLst xmlns:c16r2="http://schemas.microsoft.com/office/drawing/2015/06/chart" xmlns:c16="http://schemas.microsoft.com/office/drawing/2014/chart">
                      <c:ext xmlns:c16="http://schemas.microsoft.com/office/drawing/2014/chart" uri="{C3380CC4-5D6E-409C-BE32-E72D297353CC}">
                        <c16:uniqueId val="{00000005-3A38-4759-8464-D31C165BC840}"/>
                      </c:ext>
                      <c:ext uri="{CE6537A1-D6FC-4f65-9D91-7224C49458BB}"/>
                    </c:extLst>
                  </c15:dLbl>
                </c15:categoryFilterException>
                <c15:categoryFilterException>
                  <c15:sqref>I_MECANICA!$P$49</c15:sqref>
                  <c15:dLbl>
                    <c:idx val="0"/>
                    <c:delete val="1"/>
                    <c:extLst xmlns:c16r2="http://schemas.microsoft.com/office/drawing/2015/06/chart" xmlns:c16="http://schemas.microsoft.com/office/drawing/2014/chart">
                      <c:ext xmlns:c16="http://schemas.microsoft.com/office/drawing/2014/chart" uri="{C3380CC4-5D6E-409C-BE32-E72D297353CC}">
                        <c16:uniqueId val="{00000006-3A38-4759-8464-D31C165BC840}"/>
                      </c:ext>
                      <c:ext uri="{CE6537A1-D6FC-4f65-9D91-7224C49458BB}"/>
                    </c:extLst>
                  </c15:dLbl>
                </c15:categoryFilterException>
                <c15:categoryFilterException>
                  <c15:sqref>I_MECANICA!$P$50</c15:sqref>
                  <c15:dLbl>
                    <c:idx val="0"/>
                    <c:delete val="1"/>
                    <c:extLst xmlns:c16r2="http://schemas.microsoft.com/office/drawing/2015/06/chart" xmlns:c16="http://schemas.microsoft.com/office/drawing/2014/chart">
                      <c:ext xmlns:c16="http://schemas.microsoft.com/office/drawing/2014/chart" uri="{C3380CC4-5D6E-409C-BE32-E72D297353CC}">
                        <c16:uniqueId val="{00000007-3A38-4759-8464-D31C165BC840}"/>
                      </c:ext>
                      <c:ext uri="{CE6537A1-D6FC-4f65-9D91-7224C49458BB}"/>
                    </c:extLst>
                  </c15:dLbl>
                </c15:categoryFilterException>
              </c15:categoryFilterExceptions>
            </c:ext>
          </c:extLst>
        </c:ser>
        <c:dLbls>
          <c:showLegendKey val="0"/>
          <c:showVal val="1"/>
          <c:showCatName val="0"/>
          <c:showSerName val="0"/>
          <c:showPercent val="0"/>
          <c:showBubbleSize val="0"/>
          <c:showLeaderLines val="0"/>
        </c:dLbls>
      </c:pie3DChart>
    </c:plotArea>
    <c:legend>
      <c:legendPos val="r"/>
      <c:layout/>
      <c:overlay val="0"/>
      <c:txPr>
        <a:bodyPr/>
        <a:lstStyle/>
        <a:p>
          <a:pPr>
            <a:defRPr sz="14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5.8065686087375022E-2"/>
          <c:y val="0.11484377501674785"/>
          <c:w val="0.72210939286062592"/>
          <c:h val="0.78641828176772288"/>
        </c:manualLayout>
      </c:layout>
      <c:pie3DChart>
        <c:varyColors val="1"/>
        <c:ser>
          <c:idx val="0"/>
          <c:order val="0"/>
          <c:spPr>
            <a:solidFill>
              <a:srgbClr val="00B0F0"/>
            </a:solidFill>
          </c:spPr>
          <c:dPt>
            <c:idx val="0"/>
            <c:bubble3D val="0"/>
            <c:spPr>
              <a:solidFill>
                <a:srgbClr val="FF0000"/>
              </a:solidFill>
            </c:spPr>
            <c:extLst xmlns:c16r2="http://schemas.microsoft.com/office/drawing/2015/06/chart">
              <c:ext xmlns:c16="http://schemas.microsoft.com/office/drawing/2014/chart" uri="{C3380CC4-5D6E-409C-BE32-E72D297353CC}">
                <c16:uniqueId val="{00000001-9F88-4E9F-B5DD-BC222A490C2D}"/>
              </c:ext>
            </c:extLst>
          </c:dPt>
          <c:dLbls>
            <c:dLbl>
              <c:idx val="1"/>
              <c:layout>
                <c:manualLayout>
                  <c:x val="-1.1855643044619422E-2"/>
                  <c:y val="0.13541666666666666"/>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2-9F88-4E9F-B5DD-BC222A490C2D}"/>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I_MECANICA!$B$437</c:f>
              <c:strCache>
                <c:ptCount val="1"/>
                <c:pt idx="0">
                  <c:v>Si</c:v>
                </c:pt>
              </c:strCache>
            </c:strRef>
          </c:cat>
          <c:val>
            <c:numRef>
              <c:f>I_MECANICA!$C$437</c:f>
              <c:numCache>
                <c:formatCode>General</c:formatCode>
                <c:ptCount val="1"/>
                <c:pt idx="0">
                  <c:v>15</c:v>
                </c:pt>
              </c:numCache>
            </c:numRef>
          </c:val>
          <c:extLst xmlns:c16r2="http://schemas.microsoft.com/office/drawing/2015/06/chart">
            <c:ext xmlns:c16="http://schemas.microsoft.com/office/drawing/2014/chart" uri="{C3380CC4-5D6E-409C-BE32-E72D297353CC}">
              <c16:uniqueId val="{00000003-9F88-4E9F-B5DD-BC222A490C2D}"/>
            </c:ext>
          </c:extLst>
        </c:ser>
        <c:dLbls>
          <c:showLegendKey val="0"/>
          <c:showVal val="1"/>
          <c:showCatName val="0"/>
          <c:showSerName val="0"/>
          <c:showPercent val="0"/>
          <c:showBubbleSize val="0"/>
          <c:showLeaderLines val="1"/>
        </c:dLbls>
      </c:pie3DChart>
    </c:plotArea>
    <c:legend>
      <c:legendPos val="r"/>
      <c:layout>
        <c:manualLayout>
          <c:xMode val="edge"/>
          <c:yMode val="edge"/>
          <c:x val="0.80316352535781488"/>
          <c:y val="0.31739548807869133"/>
          <c:w val="7.7982843576943919E-2"/>
          <c:h val="0.17075016480923089"/>
        </c:manualLayout>
      </c:layout>
      <c:overlay val="0"/>
      <c:txPr>
        <a:bodyPr/>
        <a:lstStyle/>
        <a:p>
          <a:pPr>
            <a:defRPr sz="1500" b="1" baseline="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D22D-4A0B-A609-D918275D9CAF}"/>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D22D-4A0B-A609-D918275D9CAF}"/>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D22D-4A0B-A609-D918275D9CAF}"/>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D22D-4A0B-A609-D918275D9CAF}"/>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D22D-4A0B-A609-D918275D9CAF}"/>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D22D-4A0B-A609-D918275D9CAF}"/>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MINE Y CIVIL'!$G$87:$K$91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'DOBLE MINE Y CIVIL'!$L$87:$L$91</c:f>
              <c:numCache>
                <c:formatCode>General</c:formatCode>
                <c:ptCount val="5"/>
              </c:numCache>
            </c:numRef>
          </c:val>
          <c:extLst xmlns:c16r2="http://schemas.microsoft.com/office/drawing/2015/06/chart">
            <c:ext xmlns:c16="http://schemas.microsoft.com/office/drawing/2014/chart" uri="{C3380CC4-5D6E-409C-BE32-E72D297353CC}">
              <c16:uniqueId val="{00000009-D22D-4A0B-A609-D918275D9CAF}"/>
            </c:ext>
          </c:extLst>
        </c:ser>
        <c:ser>
          <c:idx val="1"/>
          <c:order val="1"/>
          <c:tx>
            <c:v>No</c:v>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MINE Y CIVIL'!$G$87:$K$91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'DOBLE MINE Y CIVIL'!$M$87:$M$91</c:f>
              <c:numCache>
                <c:formatCode>General</c:formatCode>
                <c:ptCount val="5"/>
              </c:numCache>
            </c:numRef>
          </c:val>
          <c:extLst xmlns:c16r2="http://schemas.microsoft.com/office/drawing/2015/06/chart">
            <c:ext xmlns:c16="http://schemas.microsoft.com/office/drawing/2014/chart" uri="{C3380CC4-5D6E-409C-BE32-E72D297353CC}">
              <c16:uniqueId val="{0000000A-D22D-4A0B-A609-D918275D9CAF}"/>
            </c:ext>
          </c:extLst>
        </c:ser>
        <c:dLbls>
          <c:showLegendKey val="0"/>
          <c:showVal val="0"/>
          <c:showCatName val="0"/>
          <c:showSerName val="0"/>
          <c:showPercent val="1"/>
          <c:showBubbleSize val="0"/>
          <c:showLeaderLines val="1"/>
        </c:dLbls>
      </c:pie3DChart>
    </c:plotArea>
    <c:legend>
      <c:legendPos val="r"/>
      <c:layout>
        <c:manualLayout>
          <c:xMode val="edge"/>
          <c:yMode val="edge"/>
          <c:x val="0.64816849246602382"/>
          <c:y val="0.11572731040199002"/>
          <c:w val="0.25165689671816277"/>
          <c:h val="0.4293935771117625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5D64-4190-AAD3-23EDD6BB424F}"/>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5D64-4190-AAD3-23EDD6BB424F}"/>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5D64-4190-AAD3-23EDD6BB424F}"/>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numRef>
              <c:f>'DOBLE MINE Y CIVIL'!$B$376:$B$377</c:f>
              <c:numCache>
                <c:formatCode>General</c:formatCode>
                <c:ptCount val="2"/>
              </c:numCache>
            </c:numRef>
          </c:cat>
          <c:val>
            <c:numRef>
              <c:f>'DOBLE MINE Y CIVIL'!$C$376:$C$377</c:f>
              <c:numCache>
                <c:formatCode>General</c:formatCode>
                <c:ptCount val="2"/>
              </c:numCache>
            </c:numRef>
          </c:val>
          <c:extLst xmlns:c16r2="http://schemas.microsoft.com/office/drawing/2015/06/chart">
            <c:ext xmlns:c16="http://schemas.microsoft.com/office/drawing/2014/chart" uri="{C3380CC4-5D6E-409C-BE32-E72D297353CC}">
              <c16:uniqueId val="{00000006-5D64-4190-AAD3-23EDD6BB424F}"/>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4.1207034893961242E-2"/>
          <c:h val="0.1814905468672302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4"/>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44FD-4827-9564-ED8EA1A7F173}"/>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44FD-4827-9564-ED8EA1A7F173}"/>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44FD-4827-9564-ED8EA1A7F173}"/>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44FD-4827-9564-ED8EA1A7F173}"/>
                </c:ex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44FD-4827-9564-ED8EA1A7F173}"/>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numRef>
              <c:f>'DOBLE MINE Y CIVIL'!$B$385</c:f>
              <c:numCache>
                <c:formatCode>General</c:formatCode>
                <c:ptCount val="1"/>
              </c:numCache>
            </c:numRef>
          </c:cat>
          <c:val>
            <c:numRef>
              <c:f>'DOBLE MINE Y CIVIL'!$C$385</c:f>
              <c:numCache>
                <c:formatCode>General</c:formatCode>
                <c:ptCount val="1"/>
              </c:numCache>
            </c:numRef>
          </c:val>
          <c:extLst xmlns:c16r2="http://schemas.microsoft.com/office/drawing/2015/06/chart">
            <c:ext xmlns:c16="http://schemas.microsoft.com/office/drawing/2014/chart" uri="{C3380CC4-5D6E-409C-BE32-E72D297353CC}">
              <c16:uniqueId val="{00000006-44FD-4827-9564-ED8EA1A7F173}"/>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87"/>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841D-4FF4-A9E6-4FD41C0385D2}"/>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841D-4FF4-A9E6-4FD41C0385D2}"/>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841D-4FF4-A9E6-4FD41C0385D2}"/>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numRef>
              <c:f>'DOBLE MINE Y CIVIL'!$B$392</c:f>
              <c:numCache>
                <c:formatCode>General</c:formatCode>
                <c:ptCount val="1"/>
              </c:numCache>
            </c:numRef>
          </c:cat>
          <c:val>
            <c:numRef>
              <c:f>'DOBLE MINE Y CIVIL'!$C$392</c:f>
              <c:numCache>
                <c:formatCode>General</c:formatCode>
                <c:ptCount val="1"/>
              </c:numCache>
            </c:numRef>
          </c:val>
          <c:extLst xmlns:c16r2="http://schemas.microsoft.com/office/drawing/2015/06/chart">
            <c:ext xmlns:c16="http://schemas.microsoft.com/office/drawing/2014/chart" uri="{C3380CC4-5D6E-409C-BE32-E72D297353CC}">
              <c16:uniqueId val="{00000006-841D-4FF4-A9E6-4FD41C0385D2}"/>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7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CF0-417A-ADEE-D92AE722199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CF0-417A-ADEE-D92AE722199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CF0-417A-ADEE-D92AE722199B}"/>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numRef>
              <c:f>'DOBLE MINE Y CIVIL'!$B$367:$B$368</c:f>
              <c:numCache>
                <c:formatCode>General</c:formatCode>
                <c:ptCount val="2"/>
              </c:numCache>
            </c:numRef>
          </c:cat>
          <c:val>
            <c:numRef>
              <c:f>'DOBLE MINE Y CIVIL'!$C$367:$C$368</c:f>
              <c:numCache>
                <c:formatCode>General</c:formatCode>
                <c:ptCount val="2"/>
              </c:numCache>
            </c:numRef>
          </c:val>
          <c:extLst xmlns:c16r2="http://schemas.microsoft.com/office/drawing/2015/06/chart">
            <c:ext xmlns:c16="http://schemas.microsoft.com/office/drawing/2014/chart" uri="{C3380CC4-5D6E-409C-BE32-E72D297353CC}">
              <c16:uniqueId val="{00000006-ACF0-417A-ADEE-D92AE722199B}"/>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4.2817108577575973E-2"/>
          <c:h val="0.1662959723341859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'DOBLE MINE Y CIVIL'!$C$25:$C$28</c:f>
              <c:strCache>
                <c:ptCount val="4"/>
                <c:pt idx="0">
                  <c:v>1º Curso</c:v>
                </c:pt>
                <c:pt idx="1">
                  <c:v>2º Curso</c:v>
                </c:pt>
                <c:pt idx="2">
                  <c:v>3º Curso</c:v>
                </c:pt>
                <c:pt idx="3">
                  <c:v>4º Curso</c:v>
                </c:pt>
              </c:strCache>
            </c:strRef>
          </c:cat>
          <c:val>
            <c:numRef>
              <c:f>'DOBLE MINE Y CIVIL'!$F$25:$F$28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3188-4744-A0DA-B5F549AD4F65}"/>
            </c:ext>
          </c:extLst>
        </c:ser>
        <c:dLbls>
          <c:showLegendKey val="0"/>
          <c:showVal val="1"/>
          <c:showCatName val="0"/>
          <c:showSerName val="0"/>
          <c:showPercent val="0"/>
          <c:showBubbleSize val="0"/>
        </c:dLbls>
        <c:gapWidth val="75"/>
        <c:axId val="253069440"/>
        <c:axId val="253069832"/>
      </c:barChart>
      <c:catAx>
        <c:axId val="253069440"/>
        <c:scaling>
          <c:orientation val="minMax"/>
        </c:scaling>
        <c:delete val="0"/>
        <c:axPos val="b"/>
        <c:numFmt formatCode="General" sourceLinked="0"/>
        <c:majorTickMark val="none"/>
        <c:minorTickMark val="none"/>
        <c:tickLblPos val="nextTo"/>
        <c:txPr>
          <a:bodyPr/>
          <a:lstStyle/>
          <a:p>
            <a:pPr>
              <a:defRPr sz="1600" b="1"/>
            </a:pPr>
            <a:endParaRPr lang="es-ES"/>
          </a:p>
        </c:txPr>
        <c:crossAx val="253069832"/>
        <c:crosses val="autoZero"/>
        <c:auto val="1"/>
        <c:lblAlgn val="ctr"/>
        <c:lblOffset val="100"/>
        <c:noMultiLvlLbl val="0"/>
      </c:catAx>
      <c:valAx>
        <c:axId val="253069832"/>
        <c:scaling>
          <c:orientation val="minMax"/>
        </c:scaling>
        <c:delete val="0"/>
        <c:axPos val="l"/>
        <c:numFmt formatCode="###0" sourceLinked="1"/>
        <c:majorTickMark val="none"/>
        <c:minorTickMark val="none"/>
        <c:tickLblPos val="nextTo"/>
        <c:crossAx val="253069440"/>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spPr>
            <a:solidFill>
              <a:srgbClr val="FF0000"/>
            </a:solidFill>
          </c:spPr>
          <c:explosion val="25"/>
          <c:dPt>
            <c:idx val="1"/>
            <c:bubble3D val="0"/>
            <c:spPr>
              <a:solidFill>
                <a:srgbClr val="00B0F0"/>
              </a:solidFill>
            </c:spPr>
            <c:extLst xmlns:c16r2="http://schemas.microsoft.com/office/drawing/2015/06/chart">
              <c:ext xmlns:c16="http://schemas.microsoft.com/office/drawing/2014/chart" uri="{C3380CC4-5D6E-409C-BE32-E72D297353CC}">
                <c16:uniqueId val="{00000001-A2D9-46B0-AADF-13601296F23B}"/>
              </c:ext>
            </c:extLst>
          </c:dPt>
          <c:dLbls>
            <c:dLbl>
              <c:idx val="1"/>
              <c:layout>
                <c:manualLayout>
                  <c:x val="1.4598472131506618E-2"/>
                  <c:y val="2.982413273527991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A2D9-46B0-AADF-13601296F23B}"/>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numRef>
              <c:f>'DOBLE MINE Y CIVIL'!$B$399:$B$400</c:f>
              <c:numCache>
                <c:formatCode>General</c:formatCode>
                <c:ptCount val="2"/>
              </c:numCache>
            </c:numRef>
          </c:cat>
          <c:val>
            <c:numRef>
              <c:f>'DOBLE MINE Y CIVIL'!$C$399:$C$400</c:f>
              <c:numCache>
                <c:formatCode>General</c:formatCode>
                <c:ptCount val="2"/>
              </c:numCache>
            </c:numRef>
          </c:val>
          <c:extLst xmlns:c16r2="http://schemas.microsoft.com/office/drawing/2015/06/chart">
            <c:ext xmlns:c16="http://schemas.microsoft.com/office/drawing/2014/chart" uri="{C3380CC4-5D6E-409C-BE32-E72D297353CC}">
              <c16:uniqueId val="{00000002-A2D9-46B0-AADF-13601296F23B}"/>
            </c:ext>
          </c:extLst>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6.5234783807094576E-2"/>
          <c:h val="0.2837664538431009"/>
        </c:manualLayout>
      </c:layout>
      <c:overlay val="0"/>
      <c:txPr>
        <a:bodyPr/>
        <a:lstStyle/>
        <a:p>
          <a:pPr rtl="0">
            <a:defRPr sz="18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EE84-4502-A036-E1C506AA0228}"/>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EE84-4502-A036-E1C506AA0228}"/>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numRef>
              <c:f>'DOBLE MINE Y CIVIL'!$B$408</c:f>
              <c:numCache>
                <c:formatCode>General</c:formatCode>
                <c:ptCount val="1"/>
              </c:numCache>
            </c:numRef>
          </c:cat>
          <c:val>
            <c:numRef>
              <c:f>'DOBLE MINE Y CIVIL'!$C$408</c:f>
              <c:numCache>
                <c:formatCode>General</c:formatCode>
                <c:ptCount val="1"/>
              </c:numCache>
            </c:numRef>
          </c:val>
          <c:extLst xmlns:c16r2="http://schemas.microsoft.com/office/drawing/2015/06/chart">
            <c:ext xmlns:c16="http://schemas.microsoft.com/office/drawing/2014/chart" uri="{C3380CC4-5D6E-409C-BE32-E72D297353CC}">
              <c16:uniqueId val="{00000004-EE84-4502-A036-E1C506AA0228}"/>
            </c:ext>
          </c:extLst>
        </c:ser>
        <c:dLbls>
          <c:showLegendKey val="0"/>
          <c:showVal val="0"/>
          <c:showCatName val="0"/>
          <c:showSerName val="0"/>
          <c:showPercent val="1"/>
          <c:showBubbleSize val="0"/>
          <c:showLeaderLines val="1"/>
        </c:dLbls>
      </c:pie3DChart>
    </c:plotArea>
    <c:legend>
      <c:legendPos val="r"/>
      <c:layout>
        <c:manualLayout>
          <c:xMode val="edge"/>
          <c:yMode val="edge"/>
          <c:x val="0.80052948313254813"/>
          <c:y val="0.23840342018693894"/>
          <c:w val="9.8051785368282407E-2"/>
          <c:h val="0.35450228428641894"/>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CDFB-4016-A465-533A714FCF71}"/>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CDFB-4016-A465-533A714FCF71}"/>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numRef>
              <c:f>'DOBLE MINE Y CIVIL'!$B$415</c:f>
              <c:numCache>
                <c:formatCode>General</c:formatCode>
                <c:ptCount val="1"/>
              </c:numCache>
            </c:numRef>
          </c:cat>
          <c:val>
            <c:numRef>
              <c:f>'DOBLE MINE Y CIVIL'!$C$415</c:f>
              <c:numCache>
                <c:formatCode>General</c:formatCode>
                <c:ptCount val="1"/>
              </c:numCache>
            </c:numRef>
          </c:val>
          <c:extLst xmlns:c16r2="http://schemas.microsoft.com/office/drawing/2015/06/chart">
            <c:ext xmlns:c16="http://schemas.microsoft.com/office/drawing/2014/chart" uri="{C3380CC4-5D6E-409C-BE32-E72D297353CC}">
              <c16:uniqueId val="{00000004-CDFB-4016-A465-533A714FCF71}"/>
            </c:ext>
          </c:extLst>
        </c:ser>
        <c:dLbls>
          <c:showLegendKey val="0"/>
          <c:showVal val="0"/>
          <c:showCatName val="0"/>
          <c:showSerName val="0"/>
          <c:showPercent val="1"/>
          <c:showBubbleSize val="0"/>
          <c:showLeaderLines val="1"/>
        </c:dLbls>
      </c:pie3DChart>
    </c:plotArea>
    <c:legend>
      <c:legendPos val="r"/>
      <c:layout>
        <c:manualLayout>
          <c:xMode val="edge"/>
          <c:yMode val="edge"/>
          <c:x val="0.87165827895013004"/>
          <c:y val="0.36995964808473902"/>
          <c:w val="9.4158596398786445E-2"/>
          <c:h val="0.37300463335693668"/>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D8F5-45CC-A54E-99D9E0D22797}"/>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D8F5-45CC-A54E-99D9E0D22797}"/>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numRef>
              <c:f>'DOBLE MINE Y CIVIL'!$B$422:$B$423</c:f>
              <c:numCache>
                <c:formatCode>General</c:formatCode>
                <c:ptCount val="2"/>
              </c:numCache>
            </c:numRef>
          </c:cat>
          <c:val>
            <c:numRef>
              <c:f>'DOBLE MINE Y CIVIL'!$C$422:$C$423</c:f>
              <c:numCache>
                <c:formatCode>General</c:formatCode>
                <c:ptCount val="2"/>
              </c:numCache>
            </c:numRef>
          </c:val>
          <c:extLst xmlns:c16r2="http://schemas.microsoft.com/office/drawing/2015/06/chart">
            <c:ext xmlns:c16="http://schemas.microsoft.com/office/drawing/2014/chart" uri="{C3380CC4-5D6E-409C-BE32-E72D297353CC}">
              <c16:uniqueId val="{00000004-D8F5-45CC-A54E-99D9E0D22797}"/>
            </c:ext>
          </c:extLst>
        </c:ser>
        <c:dLbls>
          <c:showLegendKey val="0"/>
          <c:showVal val="0"/>
          <c:showCatName val="0"/>
          <c:showSerName val="0"/>
          <c:showPercent val="1"/>
          <c:showBubbleSize val="0"/>
          <c:showLeaderLines val="1"/>
        </c:dLbls>
      </c:pie3DChart>
    </c:plotArea>
    <c:legend>
      <c:legendPos val="r"/>
      <c:layout>
        <c:manualLayout>
          <c:xMode val="edge"/>
          <c:yMode val="edge"/>
          <c:x val="0.855901123977439"/>
          <c:y val="0.27000451976414686"/>
          <c:w val="8.9253620942336714E-2"/>
          <c:h val="0.26748493085088476"/>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cat>
            <c:strRef>
              <c:f>'DOBLE MINE Y CIVIL'!$B$46:$B$50</c:f>
              <c:strCache>
                <c:ptCount val="5"/>
                <c:pt idx="0">
                  <c:v>Linares</c:v>
                </c:pt>
                <c:pt idx="1">
                  <c:v>Resto de la provincia de Jaén</c:v>
                </c:pt>
                <c:pt idx="2">
                  <c:v>Resto de Andalucía</c:v>
                </c:pt>
                <c:pt idx="3">
                  <c:v>Resto de España</c:v>
                </c:pt>
                <c:pt idx="4">
                  <c:v>Otra</c:v>
                </c:pt>
              </c:strCache>
            </c:strRef>
          </c:cat>
          <c:val>
            <c:numRef>
              <c:f>'DOBLE MINE Y CIVIL'!$D$46:$D$50</c:f>
              <c:numCache>
                <c:formatCode>General</c:formatCode>
                <c:ptCount val="5"/>
              </c:numCache>
            </c:numRef>
          </c:val>
          <c:extLst xmlns:c16r2="http://schemas.microsoft.com/office/drawing/2015/06/chart">
            <c:ext xmlns:c16="http://schemas.microsoft.com/office/drawing/2014/chart" uri="{C3380CC4-5D6E-409C-BE32-E72D297353CC}">
              <c16:uniqueId val="{00000000-5F51-4F3B-96AD-896BF2AE7BAD}"/>
            </c:ext>
          </c:extLst>
        </c:ser>
        <c:dLbls>
          <c:showLegendKey val="0"/>
          <c:showVal val="0"/>
          <c:showCatName val="0"/>
          <c:showSerName val="0"/>
          <c:showPercent val="0"/>
          <c:showBubbleSize val="0"/>
        </c:dLbls>
        <c:gapWidth val="150"/>
        <c:axId val="253072184"/>
        <c:axId val="253072576"/>
      </c:barChart>
      <c:catAx>
        <c:axId val="253072184"/>
        <c:scaling>
          <c:orientation val="minMax"/>
        </c:scaling>
        <c:delete val="0"/>
        <c:axPos val="b"/>
        <c:numFmt formatCode="General" sourceLinked="0"/>
        <c:majorTickMark val="out"/>
        <c:minorTickMark val="none"/>
        <c:tickLblPos val="nextTo"/>
        <c:txPr>
          <a:bodyPr/>
          <a:lstStyle/>
          <a:p>
            <a:pPr>
              <a:defRPr sz="1400" b="1"/>
            </a:pPr>
            <a:endParaRPr lang="es-ES"/>
          </a:p>
        </c:txPr>
        <c:crossAx val="253072576"/>
        <c:crosses val="autoZero"/>
        <c:auto val="1"/>
        <c:lblAlgn val="ctr"/>
        <c:lblOffset val="100"/>
        <c:noMultiLvlLbl val="0"/>
      </c:catAx>
      <c:valAx>
        <c:axId val="253072576"/>
        <c:scaling>
          <c:orientation val="minMax"/>
        </c:scaling>
        <c:delete val="0"/>
        <c:axPos val="l"/>
        <c:majorGridlines/>
        <c:numFmt formatCode="General" sourceLinked="1"/>
        <c:majorTickMark val="out"/>
        <c:minorTickMark val="none"/>
        <c:tickLblPos val="nextTo"/>
        <c:crossAx val="253072184"/>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1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1-E0B0-4F49-824A-C6D00FCD19F5}"/>
              </c:ext>
            </c:extLst>
          </c:dPt>
          <c:dPt>
            <c:idx val="1"/>
            <c:bubble3D val="0"/>
            <c:spPr>
              <a:solidFill>
                <a:schemeClr val="accent1"/>
              </a:solidFill>
            </c:spPr>
            <c:extLst xmlns:c16r2="http://schemas.microsoft.com/office/drawing/2015/06/chart">
              <c:ext xmlns:c16="http://schemas.microsoft.com/office/drawing/2014/chart" uri="{C3380CC4-5D6E-409C-BE32-E72D297353CC}">
                <c16:uniqueId val="{00000003-E0B0-4F49-824A-C6D00FCD19F5}"/>
              </c:ext>
            </c:extLst>
          </c:dPt>
          <c:dPt>
            <c:idx val="2"/>
            <c:bubble3D val="0"/>
            <c:spPr>
              <a:solidFill>
                <a:srgbClr val="FF00FF"/>
              </a:solidFill>
            </c:spPr>
            <c:extLst xmlns:c16r2="http://schemas.microsoft.com/office/drawing/2015/06/chart">
              <c:ext xmlns:c16="http://schemas.microsoft.com/office/drawing/2014/chart" uri="{C3380CC4-5D6E-409C-BE32-E72D297353CC}">
                <c16:uniqueId val="{00000005-E0B0-4F49-824A-C6D00FCD19F5}"/>
              </c:ext>
            </c:extLst>
          </c:dPt>
          <c:dLbls>
            <c:dLbl>
              <c:idx val="2"/>
              <c:delete val="1"/>
              <c:extLst xmlns:c16r2="http://schemas.microsoft.com/office/drawing/2015/06/chart">
                <c:ext xmlns:c16="http://schemas.microsoft.com/office/drawing/2014/chart" uri="{C3380CC4-5D6E-409C-BE32-E72D297353CC}">
                  <c16:uniqueId val="{00000005-E0B0-4F49-824A-C6D00FCD19F5}"/>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6-E0B0-4F49-824A-C6D00FCD19F5}"/>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7-E0B0-4F49-824A-C6D00FCD19F5}"/>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'DOBLE MINE Y CIVIL'!$M$46:$M$50</c:f>
              <c:strCache>
                <c:ptCount val="5"/>
                <c:pt idx="0">
                  <c:v>Bachilletato científico / tecnológico</c:v>
                </c:pt>
                <c:pt idx="1">
                  <c:v>Ciclo formativo de grado superior</c:v>
                </c:pt>
                <c:pt idx="2">
                  <c:v>Otro bachillerato</c:v>
                </c:pt>
                <c:pt idx="3">
                  <c:v>Otro grado</c:v>
                </c:pt>
                <c:pt idx="4">
                  <c:v>Otros estudios</c:v>
                </c:pt>
              </c:strCache>
            </c:strRef>
          </c:cat>
          <c:val>
            <c:numRef>
              <c:f>'DOBLE MINE Y CIVIL'!$P$46:$P$50</c:f>
              <c:numCache>
                <c:formatCode>General</c:formatCode>
                <c:ptCount val="5"/>
              </c:numCache>
            </c:numRef>
          </c:val>
          <c:extLst xmlns:c16r2="http://schemas.microsoft.com/office/drawing/2015/06/chart">
            <c:ext xmlns:c16="http://schemas.microsoft.com/office/drawing/2014/chart" uri="{C3380CC4-5D6E-409C-BE32-E72D297353CC}">
              <c16:uniqueId val="{00000008-E0B0-4F49-824A-C6D00FCD19F5}"/>
            </c:ext>
          </c:extLst>
        </c:ser>
        <c:dLbls>
          <c:showLegendKey val="0"/>
          <c:showVal val="1"/>
          <c:showCatName val="0"/>
          <c:showSerName val="0"/>
          <c:showPercent val="0"/>
          <c:showBubbleSize val="0"/>
          <c:showLeaderLines val="0"/>
        </c:dLbls>
      </c:pie3DChart>
    </c:plotArea>
    <c:legend>
      <c:legendPos val="r"/>
      <c:overlay val="0"/>
      <c:txPr>
        <a:bodyPr/>
        <a:lstStyle/>
        <a:p>
          <a:pPr>
            <a:defRPr sz="14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5.8065686087375022E-2"/>
          <c:y val="0.11484377501674785"/>
          <c:w val="0.72210939286062592"/>
          <c:h val="0.78641828176772288"/>
        </c:manualLayout>
      </c:layout>
      <c:pie3DChart>
        <c:varyColors val="1"/>
        <c:ser>
          <c:idx val="0"/>
          <c:order val="0"/>
          <c:spPr>
            <a:solidFill>
              <a:srgbClr val="00B0F0"/>
            </a:solidFill>
          </c:spPr>
          <c:dPt>
            <c:idx val="0"/>
            <c:bubble3D val="0"/>
            <c:spPr>
              <a:solidFill>
                <a:srgbClr val="FF0000"/>
              </a:solidFill>
            </c:spPr>
            <c:extLst xmlns:c16r2="http://schemas.microsoft.com/office/drawing/2015/06/chart">
              <c:ext xmlns:c16="http://schemas.microsoft.com/office/drawing/2014/chart" uri="{C3380CC4-5D6E-409C-BE32-E72D297353CC}">
                <c16:uniqueId val="{00000001-0849-41B8-907F-A88554FCF3FA}"/>
              </c:ext>
            </c:extLst>
          </c:dPt>
          <c:dLbls>
            <c:dLbl>
              <c:idx val="1"/>
              <c:layout>
                <c:manualLayout>
                  <c:x val="-1.1855643044619422E-2"/>
                  <c:y val="0.13541666666666666"/>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2-0849-41B8-907F-A88554FCF3FA}"/>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numRef>
              <c:f>'DOBLE MINE Y CIVIL'!$B$431</c:f>
              <c:numCache>
                <c:formatCode>General</c:formatCode>
                <c:ptCount val="1"/>
              </c:numCache>
            </c:numRef>
          </c:cat>
          <c:val>
            <c:numRef>
              <c:f>'DOBLE MINE Y CIVIL'!$C$431</c:f>
              <c:numCache>
                <c:formatCode>General</c:formatCode>
                <c:ptCount val="1"/>
              </c:numCache>
            </c:numRef>
          </c:val>
          <c:extLst xmlns:c16r2="http://schemas.microsoft.com/office/drawing/2015/06/chart">
            <c:ext xmlns:c16="http://schemas.microsoft.com/office/drawing/2014/chart" uri="{C3380CC4-5D6E-409C-BE32-E72D297353CC}">
              <c16:uniqueId val="{00000003-0849-41B8-907F-A88554FCF3FA}"/>
            </c:ext>
          </c:extLst>
        </c:ser>
        <c:dLbls>
          <c:showLegendKey val="0"/>
          <c:showVal val="1"/>
          <c:showCatName val="0"/>
          <c:showSerName val="0"/>
          <c:showPercent val="0"/>
          <c:showBubbleSize val="0"/>
          <c:showLeaderLines val="1"/>
        </c:dLbls>
      </c:pie3DChart>
    </c:plotArea>
    <c:legend>
      <c:legendPos val="r"/>
      <c:layout>
        <c:manualLayout>
          <c:xMode val="edge"/>
          <c:yMode val="edge"/>
          <c:x val="0.80316352535781488"/>
          <c:y val="0.31739548807869133"/>
          <c:w val="7.7818655407743617E-2"/>
          <c:h val="0.17018555057686888"/>
        </c:manualLayout>
      </c:layout>
      <c:overlay val="0"/>
      <c:txPr>
        <a:bodyPr/>
        <a:lstStyle/>
        <a:p>
          <a:pPr>
            <a:defRPr sz="1500" b="1" baseline="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04FA-4FB9-9B13-B43E98E2CDB7}"/>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04FA-4FB9-9B13-B43E98E2CDB7}"/>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04FA-4FB9-9B13-B43E98E2CDB7}"/>
              </c:ext>
            </c:extLst>
          </c:dPt>
          <c:dLbls>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'DOBLE TELECO_TELEMA'!$G$87:$K$91</c15:sqref>
                  </c15:fullRef>
                </c:ext>
              </c:extLst>
              <c:f>'DOBLE TELECO_TELEMA'!$G$87:$K$89</c:f>
              <c:strCache>
                <c:ptCount val="3"/>
                <c:pt idx="0">
                  <c:v>Visita del Instituto a la Universidad</c:v>
                </c:pt>
                <c:pt idx="1">
                  <c:v>Información que llega al Instituto</c:v>
                </c:pt>
                <c:pt idx="2">
                  <c:v>Página Web</c:v>
                </c:pt>
              </c:strCache>
            </c:strRef>
          </c:cat>
          <c:val>
            <c:numRef>
              <c:extLst>
                <c:ext xmlns:c15="http://schemas.microsoft.com/office/drawing/2012/chart" uri="{02D57815-91ED-43cb-92C2-25804820EDAC}">
                  <c15:fullRef>
                    <c15:sqref>'DOBLE TELECO_TELEMA'!$L$87:$L$91</c15:sqref>
                  </c15:fullRef>
                </c:ext>
              </c:extLst>
              <c:f>'DOBLE TELECO_TELEMA'!$L$87:$L$89</c:f>
              <c:numCache>
                <c:formatCode>General</c:formatCode>
                <c:ptCount val="3"/>
                <c:pt idx="0">
                  <c:v>1</c:v>
                </c:pt>
                <c:pt idx="1">
                  <c:v>1</c:v>
                </c:pt>
                <c:pt idx="2">
                  <c:v>3</c:v>
                </c:pt>
              </c:numCache>
            </c:numRef>
          </c:val>
          <c:extLst xmlns:c16r2="http://schemas.microsoft.com/office/drawing/2015/06/chart">
            <c:ext xmlns:c16="http://schemas.microsoft.com/office/drawing/2014/chart" uri="{C3380CC4-5D6E-409C-BE32-E72D297353CC}">
              <c16:uniqueId val="{00000009-04FA-4FB9-9B13-B43E98E2CDB7}"/>
            </c:ext>
            <c:ext xmlns:c15="http://schemas.microsoft.com/office/drawing/2012/chart" uri="{02D57815-91ED-43cb-92C2-25804820EDAC}">
              <c15:categoryFilterExceptions>
                <c15:categoryFilterException>
                  <c15:sqref>'DOBLE TELECO_TELEMA'!$L$90</c15:sqref>
                  <c15:dLbl>
                    <c:idx val="2"/>
                    <c:layout>
                      <c:manualLayout>
                        <c:x val="3.2266299876675855E-2"/>
                        <c:y val="-3.2208434678649652E-3"/>
                      </c:manualLayout>
                    </c:layout>
                    <c:showLegendKey val="0"/>
                    <c:showVal val="0"/>
                    <c:showCatName val="0"/>
                    <c:showSerName val="0"/>
                    <c:showPercent val="1"/>
                    <c:showBubbleSize val="0"/>
                    <c:extLst xmlns:c16="http://schemas.microsoft.com/office/drawing/2014/chart" xmlns:c16r2="http://schemas.microsoft.com/office/drawing/2015/06/chart">
                      <c:ext xmlns:c16="http://schemas.microsoft.com/office/drawing/2014/chart" uri="{C3380CC4-5D6E-409C-BE32-E72D297353CC}">
                        <c16:uniqueId val="{00000008-04FA-4FB9-9B13-B43E98E2CDB7}"/>
                      </c:ext>
                      <c:ext uri="{CE6537A1-D6FC-4f65-9D91-7224C49458BB}"/>
                    </c:extLst>
                  </c15:dLbl>
                </c15:categoryFilterException>
                <c15:categoryFilterException>
                  <c15:sqref>'DOBLE TELECO_TELEMA'!$L$91</c15:sqref>
                  <c15:spPr xmlns:c15="http://schemas.microsoft.com/office/drawing/2012/chart">
                    <a:solidFill>
                      <a:srgbClr val="CC04A1"/>
                    </a:solidFill>
                    <a:ln w="25400">
                      <a:solidFill>
                        <a:srgbClr val="CC04A1"/>
                      </a:solidFill>
                    </a:ln>
                  </c15:spPr>
                  <c15:bubble3D val="0"/>
                  <c15:dLbl>
                    <c:idx val="2"/>
                    <c:layout>
                      <c:manualLayout>
                        <c:x val="3.4986434316623682E-2"/>
                        <c:y val="0.11277187959160609"/>
                      </c:manualLayout>
                    </c:layout>
                    <c:showLegendKey val="0"/>
                    <c:showVal val="0"/>
                    <c:showCatName val="0"/>
                    <c:showSerName val="0"/>
                    <c:showPercent val="1"/>
                    <c:showBubbleSize val="0"/>
                    <c:extLst xmlns:c16="http://schemas.microsoft.com/office/drawing/2014/chart" xmlns:c16r2="http://schemas.microsoft.com/office/drawing/2015/06/chart">
                      <c:ext xmlns:c16="http://schemas.microsoft.com/office/drawing/2014/chart" uri="{C3380CC4-5D6E-409C-BE32-E72D297353CC}">
                        <c16:uniqueId val="{00000007-04FA-4FB9-9B13-B43E98E2CDB7}"/>
                      </c:ext>
                      <c:ext uri="{CE6537A1-D6FC-4f65-9D91-7224C49458BB}"/>
                    </c:extLst>
                  </c15:dLbl>
                </c15:categoryFilterException>
              </c15:categoryFilterExceptions>
            </c:ext>
          </c:extLst>
        </c:ser>
        <c:ser>
          <c:idx val="1"/>
          <c:order val="1"/>
          <c:tx>
            <c:v>No</c:v>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'DOBLE TELECO_TELEMA'!$G$87:$K$91</c15:sqref>
                  </c15:fullRef>
                </c:ext>
              </c:extLst>
              <c:f>'DOBLE TELECO_TELEMA'!$G$87:$K$89</c:f>
              <c:strCache>
                <c:ptCount val="3"/>
                <c:pt idx="0">
                  <c:v>Visita del Instituto a la Universidad</c:v>
                </c:pt>
                <c:pt idx="1">
                  <c:v>Información que llega al Instituto</c:v>
                </c:pt>
                <c:pt idx="2">
                  <c:v>Página Web</c:v>
                </c:pt>
              </c:strCache>
            </c:strRef>
          </c:cat>
          <c:val>
            <c:numRef>
              <c:extLst>
                <c:ext xmlns:c15="http://schemas.microsoft.com/office/drawing/2012/chart" uri="{02D57815-91ED-43cb-92C2-25804820EDAC}">
                  <c15:fullRef>
                    <c15:sqref>'DOBLE TELECO_TELEMA'!$M$87:$M$91</c15:sqref>
                  </c15:fullRef>
                </c:ext>
              </c:extLst>
              <c:f>'DOBLE TELECO_TELEMA'!$M$87:$M$89</c:f>
              <c:numCache>
                <c:formatCode>General</c:formatCode>
                <c:ptCount val="3"/>
              </c:numCache>
            </c:numRef>
          </c:val>
          <c:extLst xmlns:c16r2="http://schemas.microsoft.com/office/drawing/2015/06/chart">
            <c:ext xmlns:c16="http://schemas.microsoft.com/office/drawing/2014/chart" uri="{C3380CC4-5D6E-409C-BE32-E72D297353CC}">
              <c16:uniqueId val="{0000000A-04FA-4FB9-9B13-B43E98E2CDB7}"/>
            </c:ext>
          </c:extLst>
        </c:ser>
        <c:dLbls>
          <c:showLegendKey val="0"/>
          <c:showVal val="0"/>
          <c:showCatName val="0"/>
          <c:showSerName val="0"/>
          <c:showPercent val="1"/>
          <c:showBubbleSize val="0"/>
          <c:showLeaderLines val="1"/>
        </c:dLbls>
      </c:pie3DChart>
    </c:plotArea>
    <c:legend>
      <c:legendPos val="r"/>
      <c:layout>
        <c:manualLayout>
          <c:xMode val="edge"/>
          <c:yMode val="edge"/>
          <c:x val="0.64816849246602382"/>
          <c:y val="0.11572731040199002"/>
          <c:w val="0.25165689671816277"/>
          <c:h val="0.4293935771117625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FE65-49FE-B63B-07C28B390E5D}"/>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FE65-49FE-B63B-07C28B390E5D}"/>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FE65-49FE-B63B-07C28B390E5D}"/>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TELECO_TELEMA'!$B$365:$B$366</c:f>
              <c:strCache>
                <c:ptCount val="2"/>
                <c:pt idx="0">
                  <c:v>Si</c:v>
                </c:pt>
                <c:pt idx="1">
                  <c:v>No</c:v>
                </c:pt>
              </c:strCache>
            </c:strRef>
          </c:cat>
          <c:val>
            <c:numRef>
              <c:f>'DOBLE TELECO_TELEMA'!$C$365:$C$366</c:f>
              <c:numCache>
                <c:formatCode>General</c:formatCode>
                <c:ptCount val="2"/>
                <c:pt idx="0">
                  <c:v>9</c:v>
                </c:pt>
                <c:pt idx="1">
                  <c:v>2</c:v>
                </c:pt>
              </c:numCache>
            </c:numRef>
          </c:val>
          <c:extLst xmlns:c16r2="http://schemas.microsoft.com/office/drawing/2015/06/chart">
            <c:ext xmlns:c16="http://schemas.microsoft.com/office/drawing/2014/chart" uri="{C3380CC4-5D6E-409C-BE32-E72D297353CC}">
              <c16:uniqueId val="{00000006-FE65-49FE-B63B-07C28B390E5D}"/>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4.1207034893961242E-2"/>
          <c:h val="0.1814905468672302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4"/>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5A81-428F-9787-E5249DB0D3C2}"/>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5A81-428F-9787-E5249DB0D3C2}"/>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5A81-428F-9787-E5249DB0D3C2}"/>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5A81-428F-9787-E5249DB0D3C2}"/>
                </c:ex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5A81-428F-9787-E5249DB0D3C2}"/>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TELECO_TELEMA'!$B$374</c:f>
              <c:strCache>
                <c:ptCount val="1"/>
                <c:pt idx="0">
                  <c:v>Si</c:v>
                </c:pt>
              </c:strCache>
            </c:strRef>
          </c:cat>
          <c:val>
            <c:numRef>
              <c:f>'DOBLE TELECO_TELEMA'!$C$374</c:f>
              <c:numCache>
                <c:formatCode>General</c:formatCode>
                <c:ptCount val="1"/>
                <c:pt idx="0">
                  <c:v>11</c:v>
                </c:pt>
              </c:numCache>
            </c:numRef>
          </c:val>
          <c:extLst xmlns:c16r2="http://schemas.microsoft.com/office/drawing/2015/06/chart">
            <c:ext xmlns:c16="http://schemas.microsoft.com/office/drawing/2014/chart" uri="{C3380CC4-5D6E-409C-BE32-E72D297353CC}">
              <c16:uniqueId val="{00000006-5A81-428F-9787-E5249DB0D3C2}"/>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87"/>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B0F8-43AC-AF29-92FF67F52C69}"/>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B0F8-43AC-AF29-92FF67F52C69}"/>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B0F8-43AC-AF29-92FF67F52C69}"/>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TELECO_TELEMA'!$B$381</c:f>
              <c:strCache>
                <c:ptCount val="1"/>
                <c:pt idx="0">
                  <c:v>Si</c:v>
                </c:pt>
              </c:strCache>
            </c:strRef>
          </c:cat>
          <c:val>
            <c:numRef>
              <c:f>'DOBLE TELECO_TELEMA'!$C$381</c:f>
              <c:numCache>
                <c:formatCode>General</c:formatCode>
                <c:ptCount val="1"/>
                <c:pt idx="0">
                  <c:v>11</c:v>
                </c:pt>
              </c:numCache>
            </c:numRef>
          </c:val>
          <c:extLst xmlns:c16r2="http://schemas.microsoft.com/office/drawing/2015/06/chart">
            <c:ext xmlns:c16="http://schemas.microsoft.com/office/drawing/2014/chart" uri="{C3380CC4-5D6E-409C-BE32-E72D297353CC}">
              <c16:uniqueId val="{00000006-B0F8-43AC-AF29-92FF67F52C69}"/>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7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EC9D-4890-9AAC-206FF88B0787}"/>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EC9D-4890-9AAC-206FF88B0787}"/>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EC9D-4890-9AAC-206FF88B0787}"/>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TELECO_TELEMA'!$B$356:$B$357</c:f>
              <c:strCache>
                <c:ptCount val="2"/>
                <c:pt idx="0">
                  <c:v>Si</c:v>
                </c:pt>
                <c:pt idx="1">
                  <c:v>No</c:v>
                </c:pt>
              </c:strCache>
            </c:strRef>
          </c:cat>
          <c:val>
            <c:numRef>
              <c:f>'DOBLE TELECO_TELEMA'!$C$356:$C$357</c:f>
              <c:numCache>
                <c:formatCode>General</c:formatCode>
                <c:ptCount val="2"/>
                <c:pt idx="0">
                  <c:v>8</c:v>
                </c:pt>
                <c:pt idx="1">
                  <c:v>3</c:v>
                </c:pt>
              </c:numCache>
            </c:numRef>
          </c:val>
          <c:extLst xmlns:c16r2="http://schemas.microsoft.com/office/drawing/2015/06/chart">
            <c:ext xmlns:c16="http://schemas.microsoft.com/office/drawing/2014/chart" uri="{C3380CC4-5D6E-409C-BE32-E72D297353CC}">
              <c16:uniqueId val="{00000006-EC9D-4890-9AAC-206FF88B0787}"/>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4.2817108577575973E-2"/>
          <c:h val="0.1662959723341859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'DOBLE TELECO_TELEMA'!$C$25:$C$28</c:f>
              <c:strCache>
                <c:ptCount val="4"/>
                <c:pt idx="0">
                  <c:v>1º Curso</c:v>
                </c:pt>
                <c:pt idx="1">
                  <c:v>2º Curso</c:v>
                </c:pt>
                <c:pt idx="2">
                  <c:v>3º Curso</c:v>
                </c:pt>
                <c:pt idx="3">
                  <c:v>4º Curso</c:v>
                </c:pt>
              </c:strCache>
            </c:strRef>
          </c:cat>
          <c:val>
            <c:numRef>
              <c:f>'DOBLE TELECO_TELEMA'!$F$25:$F$28</c:f>
              <c:numCache>
                <c:formatCode>###0</c:formatCode>
                <c:ptCount val="4"/>
                <c:pt idx="0">
                  <c:v>5</c:v>
                </c:pt>
                <c:pt idx="1">
                  <c:v>3</c:v>
                </c:pt>
                <c:pt idx="2">
                  <c:v>3</c:v>
                </c:pt>
                <c:pt idx="3">
                  <c:v>0</c:v>
                </c:pt>
              </c:numCache>
            </c:numRef>
          </c:val>
          <c:extLst xmlns:c16r2="http://schemas.microsoft.com/office/drawing/2015/06/chart">
            <c:ext xmlns:c16="http://schemas.microsoft.com/office/drawing/2014/chart" uri="{C3380CC4-5D6E-409C-BE32-E72D297353CC}">
              <c16:uniqueId val="{00000000-50D9-43EB-8B7F-2907E12803D6}"/>
            </c:ext>
          </c:extLst>
        </c:ser>
        <c:dLbls>
          <c:showLegendKey val="0"/>
          <c:showVal val="1"/>
          <c:showCatName val="0"/>
          <c:showSerName val="0"/>
          <c:showPercent val="0"/>
          <c:showBubbleSize val="0"/>
        </c:dLbls>
        <c:gapWidth val="75"/>
        <c:axId val="254747000"/>
        <c:axId val="254747392"/>
      </c:barChart>
      <c:catAx>
        <c:axId val="254747000"/>
        <c:scaling>
          <c:orientation val="minMax"/>
        </c:scaling>
        <c:delete val="0"/>
        <c:axPos val="b"/>
        <c:numFmt formatCode="General" sourceLinked="0"/>
        <c:majorTickMark val="none"/>
        <c:minorTickMark val="none"/>
        <c:tickLblPos val="nextTo"/>
        <c:txPr>
          <a:bodyPr/>
          <a:lstStyle/>
          <a:p>
            <a:pPr>
              <a:defRPr sz="1600" b="1"/>
            </a:pPr>
            <a:endParaRPr lang="es-ES"/>
          </a:p>
        </c:txPr>
        <c:crossAx val="254747392"/>
        <c:crosses val="autoZero"/>
        <c:auto val="1"/>
        <c:lblAlgn val="ctr"/>
        <c:lblOffset val="100"/>
        <c:noMultiLvlLbl val="0"/>
      </c:catAx>
      <c:valAx>
        <c:axId val="254747392"/>
        <c:scaling>
          <c:orientation val="minMax"/>
        </c:scaling>
        <c:delete val="0"/>
        <c:axPos val="l"/>
        <c:numFmt formatCode="###0" sourceLinked="1"/>
        <c:majorTickMark val="none"/>
        <c:minorTickMark val="none"/>
        <c:tickLblPos val="nextTo"/>
        <c:crossAx val="254747000"/>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tx>
            <c:strRef>
              <c:f>'DOBLE TELECO_TELEMA'!$C$387</c:f>
              <c:strCache>
                <c:ptCount val="1"/>
                <c:pt idx="0">
                  <c:v>Frecuencia</c:v>
                </c:pt>
              </c:strCache>
            </c:strRef>
          </c:tx>
          <c:spPr>
            <a:solidFill>
              <a:srgbClr val="00B0F0"/>
            </a:solidFill>
          </c:spPr>
          <c:explosion val="25"/>
          <c:dPt>
            <c:idx val="1"/>
            <c:bubble3D val="0"/>
            <c:extLst xmlns:c16r2="http://schemas.microsoft.com/office/drawing/2015/06/chart">
              <c:ext xmlns:c16="http://schemas.microsoft.com/office/drawing/2014/chart" uri="{C3380CC4-5D6E-409C-BE32-E72D297353CC}">
                <c16:uniqueId val="{00000001-6A32-43AC-9A6C-88D0CA2C8BB0}"/>
              </c:ext>
            </c:extLst>
          </c:dPt>
          <c:dLbls>
            <c:dLbl>
              <c:idx val="1"/>
              <c:layout>
                <c:manualLayout>
                  <c:x val="1.4598472131506618E-2"/>
                  <c:y val="2.982413273527991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6A32-43AC-9A6C-88D0CA2C8BB0}"/>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'DOBLE TELECO_TELEMA'!$B$388</c:f>
              <c:strCache>
                <c:ptCount val="1"/>
                <c:pt idx="0">
                  <c:v>No</c:v>
                </c:pt>
              </c:strCache>
            </c:strRef>
          </c:cat>
          <c:val>
            <c:numRef>
              <c:f>'DOBLE TELECO_TELEMA'!$C$388</c:f>
              <c:numCache>
                <c:formatCode>General</c:formatCode>
                <c:ptCount val="1"/>
                <c:pt idx="0">
                  <c:v>11</c:v>
                </c:pt>
              </c:numCache>
            </c:numRef>
          </c:val>
          <c:extLst xmlns:c16r2="http://schemas.microsoft.com/office/drawing/2015/06/chart">
            <c:ext xmlns:c16="http://schemas.microsoft.com/office/drawing/2014/chart" uri="{C3380CC4-5D6E-409C-BE32-E72D297353CC}">
              <c16:uniqueId val="{00000002-6A32-43AC-9A6C-88D0CA2C8BB0}"/>
            </c:ext>
          </c:extLst>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6.5234783807094576E-2"/>
          <c:h val="0.2837664538431009"/>
        </c:manualLayout>
      </c:layout>
      <c:overlay val="0"/>
      <c:txPr>
        <a:bodyPr/>
        <a:lstStyle/>
        <a:p>
          <a:pPr rtl="0">
            <a:defRPr sz="18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tx>
            <c:strRef>
              <c:f>'DOBLE TELECO_TELEMA'!$C$394</c:f>
              <c:strCache>
                <c:ptCount val="1"/>
                <c:pt idx="0">
                  <c:v>Frecuencia</c:v>
                </c:pt>
              </c:strCache>
            </c:strRef>
          </c:tx>
          <c:spPr>
            <a:solidFill>
              <a:srgbClr val="00B0F0"/>
            </a:solidFill>
          </c:spPr>
          <c:dPt>
            <c:idx val="0"/>
            <c:bubble3D val="0"/>
            <c:spPr>
              <a:solidFill>
                <a:srgbClr val="00B0F0"/>
              </a:solidFill>
              <a:ln>
                <a:solidFill>
                  <a:srgbClr val="FF0000"/>
                </a:solidFill>
              </a:ln>
            </c:spPr>
            <c:extLst xmlns:c16r2="http://schemas.microsoft.com/office/drawing/2015/06/chart">
              <c:ext xmlns:c16="http://schemas.microsoft.com/office/drawing/2014/chart" uri="{C3380CC4-5D6E-409C-BE32-E72D297353CC}">
                <c16:uniqueId val="{00000001-4C12-419D-B2BE-853F42CC127B}"/>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4C12-419D-B2BE-853F42CC127B}"/>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TELECO_TELEMA'!$B$395</c:f>
              <c:strCache>
                <c:ptCount val="1"/>
                <c:pt idx="0">
                  <c:v>No</c:v>
                </c:pt>
              </c:strCache>
            </c:strRef>
          </c:cat>
          <c:val>
            <c:numRef>
              <c:f>'DOBLE TELECO_TELEMA'!$C$395</c:f>
              <c:numCache>
                <c:formatCode>General</c:formatCode>
                <c:ptCount val="1"/>
                <c:pt idx="0">
                  <c:v>11</c:v>
                </c:pt>
              </c:numCache>
            </c:numRef>
          </c:val>
          <c:extLst xmlns:c16r2="http://schemas.microsoft.com/office/drawing/2015/06/chart">
            <c:ext xmlns:c16="http://schemas.microsoft.com/office/drawing/2014/chart" uri="{C3380CC4-5D6E-409C-BE32-E72D297353CC}">
              <c16:uniqueId val="{00000004-4C12-419D-B2BE-853F42CC127B}"/>
            </c:ext>
          </c:extLst>
        </c:ser>
        <c:dLbls>
          <c:showLegendKey val="0"/>
          <c:showVal val="0"/>
          <c:showCatName val="0"/>
          <c:showSerName val="0"/>
          <c:showPercent val="1"/>
          <c:showBubbleSize val="0"/>
          <c:showLeaderLines val="1"/>
        </c:dLbls>
      </c:pie3DChart>
    </c:plotArea>
    <c:legend>
      <c:legendPos val="r"/>
      <c:layout>
        <c:manualLayout>
          <c:xMode val="edge"/>
          <c:yMode val="edge"/>
          <c:x val="0.80052948313254813"/>
          <c:y val="0.23840342018693894"/>
          <c:w val="7.3726883310320832E-2"/>
          <c:h val="0.22845948367801663"/>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tx>
            <c:strRef>
              <c:f>'DOBLE TELECO_TELEMA'!$C$401</c:f>
              <c:strCache>
                <c:ptCount val="1"/>
                <c:pt idx="0">
                  <c:v>Frecuencia</c:v>
                </c:pt>
              </c:strCache>
            </c:strRef>
          </c:tx>
          <c:spPr>
            <a:solidFill>
              <a:srgbClr val="00B0F0"/>
            </a:solidFill>
          </c:spPr>
          <c:dPt>
            <c:idx val="0"/>
            <c:bubble3D val="0"/>
            <c:spPr>
              <a:solidFill>
                <a:srgbClr val="00B0F0"/>
              </a:solidFill>
              <a:ln>
                <a:solidFill>
                  <a:srgbClr val="FF0000"/>
                </a:solidFill>
              </a:ln>
            </c:spPr>
            <c:extLst xmlns:c16r2="http://schemas.microsoft.com/office/drawing/2015/06/chart">
              <c:ext xmlns:c16="http://schemas.microsoft.com/office/drawing/2014/chart" uri="{C3380CC4-5D6E-409C-BE32-E72D297353CC}">
                <c16:uniqueId val="{00000001-C476-4903-B852-9DD89374EFEF}"/>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C476-4903-B852-9DD89374EFEF}"/>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TELECO_TELEMA'!$B$402</c:f>
              <c:strCache>
                <c:ptCount val="1"/>
                <c:pt idx="0">
                  <c:v>No</c:v>
                </c:pt>
              </c:strCache>
            </c:strRef>
          </c:cat>
          <c:val>
            <c:numRef>
              <c:f>'DOBLE TELECO_TELEMA'!$C$402</c:f>
              <c:numCache>
                <c:formatCode>General</c:formatCode>
                <c:ptCount val="1"/>
                <c:pt idx="0">
                  <c:v>11</c:v>
                </c:pt>
              </c:numCache>
            </c:numRef>
          </c:val>
          <c:extLst xmlns:c16r2="http://schemas.microsoft.com/office/drawing/2015/06/chart">
            <c:ext xmlns:c16="http://schemas.microsoft.com/office/drawing/2014/chart" uri="{C3380CC4-5D6E-409C-BE32-E72D297353CC}">
              <c16:uniqueId val="{00000004-C476-4903-B852-9DD89374EFEF}"/>
            </c:ext>
          </c:extLst>
        </c:ser>
        <c:dLbls>
          <c:showLegendKey val="0"/>
          <c:showVal val="0"/>
          <c:showCatName val="0"/>
          <c:showSerName val="0"/>
          <c:showPercent val="1"/>
          <c:showBubbleSize val="0"/>
          <c:showLeaderLines val="1"/>
        </c:dLbls>
      </c:pie3DChart>
    </c:plotArea>
    <c:legend>
      <c:legendPos val="r"/>
      <c:layout>
        <c:manualLayout>
          <c:xMode val="edge"/>
          <c:yMode val="edge"/>
          <c:x val="0.87165827895013004"/>
          <c:y val="0.36995964808473902"/>
          <c:w val="8.0170642618596924E-2"/>
          <c:h val="0.27263333295202796"/>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7720-4612-AE94-6720638BCDCE}"/>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7720-4612-AE94-6720638BCDCE}"/>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TELECO_TELEMA'!$B$409:$B$410</c:f>
              <c:strCache>
                <c:ptCount val="2"/>
                <c:pt idx="0">
                  <c:v>Si</c:v>
                </c:pt>
                <c:pt idx="1">
                  <c:v>No</c:v>
                </c:pt>
              </c:strCache>
            </c:strRef>
          </c:cat>
          <c:val>
            <c:numRef>
              <c:f>'DOBLE TELECO_TELEMA'!$C$409:$C$410</c:f>
              <c:numCache>
                <c:formatCode>General</c:formatCode>
                <c:ptCount val="2"/>
                <c:pt idx="0">
                  <c:v>2</c:v>
                </c:pt>
                <c:pt idx="1">
                  <c:v>9</c:v>
                </c:pt>
              </c:numCache>
            </c:numRef>
          </c:val>
          <c:extLst xmlns:c16r2="http://schemas.microsoft.com/office/drawing/2015/06/chart">
            <c:ext xmlns:c16="http://schemas.microsoft.com/office/drawing/2014/chart" uri="{C3380CC4-5D6E-409C-BE32-E72D297353CC}">
              <c16:uniqueId val="{00000004-7720-4612-AE94-6720638BCDCE}"/>
            </c:ext>
          </c:extLst>
        </c:ser>
        <c:dLbls>
          <c:showLegendKey val="0"/>
          <c:showVal val="0"/>
          <c:showCatName val="0"/>
          <c:showSerName val="0"/>
          <c:showPercent val="1"/>
          <c:showBubbleSize val="0"/>
          <c:showLeaderLines val="1"/>
        </c:dLbls>
      </c:pie3DChart>
    </c:plotArea>
    <c:legend>
      <c:legendPos val="r"/>
      <c:layout>
        <c:manualLayout>
          <c:xMode val="edge"/>
          <c:yMode val="edge"/>
          <c:x val="0.855901123977439"/>
          <c:y val="0.27000451976414686"/>
          <c:w val="8.9253620942336714E-2"/>
          <c:h val="0.26748493085088476"/>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cat>
            <c:strRef>
              <c:f>'DOBLE TELECO_TELEMA'!$B$46:$B$50</c:f>
              <c:strCache>
                <c:ptCount val="5"/>
                <c:pt idx="0">
                  <c:v>Linares</c:v>
                </c:pt>
                <c:pt idx="1">
                  <c:v>Resto provincia de Jaén</c:v>
                </c:pt>
                <c:pt idx="2">
                  <c:v>Resto de Andalucía</c:v>
                </c:pt>
                <c:pt idx="3">
                  <c:v>Resto de España</c:v>
                </c:pt>
                <c:pt idx="4">
                  <c:v>Resto de Mundo</c:v>
                </c:pt>
              </c:strCache>
            </c:strRef>
          </c:cat>
          <c:val>
            <c:numRef>
              <c:f>'DOBLE TELECO_TELEMA'!$D$46:$D$50</c:f>
              <c:numCache>
                <c:formatCode>General</c:formatCode>
                <c:ptCount val="5"/>
                <c:pt idx="0">
                  <c:v>1</c:v>
                </c:pt>
                <c:pt idx="1">
                  <c:v>3</c:v>
                </c:pt>
                <c:pt idx="2">
                  <c:v>0</c:v>
                </c:pt>
                <c:pt idx="3">
                  <c:v>0</c:v>
                </c:pt>
                <c:pt idx="4">
                  <c:v>1</c:v>
                </c:pt>
              </c:numCache>
            </c:numRef>
          </c:val>
          <c:extLst xmlns:c16r2="http://schemas.microsoft.com/office/drawing/2015/06/chart">
            <c:ext xmlns:c16="http://schemas.microsoft.com/office/drawing/2014/chart" uri="{C3380CC4-5D6E-409C-BE32-E72D297353CC}">
              <c16:uniqueId val="{00000000-183B-4CD8-9448-F9BFACEC2045}"/>
            </c:ext>
          </c:extLst>
        </c:ser>
        <c:dLbls>
          <c:showLegendKey val="0"/>
          <c:showVal val="0"/>
          <c:showCatName val="0"/>
          <c:showSerName val="0"/>
          <c:showPercent val="0"/>
          <c:showBubbleSize val="0"/>
        </c:dLbls>
        <c:gapWidth val="150"/>
        <c:axId val="254749744"/>
        <c:axId val="254750136"/>
      </c:barChart>
      <c:catAx>
        <c:axId val="254749744"/>
        <c:scaling>
          <c:orientation val="minMax"/>
        </c:scaling>
        <c:delete val="0"/>
        <c:axPos val="b"/>
        <c:numFmt formatCode="General" sourceLinked="0"/>
        <c:majorTickMark val="out"/>
        <c:minorTickMark val="none"/>
        <c:tickLblPos val="nextTo"/>
        <c:txPr>
          <a:bodyPr/>
          <a:lstStyle/>
          <a:p>
            <a:pPr>
              <a:defRPr sz="1400" b="1"/>
            </a:pPr>
            <a:endParaRPr lang="es-ES"/>
          </a:p>
        </c:txPr>
        <c:crossAx val="254750136"/>
        <c:crosses val="autoZero"/>
        <c:auto val="1"/>
        <c:lblAlgn val="ctr"/>
        <c:lblOffset val="100"/>
        <c:noMultiLvlLbl val="0"/>
      </c:catAx>
      <c:valAx>
        <c:axId val="254750136"/>
        <c:scaling>
          <c:orientation val="minMax"/>
        </c:scaling>
        <c:delete val="0"/>
        <c:axPos val="l"/>
        <c:majorGridlines/>
        <c:numFmt formatCode="General" sourceLinked="1"/>
        <c:majorTickMark val="out"/>
        <c:minorTickMark val="none"/>
        <c:tickLblPos val="nextTo"/>
        <c:crossAx val="254749744"/>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1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1-1915-40A7-95BF-97381C25D0B7}"/>
              </c:ext>
            </c:extLst>
          </c:dPt>
          <c:dPt>
            <c:idx val="1"/>
            <c:bubble3D val="0"/>
            <c:spPr>
              <a:solidFill>
                <a:schemeClr val="accent1"/>
              </a:solidFill>
            </c:spPr>
            <c:extLst xmlns:c16r2="http://schemas.microsoft.com/office/drawing/2015/06/chart">
              <c:ext xmlns:c16="http://schemas.microsoft.com/office/drawing/2014/chart" uri="{C3380CC4-5D6E-409C-BE32-E72D297353CC}">
                <c16:uniqueId val="{00000003-1915-40A7-95BF-97381C25D0B7}"/>
              </c:ext>
            </c:extLst>
          </c:dPt>
          <c:dPt>
            <c:idx val="2"/>
            <c:bubble3D val="0"/>
            <c:spPr>
              <a:solidFill>
                <a:srgbClr val="FF00FF"/>
              </a:solidFill>
            </c:spPr>
            <c:extLst xmlns:c16r2="http://schemas.microsoft.com/office/drawing/2015/06/chart">
              <c:ext xmlns:c16="http://schemas.microsoft.com/office/drawing/2014/chart" uri="{C3380CC4-5D6E-409C-BE32-E72D297353CC}">
                <c16:uniqueId val="{00000005-1915-40A7-95BF-97381C25D0B7}"/>
              </c:ext>
            </c:extLst>
          </c:dPt>
          <c:dLbls>
            <c:dLbl>
              <c:idx val="2"/>
              <c:delete val="1"/>
              <c:extLst xmlns:c16r2="http://schemas.microsoft.com/office/drawing/2015/06/chart">
                <c:ext xmlns:c16="http://schemas.microsoft.com/office/drawing/2014/chart" uri="{C3380CC4-5D6E-409C-BE32-E72D297353CC}">
                  <c16:uniqueId val="{00000005-1915-40A7-95BF-97381C25D0B7}"/>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15:layout/>
              </c:ext>
            </c:extLst>
          </c:dLbls>
          <c:cat>
            <c:strRef>
              <c:extLst>
                <c:ext xmlns:c15="http://schemas.microsoft.com/office/drawing/2012/chart" uri="{02D57815-91ED-43cb-92C2-25804820EDAC}">
                  <c15:fullRef>
                    <c15:sqref>'DOBLE TELECO_TELEMA'!$M$46:$M$50</c15:sqref>
                  </c15:fullRef>
                </c:ext>
              </c:extLst>
              <c:f>'DOBLE TELECO_TELEMA'!$M$46:$M$48</c:f>
              <c:strCache>
                <c:ptCount val="3"/>
                <c:pt idx="0">
                  <c:v>Bachilletato científico / tecnológico</c:v>
                </c:pt>
                <c:pt idx="1">
                  <c:v>Ciclo formativo de grado superior</c:v>
                </c:pt>
                <c:pt idx="2">
                  <c:v>Bachiller técnico en contaduría y finanzas</c:v>
                </c:pt>
              </c:strCache>
            </c:strRef>
          </c:cat>
          <c:val>
            <c:numRef>
              <c:extLst>
                <c:ext xmlns:c15="http://schemas.microsoft.com/office/drawing/2012/chart" uri="{02D57815-91ED-43cb-92C2-25804820EDAC}">
                  <c15:fullRef>
                    <c15:sqref>'DOBLE TELECO_TELEMA'!$P$46:$P$50</c15:sqref>
                  </c15:fullRef>
                </c:ext>
              </c:extLst>
              <c:f>'DOBLE TELECO_TELEMA'!$P$46:$P$48</c:f>
              <c:numCache>
                <c:formatCode>General</c:formatCode>
                <c:ptCount val="3"/>
                <c:pt idx="0">
                  <c:v>3</c:v>
                </c:pt>
                <c:pt idx="1">
                  <c:v>1</c:v>
                </c:pt>
                <c:pt idx="2">
                  <c:v>1</c:v>
                </c:pt>
              </c:numCache>
            </c:numRef>
          </c:val>
          <c:extLst xmlns:c16r2="http://schemas.microsoft.com/office/drawing/2015/06/chart">
            <c:ext xmlns:c16="http://schemas.microsoft.com/office/drawing/2014/chart" uri="{C3380CC4-5D6E-409C-BE32-E72D297353CC}">
              <c16:uniqueId val="{00000008-1915-40A7-95BF-97381C25D0B7}"/>
            </c:ext>
            <c:ext xmlns:c15="http://schemas.microsoft.com/office/drawing/2012/chart" uri="{02D57815-91ED-43cb-92C2-25804820EDAC}">
              <c15:categoryFilterExceptions>
                <c15:categoryFilterException>
                  <c15:sqref>'DOBLE TELECO_TELEMA'!$P$49</c15:sqref>
                  <c15:dLbl>
                    <c:idx val="2"/>
                    <c:delete val="1"/>
                    <c:extLst xmlns:c16="http://schemas.microsoft.com/office/drawing/2014/chart" xmlns:c16r2="http://schemas.microsoft.com/office/drawing/2015/06/chart">
                      <c:ext xmlns:c16="http://schemas.microsoft.com/office/drawing/2014/chart" uri="{C3380CC4-5D6E-409C-BE32-E72D297353CC}">
                        <c16:uniqueId val="{00000006-1915-40A7-95BF-97381C25D0B7}"/>
                      </c:ext>
                      <c:ext uri="{CE6537A1-D6FC-4f65-9D91-7224C49458BB}"/>
                    </c:extLst>
                  </c15:dLbl>
                </c15:categoryFilterException>
                <c15:categoryFilterException>
                  <c15:sqref>'DOBLE TELECO_TELEMA'!$P$50</c15:sqref>
                  <c15:dLbl>
                    <c:idx val="2"/>
                    <c:delete val="1"/>
                    <c:extLst xmlns:c16="http://schemas.microsoft.com/office/drawing/2014/chart" xmlns:c16r2="http://schemas.microsoft.com/office/drawing/2015/06/chart">
                      <c:ext xmlns:c16="http://schemas.microsoft.com/office/drawing/2014/chart" uri="{C3380CC4-5D6E-409C-BE32-E72D297353CC}">
                        <c16:uniqueId val="{00000007-1915-40A7-95BF-97381C25D0B7}"/>
                      </c:ext>
                      <c:ext uri="{CE6537A1-D6FC-4f65-9D91-7224C49458BB}"/>
                    </c:extLst>
                  </c15:dLbl>
                </c15:categoryFilterException>
              </c15:categoryFilterExceptions>
            </c:ext>
          </c:extLst>
        </c:ser>
        <c:dLbls>
          <c:showLegendKey val="0"/>
          <c:showVal val="1"/>
          <c:showCatName val="0"/>
          <c:showSerName val="0"/>
          <c:showPercent val="0"/>
          <c:showBubbleSize val="0"/>
          <c:showLeaderLines val="0"/>
        </c:dLbls>
      </c:pie3DChart>
    </c:plotArea>
    <c:legend>
      <c:legendPos val="r"/>
      <c:layout/>
      <c:overlay val="0"/>
      <c:txPr>
        <a:bodyPr/>
        <a:lstStyle/>
        <a:p>
          <a:pPr>
            <a:defRPr sz="14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5.8065686087375022E-2"/>
          <c:y val="0.11484377501674785"/>
          <c:w val="0.72210939286062592"/>
          <c:h val="0.78641828176772288"/>
        </c:manualLayout>
      </c:layout>
      <c:pie3DChart>
        <c:varyColors val="1"/>
        <c:ser>
          <c:idx val="0"/>
          <c:order val="0"/>
          <c:tx>
            <c:strRef>
              <c:f>'DOBLE TELECO_TELEMA'!$C$417</c:f>
              <c:strCache>
                <c:ptCount val="1"/>
                <c:pt idx="0">
                  <c:v>Frecuencia</c:v>
                </c:pt>
              </c:strCache>
            </c:strRef>
          </c:tx>
          <c:spPr>
            <a:solidFill>
              <a:srgbClr val="00B0F0"/>
            </a:solidFill>
          </c:spPr>
          <c:dPt>
            <c:idx val="0"/>
            <c:bubble3D val="0"/>
            <c:spPr>
              <a:solidFill>
                <a:srgbClr val="FF0000"/>
              </a:solidFill>
            </c:spPr>
            <c:extLst xmlns:c16r2="http://schemas.microsoft.com/office/drawing/2015/06/chart">
              <c:ext xmlns:c16="http://schemas.microsoft.com/office/drawing/2014/chart" uri="{C3380CC4-5D6E-409C-BE32-E72D297353CC}">
                <c16:uniqueId val="{00000001-F428-45B5-9316-9AB454D4AE05}"/>
              </c:ext>
            </c:extLst>
          </c:dPt>
          <c:dLbls>
            <c:dLbl>
              <c:idx val="1"/>
              <c:layout>
                <c:manualLayout>
                  <c:x val="-1.1855643044619422E-2"/>
                  <c:y val="0.13541666666666666"/>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2-F428-45B5-9316-9AB454D4AE05}"/>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TELECO_TELEMA'!$B$418</c:f>
              <c:strCache>
                <c:ptCount val="1"/>
                <c:pt idx="0">
                  <c:v>Si</c:v>
                </c:pt>
              </c:strCache>
            </c:strRef>
          </c:cat>
          <c:val>
            <c:numRef>
              <c:f>'DOBLE TELECO_TELEMA'!$C$418</c:f>
              <c:numCache>
                <c:formatCode>General</c:formatCode>
                <c:ptCount val="1"/>
                <c:pt idx="0">
                  <c:v>11</c:v>
                </c:pt>
              </c:numCache>
            </c:numRef>
          </c:val>
          <c:extLst xmlns:c16r2="http://schemas.microsoft.com/office/drawing/2015/06/chart">
            <c:ext xmlns:c16="http://schemas.microsoft.com/office/drawing/2014/chart" uri="{C3380CC4-5D6E-409C-BE32-E72D297353CC}">
              <c16:uniqueId val="{00000003-F428-45B5-9316-9AB454D4AE05}"/>
            </c:ext>
          </c:extLst>
        </c:ser>
        <c:dLbls>
          <c:showLegendKey val="0"/>
          <c:showVal val="1"/>
          <c:showCatName val="0"/>
          <c:showSerName val="0"/>
          <c:showPercent val="0"/>
          <c:showBubbleSize val="0"/>
          <c:showLeaderLines val="1"/>
        </c:dLbls>
      </c:pie3DChart>
    </c:plotArea>
    <c:legend>
      <c:legendPos val="r"/>
      <c:layout>
        <c:manualLayout>
          <c:xMode val="edge"/>
          <c:yMode val="edge"/>
          <c:x val="0.80316352535781488"/>
          <c:y val="0.31739548807869133"/>
          <c:w val="7.7818655407743617E-2"/>
          <c:h val="0.17018555057686888"/>
        </c:manualLayout>
      </c:layout>
      <c:overlay val="0"/>
      <c:txPr>
        <a:bodyPr/>
        <a:lstStyle/>
        <a:p>
          <a:pPr>
            <a:defRPr sz="1500" b="1" baseline="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1.xml"/><Relationship Id="rId13" Type="http://schemas.openxmlformats.org/officeDocument/2006/relationships/chart" Target="../charts/chart26.xml"/><Relationship Id="rId3" Type="http://schemas.openxmlformats.org/officeDocument/2006/relationships/chart" Target="../charts/chart16.xml"/><Relationship Id="rId7" Type="http://schemas.openxmlformats.org/officeDocument/2006/relationships/chart" Target="../charts/chart20.xml"/><Relationship Id="rId12" Type="http://schemas.openxmlformats.org/officeDocument/2006/relationships/chart" Target="../charts/chart25.xml"/><Relationship Id="rId2" Type="http://schemas.openxmlformats.org/officeDocument/2006/relationships/chart" Target="../charts/chart15.xml"/><Relationship Id="rId1" Type="http://schemas.openxmlformats.org/officeDocument/2006/relationships/image" Target="../media/image1.png"/><Relationship Id="rId6" Type="http://schemas.openxmlformats.org/officeDocument/2006/relationships/chart" Target="../charts/chart19.xml"/><Relationship Id="rId11" Type="http://schemas.openxmlformats.org/officeDocument/2006/relationships/chart" Target="../charts/chart24.xml"/><Relationship Id="rId5" Type="http://schemas.openxmlformats.org/officeDocument/2006/relationships/chart" Target="../charts/chart18.xml"/><Relationship Id="rId10" Type="http://schemas.openxmlformats.org/officeDocument/2006/relationships/chart" Target="../charts/chart23.xml"/><Relationship Id="rId4" Type="http://schemas.openxmlformats.org/officeDocument/2006/relationships/chart" Target="../charts/chart17.xml"/><Relationship Id="rId9" Type="http://schemas.openxmlformats.org/officeDocument/2006/relationships/chart" Target="../charts/chart22.xml"/><Relationship Id="rId14" Type="http://schemas.openxmlformats.org/officeDocument/2006/relationships/chart" Target="../charts/chart27.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3" Type="http://schemas.openxmlformats.org/officeDocument/2006/relationships/chart" Target="../charts/chart29.xml"/><Relationship Id="rId7" Type="http://schemas.openxmlformats.org/officeDocument/2006/relationships/chart" Target="../charts/chart33.xml"/><Relationship Id="rId12" Type="http://schemas.openxmlformats.org/officeDocument/2006/relationships/chart" Target="../charts/chart38.xml"/><Relationship Id="rId2" Type="http://schemas.openxmlformats.org/officeDocument/2006/relationships/chart" Target="../charts/chart28.xml"/><Relationship Id="rId1" Type="http://schemas.openxmlformats.org/officeDocument/2006/relationships/image" Target="../media/image1.png"/><Relationship Id="rId6" Type="http://schemas.openxmlformats.org/officeDocument/2006/relationships/chart" Target="../charts/chart32.xml"/><Relationship Id="rId11" Type="http://schemas.openxmlformats.org/officeDocument/2006/relationships/chart" Target="../charts/chart37.xml"/><Relationship Id="rId5" Type="http://schemas.openxmlformats.org/officeDocument/2006/relationships/chart" Target="../charts/chart31.xml"/><Relationship Id="rId10" Type="http://schemas.openxmlformats.org/officeDocument/2006/relationships/chart" Target="../charts/chart36.xml"/><Relationship Id="rId4" Type="http://schemas.openxmlformats.org/officeDocument/2006/relationships/chart" Target="../charts/chart30.xml"/><Relationship Id="rId9" Type="http://schemas.openxmlformats.org/officeDocument/2006/relationships/chart" Target="../charts/chart35.xml"/><Relationship Id="rId14" Type="http://schemas.openxmlformats.org/officeDocument/2006/relationships/chart" Target="../charts/chart40.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7.xml"/><Relationship Id="rId13" Type="http://schemas.openxmlformats.org/officeDocument/2006/relationships/chart" Target="../charts/chart52.xml"/><Relationship Id="rId3" Type="http://schemas.openxmlformats.org/officeDocument/2006/relationships/chart" Target="../charts/chart42.xml"/><Relationship Id="rId7" Type="http://schemas.openxmlformats.org/officeDocument/2006/relationships/chart" Target="../charts/chart46.xml"/><Relationship Id="rId12" Type="http://schemas.openxmlformats.org/officeDocument/2006/relationships/chart" Target="../charts/chart51.xml"/><Relationship Id="rId2" Type="http://schemas.openxmlformats.org/officeDocument/2006/relationships/chart" Target="../charts/chart41.xml"/><Relationship Id="rId1" Type="http://schemas.openxmlformats.org/officeDocument/2006/relationships/image" Target="../media/image1.png"/><Relationship Id="rId6" Type="http://schemas.openxmlformats.org/officeDocument/2006/relationships/chart" Target="../charts/chart45.xml"/><Relationship Id="rId11" Type="http://schemas.openxmlformats.org/officeDocument/2006/relationships/chart" Target="../charts/chart50.xml"/><Relationship Id="rId5" Type="http://schemas.openxmlformats.org/officeDocument/2006/relationships/chart" Target="../charts/chart44.xml"/><Relationship Id="rId10" Type="http://schemas.openxmlformats.org/officeDocument/2006/relationships/chart" Target="../charts/chart49.xml"/><Relationship Id="rId4" Type="http://schemas.openxmlformats.org/officeDocument/2006/relationships/chart" Target="../charts/chart43.xml"/><Relationship Id="rId9" Type="http://schemas.openxmlformats.org/officeDocument/2006/relationships/chart" Target="../charts/chart48.xml"/><Relationship Id="rId14" Type="http://schemas.openxmlformats.org/officeDocument/2006/relationships/chart" Target="../charts/chart53.xml"/></Relationships>
</file>

<file path=xl/drawings/_rels/drawing5.xml.rels><?xml version="1.0" encoding="UTF-8" standalone="yes"?>
<Relationships xmlns="http://schemas.openxmlformats.org/package/2006/relationships"><Relationship Id="rId8" Type="http://schemas.openxmlformats.org/officeDocument/2006/relationships/chart" Target="../charts/chart60.xml"/><Relationship Id="rId13" Type="http://schemas.openxmlformats.org/officeDocument/2006/relationships/chart" Target="../charts/chart65.xml"/><Relationship Id="rId3" Type="http://schemas.openxmlformats.org/officeDocument/2006/relationships/chart" Target="../charts/chart55.xml"/><Relationship Id="rId7" Type="http://schemas.openxmlformats.org/officeDocument/2006/relationships/chart" Target="../charts/chart59.xml"/><Relationship Id="rId12" Type="http://schemas.openxmlformats.org/officeDocument/2006/relationships/chart" Target="../charts/chart64.xml"/><Relationship Id="rId2" Type="http://schemas.openxmlformats.org/officeDocument/2006/relationships/chart" Target="../charts/chart54.xml"/><Relationship Id="rId1" Type="http://schemas.openxmlformats.org/officeDocument/2006/relationships/image" Target="../media/image1.png"/><Relationship Id="rId6" Type="http://schemas.openxmlformats.org/officeDocument/2006/relationships/chart" Target="../charts/chart58.xml"/><Relationship Id="rId11" Type="http://schemas.openxmlformats.org/officeDocument/2006/relationships/chart" Target="../charts/chart63.xml"/><Relationship Id="rId5" Type="http://schemas.openxmlformats.org/officeDocument/2006/relationships/chart" Target="../charts/chart57.xml"/><Relationship Id="rId10" Type="http://schemas.openxmlformats.org/officeDocument/2006/relationships/chart" Target="../charts/chart62.xml"/><Relationship Id="rId4" Type="http://schemas.openxmlformats.org/officeDocument/2006/relationships/chart" Target="../charts/chart56.xml"/><Relationship Id="rId9" Type="http://schemas.openxmlformats.org/officeDocument/2006/relationships/chart" Target="../charts/chart61.xml"/><Relationship Id="rId14" Type="http://schemas.openxmlformats.org/officeDocument/2006/relationships/chart" Target="../charts/chart6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73.xml"/><Relationship Id="rId13" Type="http://schemas.openxmlformats.org/officeDocument/2006/relationships/chart" Target="../charts/chart78.xml"/><Relationship Id="rId3" Type="http://schemas.openxmlformats.org/officeDocument/2006/relationships/chart" Target="../charts/chart68.xml"/><Relationship Id="rId7" Type="http://schemas.openxmlformats.org/officeDocument/2006/relationships/chart" Target="../charts/chart72.xml"/><Relationship Id="rId12" Type="http://schemas.openxmlformats.org/officeDocument/2006/relationships/chart" Target="../charts/chart77.xml"/><Relationship Id="rId2" Type="http://schemas.openxmlformats.org/officeDocument/2006/relationships/chart" Target="../charts/chart67.xml"/><Relationship Id="rId1" Type="http://schemas.openxmlformats.org/officeDocument/2006/relationships/image" Target="../media/image1.png"/><Relationship Id="rId6" Type="http://schemas.openxmlformats.org/officeDocument/2006/relationships/chart" Target="../charts/chart71.xml"/><Relationship Id="rId11" Type="http://schemas.openxmlformats.org/officeDocument/2006/relationships/chart" Target="../charts/chart76.xml"/><Relationship Id="rId5" Type="http://schemas.openxmlformats.org/officeDocument/2006/relationships/chart" Target="../charts/chart70.xml"/><Relationship Id="rId10" Type="http://schemas.openxmlformats.org/officeDocument/2006/relationships/chart" Target="../charts/chart75.xml"/><Relationship Id="rId4" Type="http://schemas.openxmlformats.org/officeDocument/2006/relationships/chart" Target="../charts/chart69.xml"/><Relationship Id="rId9" Type="http://schemas.openxmlformats.org/officeDocument/2006/relationships/chart" Target="../charts/chart74.xml"/><Relationship Id="rId14" Type="http://schemas.openxmlformats.org/officeDocument/2006/relationships/chart" Target="../charts/chart79.xml"/></Relationships>
</file>

<file path=xl/drawings/_rels/drawing7.xml.rels><?xml version="1.0" encoding="UTF-8" standalone="yes"?>
<Relationships xmlns="http://schemas.openxmlformats.org/package/2006/relationships"><Relationship Id="rId8" Type="http://schemas.openxmlformats.org/officeDocument/2006/relationships/chart" Target="../charts/chart86.xml"/><Relationship Id="rId13" Type="http://schemas.openxmlformats.org/officeDocument/2006/relationships/chart" Target="../charts/chart91.xml"/><Relationship Id="rId3" Type="http://schemas.openxmlformats.org/officeDocument/2006/relationships/chart" Target="../charts/chart81.xml"/><Relationship Id="rId7" Type="http://schemas.openxmlformats.org/officeDocument/2006/relationships/chart" Target="../charts/chart85.xml"/><Relationship Id="rId12" Type="http://schemas.openxmlformats.org/officeDocument/2006/relationships/chart" Target="../charts/chart90.xml"/><Relationship Id="rId2" Type="http://schemas.openxmlformats.org/officeDocument/2006/relationships/chart" Target="../charts/chart80.xml"/><Relationship Id="rId1" Type="http://schemas.openxmlformats.org/officeDocument/2006/relationships/image" Target="../media/image1.png"/><Relationship Id="rId6" Type="http://schemas.openxmlformats.org/officeDocument/2006/relationships/chart" Target="../charts/chart84.xml"/><Relationship Id="rId11" Type="http://schemas.openxmlformats.org/officeDocument/2006/relationships/chart" Target="../charts/chart89.xml"/><Relationship Id="rId5" Type="http://schemas.openxmlformats.org/officeDocument/2006/relationships/chart" Target="../charts/chart83.xml"/><Relationship Id="rId10" Type="http://schemas.openxmlformats.org/officeDocument/2006/relationships/chart" Target="../charts/chart88.xml"/><Relationship Id="rId4" Type="http://schemas.openxmlformats.org/officeDocument/2006/relationships/chart" Target="../charts/chart82.xml"/><Relationship Id="rId9" Type="http://schemas.openxmlformats.org/officeDocument/2006/relationships/chart" Target="../charts/chart87.xml"/><Relationship Id="rId14" Type="http://schemas.openxmlformats.org/officeDocument/2006/relationships/chart" Target="../charts/chart92.xml"/></Relationships>
</file>

<file path=xl/drawings/_rels/drawing8.xml.rels><?xml version="1.0" encoding="UTF-8" standalone="yes"?>
<Relationships xmlns="http://schemas.openxmlformats.org/package/2006/relationships"><Relationship Id="rId8" Type="http://schemas.openxmlformats.org/officeDocument/2006/relationships/chart" Target="../charts/chart99.xml"/><Relationship Id="rId13" Type="http://schemas.openxmlformats.org/officeDocument/2006/relationships/chart" Target="../charts/chart104.xml"/><Relationship Id="rId3" Type="http://schemas.openxmlformats.org/officeDocument/2006/relationships/chart" Target="../charts/chart94.xml"/><Relationship Id="rId7" Type="http://schemas.openxmlformats.org/officeDocument/2006/relationships/chart" Target="../charts/chart98.xml"/><Relationship Id="rId12" Type="http://schemas.openxmlformats.org/officeDocument/2006/relationships/chart" Target="../charts/chart103.xml"/><Relationship Id="rId2" Type="http://schemas.openxmlformats.org/officeDocument/2006/relationships/chart" Target="../charts/chart93.xml"/><Relationship Id="rId1" Type="http://schemas.openxmlformats.org/officeDocument/2006/relationships/image" Target="../media/image1.png"/><Relationship Id="rId6" Type="http://schemas.openxmlformats.org/officeDocument/2006/relationships/chart" Target="../charts/chart97.xml"/><Relationship Id="rId11" Type="http://schemas.openxmlformats.org/officeDocument/2006/relationships/chart" Target="../charts/chart102.xml"/><Relationship Id="rId5" Type="http://schemas.openxmlformats.org/officeDocument/2006/relationships/chart" Target="../charts/chart96.xml"/><Relationship Id="rId10" Type="http://schemas.openxmlformats.org/officeDocument/2006/relationships/chart" Target="../charts/chart101.xml"/><Relationship Id="rId4" Type="http://schemas.openxmlformats.org/officeDocument/2006/relationships/chart" Target="../charts/chart95.xml"/><Relationship Id="rId9" Type="http://schemas.openxmlformats.org/officeDocument/2006/relationships/chart" Target="../charts/chart100.xml"/><Relationship Id="rId14" Type="http://schemas.openxmlformats.org/officeDocument/2006/relationships/chart" Target="../charts/chart105.xml"/></Relationships>
</file>

<file path=xl/drawings/_rels/drawing9.xml.rels><?xml version="1.0" encoding="UTF-8" standalone="yes"?>
<Relationships xmlns="http://schemas.openxmlformats.org/package/2006/relationships"><Relationship Id="rId8" Type="http://schemas.openxmlformats.org/officeDocument/2006/relationships/chart" Target="../charts/chart112.xml"/><Relationship Id="rId13" Type="http://schemas.openxmlformats.org/officeDocument/2006/relationships/chart" Target="../charts/chart117.xml"/><Relationship Id="rId3" Type="http://schemas.openxmlformats.org/officeDocument/2006/relationships/chart" Target="../charts/chart107.xml"/><Relationship Id="rId7" Type="http://schemas.openxmlformats.org/officeDocument/2006/relationships/chart" Target="../charts/chart111.xml"/><Relationship Id="rId12" Type="http://schemas.openxmlformats.org/officeDocument/2006/relationships/chart" Target="../charts/chart116.xml"/><Relationship Id="rId2" Type="http://schemas.openxmlformats.org/officeDocument/2006/relationships/chart" Target="../charts/chart106.xml"/><Relationship Id="rId1" Type="http://schemas.openxmlformats.org/officeDocument/2006/relationships/image" Target="../media/image1.png"/><Relationship Id="rId6" Type="http://schemas.openxmlformats.org/officeDocument/2006/relationships/chart" Target="../charts/chart110.xml"/><Relationship Id="rId11" Type="http://schemas.openxmlformats.org/officeDocument/2006/relationships/chart" Target="../charts/chart115.xml"/><Relationship Id="rId5" Type="http://schemas.openxmlformats.org/officeDocument/2006/relationships/chart" Target="../charts/chart109.xml"/><Relationship Id="rId10" Type="http://schemas.openxmlformats.org/officeDocument/2006/relationships/chart" Target="../charts/chart114.xml"/><Relationship Id="rId4" Type="http://schemas.openxmlformats.org/officeDocument/2006/relationships/chart" Target="../charts/chart108.xml"/><Relationship Id="rId9" Type="http://schemas.openxmlformats.org/officeDocument/2006/relationships/chart" Target="../charts/chart113.xml"/><Relationship Id="rId14" Type="http://schemas.openxmlformats.org/officeDocument/2006/relationships/chart" Target="../charts/chart118.xml"/></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17</xdr:col>
      <xdr:colOff>299358</xdr:colOff>
      <xdr:row>0</xdr:row>
      <xdr:rowOff>183697</xdr:rowOff>
    </xdr:from>
    <xdr:to>
      <xdr:col>18</xdr:col>
      <xdr:colOff>311005</xdr:colOff>
      <xdr:row>4</xdr:row>
      <xdr:rowOff>163853</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831787" y="183697"/>
          <a:ext cx="732826" cy="742156"/>
        </a:xfrm>
        <a:prstGeom prst="rect">
          <a:avLst/>
        </a:prstGeom>
        <a:noFill/>
        <a:ln w="9525">
          <a:noFill/>
          <a:miter lim="800000"/>
          <a:headEnd/>
          <a:tailEnd/>
        </a:ln>
      </xdr:spPr>
    </xdr:pic>
    <xdr:clientData/>
  </xdr:twoCellAnchor>
  <xdr:twoCellAnchor>
    <xdr:from>
      <xdr:col>19</xdr:col>
      <xdr:colOff>15875</xdr:colOff>
      <xdr:row>79</xdr:row>
      <xdr:rowOff>285750</xdr:rowOff>
    </xdr:from>
    <xdr:to>
      <xdr:col>32</xdr:col>
      <xdr:colOff>419099</xdr:colOff>
      <xdr:row>92</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124</xdr:row>
      <xdr:rowOff>0</xdr:rowOff>
    </xdr:from>
    <xdr:to>
      <xdr:col>13</xdr:col>
      <xdr:colOff>15875</xdr:colOff>
      <xdr:row>137</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217432</xdr:colOff>
      <xdr:row>146</xdr:row>
      <xdr:rowOff>11622</xdr:rowOff>
    </xdr:from>
    <xdr:to>
      <xdr:col>11</xdr:col>
      <xdr:colOff>353785</xdr:colOff>
      <xdr:row>162</xdr:row>
      <xdr:rowOff>217715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143</xdr:row>
      <xdr:rowOff>10915</xdr:rowOff>
    </xdr:from>
    <xdr:to>
      <xdr:col>38</xdr:col>
      <xdr:colOff>0</xdr:colOff>
      <xdr:row>157</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106</xdr:row>
      <xdr:rowOff>158750</xdr:rowOff>
    </xdr:from>
    <xdr:to>
      <xdr:col>13</xdr:col>
      <xdr:colOff>190500</xdr:colOff>
      <xdr:row>119</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612321</xdr:colOff>
      <xdr:row>21</xdr:row>
      <xdr:rowOff>258536</xdr:rowOff>
    </xdr:from>
    <xdr:to>
      <xdr:col>23</xdr:col>
      <xdr:colOff>598715</xdr:colOff>
      <xdr:row>43</xdr:row>
      <xdr:rowOff>68035</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29</xdr:col>
      <xdr:colOff>449035</xdr:colOff>
      <xdr:row>23</xdr:row>
      <xdr:rowOff>99786</xdr:rowOff>
    </xdr:from>
    <xdr:to>
      <xdr:col>38</xdr:col>
      <xdr:colOff>0</xdr:colOff>
      <xdr:row>31</xdr:row>
      <xdr:rowOff>129152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206375</xdr:colOff>
      <xdr:row>188</xdr:row>
      <xdr:rowOff>63500</xdr:rowOff>
    </xdr:from>
    <xdr:to>
      <xdr:col>14</xdr:col>
      <xdr:colOff>388938</xdr:colOff>
      <xdr:row>201</xdr:row>
      <xdr:rowOff>31750</xdr:rowOff>
    </xdr:to>
    <xdr:graphicFrame macro="">
      <xdr:nvGraphicFramePr>
        <xdr:cNvPr id="19" name="1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421821</xdr:colOff>
      <xdr:row>215</xdr:row>
      <xdr:rowOff>1</xdr:rowOff>
    </xdr:from>
    <xdr:to>
      <xdr:col>13</xdr:col>
      <xdr:colOff>326571</xdr:colOff>
      <xdr:row>234</xdr:row>
      <xdr:rowOff>163285</xdr:rowOff>
    </xdr:to>
    <xdr:graphicFrame macro="">
      <xdr:nvGraphicFramePr>
        <xdr:cNvPr id="20" name="1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476250</xdr:colOff>
      <xdr:row>240</xdr:row>
      <xdr:rowOff>81644</xdr:rowOff>
    </xdr:from>
    <xdr:to>
      <xdr:col>12</xdr:col>
      <xdr:colOff>353785</xdr:colOff>
      <xdr:row>256</xdr:row>
      <xdr:rowOff>136072</xdr:rowOff>
    </xdr:to>
    <xdr:graphicFrame macro="">
      <xdr:nvGraphicFramePr>
        <xdr:cNvPr id="21" name="2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1768929</xdr:colOff>
      <xdr:row>269</xdr:row>
      <xdr:rowOff>81643</xdr:rowOff>
    </xdr:from>
    <xdr:to>
      <xdr:col>11</xdr:col>
      <xdr:colOff>483861</xdr:colOff>
      <xdr:row>287</xdr:row>
      <xdr:rowOff>136072</xdr:rowOff>
    </xdr:to>
    <xdr:graphicFrame macro="">
      <xdr:nvGraphicFramePr>
        <xdr:cNvPr id="22" name="2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0</xdr:colOff>
      <xdr:row>42</xdr:row>
      <xdr:rowOff>0</xdr:rowOff>
    </xdr:from>
    <xdr:to>
      <xdr:col>14</xdr:col>
      <xdr:colOff>589143</xdr:colOff>
      <xdr:row>54</xdr:row>
      <xdr:rowOff>18565</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23</xdr:col>
      <xdr:colOff>403602</xdr:colOff>
      <xdr:row>44</xdr:row>
      <xdr:rowOff>13607</xdr:rowOff>
    </xdr:from>
    <xdr:to>
      <xdr:col>33</xdr:col>
      <xdr:colOff>855637</xdr:colOff>
      <xdr:row>63</xdr:row>
      <xdr:rowOff>64578</xdr:rowOff>
    </xdr:to>
    <xdr:graphicFrame macro="">
      <xdr:nvGraphicFramePr>
        <xdr:cNvPr id="12" name="1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1020537</xdr:colOff>
      <xdr:row>300</xdr:row>
      <xdr:rowOff>24860</xdr:rowOff>
    </xdr:from>
    <xdr:to>
      <xdr:col>10</xdr:col>
      <xdr:colOff>244930</xdr:colOff>
      <xdr:row>313</xdr:row>
      <xdr:rowOff>13606</xdr:rowOff>
    </xdr:to>
    <xdr:graphicFrame macro="">
      <xdr:nvGraphicFramePr>
        <xdr:cNvPr id="15" name="1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10</xdr:row>
      <xdr:rowOff>0</xdr:rowOff>
    </xdr:from>
    <xdr:to>
      <xdr:col>12</xdr:col>
      <xdr:colOff>56510</xdr:colOff>
      <xdr:row>19</xdr:row>
      <xdr:rowOff>64861</xdr:rowOff>
    </xdr:to>
    <xdr:sp macro="" textlink="">
      <xdr:nvSpPr>
        <xdr:cNvPr id="23" name="7 CuadroTexto"/>
        <xdr:cNvSpPr txBox="1"/>
      </xdr:nvSpPr>
      <xdr:spPr>
        <a:xfrm>
          <a:off x="1085850" y="2057400"/>
          <a:ext cx="11086460" cy="2093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t>Tamaño muestral</a:t>
          </a:r>
          <a:r>
            <a:rPr lang="es-ES" sz="1400" b="1" i="0" u="none" baseline="0"/>
            <a:t>: 85 ;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Mayo 2021</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a:t>
          </a:r>
          <a:r>
            <a:rPr lang="es-ES" sz="1400" b="1" i="0" u="none" strike="noStrike">
              <a:solidFill>
                <a:schemeClr val="dk1"/>
              </a:solidFill>
              <a:latin typeface="+mn-lt"/>
              <a:ea typeface="+mn-ea"/>
              <a:cs typeface="+mn-cs"/>
            </a:rPr>
            <a:t>: 102</a:t>
          </a:r>
          <a:r>
            <a:rPr lang="es-ES" sz="1400" b="1" i="0" u="sng" strike="noStrike">
              <a:solidFill>
                <a:schemeClr val="dk1"/>
              </a:solidFill>
              <a:latin typeface="+mn-lt"/>
              <a:ea typeface="+mn-ea"/>
              <a:cs typeface="+mn-cs"/>
            </a:rPr>
            <a:t> /Nº encuestas necesarias</a:t>
          </a:r>
          <a:r>
            <a:rPr lang="es-ES" sz="1400" b="1" i="0" u="none" strike="noStrike">
              <a:solidFill>
                <a:schemeClr val="dk1"/>
              </a:solidFill>
              <a:latin typeface="+mn-lt"/>
              <a:ea typeface="+mn-ea"/>
              <a:cs typeface="+mn-cs"/>
            </a:rPr>
            <a:t>: 85</a:t>
          </a:r>
          <a:endParaRPr lang="es-ES" sz="1400" u="none"/>
        </a:p>
        <a:p>
          <a:pPr algn="l"/>
          <a:r>
            <a:rPr lang="es-ES" sz="1400" b="1" i="0" u="sng" strike="noStrike">
              <a:solidFill>
                <a:schemeClr val="dk1"/>
              </a:solidFill>
              <a:latin typeface="+mn-lt"/>
              <a:ea typeface="+mn-ea"/>
              <a:cs typeface="+mn-cs"/>
            </a:rPr>
            <a:t>Porcentaje de encuestas recogidas sobre alumnos matriculados</a:t>
          </a:r>
          <a:r>
            <a:rPr lang="es-ES" sz="1400" b="1" i="0" u="none" strike="noStrike">
              <a:solidFill>
                <a:schemeClr val="dk1"/>
              </a:solidFill>
              <a:latin typeface="+mn-lt"/>
              <a:ea typeface="+mn-ea"/>
              <a:cs typeface="+mn-cs"/>
            </a:rPr>
            <a:t>: 102 / 702 =</a:t>
          </a:r>
          <a:r>
            <a:rPr lang="es-ES" sz="1400" b="1" i="0" u="none" strike="noStrike" baseline="0">
              <a:solidFill>
                <a:schemeClr val="dk1"/>
              </a:solidFill>
              <a:latin typeface="+mn-lt"/>
              <a:ea typeface="+mn-ea"/>
              <a:cs typeface="+mn-cs"/>
            </a:rPr>
            <a:t> 14,53 %</a:t>
          </a:r>
          <a:endParaRPr lang="es-ES" sz="1400" b="1" i="0" u="none" baseline="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666751</xdr:colOff>
      <xdr:row>1</xdr:row>
      <xdr:rowOff>6804</xdr:rowOff>
    </xdr:from>
    <xdr:to>
      <xdr:col>17</xdr:col>
      <xdr:colOff>664791</xdr:colOff>
      <xdr:row>4</xdr:row>
      <xdr:rowOff>177460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392276" y="197304"/>
          <a:ext cx="731465" cy="742156"/>
        </a:xfrm>
        <a:prstGeom prst="rect">
          <a:avLst/>
        </a:prstGeom>
        <a:noFill/>
        <a:ln w="9525">
          <a:noFill/>
          <a:miter lim="800000"/>
          <a:headEnd/>
          <a:tailEnd/>
        </a:ln>
      </xdr:spPr>
    </xdr:pic>
    <xdr:clientData/>
  </xdr:twoCellAnchor>
  <xdr:twoCellAnchor>
    <xdr:from>
      <xdr:col>19</xdr:col>
      <xdr:colOff>15875</xdr:colOff>
      <xdr:row>83</xdr:row>
      <xdr:rowOff>285750</xdr:rowOff>
    </xdr:from>
    <xdr:to>
      <xdr:col>32</xdr:col>
      <xdr:colOff>419099</xdr:colOff>
      <xdr:row>96</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128</xdr:row>
      <xdr:rowOff>0</xdr:rowOff>
    </xdr:from>
    <xdr:to>
      <xdr:col>13</xdr:col>
      <xdr:colOff>15875</xdr:colOff>
      <xdr:row>141</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108573</xdr:colOff>
      <xdr:row>148</xdr:row>
      <xdr:rowOff>93266</xdr:rowOff>
    </xdr:from>
    <xdr:to>
      <xdr:col>14</xdr:col>
      <xdr:colOff>635000</xdr:colOff>
      <xdr:row>164</xdr:row>
      <xdr:rowOff>68518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147</xdr:row>
      <xdr:rowOff>10915</xdr:rowOff>
    </xdr:from>
    <xdr:to>
      <xdr:col>38</xdr:col>
      <xdr:colOff>0</xdr:colOff>
      <xdr:row>161</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110</xdr:row>
      <xdr:rowOff>158750</xdr:rowOff>
    </xdr:from>
    <xdr:to>
      <xdr:col>13</xdr:col>
      <xdr:colOff>190500</xdr:colOff>
      <xdr:row>123</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422462</xdr:colOff>
      <xdr:row>10</xdr:row>
      <xdr:rowOff>106589</xdr:rowOff>
    </xdr:from>
    <xdr:to>
      <xdr:col>10</xdr:col>
      <xdr:colOff>612322</xdr:colOff>
      <xdr:row>18</xdr:row>
      <xdr:rowOff>353786</xdr:rowOff>
    </xdr:to>
    <xdr:sp macro="" textlink="">
      <xdr:nvSpPr>
        <xdr:cNvPr id="8" name="7 CuadroTexto"/>
        <xdr:cNvSpPr txBox="1"/>
      </xdr:nvSpPr>
      <xdr:spPr>
        <a:xfrm>
          <a:off x="422462" y="2163989"/>
          <a:ext cx="9200510" cy="1847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en Ingeniería Civil</a:t>
          </a:r>
        </a:p>
        <a:p>
          <a:pPr algn="l"/>
          <a:r>
            <a:rPr lang="es-ES" sz="1400" b="1" i="0" u="sng" baseline="0"/>
            <a:t>Tamaño muestral</a:t>
          </a:r>
          <a:r>
            <a:rPr lang="es-ES" sz="1400" b="1" i="0" u="none" baseline="0"/>
            <a:t>: 42;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Mayo 2021</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a:t>
          </a:r>
          <a:r>
            <a:rPr lang="es-ES" sz="1400" b="1" i="0" u="none" strike="noStrike">
              <a:solidFill>
                <a:schemeClr val="dk1"/>
              </a:solidFill>
              <a:latin typeface="+mn-lt"/>
              <a:ea typeface="+mn-ea"/>
              <a:cs typeface="+mn-cs"/>
            </a:rPr>
            <a:t>: 6</a:t>
          </a:r>
          <a:r>
            <a:rPr lang="es-ES" sz="1400" b="1" i="0" u="sng" strike="noStrike">
              <a:solidFill>
                <a:schemeClr val="dk1"/>
              </a:solidFill>
              <a:latin typeface="+mn-lt"/>
              <a:ea typeface="+mn-ea"/>
              <a:cs typeface="+mn-cs"/>
            </a:rPr>
            <a:t>  /Nº encuestas necesarias: 42</a:t>
          </a:r>
          <a:endParaRPr lang="es-ES" sz="1400"/>
        </a:p>
        <a:p>
          <a:pPr algn="l"/>
          <a:r>
            <a:rPr lang="es-ES" sz="1400" b="1" i="0" u="sng" strike="noStrike">
              <a:solidFill>
                <a:schemeClr val="dk1"/>
              </a:solidFill>
              <a:latin typeface="+mn-lt"/>
              <a:ea typeface="+mn-ea"/>
              <a:cs typeface="+mn-cs"/>
            </a:rPr>
            <a:t>Porcentaje de encuestas recogidas sobre alumnos matriculados</a:t>
          </a:r>
          <a:r>
            <a:rPr lang="es-ES" sz="1400" b="1" i="0" u="none" strike="noStrike">
              <a:solidFill>
                <a:schemeClr val="dk1"/>
              </a:solidFill>
              <a:latin typeface="+mn-lt"/>
              <a:ea typeface="+mn-ea"/>
              <a:cs typeface="+mn-cs"/>
            </a:rPr>
            <a:t>: 6 / 75 =</a:t>
          </a:r>
          <a:r>
            <a:rPr lang="es-ES" sz="1400" b="1" i="0" u="none" strike="noStrike" baseline="0">
              <a:solidFill>
                <a:schemeClr val="dk1"/>
              </a:solidFill>
              <a:latin typeface="+mn-lt"/>
              <a:ea typeface="+mn-ea"/>
              <a:cs typeface="+mn-cs"/>
            </a:rPr>
            <a:t> 8 </a:t>
          </a:r>
          <a:r>
            <a:rPr lang="es-ES" sz="1400" b="1" i="0" u="none" strike="noStrike">
              <a:solidFill>
                <a:schemeClr val="dk1"/>
              </a:solidFill>
              <a:latin typeface="+mn-lt"/>
              <a:ea typeface="+mn-ea"/>
              <a:cs typeface="+mn-cs"/>
            </a:rPr>
            <a:t>%</a:t>
          </a:r>
          <a:endParaRPr lang="es-ES" sz="1400" b="1" i="0" u="none" baseline="0"/>
        </a:p>
      </xdr:txBody>
    </xdr:sp>
    <xdr:clientData/>
  </xdr:twoCellAnchor>
  <xdr:twoCellAnchor>
    <xdr:from>
      <xdr:col>8</xdr:col>
      <xdr:colOff>1360</xdr:colOff>
      <xdr:row>22</xdr:row>
      <xdr:rowOff>263072</xdr:rowOff>
    </xdr:from>
    <xdr:to>
      <xdr:col>22</xdr:col>
      <xdr:colOff>145141</xdr:colOff>
      <xdr:row>32</xdr:row>
      <xdr:rowOff>95250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206375</xdr:colOff>
      <xdr:row>192</xdr:row>
      <xdr:rowOff>63500</xdr:rowOff>
    </xdr:from>
    <xdr:to>
      <xdr:col>14</xdr:col>
      <xdr:colOff>388938</xdr:colOff>
      <xdr:row>205</xdr:row>
      <xdr:rowOff>31750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81643</xdr:colOff>
      <xdr:row>219</xdr:row>
      <xdr:rowOff>81643</xdr:rowOff>
    </xdr:from>
    <xdr:to>
      <xdr:col>13</xdr:col>
      <xdr:colOff>285750</xdr:colOff>
      <xdr:row>234</xdr:row>
      <xdr:rowOff>174625</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119743</xdr:colOff>
      <xdr:row>244</xdr:row>
      <xdr:rowOff>62593</xdr:rowOff>
    </xdr:from>
    <xdr:to>
      <xdr:col>12</xdr:col>
      <xdr:colOff>514350</xdr:colOff>
      <xdr:row>258</xdr:row>
      <xdr:rowOff>60325</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81643</xdr:colOff>
      <xdr:row>275</xdr:row>
      <xdr:rowOff>81643</xdr:rowOff>
    </xdr:from>
    <xdr:to>
      <xdr:col>11</xdr:col>
      <xdr:colOff>435429</xdr:colOff>
      <xdr:row>288</xdr:row>
      <xdr:rowOff>125186</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54429</xdr:colOff>
      <xdr:row>50</xdr:row>
      <xdr:rowOff>172811</xdr:rowOff>
    </xdr:from>
    <xdr:to>
      <xdr:col>8</xdr:col>
      <xdr:colOff>680357</xdr:colOff>
      <xdr:row>68</xdr:row>
      <xdr:rowOff>122464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523874</xdr:colOff>
      <xdr:row>43</xdr:row>
      <xdr:rowOff>186418</xdr:rowOff>
    </xdr:from>
    <xdr:to>
      <xdr:col>27</xdr:col>
      <xdr:colOff>122464</xdr:colOff>
      <xdr:row>55</xdr:row>
      <xdr:rowOff>153761</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292553</xdr:colOff>
      <xdr:row>307</xdr:row>
      <xdr:rowOff>2720</xdr:rowOff>
    </xdr:from>
    <xdr:to>
      <xdr:col>11</xdr:col>
      <xdr:colOff>396875</xdr:colOff>
      <xdr:row>323</xdr:row>
      <xdr:rowOff>79375</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666751</xdr:colOff>
      <xdr:row>1</xdr:row>
      <xdr:rowOff>6804</xdr:rowOff>
    </xdr:from>
    <xdr:to>
      <xdr:col>17</xdr:col>
      <xdr:colOff>664791</xdr:colOff>
      <xdr:row>4</xdr:row>
      <xdr:rowOff>177460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449426" y="197304"/>
          <a:ext cx="731465" cy="742156"/>
        </a:xfrm>
        <a:prstGeom prst="rect">
          <a:avLst/>
        </a:prstGeom>
        <a:noFill/>
        <a:ln w="9525">
          <a:noFill/>
          <a:miter lim="800000"/>
          <a:headEnd/>
          <a:tailEnd/>
        </a:ln>
      </xdr:spPr>
    </xdr:pic>
    <xdr:clientData/>
  </xdr:twoCellAnchor>
  <xdr:twoCellAnchor>
    <xdr:from>
      <xdr:col>19</xdr:col>
      <xdr:colOff>15875</xdr:colOff>
      <xdr:row>83</xdr:row>
      <xdr:rowOff>285750</xdr:rowOff>
    </xdr:from>
    <xdr:to>
      <xdr:col>32</xdr:col>
      <xdr:colOff>419099</xdr:colOff>
      <xdr:row>96</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128</xdr:row>
      <xdr:rowOff>0</xdr:rowOff>
    </xdr:from>
    <xdr:to>
      <xdr:col>13</xdr:col>
      <xdr:colOff>15875</xdr:colOff>
      <xdr:row>141</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144516</xdr:colOff>
      <xdr:row>148</xdr:row>
      <xdr:rowOff>84280</xdr:rowOff>
    </xdr:from>
    <xdr:to>
      <xdr:col>14</xdr:col>
      <xdr:colOff>670943</xdr:colOff>
      <xdr:row>164</xdr:row>
      <xdr:rowOff>59532</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147</xdr:row>
      <xdr:rowOff>10915</xdr:rowOff>
    </xdr:from>
    <xdr:to>
      <xdr:col>38</xdr:col>
      <xdr:colOff>0</xdr:colOff>
      <xdr:row>161</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110</xdr:row>
      <xdr:rowOff>158750</xdr:rowOff>
    </xdr:from>
    <xdr:to>
      <xdr:col>13</xdr:col>
      <xdr:colOff>190500</xdr:colOff>
      <xdr:row>123</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422462</xdr:colOff>
      <xdr:row>10</xdr:row>
      <xdr:rowOff>106589</xdr:rowOff>
    </xdr:from>
    <xdr:to>
      <xdr:col>10</xdr:col>
      <xdr:colOff>612322</xdr:colOff>
      <xdr:row>18</xdr:row>
      <xdr:rowOff>353786</xdr:rowOff>
    </xdr:to>
    <xdr:sp macro="" textlink="">
      <xdr:nvSpPr>
        <xdr:cNvPr id="8" name="7 CuadroTexto"/>
        <xdr:cNvSpPr txBox="1"/>
      </xdr:nvSpPr>
      <xdr:spPr>
        <a:xfrm>
          <a:off x="422462" y="2163989"/>
          <a:ext cx="10324460" cy="1847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en Ingeniería Recursos Energéticos</a:t>
          </a:r>
        </a:p>
        <a:p>
          <a:pPr algn="l"/>
          <a:r>
            <a:rPr lang="es-ES" sz="1400" b="1" i="0" u="sng" baseline="0"/>
            <a:t>Tamaño muestral</a:t>
          </a:r>
          <a:r>
            <a:rPr lang="es-ES" sz="1400" b="1" i="0" u="none" baseline="0"/>
            <a:t>: 25 ;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Mayo 2021</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a:t>
          </a:r>
          <a:r>
            <a:rPr lang="es-ES" sz="1400" b="1" i="0" u="none" strike="noStrike">
              <a:solidFill>
                <a:schemeClr val="dk1"/>
              </a:solidFill>
              <a:latin typeface="+mn-lt"/>
              <a:ea typeface="+mn-ea"/>
              <a:cs typeface="+mn-cs"/>
            </a:rPr>
            <a:t>: 3 / </a:t>
          </a:r>
          <a:r>
            <a:rPr lang="es-ES" sz="1400" b="1" i="0" u="sng" strike="noStrike">
              <a:solidFill>
                <a:schemeClr val="dk1"/>
              </a:solidFill>
              <a:latin typeface="+mn-lt"/>
              <a:ea typeface="+mn-ea"/>
              <a:cs typeface="+mn-cs"/>
            </a:rPr>
            <a:t>Nº encuestas necesarias</a:t>
          </a:r>
          <a:r>
            <a:rPr lang="es-ES" sz="1400" b="1" i="0" u="none" strike="noStrike">
              <a:solidFill>
                <a:schemeClr val="dk1"/>
              </a:solidFill>
              <a:latin typeface="+mn-lt"/>
              <a:ea typeface="+mn-ea"/>
              <a:cs typeface="+mn-cs"/>
            </a:rPr>
            <a:t>: 25</a:t>
          </a:r>
          <a:endParaRPr lang="es-ES" sz="1400" u="none"/>
        </a:p>
        <a:p>
          <a:pPr algn="l"/>
          <a:r>
            <a:rPr lang="es-ES" sz="1400" b="1" i="0" u="sng" strike="noStrike">
              <a:solidFill>
                <a:schemeClr val="dk1"/>
              </a:solidFill>
              <a:latin typeface="+mn-lt"/>
              <a:ea typeface="+mn-ea"/>
              <a:cs typeface="+mn-cs"/>
            </a:rPr>
            <a:t>Porcentaje de encuestas recogidas sobre alumnos matriculados</a:t>
          </a:r>
          <a:r>
            <a:rPr lang="es-ES" sz="1400" b="1" i="0" u="none" strike="noStrike">
              <a:solidFill>
                <a:schemeClr val="dk1"/>
              </a:solidFill>
              <a:latin typeface="+mn-lt"/>
              <a:ea typeface="+mn-ea"/>
              <a:cs typeface="+mn-cs"/>
            </a:rPr>
            <a:t>: 3</a:t>
          </a:r>
          <a:r>
            <a:rPr lang="es-ES" sz="1400" b="1" i="0" u="none" strike="noStrike" baseline="0">
              <a:solidFill>
                <a:schemeClr val="dk1"/>
              </a:solidFill>
              <a:latin typeface="+mn-lt"/>
              <a:ea typeface="+mn-ea"/>
              <a:cs typeface="+mn-cs"/>
            </a:rPr>
            <a:t> </a:t>
          </a:r>
          <a:r>
            <a:rPr lang="es-ES" sz="1400" b="1" i="0" u="none" strike="noStrike">
              <a:solidFill>
                <a:schemeClr val="dk1"/>
              </a:solidFill>
              <a:latin typeface="+mn-lt"/>
              <a:ea typeface="+mn-ea"/>
              <a:cs typeface="+mn-cs"/>
            </a:rPr>
            <a:t>/ 33 =</a:t>
          </a:r>
          <a:r>
            <a:rPr lang="es-ES" sz="1400" b="1" i="0" u="none" strike="noStrike" baseline="0">
              <a:solidFill>
                <a:schemeClr val="dk1"/>
              </a:solidFill>
              <a:latin typeface="+mn-lt"/>
              <a:ea typeface="+mn-ea"/>
              <a:cs typeface="+mn-cs"/>
            </a:rPr>
            <a:t> 9,09 </a:t>
          </a:r>
          <a:r>
            <a:rPr lang="es-ES" sz="1400" b="1" i="0" u="none" strike="noStrike">
              <a:solidFill>
                <a:schemeClr val="dk1"/>
              </a:solidFill>
              <a:latin typeface="+mn-lt"/>
              <a:ea typeface="+mn-ea"/>
              <a:cs typeface="+mn-cs"/>
            </a:rPr>
            <a:t>%</a:t>
          </a:r>
          <a:endParaRPr lang="es-ES" sz="1400" b="1" i="0" u="none" baseline="0"/>
        </a:p>
      </xdr:txBody>
    </xdr:sp>
    <xdr:clientData/>
  </xdr:twoCellAnchor>
  <xdr:twoCellAnchor>
    <xdr:from>
      <xdr:col>8</xdr:col>
      <xdr:colOff>1360</xdr:colOff>
      <xdr:row>22</xdr:row>
      <xdr:rowOff>263072</xdr:rowOff>
    </xdr:from>
    <xdr:to>
      <xdr:col>22</xdr:col>
      <xdr:colOff>145141</xdr:colOff>
      <xdr:row>32</xdr:row>
      <xdr:rowOff>95250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206375</xdr:colOff>
      <xdr:row>192</xdr:row>
      <xdr:rowOff>63500</xdr:rowOff>
    </xdr:from>
    <xdr:to>
      <xdr:col>14</xdr:col>
      <xdr:colOff>388938</xdr:colOff>
      <xdr:row>205</xdr:row>
      <xdr:rowOff>31750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81643</xdr:colOff>
      <xdr:row>219</xdr:row>
      <xdr:rowOff>81643</xdr:rowOff>
    </xdr:from>
    <xdr:to>
      <xdr:col>13</xdr:col>
      <xdr:colOff>285750</xdr:colOff>
      <xdr:row>234</xdr:row>
      <xdr:rowOff>174625</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81643</xdr:colOff>
      <xdr:row>244</xdr:row>
      <xdr:rowOff>81643</xdr:rowOff>
    </xdr:from>
    <xdr:to>
      <xdr:col>12</xdr:col>
      <xdr:colOff>476250</xdr:colOff>
      <xdr:row>258</xdr:row>
      <xdr:rowOff>79375</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81643</xdr:colOff>
      <xdr:row>296</xdr:row>
      <xdr:rowOff>81643</xdr:rowOff>
    </xdr:from>
    <xdr:to>
      <xdr:col>11</xdr:col>
      <xdr:colOff>435429</xdr:colOff>
      <xdr:row>309</xdr:row>
      <xdr:rowOff>125186</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54429</xdr:colOff>
      <xdr:row>50</xdr:row>
      <xdr:rowOff>172811</xdr:rowOff>
    </xdr:from>
    <xdr:to>
      <xdr:col>8</xdr:col>
      <xdr:colOff>680357</xdr:colOff>
      <xdr:row>68</xdr:row>
      <xdr:rowOff>122464</xdr:rowOff>
    </xdr:to>
    <xdr:graphicFrame macro="">
      <xdr:nvGraphicFramePr>
        <xdr:cNvPr id="14" name="1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523874</xdr:colOff>
      <xdr:row>43</xdr:row>
      <xdr:rowOff>186418</xdr:rowOff>
    </xdr:from>
    <xdr:to>
      <xdr:col>27</xdr:col>
      <xdr:colOff>122464</xdr:colOff>
      <xdr:row>55</xdr:row>
      <xdr:rowOff>153761</xdr:rowOff>
    </xdr:to>
    <xdr:graphicFrame macro="">
      <xdr:nvGraphicFramePr>
        <xdr:cNvPr id="15" name="1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292553</xdr:colOff>
      <xdr:row>328</xdr:row>
      <xdr:rowOff>2720</xdr:rowOff>
    </xdr:from>
    <xdr:to>
      <xdr:col>11</xdr:col>
      <xdr:colOff>396875</xdr:colOff>
      <xdr:row>344</xdr:row>
      <xdr:rowOff>79375</xdr:rowOff>
    </xdr:to>
    <xdr:graphicFrame macro="">
      <xdr:nvGraphicFramePr>
        <xdr:cNvPr id="16" name="1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666751</xdr:colOff>
      <xdr:row>1</xdr:row>
      <xdr:rowOff>6804</xdr:rowOff>
    </xdr:from>
    <xdr:to>
      <xdr:col>17</xdr:col>
      <xdr:colOff>664791</xdr:colOff>
      <xdr:row>4</xdr:row>
      <xdr:rowOff>177460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392276" y="197304"/>
          <a:ext cx="731465" cy="742156"/>
        </a:xfrm>
        <a:prstGeom prst="rect">
          <a:avLst/>
        </a:prstGeom>
        <a:noFill/>
        <a:ln w="9525">
          <a:noFill/>
          <a:miter lim="800000"/>
          <a:headEnd/>
          <a:tailEnd/>
        </a:ln>
      </xdr:spPr>
    </xdr:pic>
    <xdr:clientData/>
  </xdr:twoCellAnchor>
  <xdr:twoCellAnchor>
    <xdr:from>
      <xdr:col>19</xdr:col>
      <xdr:colOff>15875</xdr:colOff>
      <xdr:row>83</xdr:row>
      <xdr:rowOff>285750</xdr:rowOff>
    </xdr:from>
    <xdr:to>
      <xdr:col>32</xdr:col>
      <xdr:colOff>419099</xdr:colOff>
      <xdr:row>96</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128</xdr:row>
      <xdr:rowOff>0</xdr:rowOff>
    </xdr:from>
    <xdr:to>
      <xdr:col>13</xdr:col>
      <xdr:colOff>15875</xdr:colOff>
      <xdr:row>141</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156198</xdr:colOff>
      <xdr:row>148</xdr:row>
      <xdr:rowOff>74216</xdr:rowOff>
    </xdr:from>
    <xdr:to>
      <xdr:col>14</xdr:col>
      <xdr:colOff>682625</xdr:colOff>
      <xdr:row>164</xdr:row>
      <xdr:rowOff>49468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147</xdr:row>
      <xdr:rowOff>10915</xdr:rowOff>
    </xdr:from>
    <xdr:to>
      <xdr:col>38</xdr:col>
      <xdr:colOff>0</xdr:colOff>
      <xdr:row>161</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110</xdr:row>
      <xdr:rowOff>158750</xdr:rowOff>
    </xdr:from>
    <xdr:to>
      <xdr:col>13</xdr:col>
      <xdr:colOff>190500</xdr:colOff>
      <xdr:row>123</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422462</xdr:colOff>
      <xdr:row>10</xdr:row>
      <xdr:rowOff>106589</xdr:rowOff>
    </xdr:from>
    <xdr:to>
      <xdr:col>10</xdr:col>
      <xdr:colOff>612322</xdr:colOff>
      <xdr:row>19</xdr:row>
      <xdr:rowOff>85725</xdr:rowOff>
    </xdr:to>
    <xdr:sp macro="" textlink="">
      <xdr:nvSpPr>
        <xdr:cNvPr id="8" name="7 CuadroTexto"/>
        <xdr:cNvSpPr txBox="1"/>
      </xdr:nvSpPr>
      <xdr:spPr>
        <a:xfrm>
          <a:off x="422462" y="2163989"/>
          <a:ext cx="9200510" cy="20079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en Ingeniería de Tecnologías de Telecomunicación</a:t>
          </a:r>
        </a:p>
        <a:p>
          <a:pPr algn="l"/>
          <a:r>
            <a:rPr lang="es-ES" sz="1400" b="1" i="0" u="sng" baseline="0"/>
            <a:t>Tamaño muestral</a:t>
          </a:r>
          <a:r>
            <a:rPr lang="es-ES" sz="1400" b="1" i="0" u="none" baseline="0"/>
            <a:t>: 51 ;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Mayo 2021</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a:t>
          </a:r>
          <a:r>
            <a:rPr lang="es-ES" sz="1400" b="1" i="0" u="none" strike="noStrike">
              <a:solidFill>
                <a:schemeClr val="dk1"/>
              </a:solidFill>
              <a:latin typeface="+mn-lt"/>
              <a:ea typeface="+mn-ea"/>
              <a:cs typeface="+mn-cs"/>
            </a:rPr>
            <a:t>: 35 / </a:t>
          </a:r>
          <a:r>
            <a:rPr lang="es-ES" sz="1400" b="1" i="0" u="sng" strike="noStrike">
              <a:solidFill>
                <a:schemeClr val="dk1"/>
              </a:solidFill>
              <a:latin typeface="+mn-lt"/>
              <a:ea typeface="+mn-ea"/>
              <a:cs typeface="+mn-cs"/>
            </a:rPr>
            <a:t>Nº encuestas necesarias</a:t>
          </a:r>
          <a:r>
            <a:rPr lang="es-ES" sz="1400" b="1" i="0" u="none" strike="noStrike">
              <a:solidFill>
                <a:schemeClr val="dk1"/>
              </a:solidFill>
              <a:latin typeface="+mn-lt"/>
              <a:ea typeface="+mn-ea"/>
              <a:cs typeface="+mn-cs"/>
            </a:rPr>
            <a:t>: 51</a:t>
          </a:r>
          <a:endParaRPr lang="es-ES" sz="1400" u="none"/>
        </a:p>
        <a:p>
          <a:pPr algn="l"/>
          <a:r>
            <a:rPr lang="es-ES" sz="1400" b="1" i="0" u="sng" strike="noStrike">
              <a:solidFill>
                <a:schemeClr val="dk1"/>
              </a:solidFill>
              <a:latin typeface="+mn-lt"/>
              <a:ea typeface="+mn-ea"/>
              <a:cs typeface="+mn-cs"/>
            </a:rPr>
            <a:t>Porcentaje de encuestas recogidas sobre alumnos matriculados</a:t>
          </a:r>
          <a:r>
            <a:rPr lang="es-ES" sz="1400" b="1" i="0" u="none" strike="noStrike">
              <a:solidFill>
                <a:schemeClr val="dk1"/>
              </a:solidFill>
              <a:latin typeface="+mn-lt"/>
              <a:ea typeface="+mn-ea"/>
              <a:cs typeface="+mn-cs"/>
            </a:rPr>
            <a:t>: 35 / 109 =</a:t>
          </a:r>
          <a:r>
            <a:rPr lang="es-ES" sz="1400" b="1" i="0" u="none" strike="noStrike" baseline="0">
              <a:solidFill>
                <a:schemeClr val="dk1"/>
              </a:solidFill>
              <a:latin typeface="+mn-lt"/>
              <a:ea typeface="+mn-ea"/>
              <a:cs typeface="+mn-cs"/>
            </a:rPr>
            <a:t>  32,11 </a:t>
          </a:r>
          <a:r>
            <a:rPr lang="es-ES" sz="1400" b="1" i="0" u="none" strike="noStrike">
              <a:solidFill>
                <a:schemeClr val="dk1"/>
              </a:solidFill>
              <a:latin typeface="+mn-lt"/>
              <a:ea typeface="+mn-ea"/>
              <a:cs typeface="+mn-cs"/>
            </a:rPr>
            <a:t>%</a:t>
          </a:r>
          <a:endParaRPr lang="es-ES" sz="1400" b="1" i="0" u="none" baseline="0"/>
        </a:p>
      </xdr:txBody>
    </xdr:sp>
    <xdr:clientData/>
  </xdr:twoCellAnchor>
  <xdr:twoCellAnchor>
    <xdr:from>
      <xdr:col>8</xdr:col>
      <xdr:colOff>1360</xdr:colOff>
      <xdr:row>22</xdr:row>
      <xdr:rowOff>263072</xdr:rowOff>
    </xdr:from>
    <xdr:to>
      <xdr:col>22</xdr:col>
      <xdr:colOff>145141</xdr:colOff>
      <xdr:row>32</xdr:row>
      <xdr:rowOff>95250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206375</xdr:colOff>
      <xdr:row>192</xdr:row>
      <xdr:rowOff>63500</xdr:rowOff>
    </xdr:from>
    <xdr:to>
      <xdr:col>14</xdr:col>
      <xdr:colOff>388938</xdr:colOff>
      <xdr:row>205</xdr:row>
      <xdr:rowOff>31750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81643</xdr:colOff>
      <xdr:row>219</xdr:row>
      <xdr:rowOff>81643</xdr:rowOff>
    </xdr:from>
    <xdr:to>
      <xdr:col>13</xdr:col>
      <xdr:colOff>285750</xdr:colOff>
      <xdr:row>234</xdr:row>
      <xdr:rowOff>174625</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81643</xdr:colOff>
      <xdr:row>244</xdr:row>
      <xdr:rowOff>81643</xdr:rowOff>
    </xdr:from>
    <xdr:to>
      <xdr:col>12</xdr:col>
      <xdr:colOff>476250</xdr:colOff>
      <xdr:row>258</xdr:row>
      <xdr:rowOff>79375</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81643</xdr:colOff>
      <xdr:row>296</xdr:row>
      <xdr:rowOff>81643</xdr:rowOff>
    </xdr:from>
    <xdr:to>
      <xdr:col>11</xdr:col>
      <xdr:colOff>435429</xdr:colOff>
      <xdr:row>309</xdr:row>
      <xdr:rowOff>125186</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54429</xdr:colOff>
      <xdr:row>50</xdr:row>
      <xdr:rowOff>172811</xdr:rowOff>
    </xdr:from>
    <xdr:to>
      <xdr:col>8</xdr:col>
      <xdr:colOff>680357</xdr:colOff>
      <xdr:row>68</xdr:row>
      <xdr:rowOff>122464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523874</xdr:colOff>
      <xdr:row>43</xdr:row>
      <xdr:rowOff>186418</xdr:rowOff>
    </xdr:from>
    <xdr:to>
      <xdr:col>27</xdr:col>
      <xdr:colOff>122464</xdr:colOff>
      <xdr:row>55</xdr:row>
      <xdr:rowOff>153761</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292553</xdr:colOff>
      <xdr:row>328</xdr:row>
      <xdr:rowOff>2720</xdr:rowOff>
    </xdr:from>
    <xdr:to>
      <xdr:col>11</xdr:col>
      <xdr:colOff>396875</xdr:colOff>
      <xdr:row>344</xdr:row>
      <xdr:rowOff>79375</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666751</xdr:colOff>
      <xdr:row>1</xdr:row>
      <xdr:rowOff>6804</xdr:rowOff>
    </xdr:from>
    <xdr:to>
      <xdr:col>17</xdr:col>
      <xdr:colOff>664791</xdr:colOff>
      <xdr:row>4</xdr:row>
      <xdr:rowOff>177460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392276" y="197304"/>
          <a:ext cx="731465" cy="742156"/>
        </a:xfrm>
        <a:prstGeom prst="rect">
          <a:avLst/>
        </a:prstGeom>
        <a:noFill/>
        <a:ln w="9525">
          <a:noFill/>
          <a:miter lim="800000"/>
          <a:headEnd/>
          <a:tailEnd/>
        </a:ln>
      </xdr:spPr>
    </xdr:pic>
    <xdr:clientData/>
  </xdr:twoCellAnchor>
  <xdr:twoCellAnchor>
    <xdr:from>
      <xdr:col>19</xdr:col>
      <xdr:colOff>15875</xdr:colOff>
      <xdr:row>83</xdr:row>
      <xdr:rowOff>285750</xdr:rowOff>
    </xdr:from>
    <xdr:to>
      <xdr:col>32</xdr:col>
      <xdr:colOff>419099</xdr:colOff>
      <xdr:row>96</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128</xdr:row>
      <xdr:rowOff>0</xdr:rowOff>
    </xdr:from>
    <xdr:to>
      <xdr:col>13</xdr:col>
      <xdr:colOff>15875</xdr:colOff>
      <xdr:row>141</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144516</xdr:colOff>
      <xdr:row>148</xdr:row>
      <xdr:rowOff>84280</xdr:rowOff>
    </xdr:from>
    <xdr:to>
      <xdr:col>14</xdr:col>
      <xdr:colOff>670943</xdr:colOff>
      <xdr:row>164</xdr:row>
      <xdr:rowOff>59532</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147</xdr:row>
      <xdr:rowOff>10915</xdr:rowOff>
    </xdr:from>
    <xdr:to>
      <xdr:col>38</xdr:col>
      <xdr:colOff>0</xdr:colOff>
      <xdr:row>161</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110</xdr:row>
      <xdr:rowOff>158750</xdr:rowOff>
    </xdr:from>
    <xdr:to>
      <xdr:col>13</xdr:col>
      <xdr:colOff>190500</xdr:colOff>
      <xdr:row>123</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1357</xdr:colOff>
      <xdr:row>9</xdr:row>
      <xdr:rowOff>190501</xdr:rowOff>
    </xdr:from>
    <xdr:to>
      <xdr:col>11</xdr:col>
      <xdr:colOff>121033</xdr:colOff>
      <xdr:row>18</xdr:row>
      <xdr:rowOff>421105</xdr:rowOff>
    </xdr:to>
    <xdr:sp macro="" textlink="">
      <xdr:nvSpPr>
        <xdr:cNvPr id="8" name="7 CuadroTexto"/>
        <xdr:cNvSpPr txBox="1"/>
      </xdr:nvSpPr>
      <xdr:spPr>
        <a:xfrm>
          <a:off x="552804" y="2055396"/>
          <a:ext cx="9193492" cy="20353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en Ingeniería Telemática</a:t>
          </a:r>
        </a:p>
        <a:p>
          <a:pPr algn="l"/>
          <a:r>
            <a:rPr lang="es-ES" sz="1400" b="1" i="0" u="sng" baseline="0"/>
            <a:t>Tamaño muestral</a:t>
          </a:r>
          <a:r>
            <a:rPr lang="es-ES" sz="1400" b="1" i="0" u="none" baseline="0"/>
            <a:t>: 51 ;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Mayo 2021</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a:t>
          </a:r>
          <a:r>
            <a:rPr lang="es-ES" sz="1400" b="1" i="0" u="none" strike="noStrike">
              <a:solidFill>
                <a:schemeClr val="dk1"/>
              </a:solidFill>
              <a:latin typeface="+mn-lt"/>
              <a:ea typeface="+mn-ea"/>
              <a:cs typeface="+mn-cs"/>
            </a:rPr>
            <a:t>: 17 / </a:t>
          </a:r>
          <a:r>
            <a:rPr lang="es-ES" sz="1400" b="1" i="0" u="sng" strike="noStrike">
              <a:solidFill>
                <a:schemeClr val="dk1"/>
              </a:solidFill>
              <a:latin typeface="+mn-lt"/>
              <a:ea typeface="+mn-ea"/>
              <a:cs typeface="+mn-cs"/>
            </a:rPr>
            <a:t>Nº encuestas necesarias</a:t>
          </a:r>
          <a:r>
            <a:rPr lang="es-ES" sz="1400" b="1" i="0" u="none" strike="noStrike">
              <a:solidFill>
                <a:schemeClr val="dk1"/>
              </a:solidFill>
              <a:latin typeface="+mn-lt"/>
              <a:ea typeface="+mn-ea"/>
              <a:cs typeface="+mn-cs"/>
            </a:rPr>
            <a:t>: 51</a:t>
          </a:r>
          <a:endParaRPr lang="es-ES" sz="1400" u="none"/>
        </a:p>
        <a:p>
          <a:pPr algn="l"/>
          <a:r>
            <a:rPr lang="es-ES" sz="1400" b="1" i="0" u="sng" strike="noStrike">
              <a:solidFill>
                <a:schemeClr val="dk1"/>
              </a:solidFill>
              <a:latin typeface="+mn-lt"/>
              <a:ea typeface="+mn-ea"/>
              <a:cs typeface="+mn-cs"/>
            </a:rPr>
            <a:t>Porcentaje de encuestas recogidas sobre alumnos matriculados</a:t>
          </a:r>
          <a:r>
            <a:rPr lang="es-ES" sz="1400" b="1" i="0" u="none" strike="noStrike">
              <a:solidFill>
                <a:schemeClr val="dk1"/>
              </a:solidFill>
              <a:latin typeface="+mn-lt"/>
              <a:ea typeface="+mn-ea"/>
              <a:cs typeface="+mn-cs"/>
            </a:rPr>
            <a:t>: 17 / 106 =</a:t>
          </a:r>
          <a:r>
            <a:rPr lang="es-ES" sz="1400" b="1" i="0" u="none" strike="noStrike" baseline="0">
              <a:solidFill>
                <a:schemeClr val="dk1"/>
              </a:solidFill>
              <a:latin typeface="+mn-lt"/>
              <a:ea typeface="+mn-ea"/>
              <a:cs typeface="+mn-cs"/>
            </a:rPr>
            <a:t> 16,04 </a:t>
          </a:r>
          <a:r>
            <a:rPr lang="es-ES" sz="1400" b="1" i="0" u="none" strike="noStrike">
              <a:solidFill>
                <a:schemeClr val="dk1"/>
              </a:solidFill>
              <a:latin typeface="+mn-lt"/>
              <a:ea typeface="+mn-ea"/>
              <a:cs typeface="+mn-cs"/>
            </a:rPr>
            <a:t>%</a:t>
          </a:r>
          <a:endParaRPr lang="es-ES" sz="1400" b="1" i="0" u="none" baseline="0"/>
        </a:p>
      </xdr:txBody>
    </xdr:sp>
    <xdr:clientData/>
  </xdr:twoCellAnchor>
  <xdr:twoCellAnchor>
    <xdr:from>
      <xdr:col>8</xdr:col>
      <xdr:colOff>1360</xdr:colOff>
      <xdr:row>22</xdr:row>
      <xdr:rowOff>263072</xdr:rowOff>
    </xdr:from>
    <xdr:to>
      <xdr:col>22</xdr:col>
      <xdr:colOff>145141</xdr:colOff>
      <xdr:row>32</xdr:row>
      <xdr:rowOff>95250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206375</xdr:colOff>
      <xdr:row>192</xdr:row>
      <xdr:rowOff>63500</xdr:rowOff>
    </xdr:from>
    <xdr:to>
      <xdr:col>14</xdr:col>
      <xdr:colOff>388938</xdr:colOff>
      <xdr:row>205</xdr:row>
      <xdr:rowOff>31750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81643</xdr:colOff>
      <xdr:row>219</xdr:row>
      <xdr:rowOff>81643</xdr:rowOff>
    </xdr:from>
    <xdr:to>
      <xdr:col>13</xdr:col>
      <xdr:colOff>285750</xdr:colOff>
      <xdr:row>234</xdr:row>
      <xdr:rowOff>174625</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81643</xdr:colOff>
      <xdr:row>244</xdr:row>
      <xdr:rowOff>81643</xdr:rowOff>
    </xdr:from>
    <xdr:to>
      <xdr:col>12</xdr:col>
      <xdr:colOff>476250</xdr:colOff>
      <xdr:row>258</xdr:row>
      <xdr:rowOff>79375</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81643</xdr:colOff>
      <xdr:row>296</xdr:row>
      <xdr:rowOff>81643</xdr:rowOff>
    </xdr:from>
    <xdr:to>
      <xdr:col>11</xdr:col>
      <xdr:colOff>435429</xdr:colOff>
      <xdr:row>309</xdr:row>
      <xdr:rowOff>125186</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54429</xdr:colOff>
      <xdr:row>50</xdr:row>
      <xdr:rowOff>172811</xdr:rowOff>
    </xdr:from>
    <xdr:to>
      <xdr:col>8</xdr:col>
      <xdr:colOff>680357</xdr:colOff>
      <xdr:row>68</xdr:row>
      <xdr:rowOff>122464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523874</xdr:colOff>
      <xdr:row>43</xdr:row>
      <xdr:rowOff>186418</xdr:rowOff>
    </xdr:from>
    <xdr:to>
      <xdr:col>27</xdr:col>
      <xdr:colOff>122464</xdr:colOff>
      <xdr:row>55</xdr:row>
      <xdr:rowOff>153761</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292553</xdr:colOff>
      <xdr:row>328</xdr:row>
      <xdr:rowOff>2720</xdr:rowOff>
    </xdr:from>
    <xdr:to>
      <xdr:col>11</xdr:col>
      <xdr:colOff>396875</xdr:colOff>
      <xdr:row>344</xdr:row>
      <xdr:rowOff>79375</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666751</xdr:colOff>
      <xdr:row>1</xdr:row>
      <xdr:rowOff>6804</xdr:rowOff>
    </xdr:from>
    <xdr:to>
      <xdr:col>17</xdr:col>
      <xdr:colOff>664791</xdr:colOff>
      <xdr:row>4</xdr:row>
      <xdr:rowOff>177460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392276" y="197304"/>
          <a:ext cx="731465" cy="742156"/>
        </a:xfrm>
        <a:prstGeom prst="rect">
          <a:avLst/>
        </a:prstGeom>
        <a:noFill/>
        <a:ln w="9525">
          <a:noFill/>
          <a:miter lim="800000"/>
          <a:headEnd/>
          <a:tailEnd/>
        </a:ln>
      </xdr:spPr>
    </xdr:pic>
    <xdr:clientData/>
  </xdr:twoCellAnchor>
  <xdr:twoCellAnchor>
    <xdr:from>
      <xdr:col>19</xdr:col>
      <xdr:colOff>15875</xdr:colOff>
      <xdr:row>83</xdr:row>
      <xdr:rowOff>285750</xdr:rowOff>
    </xdr:from>
    <xdr:to>
      <xdr:col>32</xdr:col>
      <xdr:colOff>419099</xdr:colOff>
      <xdr:row>96</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128</xdr:row>
      <xdr:rowOff>0</xdr:rowOff>
    </xdr:from>
    <xdr:to>
      <xdr:col>13</xdr:col>
      <xdr:colOff>15875</xdr:colOff>
      <xdr:row>141</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108573</xdr:colOff>
      <xdr:row>148</xdr:row>
      <xdr:rowOff>93266</xdr:rowOff>
    </xdr:from>
    <xdr:to>
      <xdr:col>14</xdr:col>
      <xdr:colOff>635000</xdr:colOff>
      <xdr:row>164</xdr:row>
      <xdr:rowOff>68518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147</xdr:row>
      <xdr:rowOff>10915</xdr:rowOff>
    </xdr:from>
    <xdr:to>
      <xdr:col>38</xdr:col>
      <xdr:colOff>0</xdr:colOff>
      <xdr:row>161</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110</xdr:row>
      <xdr:rowOff>158750</xdr:rowOff>
    </xdr:from>
    <xdr:to>
      <xdr:col>13</xdr:col>
      <xdr:colOff>190500</xdr:colOff>
      <xdr:row>123</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431448</xdr:colOff>
      <xdr:row>10</xdr:row>
      <xdr:rowOff>160503</xdr:rowOff>
    </xdr:from>
    <xdr:to>
      <xdr:col>11</xdr:col>
      <xdr:colOff>1285</xdr:colOff>
      <xdr:row>19</xdr:row>
      <xdr:rowOff>188702</xdr:rowOff>
    </xdr:to>
    <xdr:sp macro="" textlink="">
      <xdr:nvSpPr>
        <xdr:cNvPr id="8" name="7 CuadroTexto"/>
        <xdr:cNvSpPr txBox="1"/>
      </xdr:nvSpPr>
      <xdr:spPr>
        <a:xfrm>
          <a:off x="431448" y="2209277"/>
          <a:ext cx="9202667" cy="2041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en Ingeniería Eléctrica</a:t>
          </a:r>
        </a:p>
        <a:p>
          <a:pPr algn="l"/>
          <a:r>
            <a:rPr lang="es-ES" sz="1400" b="1" i="0" u="sng" baseline="0"/>
            <a:t>Tamaño muestral</a:t>
          </a:r>
          <a:r>
            <a:rPr lang="es-ES" sz="1400" b="1" i="0" u="none" baseline="0"/>
            <a:t>: 36 ;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Mayo 2021</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a:t>
          </a:r>
          <a:r>
            <a:rPr lang="es-ES" sz="1400" b="1" i="0" u="none" strike="noStrike">
              <a:solidFill>
                <a:schemeClr val="dk1"/>
              </a:solidFill>
              <a:latin typeface="+mn-lt"/>
              <a:ea typeface="+mn-ea"/>
              <a:cs typeface="+mn-cs"/>
            </a:rPr>
            <a:t>: 4 / </a:t>
          </a:r>
          <a:r>
            <a:rPr lang="es-ES" sz="1400" b="1" i="0" u="sng" strike="noStrike">
              <a:solidFill>
                <a:schemeClr val="dk1"/>
              </a:solidFill>
              <a:latin typeface="+mn-lt"/>
              <a:ea typeface="+mn-ea"/>
              <a:cs typeface="+mn-cs"/>
            </a:rPr>
            <a:t>Nº encuestas necesarias</a:t>
          </a:r>
          <a:r>
            <a:rPr lang="es-ES" sz="1400" b="1" i="0" u="none" strike="noStrike">
              <a:solidFill>
                <a:schemeClr val="dk1"/>
              </a:solidFill>
              <a:latin typeface="+mn-lt"/>
              <a:ea typeface="+mn-ea"/>
              <a:cs typeface="+mn-cs"/>
            </a:rPr>
            <a:t>: 36</a:t>
          </a:r>
          <a:endParaRPr lang="es-ES" sz="1400" u="none"/>
        </a:p>
        <a:p>
          <a:pPr algn="l"/>
          <a:r>
            <a:rPr lang="es-ES" sz="1400" b="1" i="0" u="sng" strike="noStrike">
              <a:solidFill>
                <a:schemeClr val="dk1"/>
              </a:solidFill>
              <a:latin typeface="+mn-lt"/>
              <a:ea typeface="+mn-ea"/>
              <a:cs typeface="+mn-cs"/>
            </a:rPr>
            <a:t>Porcentaje de encuestas recogidas sobre alumnos matriculados</a:t>
          </a:r>
          <a:r>
            <a:rPr lang="es-ES" sz="1400" b="1" i="0" u="none" strike="noStrike">
              <a:solidFill>
                <a:schemeClr val="dk1"/>
              </a:solidFill>
              <a:latin typeface="+mn-lt"/>
              <a:ea typeface="+mn-ea"/>
              <a:cs typeface="+mn-cs"/>
            </a:rPr>
            <a:t>: 4 / 57=</a:t>
          </a:r>
          <a:r>
            <a:rPr lang="es-ES" sz="1400" b="1" i="0" u="none" strike="noStrike" baseline="0">
              <a:solidFill>
                <a:schemeClr val="dk1"/>
              </a:solidFill>
              <a:latin typeface="+mn-lt"/>
              <a:ea typeface="+mn-ea"/>
              <a:cs typeface="+mn-cs"/>
            </a:rPr>
            <a:t>  7,02 %</a:t>
          </a:r>
          <a:endParaRPr lang="es-ES" sz="1400" b="1" i="0" u="none" baseline="0"/>
        </a:p>
      </xdr:txBody>
    </xdr:sp>
    <xdr:clientData/>
  </xdr:twoCellAnchor>
  <xdr:twoCellAnchor>
    <xdr:from>
      <xdr:col>8</xdr:col>
      <xdr:colOff>1360</xdr:colOff>
      <xdr:row>22</xdr:row>
      <xdr:rowOff>263072</xdr:rowOff>
    </xdr:from>
    <xdr:to>
      <xdr:col>22</xdr:col>
      <xdr:colOff>145141</xdr:colOff>
      <xdr:row>32</xdr:row>
      <xdr:rowOff>95250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206375</xdr:colOff>
      <xdr:row>192</xdr:row>
      <xdr:rowOff>63500</xdr:rowOff>
    </xdr:from>
    <xdr:to>
      <xdr:col>14</xdr:col>
      <xdr:colOff>388938</xdr:colOff>
      <xdr:row>205</xdr:row>
      <xdr:rowOff>31750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81643</xdr:colOff>
      <xdr:row>219</xdr:row>
      <xdr:rowOff>81643</xdr:rowOff>
    </xdr:from>
    <xdr:to>
      <xdr:col>13</xdr:col>
      <xdr:colOff>285750</xdr:colOff>
      <xdr:row>234</xdr:row>
      <xdr:rowOff>174625</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81643</xdr:colOff>
      <xdr:row>244</xdr:row>
      <xdr:rowOff>81643</xdr:rowOff>
    </xdr:from>
    <xdr:to>
      <xdr:col>12</xdr:col>
      <xdr:colOff>476250</xdr:colOff>
      <xdr:row>258</xdr:row>
      <xdr:rowOff>79375</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81643</xdr:colOff>
      <xdr:row>296</xdr:row>
      <xdr:rowOff>81643</xdr:rowOff>
    </xdr:from>
    <xdr:to>
      <xdr:col>11</xdr:col>
      <xdr:colOff>435429</xdr:colOff>
      <xdr:row>309</xdr:row>
      <xdr:rowOff>125186</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54429</xdr:colOff>
      <xdr:row>50</xdr:row>
      <xdr:rowOff>172811</xdr:rowOff>
    </xdr:from>
    <xdr:to>
      <xdr:col>8</xdr:col>
      <xdr:colOff>680357</xdr:colOff>
      <xdr:row>68</xdr:row>
      <xdr:rowOff>122464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523874</xdr:colOff>
      <xdr:row>43</xdr:row>
      <xdr:rowOff>186418</xdr:rowOff>
    </xdr:from>
    <xdr:to>
      <xdr:col>27</xdr:col>
      <xdr:colOff>122464</xdr:colOff>
      <xdr:row>55</xdr:row>
      <xdr:rowOff>153761</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292553</xdr:colOff>
      <xdr:row>328</xdr:row>
      <xdr:rowOff>2720</xdr:rowOff>
    </xdr:from>
    <xdr:to>
      <xdr:col>11</xdr:col>
      <xdr:colOff>396875</xdr:colOff>
      <xdr:row>344</xdr:row>
      <xdr:rowOff>79375</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666751</xdr:colOff>
      <xdr:row>1</xdr:row>
      <xdr:rowOff>6804</xdr:rowOff>
    </xdr:from>
    <xdr:to>
      <xdr:col>17</xdr:col>
      <xdr:colOff>664791</xdr:colOff>
      <xdr:row>4</xdr:row>
      <xdr:rowOff>177460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392276" y="197304"/>
          <a:ext cx="731465" cy="742156"/>
        </a:xfrm>
        <a:prstGeom prst="rect">
          <a:avLst/>
        </a:prstGeom>
        <a:noFill/>
        <a:ln w="9525">
          <a:noFill/>
          <a:miter lim="800000"/>
          <a:headEnd/>
          <a:tailEnd/>
        </a:ln>
      </xdr:spPr>
    </xdr:pic>
    <xdr:clientData/>
  </xdr:twoCellAnchor>
  <xdr:twoCellAnchor>
    <xdr:from>
      <xdr:col>19</xdr:col>
      <xdr:colOff>15875</xdr:colOff>
      <xdr:row>83</xdr:row>
      <xdr:rowOff>285750</xdr:rowOff>
    </xdr:from>
    <xdr:to>
      <xdr:col>32</xdr:col>
      <xdr:colOff>419099</xdr:colOff>
      <xdr:row>96</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192483</xdr:colOff>
      <xdr:row>127</xdr:row>
      <xdr:rowOff>188516</xdr:rowOff>
    </xdr:from>
    <xdr:to>
      <xdr:col>13</xdr:col>
      <xdr:colOff>65484</xdr:colOff>
      <xdr:row>141</xdr:row>
      <xdr:rowOff>11907</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108573</xdr:colOff>
      <xdr:row>148</xdr:row>
      <xdr:rowOff>93266</xdr:rowOff>
    </xdr:from>
    <xdr:to>
      <xdr:col>14</xdr:col>
      <xdr:colOff>635000</xdr:colOff>
      <xdr:row>164</xdr:row>
      <xdr:rowOff>68518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147</xdr:row>
      <xdr:rowOff>10915</xdr:rowOff>
    </xdr:from>
    <xdr:to>
      <xdr:col>38</xdr:col>
      <xdr:colOff>0</xdr:colOff>
      <xdr:row>161</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110</xdr:row>
      <xdr:rowOff>158750</xdr:rowOff>
    </xdr:from>
    <xdr:to>
      <xdr:col>13</xdr:col>
      <xdr:colOff>190500</xdr:colOff>
      <xdr:row>123</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422462</xdr:colOff>
      <xdr:row>10</xdr:row>
      <xdr:rowOff>13417</xdr:rowOff>
    </xdr:from>
    <xdr:to>
      <xdr:col>10</xdr:col>
      <xdr:colOff>612322</xdr:colOff>
      <xdr:row>18</xdr:row>
      <xdr:rowOff>353787</xdr:rowOff>
    </xdr:to>
    <xdr:sp macro="" textlink="">
      <xdr:nvSpPr>
        <xdr:cNvPr id="8" name="7 CuadroTexto"/>
        <xdr:cNvSpPr txBox="1"/>
      </xdr:nvSpPr>
      <xdr:spPr>
        <a:xfrm>
          <a:off x="422462" y="2065987"/>
          <a:ext cx="9205071" cy="1950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en Ingeniería Mecánica</a:t>
          </a:r>
        </a:p>
        <a:p>
          <a:pPr algn="l"/>
          <a:r>
            <a:rPr lang="es-ES" sz="1400" b="1" i="0" u="sng" baseline="0"/>
            <a:t>Tamaño muestral</a:t>
          </a:r>
          <a:r>
            <a:rPr lang="es-ES" sz="1400" b="1" i="0" u="none" baseline="0"/>
            <a:t>: 57;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Mayo 2021</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a:t>
          </a:r>
          <a:r>
            <a:rPr lang="es-ES" sz="1400" b="1" i="0" u="none" strike="noStrike">
              <a:solidFill>
                <a:schemeClr val="dk1"/>
              </a:solidFill>
              <a:latin typeface="+mn-lt"/>
              <a:ea typeface="+mn-ea"/>
              <a:cs typeface="+mn-cs"/>
            </a:rPr>
            <a:t>: 15 / </a:t>
          </a:r>
          <a:r>
            <a:rPr lang="es-ES" sz="1400" b="1" i="0" u="sng" strike="noStrike">
              <a:solidFill>
                <a:schemeClr val="dk1"/>
              </a:solidFill>
              <a:latin typeface="+mn-lt"/>
              <a:ea typeface="+mn-ea"/>
              <a:cs typeface="+mn-cs"/>
            </a:rPr>
            <a:t>Nº encuestas necesarias</a:t>
          </a:r>
          <a:r>
            <a:rPr lang="es-ES" sz="1400" b="1" i="0" u="none" strike="noStrike">
              <a:solidFill>
                <a:schemeClr val="dk1"/>
              </a:solidFill>
              <a:latin typeface="+mn-lt"/>
              <a:ea typeface="+mn-ea"/>
              <a:cs typeface="+mn-cs"/>
            </a:rPr>
            <a:t>: 57</a:t>
          </a:r>
          <a:endParaRPr lang="es-ES" sz="1400" u="none"/>
        </a:p>
        <a:p>
          <a:pPr algn="l"/>
          <a:r>
            <a:rPr lang="es-ES" sz="1400" b="1" i="0" u="sng" strike="noStrike">
              <a:solidFill>
                <a:schemeClr val="dk1"/>
              </a:solidFill>
              <a:latin typeface="+mn-lt"/>
              <a:ea typeface="+mn-ea"/>
              <a:cs typeface="+mn-cs"/>
            </a:rPr>
            <a:t>Porcentaje de encuestas recogidas sobre alumnos matriculados</a:t>
          </a:r>
          <a:r>
            <a:rPr lang="es-ES" sz="1400" b="1" i="0" u="none" strike="noStrike">
              <a:solidFill>
                <a:schemeClr val="dk1"/>
              </a:solidFill>
              <a:latin typeface="+mn-lt"/>
              <a:ea typeface="+mn-ea"/>
              <a:cs typeface="+mn-cs"/>
            </a:rPr>
            <a:t>: 15 / 137 =</a:t>
          </a:r>
          <a:r>
            <a:rPr lang="es-ES" sz="1400" b="1" i="0" u="none" strike="noStrike" baseline="0">
              <a:solidFill>
                <a:schemeClr val="dk1"/>
              </a:solidFill>
              <a:latin typeface="+mn-lt"/>
              <a:ea typeface="+mn-ea"/>
              <a:cs typeface="+mn-cs"/>
            </a:rPr>
            <a:t> 10,95 %</a:t>
          </a:r>
        </a:p>
        <a:p>
          <a:pPr algn="l"/>
          <a:r>
            <a:rPr lang="es-ES" sz="1400" b="1" i="0" u="none" strike="noStrike">
              <a:solidFill>
                <a:schemeClr val="dk1"/>
              </a:solidFill>
              <a:latin typeface="+mn-lt"/>
              <a:ea typeface="+mn-ea"/>
              <a:cs typeface="+mn-cs"/>
            </a:rPr>
            <a:t>%</a:t>
          </a:r>
          <a:endParaRPr lang="es-ES" sz="1400" b="1" i="0" u="none" baseline="0"/>
        </a:p>
      </xdr:txBody>
    </xdr:sp>
    <xdr:clientData/>
  </xdr:twoCellAnchor>
  <xdr:twoCellAnchor>
    <xdr:from>
      <xdr:col>8</xdr:col>
      <xdr:colOff>1360</xdr:colOff>
      <xdr:row>22</xdr:row>
      <xdr:rowOff>263072</xdr:rowOff>
    </xdr:from>
    <xdr:to>
      <xdr:col>22</xdr:col>
      <xdr:colOff>145141</xdr:colOff>
      <xdr:row>32</xdr:row>
      <xdr:rowOff>95250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206375</xdr:colOff>
      <xdr:row>192</xdr:row>
      <xdr:rowOff>63500</xdr:rowOff>
    </xdr:from>
    <xdr:to>
      <xdr:col>14</xdr:col>
      <xdr:colOff>388938</xdr:colOff>
      <xdr:row>205</xdr:row>
      <xdr:rowOff>31750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81643</xdr:colOff>
      <xdr:row>219</xdr:row>
      <xdr:rowOff>81643</xdr:rowOff>
    </xdr:from>
    <xdr:to>
      <xdr:col>13</xdr:col>
      <xdr:colOff>285750</xdr:colOff>
      <xdr:row>234</xdr:row>
      <xdr:rowOff>174625</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81643</xdr:colOff>
      <xdr:row>244</xdr:row>
      <xdr:rowOff>81643</xdr:rowOff>
    </xdr:from>
    <xdr:to>
      <xdr:col>12</xdr:col>
      <xdr:colOff>476250</xdr:colOff>
      <xdr:row>258</xdr:row>
      <xdr:rowOff>79375</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81643</xdr:colOff>
      <xdr:row>296</xdr:row>
      <xdr:rowOff>81643</xdr:rowOff>
    </xdr:from>
    <xdr:to>
      <xdr:col>11</xdr:col>
      <xdr:colOff>435429</xdr:colOff>
      <xdr:row>309</xdr:row>
      <xdr:rowOff>125186</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54429</xdr:colOff>
      <xdr:row>50</xdr:row>
      <xdr:rowOff>172811</xdr:rowOff>
    </xdr:from>
    <xdr:to>
      <xdr:col>8</xdr:col>
      <xdr:colOff>680357</xdr:colOff>
      <xdr:row>68</xdr:row>
      <xdr:rowOff>122464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523874</xdr:colOff>
      <xdr:row>43</xdr:row>
      <xdr:rowOff>186418</xdr:rowOff>
    </xdr:from>
    <xdr:to>
      <xdr:col>27</xdr:col>
      <xdr:colOff>122464</xdr:colOff>
      <xdr:row>55</xdr:row>
      <xdr:rowOff>153761</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292553</xdr:colOff>
      <xdr:row>328</xdr:row>
      <xdr:rowOff>2720</xdr:rowOff>
    </xdr:from>
    <xdr:to>
      <xdr:col>11</xdr:col>
      <xdr:colOff>396875</xdr:colOff>
      <xdr:row>344</xdr:row>
      <xdr:rowOff>79375</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666751</xdr:colOff>
      <xdr:row>1</xdr:row>
      <xdr:rowOff>6804</xdr:rowOff>
    </xdr:from>
    <xdr:to>
      <xdr:col>17</xdr:col>
      <xdr:colOff>664791</xdr:colOff>
      <xdr:row>4</xdr:row>
      <xdr:rowOff>177460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392276" y="197304"/>
          <a:ext cx="731465" cy="742156"/>
        </a:xfrm>
        <a:prstGeom prst="rect">
          <a:avLst/>
        </a:prstGeom>
        <a:noFill/>
        <a:ln w="9525">
          <a:noFill/>
          <a:miter lim="800000"/>
          <a:headEnd/>
          <a:tailEnd/>
        </a:ln>
      </xdr:spPr>
    </xdr:pic>
    <xdr:clientData/>
  </xdr:twoCellAnchor>
  <xdr:twoCellAnchor>
    <xdr:from>
      <xdr:col>19</xdr:col>
      <xdr:colOff>15875</xdr:colOff>
      <xdr:row>83</xdr:row>
      <xdr:rowOff>285750</xdr:rowOff>
    </xdr:from>
    <xdr:to>
      <xdr:col>32</xdr:col>
      <xdr:colOff>419099</xdr:colOff>
      <xdr:row>96</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128</xdr:row>
      <xdr:rowOff>0</xdr:rowOff>
    </xdr:from>
    <xdr:to>
      <xdr:col>13</xdr:col>
      <xdr:colOff>15875</xdr:colOff>
      <xdr:row>141</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108573</xdr:colOff>
      <xdr:row>148</xdr:row>
      <xdr:rowOff>93266</xdr:rowOff>
    </xdr:from>
    <xdr:to>
      <xdr:col>14</xdr:col>
      <xdr:colOff>635000</xdr:colOff>
      <xdr:row>164</xdr:row>
      <xdr:rowOff>68518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147</xdr:row>
      <xdr:rowOff>10915</xdr:rowOff>
    </xdr:from>
    <xdr:to>
      <xdr:col>38</xdr:col>
      <xdr:colOff>0</xdr:colOff>
      <xdr:row>161</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110</xdr:row>
      <xdr:rowOff>158750</xdr:rowOff>
    </xdr:from>
    <xdr:to>
      <xdr:col>13</xdr:col>
      <xdr:colOff>190500</xdr:colOff>
      <xdr:row>123</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422462</xdr:colOff>
      <xdr:row>11</xdr:row>
      <xdr:rowOff>7370</xdr:rowOff>
    </xdr:from>
    <xdr:to>
      <xdr:col>10</xdr:col>
      <xdr:colOff>612322</xdr:colOff>
      <xdr:row>19</xdr:row>
      <xdr:rowOff>158750</xdr:rowOff>
    </xdr:to>
    <xdr:sp macro="" textlink="">
      <xdr:nvSpPr>
        <xdr:cNvPr id="8" name="7 CuadroTexto"/>
        <xdr:cNvSpPr txBox="1"/>
      </xdr:nvSpPr>
      <xdr:spPr>
        <a:xfrm>
          <a:off x="422462" y="2249714"/>
          <a:ext cx="9208844" cy="1967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Doble Grado en Ingeniería de Tecnologías Mineras e Ingenieria Civil</a:t>
          </a:r>
        </a:p>
        <a:p>
          <a:pPr algn="l"/>
          <a:r>
            <a:rPr lang="es-ES" sz="1400" b="1" i="0" u="sng" baseline="0"/>
            <a:t>Tamaño muestral</a:t>
          </a:r>
          <a:r>
            <a:rPr lang="es-ES" sz="1400" b="1" i="0" u="none" baseline="0"/>
            <a:t>: 19 ;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Mayo 2021</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a:t>
          </a:r>
          <a:r>
            <a:rPr lang="es-ES" sz="1400" b="1" i="0" u="none" strike="noStrike">
              <a:solidFill>
                <a:schemeClr val="dk1"/>
              </a:solidFill>
              <a:latin typeface="+mn-lt"/>
              <a:ea typeface="+mn-ea"/>
              <a:cs typeface="+mn-cs"/>
            </a:rPr>
            <a:t>: 2 / </a:t>
          </a:r>
          <a:r>
            <a:rPr lang="es-ES" sz="1400" b="1" i="0" u="sng" strike="noStrike">
              <a:solidFill>
                <a:schemeClr val="dk1"/>
              </a:solidFill>
              <a:latin typeface="+mn-lt"/>
              <a:ea typeface="+mn-ea"/>
              <a:cs typeface="+mn-cs"/>
            </a:rPr>
            <a:t>Nº encuestas necesarias: 19</a:t>
          </a:r>
          <a:endParaRPr lang="es-ES" sz="1400"/>
        </a:p>
        <a:p>
          <a:pPr algn="l"/>
          <a:r>
            <a:rPr lang="es-ES" sz="1400" b="1" i="0" u="sng" strike="noStrike">
              <a:solidFill>
                <a:schemeClr val="dk1"/>
              </a:solidFill>
              <a:latin typeface="+mn-lt"/>
              <a:ea typeface="+mn-ea"/>
              <a:cs typeface="+mn-cs"/>
            </a:rPr>
            <a:t>Porcentaje de encuestas recogidas sobre alumnos matriculados</a:t>
          </a:r>
          <a:r>
            <a:rPr lang="es-ES" sz="1400" b="1" i="0" u="none" strike="noStrike">
              <a:solidFill>
                <a:schemeClr val="dk1"/>
              </a:solidFill>
              <a:latin typeface="+mn-lt"/>
              <a:ea typeface="+mn-ea"/>
              <a:cs typeface="+mn-cs"/>
            </a:rPr>
            <a:t>: 2 / 23 =</a:t>
          </a:r>
          <a:r>
            <a:rPr lang="es-ES" sz="1400" b="1" i="0" u="none" strike="noStrike" baseline="0">
              <a:solidFill>
                <a:schemeClr val="dk1"/>
              </a:solidFill>
              <a:latin typeface="+mn-lt"/>
              <a:ea typeface="+mn-ea"/>
              <a:cs typeface="+mn-cs"/>
            </a:rPr>
            <a:t> 8,70 </a:t>
          </a:r>
          <a:r>
            <a:rPr lang="es-ES" sz="1400" b="1" i="0" u="none" strike="noStrike">
              <a:solidFill>
                <a:schemeClr val="dk1"/>
              </a:solidFill>
              <a:latin typeface="+mn-lt"/>
              <a:ea typeface="+mn-ea"/>
              <a:cs typeface="+mn-cs"/>
            </a:rPr>
            <a:t>%</a:t>
          </a:r>
          <a:endParaRPr lang="es-ES" sz="1400" b="1" i="0" u="none" baseline="0"/>
        </a:p>
      </xdr:txBody>
    </xdr:sp>
    <xdr:clientData/>
  </xdr:twoCellAnchor>
  <xdr:twoCellAnchor>
    <xdr:from>
      <xdr:col>8</xdr:col>
      <xdr:colOff>1360</xdr:colOff>
      <xdr:row>22</xdr:row>
      <xdr:rowOff>263072</xdr:rowOff>
    </xdr:from>
    <xdr:to>
      <xdr:col>22</xdr:col>
      <xdr:colOff>145141</xdr:colOff>
      <xdr:row>32</xdr:row>
      <xdr:rowOff>95250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206375</xdr:colOff>
      <xdr:row>192</xdr:row>
      <xdr:rowOff>63500</xdr:rowOff>
    </xdr:from>
    <xdr:to>
      <xdr:col>14</xdr:col>
      <xdr:colOff>388938</xdr:colOff>
      <xdr:row>205</xdr:row>
      <xdr:rowOff>31750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111408</xdr:colOff>
      <xdr:row>219</xdr:row>
      <xdr:rowOff>41956</xdr:rowOff>
    </xdr:from>
    <xdr:to>
      <xdr:col>13</xdr:col>
      <xdr:colOff>315515</xdr:colOff>
      <xdr:row>234</xdr:row>
      <xdr:rowOff>134938</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170939</xdr:colOff>
      <xdr:row>244</xdr:row>
      <xdr:rowOff>32034</xdr:rowOff>
    </xdr:from>
    <xdr:to>
      <xdr:col>12</xdr:col>
      <xdr:colOff>565546</xdr:colOff>
      <xdr:row>258</xdr:row>
      <xdr:rowOff>29766</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81643</xdr:colOff>
      <xdr:row>296</xdr:row>
      <xdr:rowOff>81643</xdr:rowOff>
    </xdr:from>
    <xdr:to>
      <xdr:col>11</xdr:col>
      <xdr:colOff>435429</xdr:colOff>
      <xdr:row>309</xdr:row>
      <xdr:rowOff>125186</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54429</xdr:colOff>
      <xdr:row>50</xdr:row>
      <xdr:rowOff>172811</xdr:rowOff>
    </xdr:from>
    <xdr:to>
      <xdr:col>8</xdr:col>
      <xdr:colOff>680357</xdr:colOff>
      <xdr:row>68</xdr:row>
      <xdr:rowOff>122464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523874</xdr:colOff>
      <xdr:row>43</xdr:row>
      <xdr:rowOff>186418</xdr:rowOff>
    </xdr:from>
    <xdr:to>
      <xdr:col>27</xdr:col>
      <xdr:colOff>122464</xdr:colOff>
      <xdr:row>55</xdr:row>
      <xdr:rowOff>153761</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292553</xdr:colOff>
      <xdr:row>328</xdr:row>
      <xdr:rowOff>2720</xdr:rowOff>
    </xdr:from>
    <xdr:to>
      <xdr:col>11</xdr:col>
      <xdr:colOff>396875</xdr:colOff>
      <xdr:row>344</xdr:row>
      <xdr:rowOff>79375</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666751</xdr:colOff>
      <xdr:row>1</xdr:row>
      <xdr:rowOff>6804</xdr:rowOff>
    </xdr:from>
    <xdr:to>
      <xdr:col>17</xdr:col>
      <xdr:colOff>664791</xdr:colOff>
      <xdr:row>4</xdr:row>
      <xdr:rowOff>177460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392276" y="197304"/>
          <a:ext cx="731465" cy="742156"/>
        </a:xfrm>
        <a:prstGeom prst="rect">
          <a:avLst/>
        </a:prstGeom>
        <a:noFill/>
        <a:ln w="9525">
          <a:noFill/>
          <a:miter lim="800000"/>
          <a:headEnd/>
          <a:tailEnd/>
        </a:ln>
      </xdr:spPr>
    </xdr:pic>
    <xdr:clientData/>
  </xdr:twoCellAnchor>
  <xdr:twoCellAnchor>
    <xdr:from>
      <xdr:col>19</xdr:col>
      <xdr:colOff>15875</xdr:colOff>
      <xdr:row>83</xdr:row>
      <xdr:rowOff>285750</xdr:rowOff>
    </xdr:from>
    <xdr:to>
      <xdr:col>32</xdr:col>
      <xdr:colOff>419099</xdr:colOff>
      <xdr:row>96</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128</xdr:row>
      <xdr:rowOff>0</xdr:rowOff>
    </xdr:from>
    <xdr:to>
      <xdr:col>13</xdr:col>
      <xdr:colOff>15875</xdr:colOff>
      <xdr:row>141</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108573</xdr:colOff>
      <xdr:row>148</xdr:row>
      <xdr:rowOff>93266</xdr:rowOff>
    </xdr:from>
    <xdr:to>
      <xdr:col>14</xdr:col>
      <xdr:colOff>635000</xdr:colOff>
      <xdr:row>164</xdr:row>
      <xdr:rowOff>68518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147</xdr:row>
      <xdr:rowOff>10915</xdr:rowOff>
    </xdr:from>
    <xdr:to>
      <xdr:col>38</xdr:col>
      <xdr:colOff>0</xdr:colOff>
      <xdr:row>161</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110</xdr:row>
      <xdr:rowOff>158750</xdr:rowOff>
    </xdr:from>
    <xdr:to>
      <xdr:col>13</xdr:col>
      <xdr:colOff>190500</xdr:colOff>
      <xdr:row>123</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422462</xdr:colOff>
      <xdr:row>9</xdr:row>
      <xdr:rowOff>26831</xdr:rowOff>
    </xdr:from>
    <xdr:to>
      <xdr:col>10</xdr:col>
      <xdr:colOff>612322</xdr:colOff>
      <xdr:row>18</xdr:row>
      <xdr:rowOff>353787</xdr:rowOff>
    </xdr:to>
    <xdr:sp macro="" textlink="">
      <xdr:nvSpPr>
        <xdr:cNvPr id="8" name="7 CuadroTexto"/>
        <xdr:cNvSpPr txBox="1"/>
      </xdr:nvSpPr>
      <xdr:spPr>
        <a:xfrm>
          <a:off x="422462" y="1878169"/>
          <a:ext cx="9205071" cy="21380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Doble Grado en Ingeniería de Tecnologías de Telecomunicación e Ingeniería Telemática</a:t>
          </a:r>
        </a:p>
        <a:p>
          <a:pPr algn="l"/>
          <a:r>
            <a:rPr lang="es-ES" sz="1400" b="1" i="0" u="sng" baseline="0"/>
            <a:t>Tamaño muestral</a:t>
          </a:r>
          <a:r>
            <a:rPr lang="es-ES" sz="1400" b="1" i="0" u="none" baseline="0"/>
            <a:t>: 28 ;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Mayo 2021</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a:t>
          </a:r>
          <a:r>
            <a:rPr lang="es-ES" sz="1400" b="1" i="0" u="none" strike="noStrike">
              <a:solidFill>
                <a:schemeClr val="dk1"/>
              </a:solidFill>
              <a:latin typeface="+mn-lt"/>
              <a:ea typeface="+mn-ea"/>
              <a:cs typeface="+mn-cs"/>
            </a:rPr>
            <a:t>: 11 / </a:t>
          </a:r>
          <a:r>
            <a:rPr lang="es-ES" sz="1400" b="1" i="0" u="sng" strike="noStrike">
              <a:solidFill>
                <a:schemeClr val="dk1"/>
              </a:solidFill>
              <a:latin typeface="+mn-lt"/>
              <a:ea typeface="+mn-ea"/>
              <a:cs typeface="+mn-cs"/>
            </a:rPr>
            <a:t>Nº encuestas necesarias</a:t>
          </a:r>
          <a:r>
            <a:rPr lang="es-ES" sz="1400" b="1" i="0" u="none" strike="noStrike">
              <a:solidFill>
                <a:schemeClr val="dk1"/>
              </a:solidFill>
              <a:latin typeface="+mn-lt"/>
              <a:ea typeface="+mn-ea"/>
              <a:cs typeface="+mn-cs"/>
            </a:rPr>
            <a:t>: 28</a:t>
          </a:r>
          <a:endParaRPr lang="es-ES" sz="1400" u="none"/>
        </a:p>
        <a:p>
          <a:pPr algn="l"/>
          <a:r>
            <a:rPr lang="es-ES" sz="1400" b="1" i="0" u="sng" strike="noStrike">
              <a:solidFill>
                <a:schemeClr val="dk1"/>
              </a:solidFill>
              <a:latin typeface="+mn-lt"/>
              <a:ea typeface="+mn-ea"/>
              <a:cs typeface="+mn-cs"/>
            </a:rPr>
            <a:t>Porcentaje de encuestas recogidas sobre alumnos matriculados</a:t>
          </a:r>
          <a:r>
            <a:rPr lang="es-ES" sz="1400" b="1" i="0" u="none" strike="noStrike">
              <a:solidFill>
                <a:schemeClr val="dk1"/>
              </a:solidFill>
              <a:latin typeface="+mn-lt"/>
              <a:ea typeface="+mn-ea"/>
              <a:cs typeface="+mn-cs"/>
            </a:rPr>
            <a:t>: 11 / 39 =</a:t>
          </a:r>
          <a:r>
            <a:rPr lang="es-ES" sz="1400" b="1" i="0" u="none" strike="noStrike" baseline="0">
              <a:solidFill>
                <a:schemeClr val="dk1"/>
              </a:solidFill>
              <a:latin typeface="+mn-lt"/>
              <a:ea typeface="+mn-ea"/>
              <a:cs typeface="+mn-cs"/>
            </a:rPr>
            <a:t> 28,21 %</a:t>
          </a:r>
        </a:p>
        <a:p>
          <a:pPr algn="l"/>
          <a:r>
            <a:rPr lang="es-ES" sz="1400" b="1" i="0" u="none" strike="noStrike">
              <a:solidFill>
                <a:schemeClr val="dk1"/>
              </a:solidFill>
              <a:latin typeface="+mn-lt"/>
              <a:ea typeface="+mn-ea"/>
              <a:cs typeface="+mn-cs"/>
            </a:rPr>
            <a:t>% </a:t>
          </a:r>
          <a:endParaRPr lang="es-ES" sz="1400" b="1" i="0" u="none" baseline="0"/>
        </a:p>
      </xdr:txBody>
    </xdr:sp>
    <xdr:clientData/>
  </xdr:twoCellAnchor>
  <xdr:twoCellAnchor>
    <xdr:from>
      <xdr:col>8</xdr:col>
      <xdr:colOff>1360</xdr:colOff>
      <xdr:row>22</xdr:row>
      <xdr:rowOff>263072</xdr:rowOff>
    </xdr:from>
    <xdr:to>
      <xdr:col>22</xdr:col>
      <xdr:colOff>145141</xdr:colOff>
      <xdr:row>32</xdr:row>
      <xdr:rowOff>95250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206375</xdr:colOff>
      <xdr:row>192</xdr:row>
      <xdr:rowOff>63500</xdr:rowOff>
    </xdr:from>
    <xdr:to>
      <xdr:col>14</xdr:col>
      <xdr:colOff>388938</xdr:colOff>
      <xdr:row>205</xdr:row>
      <xdr:rowOff>31750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81643</xdr:colOff>
      <xdr:row>219</xdr:row>
      <xdr:rowOff>81643</xdr:rowOff>
    </xdr:from>
    <xdr:to>
      <xdr:col>13</xdr:col>
      <xdr:colOff>285750</xdr:colOff>
      <xdr:row>234</xdr:row>
      <xdr:rowOff>174625</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81643</xdr:colOff>
      <xdr:row>244</xdr:row>
      <xdr:rowOff>81643</xdr:rowOff>
    </xdr:from>
    <xdr:to>
      <xdr:col>12</xdr:col>
      <xdr:colOff>476250</xdr:colOff>
      <xdr:row>258</xdr:row>
      <xdr:rowOff>79375</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81643</xdr:colOff>
      <xdr:row>296</xdr:row>
      <xdr:rowOff>81643</xdr:rowOff>
    </xdr:from>
    <xdr:to>
      <xdr:col>11</xdr:col>
      <xdr:colOff>435429</xdr:colOff>
      <xdr:row>309</xdr:row>
      <xdr:rowOff>125186</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54429</xdr:colOff>
      <xdr:row>50</xdr:row>
      <xdr:rowOff>172811</xdr:rowOff>
    </xdr:from>
    <xdr:to>
      <xdr:col>8</xdr:col>
      <xdr:colOff>680357</xdr:colOff>
      <xdr:row>68</xdr:row>
      <xdr:rowOff>122464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523874</xdr:colOff>
      <xdr:row>43</xdr:row>
      <xdr:rowOff>186418</xdr:rowOff>
    </xdr:from>
    <xdr:to>
      <xdr:col>27</xdr:col>
      <xdr:colOff>122464</xdr:colOff>
      <xdr:row>55</xdr:row>
      <xdr:rowOff>153761</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292553</xdr:colOff>
      <xdr:row>328</xdr:row>
      <xdr:rowOff>2720</xdr:rowOff>
    </xdr:from>
    <xdr:to>
      <xdr:col>11</xdr:col>
      <xdr:colOff>396875</xdr:colOff>
      <xdr:row>344</xdr:row>
      <xdr:rowOff>79375</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3313" name="Object 1" hidden="1">
              <a:extLst>
                <a:ext uri="{63B3BB69-23CF-44E3-9099-C40C66FF867C}">
                  <a14:compatExt spid="_x0000_s1331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3314" name="Object 2" hidden="1">
              <a:extLst>
                <a:ext uri="{63B3BB69-23CF-44E3-9099-C40C66FF867C}">
                  <a14:compatExt spid="_x0000_s1331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0.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A1:BD393"/>
  <sheetViews>
    <sheetView view="pageBreakPreview" zoomScale="84" zoomScaleNormal="60" zoomScaleSheetLayoutView="84" workbookViewId="0">
      <selection sqref="A1:AE1"/>
    </sheetView>
  </sheetViews>
  <sheetFormatPr baseColWidth="10" defaultRowHeight="15"/>
  <cols>
    <col min="1" max="1" width="8.28515625" customWidth="1"/>
    <col min="2" max="2" width="8" customWidth="1"/>
    <col min="3" max="3" width="27.42578125" customWidth="1"/>
    <col min="4" max="4" width="9" customWidth="1"/>
    <col min="5" max="5" width="8.5703125" customWidth="1"/>
    <col min="6" max="6" width="11.7109375" customWidth="1"/>
    <col min="8" max="8" width="25.5703125" customWidth="1"/>
    <col min="10" max="10" width="10.140625" customWidth="1"/>
    <col min="11" max="11" width="9.28515625" customWidth="1"/>
    <col min="12" max="12" width="9" customWidth="1"/>
    <col min="13" max="13" width="11.140625" customWidth="1"/>
    <col min="14" max="14" width="7.42578125" customWidth="1"/>
    <col min="15" max="15" width="9.5703125" customWidth="1"/>
    <col min="16" max="16" width="8.28515625" customWidth="1"/>
    <col min="17" max="17" width="11" customWidth="1"/>
    <col min="18" max="18" width="10.7109375" customWidth="1"/>
    <col min="19" max="19" width="22.140625" customWidth="1"/>
    <col min="20" max="20" width="23.285156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30" width="9.85546875" customWidth="1"/>
    <col min="31" max="31" width="12.7109375" customWidth="1"/>
    <col min="32" max="32" width="11.85546875" customWidth="1"/>
    <col min="33" max="33" width="9.85546875" customWidth="1"/>
    <col min="34" max="34" width="15" customWidth="1"/>
    <col min="35" max="35" width="11.140625" customWidth="1"/>
    <col min="36" max="36" width="14.7109375" customWidth="1"/>
    <col min="37" max="37" width="12.42578125" customWidth="1"/>
    <col min="38" max="38" width="9.85546875" customWidth="1"/>
    <col min="39" max="39" width="39.85546875" hidden="1" customWidth="1"/>
    <col min="40" max="40" width="76.5703125" hidden="1" customWidth="1"/>
    <col min="41" max="41" width="6.28515625" hidden="1" customWidth="1"/>
    <col min="42" max="42" width="3.85546875" hidden="1" customWidth="1"/>
    <col min="43" max="43" width="5.140625" hidden="1" customWidth="1"/>
    <col min="44" max="56" width="11.42578125" hidden="1" customWidth="1"/>
    <col min="57" max="59" width="11.42578125" customWidth="1"/>
  </cols>
  <sheetData>
    <row r="1" spans="1:56">
      <c r="A1" s="328"/>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M1" s="169"/>
      <c r="AN1" s="169">
        <v>1</v>
      </c>
      <c r="AO1" s="169">
        <v>2</v>
      </c>
      <c r="AP1" s="169">
        <v>3</v>
      </c>
      <c r="AQ1" s="169">
        <v>4</v>
      </c>
      <c r="AR1" s="169">
        <v>5</v>
      </c>
      <c r="AS1" s="169" t="s">
        <v>191</v>
      </c>
      <c r="AT1" s="169" t="s">
        <v>11</v>
      </c>
      <c r="AU1" s="169"/>
      <c r="AV1" s="169">
        <v>1</v>
      </c>
      <c r="AW1" s="169">
        <v>2</v>
      </c>
      <c r="AX1" s="169">
        <v>3</v>
      </c>
      <c r="AY1" s="169">
        <v>4</v>
      </c>
      <c r="AZ1" s="169">
        <v>5</v>
      </c>
      <c r="BA1" s="169" t="s">
        <v>11</v>
      </c>
      <c r="BB1" s="169"/>
      <c r="BC1" s="169"/>
      <c r="BD1" s="169"/>
    </row>
    <row r="2" spans="1:56">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M2" s="169" t="s">
        <v>175</v>
      </c>
      <c r="AN2" s="169">
        <v>2</v>
      </c>
      <c r="AO2" s="169">
        <v>4</v>
      </c>
      <c r="AP2" s="169">
        <v>11</v>
      </c>
      <c r="AQ2" s="169">
        <v>13</v>
      </c>
      <c r="AR2" s="169">
        <v>11</v>
      </c>
      <c r="AS2" s="169">
        <v>0</v>
      </c>
      <c r="AT2" s="169">
        <v>41</v>
      </c>
      <c r="AU2" s="169" t="s">
        <v>175</v>
      </c>
      <c r="AV2" s="169">
        <v>2</v>
      </c>
      <c r="AW2" s="169">
        <v>4</v>
      </c>
      <c r="AX2" s="169">
        <v>11</v>
      </c>
      <c r="AY2" s="169">
        <v>13</v>
      </c>
      <c r="AZ2" s="169">
        <v>11</v>
      </c>
      <c r="BA2" s="169">
        <v>3.66</v>
      </c>
      <c r="BB2" s="169">
        <v>1.1299999999999999</v>
      </c>
      <c r="BC2" s="169">
        <v>4</v>
      </c>
      <c r="BD2" s="169">
        <v>4</v>
      </c>
    </row>
    <row r="3" spans="1:56">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M3" s="169" t="s">
        <v>176</v>
      </c>
      <c r="AN3" s="169">
        <v>1</v>
      </c>
      <c r="AO3" s="169">
        <v>1</v>
      </c>
      <c r="AP3" s="169">
        <v>3</v>
      </c>
      <c r="AQ3" s="169">
        <v>8</v>
      </c>
      <c r="AR3" s="169">
        <v>27</v>
      </c>
      <c r="AS3" s="169">
        <v>1</v>
      </c>
      <c r="AT3" s="169">
        <v>41</v>
      </c>
      <c r="AU3" s="169" t="s">
        <v>176</v>
      </c>
      <c r="AV3" s="169">
        <v>1</v>
      </c>
      <c r="AW3" s="169">
        <v>1</v>
      </c>
      <c r="AX3" s="169">
        <v>3</v>
      </c>
      <c r="AY3" s="169">
        <v>8</v>
      </c>
      <c r="AZ3" s="169">
        <v>27</v>
      </c>
      <c r="BA3" s="169">
        <v>4.4800000000000004</v>
      </c>
      <c r="BB3" s="169">
        <v>0.93</v>
      </c>
      <c r="BC3" s="169">
        <v>5</v>
      </c>
      <c r="BD3" s="169">
        <v>5</v>
      </c>
    </row>
    <row r="4" spans="1:56">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M4" s="169" t="s">
        <v>177</v>
      </c>
      <c r="AN4" s="169">
        <v>15</v>
      </c>
      <c r="AO4" s="169">
        <v>3</v>
      </c>
      <c r="AP4" s="169">
        <v>8</v>
      </c>
      <c r="AQ4" s="169">
        <v>3</v>
      </c>
      <c r="AR4" s="169">
        <v>8</v>
      </c>
      <c r="AS4" s="169">
        <v>4</v>
      </c>
      <c r="AT4" s="169">
        <v>41</v>
      </c>
      <c r="AU4" s="169" t="s">
        <v>177</v>
      </c>
      <c r="AV4" s="169">
        <v>15</v>
      </c>
      <c r="AW4" s="169">
        <v>3</v>
      </c>
      <c r="AX4" s="169">
        <v>8</v>
      </c>
      <c r="AY4" s="169">
        <v>3</v>
      </c>
      <c r="AZ4" s="169">
        <v>8</v>
      </c>
      <c r="BA4" s="169">
        <v>2.62</v>
      </c>
      <c r="BB4" s="169">
        <v>1.6</v>
      </c>
      <c r="BC4" s="169">
        <v>3</v>
      </c>
      <c r="BD4" s="169">
        <v>1</v>
      </c>
    </row>
    <row r="5" spans="1:56">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M5" s="169" t="s">
        <v>178</v>
      </c>
      <c r="AN5" s="169">
        <v>13</v>
      </c>
      <c r="AO5" s="169">
        <v>1</v>
      </c>
      <c r="AP5" s="169">
        <v>10</v>
      </c>
      <c r="AQ5" s="169">
        <v>8</v>
      </c>
      <c r="AR5" s="169">
        <v>6</v>
      </c>
      <c r="AS5" s="169">
        <v>3</v>
      </c>
      <c r="AT5" s="169">
        <v>41</v>
      </c>
      <c r="AU5" s="169" t="s">
        <v>178</v>
      </c>
      <c r="AV5" s="169">
        <v>13</v>
      </c>
      <c r="AW5" s="169">
        <v>1</v>
      </c>
      <c r="AX5" s="169">
        <v>10</v>
      </c>
      <c r="AY5" s="169">
        <v>8</v>
      </c>
      <c r="AZ5" s="169">
        <v>6</v>
      </c>
      <c r="BA5" s="169">
        <v>2.82</v>
      </c>
      <c r="BB5" s="169">
        <v>1.5</v>
      </c>
      <c r="BC5" s="169">
        <v>3</v>
      </c>
      <c r="BD5" s="169">
        <v>1</v>
      </c>
    </row>
    <row r="6" spans="1:56" ht="15.75">
      <c r="A6" s="329" t="s">
        <v>0</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169" t="s">
        <v>192</v>
      </c>
      <c r="AN6" s="169">
        <v>7</v>
      </c>
      <c r="AO6" s="169">
        <v>5</v>
      </c>
      <c r="AP6" s="169">
        <v>5</v>
      </c>
      <c r="AQ6" s="169">
        <v>15</v>
      </c>
      <c r="AR6" s="169">
        <v>8</v>
      </c>
      <c r="AS6" s="169">
        <v>1</v>
      </c>
      <c r="AT6" s="169">
        <v>41</v>
      </c>
      <c r="AU6" s="169" t="s">
        <v>192</v>
      </c>
      <c r="AV6" s="169">
        <v>7</v>
      </c>
      <c r="AW6" s="169">
        <v>5</v>
      </c>
      <c r="AX6" s="169">
        <v>5</v>
      </c>
      <c r="AY6" s="169">
        <v>15</v>
      </c>
      <c r="AZ6" s="169">
        <v>8</v>
      </c>
      <c r="BA6" s="169">
        <v>3.3</v>
      </c>
      <c r="BB6" s="169">
        <v>1.4</v>
      </c>
      <c r="BC6" s="169">
        <v>4</v>
      </c>
      <c r="BD6" s="169">
        <v>4</v>
      </c>
    </row>
    <row r="7" spans="1:56" ht="18.75" customHeight="1">
      <c r="A7" s="330"/>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169" t="s">
        <v>193</v>
      </c>
      <c r="AN7" s="169">
        <v>8</v>
      </c>
      <c r="AO7" s="169">
        <v>23</v>
      </c>
      <c r="AP7" s="169">
        <v>26</v>
      </c>
      <c r="AQ7" s="169">
        <v>26</v>
      </c>
      <c r="AR7" s="169">
        <v>17</v>
      </c>
      <c r="AS7" s="169">
        <v>2</v>
      </c>
      <c r="AT7" s="169">
        <v>102</v>
      </c>
      <c r="AU7" s="169" t="s">
        <v>193</v>
      </c>
      <c r="AV7" s="169">
        <v>8</v>
      </c>
      <c r="AW7" s="169">
        <v>23</v>
      </c>
      <c r="AX7" s="169">
        <v>26</v>
      </c>
      <c r="AY7" s="169">
        <v>26</v>
      </c>
      <c r="AZ7" s="169">
        <v>17</v>
      </c>
      <c r="BA7" s="169">
        <v>3.21</v>
      </c>
      <c r="BB7" s="169">
        <v>1.21</v>
      </c>
      <c r="BC7" s="169">
        <v>3</v>
      </c>
      <c r="BD7" s="169">
        <v>3</v>
      </c>
    </row>
    <row r="8" spans="1:56" ht="15.75" customHeight="1">
      <c r="A8" s="332" t="s">
        <v>2</v>
      </c>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169" t="s">
        <v>194</v>
      </c>
      <c r="AN8" s="169">
        <v>13</v>
      </c>
      <c r="AO8" s="169">
        <v>25</v>
      </c>
      <c r="AP8" s="169">
        <v>28</v>
      </c>
      <c r="AQ8" s="169">
        <v>16</v>
      </c>
      <c r="AR8" s="169">
        <v>14</v>
      </c>
      <c r="AS8" s="169">
        <v>6</v>
      </c>
      <c r="AT8" s="169">
        <v>102</v>
      </c>
      <c r="AU8" s="169" t="s">
        <v>194</v>
      </c>
      <c r="AV8" s="169">
        <v>13</v>
      </c>
      <c r="AW8" s="169">
        <v>25</v>
      </c>
      <c r="AX8" s="169">
        <v>28</v>
      </c>
      <c r="AY8" s="169">
        <v>16</v>
      </c>
      <c r="AZ8" s="169">
        <v>14</v>
      </c>
      <c r="BA8" s="169">
        <v>2.93</v>
      </c>
      <c r="BB8" s="169">
        <v>1.25</v>
      </c>
      <c r="BC8" s="169">
        <v>3</v>
      </c>
      <c r="BD8" s="169">
        <v>3</v>
      </c>
    </row>
    <row r="9" spans="1:56" ht="21" customHeight="1">
      <c r="A9" s="333" t="s">
        <v>264</v>
      </c>
      <c r="B9" s="333"/>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169" t="s">
        <v>195</v>
      </c>
      <c r="AN9" s="169">
        <v>4</v>
      </c>
      <c r="AO9" s="169">
        <v>3</v>
      </c>
      <c r="AP9" s="169">
        <v>5</v>
      </c>
      <c r="AQ9" s="169">
        <v>29</v>
      </c>
      <c r="AR9" s="169">
        <v>59</v>
      </c>
      <c r="AS9" s="169">
        <v>2</v>
      </c>
      <c r="AT9" s="169">
        <v>102</v>
      </c>
      <c r="AU9" s="169" t="s">
        <v>195</v>
      </c>
      <c r="AV9" s="169">
        <v>4</v>
      </c>
      <c r="AW9" s="169">
        <v>3</v>
      </c>
      <c r="AX9" s="169">
        <v>5</v>
      </c>
      <c r="AY9" s="169">
        <v>29</v>
      </c>
      <c r="AZ9" s="169">
        <v>59</v>
      </c>
      <c r="BA9" s="169">
        <v>4.3600000000000003</v>
      </c>
      <c r="BB9" s="169">
        <v>1</v>
      </c>
      <c r="BC9" s="169">
        <v>5</v>
      </c>
      <c r="BD9" s="169">
        <v>5</v>
      </c>
    </row>
    <row r="10" spans="1:56" ht="15.7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169" t="s">
        <v>196</v>
      </c>
      <c r="AN10" s="169">
        <v>4</v>
      </c>
      <c r="AO10" s="169">
        <v>6</v>
      </c>
      <c r="AP10" s="169">
        <v>13</v>
      </c>
      <c r="AQ10" s="169">
        <v>14</v>
      </c>
      <c r="AR10" s="169">
        <v>22</v>
      </c>
      <c r="AS10" s="169">
        <v>43</v>
      </c>
      <c r="AT10" s="169">
        <v>102</v>
      </c>
      <c r="AU10" s="169" t="s">
        <v>196</v>
      </c>
      <c r="AV10" s="169">
        <v>4</v>
      </c>
      <c r="AW10" s="169">
        <v>6</v>
      </c>
      <c r="AX10" s="169">
        <v>13</v>
      </c>
      <c r="AY10" s="169">
        <v>14</v>
      </c>
      <c r="AZ10" s="169">
        <v>22</v>
      </c>
      <c r="BA10" s="169">
        <v>3.75</v>
      </c>
      <c r="BB10" s="169">
        <v>1.25</v>
      </c>
      <c r="BC10" s="169">
        <v>4</v>
      </c>
      <c r="BD10" s="169">
        <v>5</v>
      </c>
    </row>
    <row r="11" spans="1:56" ht="15.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169" t="s">
        <v>197</v>
      </c>
      <c r="AN11" s="169">
        <v>4</v>
      </c>
      <c r="AO11" s="169">
        <v>2</v>
      </c>
      <c r="AP11" s="169">
        <v>6</v>
      </c>
      <c r="AQ11" s="169">
        <v>9</v>
      </c>
      <c r="AR11" s="169">
        <v>16</v>
      </c>
      <c r="AS11" s="169">
        <v>1</v>
      </c>
      <c r="AT11" s="169">
        <v>38</v>
      </c>
      <c r="AU11" s="169" t="s">
        <v>197</v>
      </c>
      <c r="AV11" s="169">
        <v>4</v>
      </c>
      <c r="AW11" s="169">
        <v>2</v>
      </c>
      <c r="AX11" s="169">
        <v>6</v>
      </c>
      <c r="AY11" s="169">
        <v>9</v>
      </c>
      <c r="AZ11" s="169">
        <v>16</v>
      </c>
      <c r="BA11" s="169">
        <v>3.84</v>
      </c>
      <c r="BB11" s="169">
        <v>1.34</v>
      </c>
      <c r="BC11" s="169">
        <v>4</v>
      </c>
      <c r="BD11" s="169">
        <v>5</v>
      </c>
    </row>
    <row r="12" spans="1:56" ht="15.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169" t="s">
        <v>198</v>
      </c>
      <c r="AN12" s="169">
        <v>3</v>
      </c>
      <c r="AO12" s="169">
        <v>8</v>
      </c>
      <c r="AP12" s="169">
        <v>13</v>
      </c>
      <c r="AQ12" s="169">
        <v>35</v>
      </c>
      <c r="AR12" s="169">
        <v>20</v>
      </c>
      <c r="AS12" s="169">
        <v>0</v>
      </c>
      <c r="AT12" s="169">
        <v>79</v>
      </c>
      <c r="AU12" s="169" t="s">
        <v>198</v>
      </c>
      <c r="AV12" s="169">
        <v>3</v>
      </c>
      <c r="AW12" s="169">
        <v>8</v>
      </c>
      <c r="AX12" s="169">
        <v>13</v>
      </c>
      <c r="AY12" s="169">
        <v>35</v>
      </c>
      <c r="AZ12" s="169">
        <v>20</v>
      </c>
      <c r="BA12" s="169">
        <v>3.77</v>
      </c>
      <c r="BB12" s="169">
        <v>1.06</v>
      </c>
      <c r="BC12" s="169">
        <v>4</v>
      </c>
      <c r="BD12" s="169">
        <v>4</v>
      </c>
    </row>
    <row r="13" spans="1:56" ht="15.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169" t="s">
        <v>199</v>
      </c>
      <c r="AN13" s="169">
        <v>5</v>
      </c>
      <c r="AO13" s="169">
        <v>8</v>
      </c>
      <c r="AP13" s="169">
        <v>14</v>
      </c>
      <c r="AQ13" s="169">
        <v>43</v>
      </c>
      <c r="AR13" s="169">
        <v>26</v>
      </c>
      <c r="AS13" s="169">
        <v>0</v>
      </c>
      <c r="AT13" s="169">
        <v>96</v>
      </c>
      <c r="AU13" s="169" t="s">
        <v>199</v>
      </c>
      <c r="AV13" s="169">
        <v>5</v>
      </c>
      <c r="AW13" s="169">
        <v>8</v>
      </c>
      <c r="AX13" s="169">
        <v>14</v>
      </c>
      <c r="AY13" s="169">
        <v>43</v>
      </c>
      <c r="AZ13" s="169">
        <v>26</v>
      </c>
      <c r="BA13" s="169">
        <v>3.8</v>
      </c>
      <c r="BB13" s="169">
        <v>1.0900000000000001</v>
      </c>
      <c r="BC13" s="169">
        <v>4</v>
      </c>
      <c r="BD13" s="169">
        <v>4</v>
      </c>
    </row>
    <row r="14" spans="1:56" ht="15.7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169" t="s">
        <v>200</v>
      </c>
      <c r="AN14" s="169">
        <v>7</v>
      </c>
      <c r="AO14" s="169">
        <v>12</v>
      </c>
      <c r="AP14" s="169">
        <v>17</v>
      </c>
      <c r="AQ14" s="169">
        <v>42</v>
      </c>
      <c r="AR14" s="169">
        <v>17</v>
      </c>
      <c r="AS14" s="169">
        <v>1</v>
      </c>
      <c r="AT14" s="169">
        <v>96</v>
      </c>
      <c r="AU14" s="169" t="s">
        <v>200</v>
      </c>
      <c r="AV14" s="169">
        <v>7</v>
      </c>
      <c r="AW14" s="169">
        <v>12</v>
      </c>
      <c r="AX14" s="169">
        <v>17</v>
      </c>
      <c r="AY14" s="169">
        <v>42</v>
      </c>
      <c r="AZ14" s="169">
        <v>17</v>
      </c>
      <c r="BA14" s="169">
        <v>3.53</v>
      </c>
      <c r="BB14" s="169">
        <v>1.1499999999999999</v>
      </c>
      <c r="BC14" s="169">
        <v>4</v>
      </c>
      <c r="BD14" s="169">
        <v>4</v>
      </c>
    </row>
    <row r="15" spans="1:56" ht="15.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169" t="s">
        <v>201</v>
      </c>
      <c r="AN15" s="169">
        <v>18</v>
      </c>
      <c r="AO15" s="169">
        <v>14</v>
      </c>
      <c r="AP15" s="169">
        <v>23</v>
      </c>
      <c r="AQ15" s="169">
        <v>27</v>
      </c>
      <c r="AR15" s="169">
        <v>16</v>
      </c>
      <c r="AS15" s="169">
        <v>4</v>
      </c>
      <c r="AT15" s="169">
        <v>102</v>
      </c>
      <c r="AU15" s="169" t="s">
        <v>201</v>
      </c>
      <c r="AV15" s="169">
        <v>18</v>
      </c>
      <c r="AW15" s="169">
        <v>14</v>
      </c>
      <c r="AX15" s="169">
        <v>23</v>
      </c>
      <c r="AY15" s="169">
        <v>27</v>
      </c>
      <c r="AZ15" s="169">
        <v>16</v>
      </c>
      <c r="BA15" s="169">
        <v>3.09</v>
      </c>
      <c r="BB15" s="169">
        <v>1.35</v>
      </c>
      <c r="BC15" s="169">
        <v>3</v>
      </c>
      <c r="BD15" s="169">
        <v>4</v>
      </c>
    </row>
    <row r="16" spans="1:56" ht="15.7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169" t="s">
        <v>202</v>
      </c>
      <c r="AN16" s="169">
        <v>10</v>
      </c>
      <c r="AO16" s="169">
        <v>7</v>
      </c>
      <c r="AP16" s="169">
        <v>29</v>
      </c>
      <c r="AQ16" s="169">
        <v>41</v>
      </c>
      <c r="AR16" s="169">
        <v>12</v>
      </c>
      <c r="AS16" s="169">
        <v>3</v>
      </c>
      <c r="AT16" s="169">
        <v>102</v>
      </c>
      <c r="AU16" s="169" t="s">
        <v>202</v>
      </c>
      <c r="AV16" s="169">
        <v>10</v>
      </c>
      <c r="AW16" s="169">
        <v>7</v>
      </c>
      <c r="AX16" s="169">
        <v>29</v>
      </c>
      <c r="AY16" s="169">
        <v>41</v>
      </c>
      <c r="AZ16" s="169">
        <v>12</v>
      </c>
      <c r="BA16" s="169">
        <v>3.38</v>
      </c>
      <c r="BB16" s="169">
        <v>1.1100000000000001</v>
      </c>
      <c r="BC16" s="169">
        <v>4</v>
      </c>
      <c r="BD16" s="169">
        <v>4</v>
      </c>
    </row>
    <row r="17" spans="1:56" ht="15.7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169" t="s">
        <v>203</v>
      </c>
      <c r="AN17" s="169">
        <v>9</v>
      </c>
      <c r="AO17" s="169">
        <v>7</v>
      </c>
      <c r="AP17" s="169">
        <v>29</v>
      </c>
      <c r="AQ17" s="169">
        <v>39</v>
      </c>
      <c r="AR17" s="169">
        <v>15</v>
      </c>
      <c r="AS17" s="169">
        <v>3</v>
      </c>
      <c r="AT17" s="169">
        <v>102</v>
      </c>
      <c r="AU17" s="169" t="s">
        <v>203</v>
      </c>
      <c r="AV17" s="169">
        <v>9</v>
      </c>
      <c r="AW17" s="169">
        <v>7</v>
      </c>
      <c r="AX17" s="169">
        <v>29</v>
      </c>
      <c r="AY17" s="169">
        <v>39</v>
      </c>
      <c r="AZ17" s="169">
        <v>15</v>
      </c>
      <c r="BA17" s="169">
        <v>3.44</v>
      </c>
      <c r="BB17" s="169">
        <v>1.1200000000000001</v>
      </c>
      <c r="BC17" s="169">
        <v>4</v>
      </c>
      <c r="BD17" s="169">
        <v>4</v>
      </c>
    </row>
    <row r="18" spans="1:56" ht="15.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169" t="s">
        <v>204</v>
      </c>
      <c r="AN18" s="169">
        <v>11</v>
      </c>
      <c r="AO18" s="169">
        <v>14</v>
      </c>
      <c r="AP18" s="169">
        <v>27</v>
      </c>
      <c r="AQ18" s="169">
        <v>29</v>
      </c>
      <c r="AR18" s="169">
        <v>21</v>
      </c>
      <c r="AS18" s="169">
        <v>0</v>
      </c>
      <c r="AT18" s="169">
        <v>102</v>
      </c>
      <c r="AU18" s="169" t="s">
        <v>204</v>
      </c>
      <c r="AV18" s="169">
        <v>11</v>
      </c>
      <c r="AW18" s="169">
        <v>14</v>
      </c>
      <c r="AX18" s="169">
        <v>27</v>
      </c>
      <c r="AY18" s="169">
        <v>29</v>
      </c>
      <c r="AZ18" s="169">
        <v>21</v>
      </c>
      <c r="BA18" s="169">
        <v>3.34</v>
      </c>
      <c r="BB18" s="169">
        <v>1.25</v>
      </c>
      <c r="BC18" s="169">
        <v>3</v>
      </c>
      <c r="BD18" s="169">
        <v>4</v>
      </c>
    </row>
    <row r="19" spans="1:56" ht="33.75">
      <c r="A19" s="324"/>
      <c r="B19" s="324"/>
      <c r="C19" s="324"/>
      <c r="D19" s="324"/>
      <c r="E19" s="324"/>
      <c r="F19" s="324"/>
      <c r="G19" s="324"/>
      <c r="Y19" s="3"/>
      <c r="Z19" s="4"/>
      <c r="AA19" s="4"/>
      <c r="AB19" s="4"/>
      <c r="AC19" s="4"/>
      <c r="AD19" s="4"/>
      <c r="AE19" s="5"/>
      <c r="AJ19" s="3"/>
      <c r="AK19" s="4"/>
      <c r="AL19" s="4"/>
      <c r="AM19" s="169" t="s">
        <v>205</v>
      </c>
      <c r="AN19" s="169">
        <v>10</v>
      </c>
      <c r="AO19" s="169">
        <v>8</v>
      </c>
      <c r="AP19" s="169">
        <v>19</v>
      </c>
      <c r="AQ19" s="169">
        <v>28</v>
      </c>
      <c r="AR19" s="169">
        <v>36</v>
      </c>
      <c r="AS19" s="169">
        <v>1</v>
      </c>
      <c r="AT19" s="169">
        <v>102</v>
      </c>
      <c r="AU19" s="169" t="s">
        <v>205</v>
      </c>
      <c r="AV19" s="169">
        <v>10</v>
      </c>
      <c r="AW19" s="169">
        <v>8</v>
      </c>
      <c r="AX19" s="169">
        <v>19</v>
      </c>
      <c r="AY19" s="169">
        <v>28</v>
      </c>
      <c r="AZ19" s="169">
        <v>36</v>
      </c>
      <c r="BA19" s="169">
        <v>3.71</v>
      </c>
      <c r="BB19" s="169">
        <v>1.3</v>
      </c>
      <c r="BC19" s="169">
        <v>4</v>
      </c>
      <c r="BD19" s="169">
        <v>5</v>
      </c>
    </row>
    <row r="20" spans="1:56">
      <c r="A20" s="6"/>
      <c r="B20" s="6"/>
      <c r="C20" s="6"/>
      <c r="D20" s="6"/>
      <c r="E20" s="6"/>
      <c r="F20" s="6"/>
      <c r="G20" s="6"/>
      <c r="H20" s="6"/>
      <c r="I20" s="6"/>
      <c r="J20" s="6"/>
      <c r="K20" s="6"/>
      <c r="L20" s="6"/>
      <c r="M20" s="6"/>
      <c r="N20" s="6"/>
      <c r="O20" s="6"/>
      <c r="P20" s="6"/>
      <c r="Q20" s="6"/>
      <c r="R20" s="6"/>
      <c r="S20" s="6"/>
      <c r="T20" s="6"/>
      <c r="U20" s="6"/>
      <c r="V20" s="6"/>
      <c r="W20" s="6"/>
      <c r="X20" s="6"/>
      <c r="Y20" s="7"/>
      <c r="Z20" s="4"/>
      <c r="AA20" s="8"/>
      <c r="AB20" s="8"/>
      <c r="AC20" s="8"/>
      <c r="AD20" s="8"/>
      <c r="AE20" s="5"/>
      <c r="AF20" s="6"/>
      <c r="AG20" s="6"/>
      <c r="AH20" s="6"/>
      <c r="AI20" s="6"/>
      <c r="AJ20" s="7"/>
      <c r="AK20" s="4"/>
      <c r="AL20" s="8"/>
      <c r="AM20" s="169" t="s">
        <v>206</v>
      </c>
      <c r="AN20" s="169">
        <v>5</v>
      </c>
      <c r="AO20" s="169">
        <v>13</v>
      </c>
      <c r="AP20" s="169">
        <v>23</v>
      </c>
      <c r="AQ20" s="169">
        <v>27</v>
      </c>
      <c r="AR20" s="169">
        <v>34</v>
      </c>
      <c r="AS20" s="169">
        <v>0</v>
      </c>
      <c r="AT20" s="169">
        <v>102</v>
      </c>
      <c r="AU20" s="169" t="s">
        <v>206</v>
      </c>
      <c r="AV20" s="169">
        <v>5</v>
      </c>
      <c r="AW20" s="169">
        <v>13</v>
      </c>
      <c r="AX20" s="169">
        <v>23</v>
      </c>
      <c r="AY20" s="169">
        <v>27</v>
      </c>
      <c r="AZ20" s="169">
        <v>34</v>
      </c>
      <c r="BA20" s="169">
        <v>3.71</v>
      </c>
      <c r="BB20" s="169">
        <v>1.2</v>
      </c>
      <c r="BC20" s="169">
        <v>4</v>
      </c>
      <c r="BD20" s="169">
        <v>5</v>
      </c>
    </row>
    <row r="21" spans="1:56" ht="21">
      <c r="A21" s="291" t="s">
        <v>3</v>
      </c>
      <c r="B21" s="291"/>
      <c r="C21" s="291"/>
      <c r="D21" s="291"/>
      <c r="E21" s="291"/>
      <c r="F21" s="291"/>
      <c r="G21" s="291"/>
      <c r="H21" s="291"/>
      <c r="I21" s="291"/>
      <c r="J21" s="291"/>
      <c r="K21" s="291"/>
      <c r="L21" s="291"/>
      <c r="M21" s="291"/>
      <c r="N21" s="291"/>
      <c r="O21" s="291"/>
      <c r="P21" s="291"/>
      <c r="Q21" s="291"/>
      <c r="R21" s="291"/>
      <c r="S21" s="291"/>
      <c r="T21" s="291"/>
      <c r="U21" s="291"/>
      <c r="V21" s="6"/>
      <c r="W21" s="6"/>
      <c r="X21" s="6"/>
      <c r="Y21" s="9"/>
      <c r="Z21" s="10"/>
      <c r="AA21" s="11"/>
      <c r="AB21" s="12"/>
      <c r="AC21" s="12"/>
      <c r="AD21" s="12"/>
      <c r="AE21" s="5"/>
      <c r="AF21" s="6"/>
      <c r="AG21" s="6"/>
      <c r="AH21" s="6"/>
      <c r="AI21" s="6"/>
      <c r="AJ21" s="9"/>
      <c r="AK21" s="10"/>
      <c r="AL21" s="11"/>
      <c r="AM21" s="169" t="s">
        <v>207</v>
      </c>
      <c r="AN21" s="169">
        <v>7</v>
      </c>
      <c r="AO21" s="169">
        <v>9</v>
      </c>
      <c r="AP21" s="169">
        <v>21</v>
      </c>
      <c r="AQ21" s="169">
        <v>29</v>
      </c>
      <c r="AR21" s="169">
        <v>30</v>
      </c>
      <c r="AS21" s="169">
        <v>6</v>
      </c>
      <c r="AT21" s="169">
        <v>102</v>
      </c>
      <c r="AU21" s="169" t="s">
        <v>207</v>
      </c>
      <c r="AV21" s="169">
        <v>7</v>
      </c>
      <c r="AW21" s="169">
        <v>9</v>
      </c>
      <c r="AX21" s="169">
        <v>21</v>
      </c>
      <c r="AY21" s="169">
        <v>29</v>
      </c>
      <c r="AZ21" s="169">
        <v>30</v>
      </c>
      <c r="BA21" s="169">
        <v>3.69</v>
      </c>
      <c r="BB21" s="169">
        <v>1.22</v>
      </c>
      <c r="BC21" s="169">
        <v>4</v>
      </c>
      <c r="BD21" s="169">
        <v>5</v>
      </c>
    </row>
    <row r="22" spans="1:56" s="16" customFormat="1" ht="21">
      <c r="A22" s="13"/>
      <c r="B22" s="13"/>
      <c r="C22" s="13"/>
      <c r="D22" s="13"/>
      <c r="E22" s="13"/>
      <c r="F22" s="13"/>
      <c r="G22" s="13"/>
      <c r="H22" s="13"/>
      <c r="I22" s="13"/>
      <c r="J22" s="13"/>
      <c r="K22" s="13"/>
      <c r="L22" s="13"/>
      <c r="M22" s="13"/>
      <c r="N22" s="13"/>
      <c r="O22" s="13"/>
      <c r="P22" s="13"/>
      <c r="Q22" s="13"/>
      <c r="R22" s="13"/>
      <c r="S22" s="13"/>
      <c r="T22" s="13"/>
      <c r="U22" s="13"/>
      <c r="V22" s="14"/>
      <c r="W22" s="14"/>
      <c r="X22" s="14"/>
      <c r="Y22" s="9"/>
      <c r="Z22" s="10"/>
      <c r="AA22" s="11"/>
      <c r="AB22" s="12"/>
      <c r="AC22" s="12"/>
      <c r="AD22" s="12"/>
      <c r="AE22" s="15"/>
      <c r="AF22" s="14"/>
      <c r="AG22" s="14"/>
      <c r="AH22" s="14"/>
      <c r="AI22" s="14"/>
      <c r="AJ22" s="4"/>
      <c r="AK22" s="10"/>
      <c r="AL22" s="11"/>
      <c r="AM22" s="16" t="s">
        <v>208</v>
      </c>
      <c r="AN22" s="16">
        <v>2</v>
      </c>
      <c r="AO22" s="16">
        <v>4</v>
      </c>
      <c r="AP22" s="16">
        <v>18</v>
      </c>
      <c r="AQ22" s="16">
        <v>27</v>
      </c>
      <c r="AR22" s="16">
        <v>47</v>
      </c>
      <c r="AS22" s="16">
        <v>4</v>
      </c>
      <c r="AT22" s="16">
        <v>102</v>
      </c>
      <c r="AU22" s="16" t="s">
        <v>208</v>
      </c>
      <c r="AV22" s="16">
        <v>2</v>
      </c>
      <c r="AW22" s="16">
        <v>4</v>
      </c>
      <c r="AX22" s="16">
        <v>18</v>
      </c>
      <c r="AY22" s="16">
        <v>27</v>
      </c>
      <c r="AZ22" s="16">
        <v>47</v>
      </c>
      <c r="BA22" s="16">
        <v>4.1500000000000004</v>
      </c>
      <c r="BB22" s="16">
        <v>1</v>
      </c>
      <c r="BC22" s="16">
        <v>4</v>
      </c>
      <c r="BD22" s="16">
        <v>5</v>
      </c>
    </row>
    <row r="23" spans="1:56" ht="21">
      <c r="A23" s="88" t="s">
        <v>4</v>
      </c>
      <c r="C23" s="6"/>
      <c r="D23" s="6"/>
      <c r="E23" s="6"/>
      <c r="F23" s="6"/>
      <c r="G23" s="6"/>
      <c r="H23" s="6"/>
      <c r="I23" s="6"/>
      <c r="J23" s="6"/>
      <c r="K23" s="6"/>
      <c r="L23" s="6"/>
      <c r="M23" s="6"/>
      <c r="N23" s="6"/>
      <c r="O23" s="6"/>
      <c r="P23" s="6"/>
      <c r="Q23" s="6"/>
      <c r="R23" s="6"/>
      <c r="S23" s="6"/>
      <c r="T23" s="6"/>
      <c r="U23" s="4"/>
      <c r="V23" s="10"/>
      <c r="W23" s="11"/>
      <c r="X23" s="12"/>
      <c r="Y23" s="88" t="s">
        <v>5</v>
      </c>
      <c r="Z23" s="12"/>
      <c r="AA23" s="5"/>
      <c r="AB23" s="6"/>
      <c r="AC23" s="6"/>
      <c r="AD23" s="6"/>
      <c r="AE23" s="6"/>
      <c r="AF23" s="4"/>
      <c r="AG23" s="10"/>
      <c r="AH23" s="11"/>
      <c r="AI23" s="12"/>
      <c r="AJ23" s="12"/>
      <c r="AK23" s="12"/>
      <c r="AL23" s="5"/>
      <c r="AM23" s="169" t="s">
        <v>209</v>
      </c>
      <c r="AN23" s="169">
        <v>5</v>
      </c>
      <c r="AO23" s="169">
        <v>4</v>
      </c>
      <c r="AP23" s="169">
        <v>16</v>
      </c>
      <c r="AQ23" s="169">
        <v>26</v>
      </c>
      <c r="AR23" s="169">
        <v>32</v>
      </c>
      <c r="AS23" s="169">
        <v>19</v>
      </c>
      <c r="AT23" s="169">
        <v>102</v>
      </c>
      <c r="AU23" s="169" t="s">
        <v>209</v>
      </c>
      <c r="AV23" s="169">
        <v>5</v>
      </c>
      <c r="AW23" s="169">
        <v>4</v>
      </c>
      <c r="AX23" s="169">
        <v>16</v>
      </c>
      <c r="AY23" s="169">
        <v>26</v>
      </c>
      <c r="AZ23" s="169">
        <v>32</v>
      </c>
      <c r="BA23" s="169">
        <v>3.92</v>
      </c>
      <c r="BB23" s="169">
        <v>1.1499999999999999</v>
      </c>
      <c r="BC23" s="169">
        <v>4</v>
      </c>
      <c r="BD23" s="169">
        <v>5</v>
      </c>
    </row>
    <row r="24" spans="1:56" ht="21">
      <c r="A24" s="6"/>
      <c r="B24" s="17"/>
      <c r="C24" s="6"/>
      <c r="D24" s="6"/>
      <c r="E24" s="6"/>
      <c r="F24" s="6"/>
      <c r="G24" s="6"/>
      <c r="H24" s="6"/>
      <c r="I24" s="6"/>
      <c r="J24" s="6"/>
      <c r="K24" s="6"/>
      <c r="L24" s="6"/>
      <c r="M24" s="6"/>
      <c r="N24" s="6"/>
      <c r="O24" s="6"/>
      <c r="P24" s="6"/>
      <c r="Q24" s="6"/>
      <c r="R24" s="6"/>
      <c r="S24" s="6"/>
      <c r="T24" s="6"/>
      <c r="U24" s="4"/>
      <c r="V24" s="10"/>
      <c r="W24" s="11"/>
      <c r="X24" s="12"/>
      <c r="Y24" s="12"/>
      <c r="Z24" s="12"/>
      <c r="AA24" s="5"/>
      <c r="AB24" s="6"/>
      <c r="AC24" s="6"/>
      <c r="AD24" s="6"/>
      <c r="AE24" s="6"/>
      <c r="AF24" s="4"/>
      <c r="AG24" s="10"/>
      <c r="AH24" s="11"/>
      <c r="AI24" s="12"/>
      <c r="AJ24" s="12"/>
      <c r="AK24" s="18"/>
      <c r="AL24" s="5"/>
      <c r="AM24" s="169" t="s">
        <v>210</v>
      </c>
      <c r="AN24" s="169">
        <v>5</v>
      </c>
      <c r="AO24" s="169">
        <v>0</v>
      </c>
      <c r="AP24" s="169">
        <v>1</v>
      </c>
      <c r="AQ24" s="169">
        <v>0</v>
      </c>
      <c r="AR24" s="169">
        <v>5</v>
      </c>
      <c r="AS24" s="169">
        <v>1</v>
      </c>
      <c r="AT24" s="169">
        <v>12</v>
      </c>
      <c r="AU24" s="169" t="s">
        <v>210</v>
      </c>
      <c r="AV24" s="169">
        <v>5</v>
      </c>
      <c r="AW24" s="169">
        <v>0</v>
      </c>
      <c r="AX24" s="169">
        <v>1</v>
      </c>
      <c r="AY24" s="169">
        <v>0</v>
      </c>
      <c r="AZ24" s="169">
        <v>5</v>
      </c>
      <c r="BA24" s="169">
        <v>3</v>
      </c>
      <c r="BB24" s="169">
        <v>2</v>
      </c>
      <c r="BC24" s="169">
        <v>3</v>
      </c>
      <c r="BD24" s="169">
        <v>1</v>
      </c>
    </row>
    <row r="25" spans="1:56" ht="18.75">
      <c r="A25" s="6"/>
      <c r="B25" s="334" t="str">
        <f>+AN38</f>
        <v>Doble Grado en Ingeniería Civil y Grado en Ingeniería de Tecnologías Mineras</v>
      </c>
      <c r="C25" s="334"/>
      <c r="D25" s="334"/>
      <c r="E25" s="334"/>
      <c r="F25" s="334"/>
      <c r="G25" s="334"/>
      <c r="H25" s="334"/>
      <c r="I25" s="19">
        <f>+AO38</f>
        <v>2</v>
      </c>
      <c r="J25" s="20">
        <f t="shared" ref="J25:J36" si="0">I25/$I$37</f>
        <v>1.9607843137254902E-2</v>
      </c>
      <c r="K25" s="6"/>
      <c r="L25" s="6"/>
      <c r="M25" s="6"/>
      <c r="N25" s="6"/>
      <c r="O25" s="6"/>
      <c r="P25" s="6"/>
      <c r="Q25" s="6"/>
      <c r="R25" s="6"/>
      <c r="S25" s="6"/>
      <c r="T25" s="6"/>
      <c r="U25" s="4"/>
      <c r="V25" s="10"/>
      <c r="W25" s="11"/>
      <c r="X25" s="12"/>
      <c r="Y25" s="12"/>
      <c r="Z25" s="21" t="str">
        <f>+AN56</f>
        <v>1º Curso</v>
      </c>
      <c r="AA25" s="22">
        <f>+AO56</f>
        <v>41</v>
      </c>
      <c r="AB25" s="23">
        <f>AA25/$AA$29</f>
        <v>0.40196078431372551</v>
      </c>
      <c r="AC25" s="6"/>
      <c r="AD25" s="6"/>
      <c r="AE25" s="6"/>
      <c r="AF25" s="10"/>
      <c r="AG25" s="10"/>
      <c r="AH25" s="11"/>
      <c r="AI25" s="12"/>
      <c r="AJ25" s="18"/>
      <c r="AK25" s="18"/>
      <c r="AL25" s="5"/>
      <c r="AM25" s="169" t="s">
        <v>211</v>
      </c>
      <c r="AN25" s="169">
        <v>0</v>
      </c>
      <c r="AO25" s="169">
        <v>0</v>
      </c>
      <c r="AP25" s="169">
        <v>2</v>
      </c>
      <c r="AQ25" s="169">
        <v>2</v>
      </c>
      <c r="AR25" s="169">
        <v>7</v>
      </c>
      <c r="AS25" s="169">
        <v>1</v>
      </c>
      <c r="AT25" s="169">
        <v>12</v>
      </c>
      <c r="AU25" s="169" t="s">
        <v>211</v>
      </c>
      <c r="AV25" s="169">
        <v>0</v>
      </c>
      <c r="AW25" s="169">
        <v>0</v>
      </c>
      <c r="AX25" s="169">
        <v>2</v>
      </c>
      <c r="AY25" s="169">
        <v>2</v>
      </c>
      <c r="AZ25" s="169">
        <v>7</v>
      </c>
      <c r="BA25" s="169">
        <v>4.45</v>
      </c>
      <c r="BB25" s="169">
        <v>0.82</v>
      </c>
      <c r="BC25" s="169">
        <v>5</v>
      </c>
      <c r="BD25" s="169">
        <v>5</v>
      </c>
    </row>
    <row r="26" spans="1:56" ht="18.75" customHeight="1">
      <c r="A26" s="6"/>
      <c r="B26" s="334" t="str">
        <f t="shared" ref="B26:B36" si="1">+AN39</f>
        <v>Grado en Ingeniería Mecánica</v>
      </c>
      <c r="C26" s="334"/>
      <c r="D26" s="334"/>
      <c r="E26" s="334"/>
      <c r="F26" s="334"/>
      <c r="G26" s="334"/>
      <c r="H26" s="334"/>
      <c r="I26" s="19">
        <f t="shared" ref="I26:I36" si="2">+AO39</f>
        <v>15</v>
      </c>
      <c r="J26" s="20">
        <f t="shared" si="0"/>
        <v>0.14705882352941177</v>
      </c>
      <c r="K26" s="6"/>
      <c r="L26" s="6"/>
      <c r="M26" s="6"/>
      <c r="N26" s="6"/>
      <c r="O26" s="6"/>
      <c r="P26" s="6"/>
      <c r="Q26" s="6"/>
      <c r="R26" s="6"/>
      <c r="S26" s="6"/>
      <c r="T26" s="6"/>
      <c r="U26" s="4"/>
      <c r="V26" s="10"/>
      <c r="W26" s="11"/>
      <c r="X26" s="12"/>
      <c r="Y26" s="12"/>
      <c r="Z26" s="21" t="str">
        <f t="shared" ref="Z26:Z28" si="3">+AN57</f>
        <v>2º Curso</v>
      </c>
      <c r="AA26" s="22">
        <f t="shared" ref="AA26:AA28" si="4">+AO57</f>
        <v>22</v>
      </c>
      <c r="AB26" s="23">
        <f t="shared" ref="AB26:AB28" si="5">AA26/$AA$29</f>
        <v>0.21568627450980393</v>
      </c>
      <c r="AC26" s="6"/>
      <c r="AD26" s="6"/>
      <c r="AE26" s="6"/>
      <c r="AF26" s="9"/>
      <c r="AG26" s="4"/>
      <c r="AH26" s="11"/>
      <c r="AI26" s="12"/>
      <c r="AJ26" s="18"/>
      <c r="AK26" s="18"/>
      <c r="AL26" s="5"/>
      <c r="AM26" s="169" t="s">
        <v>212</v>
      </c>
      <c r="AN26" s="169">
        <v>1</v>
      </c>
      <c r="AO26" s="169">
        <v>0</v>
      </c>
      <c r="AP26" s="169">
        <v>2</v>
      </c>
      <c r="AQ26" s="169">
        <v>2</v>
      </c>
      <c r="AR26" s="169">
        <v>5</v>
      </c>
      <c r="AS26" s="169">
        <v>2</v>
      </c>
      <c r="AT26" s="169">
        <v>12</v>
      </c>
      <c r="AU26" s="169" t="s">
        <v>212</v>
      </c>
      <c r="AV26" s="169">
        <v>1</v>
      </c>
      <c r="AW26" s="169">
        <v>0</v>
      </c>
      <c r="AX26" s="169">
        <v>2</v>
      </c>
      <c r="AY26" s="169">
        <v>2</v>
      </c>
      <c r="AZ26" s="169">
        <v>5</v>
      </c>
      <c r="BA26" s="169">
        <v>4</v>
      </c>
      <c r="BB26" s="169">
        <v>1.33</v>
      </c>
      <c r="BC26" s="169">
        <v>5</v>
      </c>
      <c r="BD26" s="169">
        <v>5</v>
      </c>
    </row>
    <row r="27" spans="1:56" ht="18.75" customHeight="1">
      <c r="A27" s="6"/>
      <c r="B27" s="334" t="str">
        <f t="shared" si="1"/>
        <v>Grado en Ingeniería Química Industrial</v>
      </c>
      <c r="C27" s="334"/>
      <c r="D27" s="334"/>
      <c r="E27" s="334"/>
      <c r="F27" s="334"/>
      <c r="G27" s="334"/>
      <c r="H27" s="334"/>
      <c r="I27" s="19">
        <f t="shared" si="2"/>
        <v>4</v>
      </c>
      <c r="J27" s="20">
        <f t="shared" si="0"/>
        <v>3.9215686274509803E-2</v>
      </c>
      <c r="K27" s="6"/>
      <c r="L27" s="6"/>
      <c r="M27" s="6"/>
      <c r="N27" s="6"/>
      <c r="O27" s="6"/>
      <c r="P27" s="6"/>
      <c r="Q27" s="6"/>
      <c r="R27" s="6"/>
      <c r="S27" s="6"/>
      <c r="T27" s="6"/>
      <c r="U27" s="4"/>
      <c r="V27" s="10"/>
      <c r="W27" s="11"/>
      <c r="X27" s="12"/>
      <c r="Y27" s="12"/>
      <c r="Z27" s="21" t="str">
        <f t="shared" si="3"/>
        <v>3º Curso</v>
      </c>
      <c r="AA27" s="22">
        <f t="shared" si="4"/>
        <v>19</v>
      </c>
      <c r="AB27" s="23">
        <f t="shared" si="5"/>
        <v>0.18627450980392157</v>
      </c>
      <c r="AC27" s="6"/>
      <c r="AD27" s="6"/>
      <c r="AE27" s="6"/>
      <c r="AF27" s="6"/>
      <c r="AG27" s="6"/>
      <c r="AH27" s="6"/>
      <c r="AI27" s="6"/>
      <c r="AJ27" s="6"/>
      <c r="AM27" s="169" t="s">
        <v>213</v>
      </c>
      <c r="AN27" s="169">
        <v>0</v>
      </c>
      <c r="AO27" s="169">
        <v>0</v>
      </c>
      <c r="AP27" s="169">
        <v>0</v>
      </c>
      <c r="AQ27" s="169">
        <v>1</v>
      </c>
      <c r="AR27" s="169">
        <v>2</v>
      </c>
      <c r="AS27" s="169">
        <v>0</v>
      </c>
      <c r="AT27" s="169">
        <v>3</v>
      </c>
      <c r="AU27" s="169" t="s">
        <v>213</v>
      </c>
      <c r="AV27" s="169">
        <v>0</v>
      </c>
      <c r="AW27" s="169">
        <v>0</v>
      </c>
      <c r="AX27" s="169">
        <v>0</v>
      </c>
      <c r="AY27" s="169">
        <v>1</v>
      </c>
      <c r="AZ27" s="169">
        <v>2</v>
      </c>
      <c r="BA27" s="169">
        <v>4.67</v>
      </c>
      <c r="BB27" s="169">
        <v>0.57999999999999996</v>
      </c>
      <c r="BC27" s="169">
        <v>5</v>
      </c>
      <c r="BD27" s="169">
        <v>5</v>
      </c>
    </row>
    <row r="28" spans="1:56" ht="18.75" customHeight="1">
      <c r="A28" s="6"/>
      <c r="B28" s="334" t="str">
        <f t="shared" si="1"/>
        <v>Grado en Ingeniería Telemática</v>
      </c>
      <c r="C28" s="334"/>
      <c r="D28" s="334"/>
      <c r="E28" s="334"/>
      <c r="F28" s="334"/>
      <c r="G28" s="334"/>
      <c r="H28" s="334"/>
      <c r="I28" s="19">
        <f t="shared" si="2"/>
        <v>17</v>
      </c>
      <c r="J28" s="20">
        <f t="shared" si="0"/>
        <v>0.16666666666666666</v>
      </c>
      <c r="K28" s="6"/>
      <c r="L28" s="6"/>
      <c r="M28" s="6"/>
      <c r="N28" s="6"/>
      <c r="O28" s="6"/>
      <c r="P28" s="6"/>
      <c r="Q28" s="6"/>
      <c r="R28" s="6"/>
      <c r="S28" s="6"/>
      <c r="T28" s="6"/>
      <c r="U28" s="4"/>
      <c r="V28" s="10"/>
      <c r="W28" s="11"/>
      <c r="X28" s="12"/>
      <c r="Y28" s="12"/>
      <c r="Z28" s="21" t="str">
        <f t="shared" si="3"/>
        <v>4º Curso</v>
      </c>
      <c r="AA28" s="22">
        <f t="shared" si="4"/>
        <v>20</v>
      </c>
      <c r="AB28" s="23">
        <f t="shared" si="5"/>
        <v>0.19607843137254902</v>
      </c>
      <c r="AC28" s="6"/>
      <c r="AD28" s="6"/>
      <c r="AE28" s="6"/>
      <c r="AF28" s="6"/>
      <c r="AG28" s="6"/>
      <c r="AH28" s="6"/>
      <c r="AI28" s="6"/>
      <c r="AJ28" s="6"/>
      <c r="AM28" s="169" t="s">
        <v>214</v>
      </c>
      <c r="AN28" s="169">
        <v>0</v>
      </c>
      <c r="AO28" s="169">
        <v>2</v>
      </c>
      <c r="AP28" s="169">
        <v>0</v>
      </c>
      <c r="AQ28" s="169">
        <v>2</v>
      </c>
      <c r="AR28" s="169">
        <v>4</v>
      </c>
      <c r="AS28" s="169">
        <v>0</v>
      </c>
      <c r="AT28" s="169">
        <v>8</v>
      </c>
      <c r="AU28" s="169" t="s">
        <v>214</v>
      </c>
      <c r="AV28" s="169">
        <v>0</v>
      </c>
      <c r="AW28" s="169">
        <v>2</v>
      </c>
      <c r="AX28" s="169">
        <v>0</v>
      </c>
      <c r="AY28" s="169">
        <v>2</v>
      </c>
      <c r="AZ28" s="169">
        <v>4</v>
      </c>
      <c r="BA28" s="169">
        <v>4</v>
      </c>
      <c r="BB28" s="169">
        <v>1.31</v>
      </c>
      <c r="BC28" s="169">
        <v>5</v>
      </c>
      <c r="BD28" s="169">
        <v>5</v>
      </c>
    </row>
    <row r="29" spans="1:56" ht="18.75" customHeight="1">
      <c r="A29" s="6"/>
      <c r="B29" s="334" t="str">
        <f t="shared" si="1"/>
        <v>Doble Grado en Ingeniería de Recursos Energéticos y Grado en Ingeniería Química Industrial</v>
      </c>
      <c r="C29" s="334"/>
      <c r="D29" s="334"/>
      <c r="E29" s="334"/>
      <c r="F29" s="334"/>
      <c r="G29" s="334"/>
      <c r="H29" s="334"/>
      <c r="I29" s="19">
        <f t="shared" si="2"/>
        <v>1</v>
      </c>
      <c r="J29" s="20">
        <f t="shared" si="0"/>
        <v>9.8039215686274508E-3</v>
      </c>
      <c r="K29" s="6"/>
      <c r="L29" s="6"/>
      <c r="M29" s="6"/>
      <c r="N29" s="6"/>
      <c r="O29" s="6"/>
      <c r="P29" s="6"/>
      <c r="Q29" s="6"/>
      <c r="R29" s="6"/>
      <c r="S29" s="6"/>
      <c r="T29" s="6"/>
      <c r="U29" s="4"/>
      <c r="V29" s="10"/>
      <c r="W29" s="11"/>
      <c r="X29" s="12"/>
      <c r="Y29" s="12"/>
      <c r="Z29" s="21" t="s">
        <v>11</v>
      </c>
      <c r="AA29" s="22">
        <f>SUM(AA25:AA28)</f>
        <v>102</v>
      </c>
      <c r="AB29" s="24"/>
      <c r="AC29" s="6"/>
      <c r="AD29" s="6"/>
      <c r="AE29" s="6"/>
      <c r="AF29" s="6"/>
      <c r="AG29" s="6"/>
      <c r="AH29" s="6"/>
      <c r="AI29" s="6"/>
      <c r="AJ29" s="6"/>
      <c r="AM29" s="169" t="s">
        <v>215</v>
      </c>
      <c r="AN29" s="169">
        <v>1</v>
      </c>
      <c r="AO29" s="169">
        <v>4</v>
      </c>
      <c r="AP29" s="169">
        <v>10</v>
      </c>
      <c r="AQ29" s="169">
        <v>8</v>
      </c>
      <c r="AR29" s="169">
        <v>6</v>
      </c>
      <c r="AS29" s="169">
        <v>0</v>
      </c>
      <c r="AT29" s="169">
        <v>29</v>
      </c>
      <c r="AU29" s="169" t="s">
        <v>215</v>
      </c>
      <c r="AV29" s="169">
        <v>1</v>
      </c>
      <c r="AW29" s="169">
        <v>4</v>
      </c>
      <c r="AX29" s="169">
        <v>10</v>
      </c>
      <c r="AY29" s="169">
        <v>8</v>
      </c>
      <c r="AZ29" s="169">
        <v>6</v>
      </c>
      <c r="BA29" s="169">
        <v>3.48</v>
      </c>
      <c r="BB29" s="169">
        <v>1.0900000000000001</v>
      </c>
      <c r="BC29" s="169">
        <v>3</v>
      </c>
      <c r="BD29" s="169">
        <v>3</v>
      </c>
    </row>
    <row r="30" spans="1:56" ht="18.75" customHeight="1">
      <c r="A30" s="6"/>
      <c r="B30" s="334" t="str">
        <f t="shared" si="1"/>
        <v>Doble Grado en Ingeniería de Tecnologías de Telecomunicación y Grado en Ingeniería Telemática</v>
      </c>
      <c r="C30" s="334"/>
      <c r="D30" s="334"/>
      <c r="E30" s="334"/>
      <c r="F30" s="334"/>
      <c r="G30" s="334"/>
      <c r="H30" s="334"/>
      <c r="I30" s="19">
        <f t="shared" si="2"/>
        <v>11</v>
      </c>
      <c r="J30" s="20">
        <f t="shared" si="0"/>
        <v>0.10784313725490197</v>
      </c>
      <c r="K30" s="6"/>
      <c r="L30" s="6"/>
      <c r="M30" s="6"/>
      <c r="N30" s="6"/>
      <c r="O30" s="6"/>
      <c r="P30" s="6"/>
      <c r="Q30" s="6"/>
      <c r="R30" s="6"/>
      <c r="S30" s="6"/>
      <c r="T30" s="6"/>
      <c r="U30" s="6"/>
      <c r="V30" s="6"/>
      <c r="W30" s="6"/>
      <c r="X30" s="6"/>
      <c r="Y30" s="6"/>
      <c r="AC30" s="6"/>
      <c r="AD30" s="6"/>
      <c r="AE30" s="6"/>
      <c r="AF30" s="6"/>
      <c r="AG30" s="6"/>
      <c r="AH30" s="6"/>
      <c r="AI30" s="6"/>
      <c r="AJ30" s="6"/>
      <c r="AM30" s="169"/>
      <c r="AN30" s="169"/>
      <c r="AO30" s="169"/>
      <c r="AP30" s="169"/>
      <c r="AQ30" s="169"/>
      <c r="AR30" s="169"/>
      <c r="AS30" s="169"/>
      <c r="AT30" s="169"/>
      <c r="AU30" s="169" t="s">
        <v>179</v>
      </c>
      <c r="AV30" s="169"/>
      <c r="AW30" s="169"/>
      <c r="AX30" s="169"/>
      <c r="AY30" s="169"/>
      <c r="AZ30" s="169"/>
      <c r="BA30" s="169"/>
      <c r="BB30" s="169"/>
      <c r="BC30" s="169"/>
      <c r="BD30" s="169"/>
    </row>
    <row r="31" spans="1:56" ht="18.75" customHeight="1">
      <c r="A31" s="6"/>
      <c r="B31" s="334" t="str">
        <f t="shared" si="1"/>
        <v>Doble Grado en Ingeniería Eléctrica y Grado en Ingeniería Mecánica</v>
      </c>
      <c r="C31" s="334"/>
      <c r="D31" s="334"/>
      <c r="E31" s="334"/>
      <c r="F31" s="334"/>
      <c r="G31" s="334"/>
      <c r="H31" s="334"/>
      <c r="I31" s="19">
        <f t="shared" si="2"/>
        <v>3</v>
      </c>
      <c r="J31" s="20">
        <f t="shared" si="0"/>
        <v>2.9411764705882353E-2</v>
      </c>
      <c r="K31" s="6"/>
      <c r="L31" s="6"/>
      <c r="M31" s="6"/>
      <c r="N31" s="6"/>
      <c r="O31" s="6"/>
      <c r="P31" s="6"/>
      <c r="Q31" s="6"/>
      <c r="R31" s="6"/>
      <c r="S31" s="6"/>
      <c r="T31" s="6"/>
      <c r="U31" s="6"/>
      <c r="V31" s="6"/>
      <c r="W31" s="6"/>
      <c r="X31" s="6"/>
      <c r="Y31" s="6"/>
      <c r="AC31" s="6"/>
      <c r="AD31" s="6"/>
      <c r="AE31" s="6"/>
      <c r="AF31" s="6"/>
      <c r="AG31" s="6"/>
      <c r="AH31" s="6"/>
      <c r="AI31" s="6"/>
      <c r="AJ31" s="6"/>
      <c r="AM31" s="169"/>
      <c r="AN31" s="169"/>
      <c r="AO31" s="169"/>
      <c r="AP31" s="169"/>
      <c r="AQ31" s="169"/>
      <c r="AR31" s="169"/>
      <c r="AS31" s="169"/>
      <c r="AT31" s="169"/>
      <c r="AU31" s="169"/>
      <c r="AV31" s="169"/>
      <c r="AW31" s="169"/>
      <c r="AX31" s="169"/>
      <c r="AY31" s="169"/>
      <c r="AZ31" s="169"/>
      <c r="BA31" s="169"/>
      <c r="BB31" s="169"/>
      <c r="BC31" s="169"/>
      <c r="BD31" s="169"/>
    </row>
    <row r="32" spans="1:56" ht="18.75" customHeight="1">
      <c r="A32" s="6"/>
      <c r="B32" s="334" t="str">
        <f t="shared" si="1"/>
        <v>Grado en Ingeniería Civil</v>
      </c>
      <c r="C32" s="334"/>
      <c r="D32" s="334"/>
      <c r="E32" s="334"/>
      <c r="F32" s="334"/>
      <c r="G32" s="334"/>
      <c r="H32" s="334"/>
      <c r="I32" s="19">
        <f t="shared" si="2"/>
        <v>6</v>
      </c>
      <c r="J32" s="20">
        <f t="shared" si="0"/>
        <v>5.8823529411764705E-2</v>
      </c>
      <c r="K32" s="6"/>
      <c r="L32" s="6"/>
      <c r="M32" s="6"/>
      <c r="N32" s="6"/>
      <c r="O32" s="6"/>
      <c r="P32" s="6"/>
      <c r="Q32" s="6"/>
      <c r="R32" s="6"/>
      <c r="S32" s="6"/>
      <c r="T32" s="6"/>
      <c r="U32" s="6"/>
      <c r="V32" s="6"/>
      <c r="W32" s="6"/>
      <c r="X32" s="6"/>
      <c r="Y32" s="6"/>
      <c r="AC32" s="6"/>
      <c r="AD32" s="6"/>
      <c r="AE32" s="6"/>
      <c r="AF32" s="6"/>
      <c r="AG32" s="6"/>
      <c r="AH32" s="6"/>
      <c r="AI32" s="6"/>
      <c r="AJ32" s="6"/>
      <c r="AM32" s="169"/>
      <c r="AN32" s="169"/>
      <c r="AO32" s="169"/>
      <c r="AP32" s="169"/>
      <c r="AQ32" s="169"/>
      <c r="AR32" s="169"/>
      <c r="AS32" s="169"/>
      <c r="AT32" s="169"/>
      <c r="AU32" s="169"/>
      <c r="AV32" s="169"/>
      <c r="AW32" s="169"/>
      <c r="AX32" s="169"/>
      <c r="AY32" s="169"/>
      <c r="AZ32" s="169"/>
      <c r="BA32" s="169"/>
      <c r="BB32" s="169"/>
      <c r="BC32" s="169"/>
      <c r="BD32" s="169"/>
    </row>
    <row r="33" spans="1:56" ht="18.75" customHeight="1">
      <c r="A33" s="6"/>
      <c r="B33" s="334" t="str">
        <f t="shared" si="1"/>
        <v>Grado en Ingeniería de Recursos Energéticos</v>
      </c>
      <c r="C33" s="334"/>
      <c r="D33" s="334"/>
      <c r="E33" s="334"/>
      <c r="F33" s="334"/>
      <c r="G33" s="334"/>
      <c r="H33" s="334"/>
      <c r="I33" s="19">
        <f t="shared" si="2"/>
        <v>3</v>
      </c>
      <c r="J33" s="20">
        <f t="shared" si="0"/>
        <v>2.9411764705882353E-2</v>
      </c>
      <c r="K33" s="6"/>
      <c r="L33" s="6"/>
      <c r="M33" s="6"/>
      <c r="N33" s="6"/>
      <c r="O33" s="6"/>
      <c r="P33" s="6"/>
      <c r="Q33" s="6"/>
      <c r="R33" s="6"/>
      <c r="S33" s="6"/>
      <c r="T33" s="6"/>
      <c r="U33" s="6"/>
      <c r="V33" s="6"/>
      <c r="W33" s="6"/>
      <c r="X33" s="6"/>
      <c r="Y33" s="6"/>
      <c r="Z33" s="6"/>
      <c r="AA33" s="6"/>
      <c r="AB33" s="6"/>
      <c r="AC33" s="6"/>
      <c r="AD33" s="6"/>
      <c r="AE33" s="6"/>
      <c r="AF33" s="6"/>
      <c r="AG33" s="6"/>
      <c r="AH33" s="6"/>
      <c r="AI33" s="6"/>
      <c r="AJ33" s="6"/>
      <c r="AU33" s="169"/>
      <c r="AV33" s="169"/>
      <c r="AW33" s="169"/>
      <c r="AX33" s="169"/>
      <c r="AY33" s="169"/>
      <c r="AZ33" s="169"/>
      <c r="BA33" s="169"/>
      <c r="BB33" s="169"/>
      <c r="BC33" s="169"/>
      <c r="BD33" s="169"/>
    </row>
    <row r="34" spans="1:56" s="169" customFormat="1" ht="18.75" customHeight="1">
      <c r="A34" s="171"/>
      <c r="B34" s="334" t="str">
        <f t="shared" si="1"/>
        <v>Grado en Ingeniería de Tecnologías de Telecomunicación</v>
      </c>
      <c r="C34" s="334"/>
      <c r="D34" s="334"/>
      <c r="E34" s="334"/>
      <c r="F34" s="334"/>
      <c r="G34" s="334"/>
      <c r="H34" s="334"/>
      <c r="I34" s="19">
        <f t="shared" si="2"/>
        <v>35</v>
      </c>
      <c r="J34" s="20">
        <f t="shared" si="0"/>
        <v>0.34313725490196079</v>
      </c>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row>
    <row r="35" spans="1:56" ht="18.75" customHeight="1">
      <c r="A35" s="26"/>
      <c r="B35" s="334" t="str">
        <f t="shared" si="1"/>
        <v>Grado en Ingeniería de Tecnologías Mineras</v>
      </c>
      <c r="C35" s="334"/>
      <c r="D35" s="334"/>
      <c r="E35" s="334"/>
      <c r="F35" s="334"/>
      <c r="G35" s="334"/>
      <c r="H35" s="334"/>
      <c r="I35" s="19">
        <f t="shared" si="2"/>
        <v>1</v>
      </c>
      <c r="J35" s="20">
        <f t="shared" si="0"/>
        <v>9.8039215686274508E-3</v>
      </c>
      <c r="K35" s="6"/>
      <c r="L35" s="6"/>
      <c r="M35" s="6"/>
      <c r="N35" s="6"/>
      <c r="O35" s="6"/>
      <c r="P35" s="6"/>
      <c r="Q35" s="6"/>
      <c r="R35" s="6"/>
      <c r="S35" s="6"/>
      <c r="T35" s="6"/>
      <c r="U35" s="6"/>
      <c r="V35" s="6"/>
      <c r="W35" s="6"/>
      <c r="X35" s="6"/>
      <c r="Y35" s="6"/>
      <c r="Z35" s="6"/>
      <c r="AA35" s="6"/>
      <c r="AB35" s="6"/>
      <c r="AC35" s="6"/>
      <c r="AD35" s="6"/>
      <c r="AE35" s="6"/>
      <c r="AF35" s="6"/>
      <c r="AG35" s="6"/>
      <c r="AH35" s="6"/>
      <c r="AI35" s="6"/>
      <c r="AJ35" s="6"/>
      <c r="AM35" s="169" t="s">
        <v>216</v>
      </c>
      <c r="AN35" s="169"/>
      <c r="AO35" s="169"/>
      <c r="AP35" s="169"/>
      <c r="AQ35" s="169"/>
      <c r="AR35" s="169"/>
    </row>
    <row r="36" spans="1:56" s="169" customFormat="1" ht="18.75" customHeight="1">
      <c r="A36" s="26"/>
      <c r="B36" s="334" t="str">
        <f t="shared" si="1"/>
        <v>Grado en Ingeniería Eléctrica</v>
      </c>
      <c r="C36" s="334"/>
      <c r="D36" s="334"/>
      <c r="E36" s="334"/>
      <c r="F36" s="334"/>
      <c r="G36" s="334"/>
      <c r="H36" s="334"/>
      <c r="I36" s="19">
        <f t="shared" si="2"/>
        <v>4</v>
      </c>
      <c r="J36" s="20">
        <f t="shared" si="0"/>
        <v>3.9215686274509803E-2</v>
      </c>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M36" s="169" t="s">
        <v>180</v>
      </c>
    </row>
    <row r="37" spans="1:56" s="169" customFormat="1" ht="18.75">
      <c r="A37" s="26"/>
      <c r="B37" s="27"/>
      <c r="C37" s="27"/>
      <c r="D37" s="27"/>
      <c r="E37" s="27"/>
      <c r="F37" s="27"/>
      <c r="G37" s="28"/>
      <c r="H37" s="171"/>
      <c r="I37" s="19">
        <f>SUM(I25:I36)</f>
        <v>102</v>
      </c>
      <c r="J37" s="214"/>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O37" s="169" t="s">
        <v>173</v>
      </c>
      <c r="AP37" s="169" t="s">
        <v>181</v>
      </c>
      <c r="AQ37" s="169" t="s">
        <v>182</v>
      </c>
      <c r="AR37" s="169" t="s">
        <v>183</v>
      </c>
    </row>
    <row r="38" spans="1:56" s="169" customFormat="1" ht="18.75">
      <c r="A38" s="26"/>
      <c r="B38" s="27"/>
      <c r="C38" s="27"/>
      <c r="D38" s="27"/>
      <c r="E38" s="27"/>
      <c r="F38" s="27"/>
      <c r="G38" s="28"/>
      <c r="H38" s="171"/>
      <c r="I38" s="20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M38" s="169" t="s">
        <v>184</v>
      </c>
      <c r="AN38" s="169" t="s">
        <v>217</v>
      </c>
      <c r="AO38" s="169">
        <v>2</v>
      </c>
      <c r="AP38" s="169">
        <v>2</v>
      </c>
      <c r="AQ38" s="169">
        <v>2</v>
      </c>
      <c r="AR38" s="169">
        <v>2</v>
      </c>
    </row>
    <row r="39" spans="1:56" s="169" customFormat="1">
      <c r="A39" s="26"/>
      <c r="B39" s="27"/>
      <c r="C39" s="27"/>
      <c r="D39" s="27"/>
      <c r="E39" s="27"/>
      <c r="F39" s="27"/>
      <c r="G39" s="28"/>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N39" s="169" t="s">
        <v>13</v>
      </c>
      <c r="AO39" s="169">
        <v>15</v>
      </c>
      <c r="AP39" s="169">
        <v>14.7</v>
      </c>
      <c r="AQ39" s="169">
        <v>14.7</v>
      </c>
      <c r="AR39" s="169">
        <v>16.7</v>
      </c>
    </row>
    <row r="40" spans="1:56" s="169" customFormat="1">
      <c r="A40" s="26"/>
      <c r="B40" s="27"/>
      <c r="C40" s="27"/>
      <c r="D40" s="27"/>
      <c r="E40" s="27"/>
      <c r="F40" s="27"/>
      <c r="G40" s="28"/>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N40" s="169" t="s">
        <v>185</v>
      </c>
      <c r="AO40" s="169">
        <v>4</v>
      </c>
      <c r="AP40" s="169">
        <v>3.9</v>
      </c>
      <c r="AQ40" s="169">
        <v>3.9</v>
      </c>
      <c r="AR40" s="169">
        <v>20.6</v>
      </c>
    </row>
    <row r="41" spans="1:56" ht="18.75">
      <c r="A41" s="26"/>
      <c r="B41" s="158"/>
      <c r="C41" s="158"/>
      <c r="D41" s="158"/>
      <c r="E41" s="158"/>
      <c r="F41" s="158"/>
      <c r="G41" s="28"/>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M41" s="169"/>
      <c r="AN41" s="169" t="s">
        <v>10</v>
      </c>
      <c r="AO41" s="169">
        <v>17</v>
      </c>
      <c r="AP41" s="169">
        <v>16.7</v>
      </c>
      <c r="AQ41" s="169">
        <v>16.7</v>
      </c>
      <c r="AR41" s="169">
        <v>37.299999999999997</v>
      </c>
    </row>
    <row r="42" spans="1:56" ht="21">
      <c r="A42" s="160" t="s">
        <v>143</v>
      </c>
      <c r="C42" s="158"/>
      <c r="D42" s="158"/>
      <c r="E42" s="158"/>
      <c r="F42" s="158"/>
      <c r="G42" s="28"/>
      <c r="H42" s="6"/>
      <c r="I42" s="6"/>
      <c r="J42" s="6"/>
      <c r="K42" s="6"/>
      <c r="L42" s="6"/>
      <c r="M42" s="6"/>
      <c r="N42" s="6"/>
      <c r="O42" s="6"/>
      <c r="P42" s="6"/>
      <c r="R42" s="6"/>
      <c r="S42" s="6"/>
      <c r="T42" s="6"/>
      <c r="U42" s="6"/>
      <c r="V42" s="6"/>
      <c r="W42" s="6"/>
      <c r="X42" s="6"/>
      <c r="Y42" s="6"/>
      <c r="Z42" s="6"/>
      <c r="AA42" s="6"/>
      <c r="AB42" s="6"/>
      <c r="AC42" s="6"/>
      <c r="AD42" s="6"/>
      <c r="AE42" s="6"/>
      <c r="AF42" s="6"/>
      <c r="AG42" s="6"/>
      <c r="AH42" s="6"/>
      <c r="AI42" s="6"/>
      <c r="AJ42" s="6"/>
      <c r="AM42" s="169"/>
      <c r="AN42" s="169" t="s">
        <v>218</v>
      </c>
      <c r="AO42" s="169">
        <v>1</v>
      </c>
      <c r="AP42" s="169">
        <v>1</v>
      </c>
      <c r="AQ42" s="169">
        <v>1</v>
      </c>
      <c r="AR42" s="169">
        <v>38.200000000000003</v>
      </c>
    </row>
    <row r="43" spans="1:56" ht="18.75">
      <c r="A43" s="26"/>
      <c r="B43" s="158"/>
      <c r="C43" s="158"/>
      <c r="D43" s="158"/>
      <c r="E43" s="158"/>
      <c r="F43" s="158"/>
      <c r="G43" s="28"/>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M43" s="169"/>
      <c r="AN43" s="169" t="s">
        <v>219</v>
      </c>
      <c r="AO43" s="169">
        <v>11</v>
      </c>
      <c r="AP43" s="169">
        <v>10.8</v>
      </c>
      <c r="AQ43" s="169">
        <v>10.8</v>
      </c>
      <c r="AR43" s="169">
        <v>49</v>
      </c>
    </row>
    <row r="44" spans="1:56" ht="18.75">
      <c r="A44" s="26"/>
      <c r="B44" s="158"/>
      <c r="C44" s="158"/>
      <c r="D44" s="158"/>
      <c r="E44" s="158"/>
      <c r="F44" s="158"/>
      <c r="G44" s="28"/>
      <c r="H44" s="6"/>
      <c r="I44" s="6"/>
      <c r="J44" s="6"/>
      <c r="K44" s="6"/>
      <c r="L44" s="6"/>
      <c r="M44" s="6"/>
      <c r="N44" s="6"/>
      <c r="O44" s="6"/>
      <c r="P44" s="6"/>
      <c r="U44" s="6"/>
      <c r="V44" s="6"/>
      <c r="W44" s="6"/>
      <c r="X44" s="6"/>
      <c r="Y44" s="6"/>
      <c r="Z44" s="6"/>
      <c r="AA44" s="6"/>
      <c r="AB44" s="6"/>
      <c r="AC44" s="6"/>
      <c r="AD44" s="6"/>
      <c r="AE44" s="6"/>
      <c r="AF44" s="6"/>
      <c r="AG44" s="6"/>
      <c r="AH44" s="6"/>
      <c r="AI44" s="6"/>
      <c r="AJ44" s="6"/>
      <c r="AM44" s="169"/>
      <c r="AN44" s="169" t="s">
        <v>220</v>
      </c>
      <c r="AO44" s="169">
        <v>3</v>
      </c>
      <c r="AP44" s="169">
        <v>2.9</v>
      </c>
      <c r="AQ44" s="169">
        <v>2.9</v>
      </c>
      <c r="AR44" s="169">
        <v>52</v>
      </c>
    </row>
    <row r="45" spans="1:56" ht="21">
      <c r="A45" s="26"/>
      <c r="B45" s="159" t="str">
        <f>+AN68</f>
        <v>Linares</v>
      </c>
      <c r="C45" s="159"/>
      <c r="D45" s="159">
        <f>+AO68</f>
        <v>18</v>
      </c>
      <c r="E45" s="158"/>
      <c r="F45" s="158"/>
      <c r="G45" s="28"/>
      <c r="H45" s="6"/>
      <c r="I45" s="6"/>
      <c r="J45" s="6"/>
      <c r="K45" s="6"/>
      <c r="L45" s="6"/>
      <c r="M45" s="6"/>
      <c r="N45" s="6"/>
      <c r="O45" s="6"/>
      <c r="P45" s="6"/>
      <c r="S45" s="161" t="s">
        <v>148</v>
      </c>
      <c r="U45" s="6"/>
      <c r="V45" s="6"/>
      <c r="W45" s="6"/>
      <c r="X45" s="6"/>
      <c r="Y45" s="6"/>
      <c r="Z45" s="6"/>
      <c r="AA45" s="6"/>
      <c r="AB45" s="6"/>
      <c r="AC45" s="6"/>
      <c r="AD45" s="6"/>
      <c r="AE45" s="6"/>
      <c r="AF45" s="6"/>
      <c r="AG45" s="6"/>
      <c r="AH45" s="6"/>
      <c r="AI45" s="6"/>
      <c r="AJ45" s="6"/>
      <c r="AM45" s="169"/>
      <c r="AN45" s="169" t="s">
        <v>6</v>
      </c>
      <c r="AO45" s="169">
        <v>6</v>
      </c>
      <c r="AP45" s="169">
        <v>5.9</v>
      </c>
      <c r="AQ45" s="169">
        <v>5.9</v>
      </c>
      <c r="AR45" s="169">
        <v>57.8</v>
      </c>
    </row>
    <row r="46" spans="1:56" ht="18.75">
      <c r="A46" s="26"/>
      <c r="B46" s="159" t="str">
        <f t="shared" ref="B46:B48" si="6">+AN69</f>
        <v>Resto provincia de Jaén</v>
      </c>
      <c r="C46" s="159"/>
      <c r="D46" s="159">
        <f t="shared" ref="D46:D48" si="7">+AO69</f>
        <v>13</v>
      </c>
      <c r="E46" s="158"/>
      <c r="F46" s="158"/>
      <c r="G46" s="28"/>
      <c r="H46" s="6"/>
      <c r="I46" s="6"/>
      <c r="J46" s="6"/>
      <c r="K46" s="6"/>
      <c r="L46" s="6"/>
      <c r="M46" s="6"/>
      <c r="N46" s="6"/>
      <c r="O46" s="6"/>
      <c r="P46" s="6"/>
      <c r="U46" s="6"/>
      <c r="V46" s="6"/>
      <c r="W46" s="6"/>
      <c r="X46" s="6"/>
      <c r="Y46" s="6"/>
      <c r="Z46" s="6"/>
      <c r="AA46" s="6"/>
      <c r="AB46" s="6"/>
      <c r="AC46" s="6"/>
      <c r="AD46" s="6"/>
      <c r="AE46" s="6"/>
      <c r="AF46" s="6"/>
      <c r="AG46" s="6"/>
      <c r="AH46" s="6"/>
      <c r="AI46" s="6"/>
      <c r="AJ46" s="6"/>
      <c r="AM46" s="169"/>
      <c r="AN46" s="169" t="s">
        <v>7</v>
      </c>
      <c r="AO46" s="169">
        <v>3</v>
      </c>
      <c r="AP46" s="169">
        <v>2.9</v>
      </c>
      <c r="AQ46" s="169">
        <v>2.9</v>
      </c>
      <c r="AR46" s="169">
        <v>60.8</v>
      </c>
    </row>
    <row r="47" spans="1:56" ht="18.75">
      <c r="A47" s="26"/>
      <c r="B47" s="159" t="str">
        <f t="shared" si="6"/>
        <v>Resto de Andalucía</v>
      </c>
      <c r="C47" s="159"/>
      <c r="D47" s="159">
        <f t="shared" si="7"/>
        <v>7</v>
      </c>
      <c r="E47" s="158"/>
      <c r="F47" s="158"/>
      <c r="G47" s="28"/>
      <c r="H47" s="6"/>
      <c r="I47" s="6"/>
      <c r="J47" s="6"/>
      <c r="K47" s="6"/>
      <c r="L47" s="6"/>
      <c r="M47" s="6"/>
      <c r="N47" s="6"/>
      <c r="O47" s="6"/>
      <c r="P47" s="6"/>
      <c r="U47" s="6"/>
      <c r="V47" s="6"/>
      <c r="W47" s="6"/>
      <c r="X47" s="6"/>
      <c r="Y47" s="6"/>
      <c r="Z47" s="6"/>
      <c r="AA47" s="6"/>
      <c r="AB47" s="6"/>
      <c r="AC47" s="6"/>
      <c r="AD47" s="6"/>
      <c r="AE47" s="6"/>
      <c r="AF47" s="6"/>
      <c r="AG47" s="6"/>
      <c r="AH47" s="6"/>
      <c r="AI47" s="6"/>
      <c r="AJ47" s="6"/>
      <c r="AM47" s="169"/>
      <c r="AN47" s="169" t="s">
        <v>9</v>
      </c>
      <c r="AO47" s="169">
        <v>35</v>
      </c>
      <c r="AP47" s="169">
        <v>34.299999999999997</v>
      </c>
      <c r="AQ47" s="169">
        <v>34.299999999999997</v>
      </c>
      <c r="AR47" s="169">
        <v>95.1</v>
      </c>
    </row>
    <row r="48" spans="1:56" ht="18.75">
      <c r="A48" s="26"/>
      <c r="B48" s="159" t="str">
        <f t="shared" si="6"/>
        <v>Resto de España</v>
      </c>
      <c r="C48" s="159"/>
      <c r="D48" s="159">
        <f t="shared" si="7"/>
        <v>1</v>
      </c>
      <c r="E48" s="158"/>
      <c r="F48" s="158"/>
      <c r="G48" s="28"/>
      <c r="H48" s="6"/>
      <c r="I48" s="6"/>
      <c r="J48" s="6"/>
      <c r="K48" s="6"/>
      <c r="L48" s="6"/>
      <c r="M48" s="6"/>
      <c r="N48" s="6"/>
      <c r="O48" s="6"/>
      <c r="P48" s="6"/>
      <c r="U48" s="6"/>
      <c r="V48" s="6"/>
      <c r="W48" s="6"/>
      <c r="X48" s="6"/>
      <c r="Y48" s="6"/>
      <c r="Z48" s="6"/>
      <c r="AA48" s="6"/>
      <c r="AB48" s="6"/>
      <c r="AC48" s="6"/>
      <c r="AD48" s="6"/>
      <c r="AE48" s="6"/>
      <c r="AF48" s="6"/>
      <c r="AG48" s="6"/>
      <c r="AH48" s="6"/>
      <c r="AI48" s="6"/>
      <c r="AJ48" s="6"/>
      <c r="AM48" s="169"/>
      <c r="AN48" s="169" t="s">
        <v>8</v>
      </c>
      <c r="AO48" s="169">
        <v>1</v>
      </c>
      <c r="AP48" s="169">
        <v>1</v>
      </c>
      <c r="AQ48" s="169">
        <v>1</v>
      </c>
      <c r="AR48" s="169">
        <v>96.1</v>
      </c>
    </row>
    <row r="49" spans="1:44" ht="18.75">
      <c r="A49" s="26"/>
      <c r="B49" s="159" t="s">
        <v>280</v>
      </c>
      <c r="C49" s="159"/>
      <c r="D49" s="159">
        <v>2</v>
      </c>
      <c r="E49" s="158"/>
      <c r="F49" s="158"/>
      <c r="G49" s="28"/>
      <c r="H49" s="6"/>
      <c r="I49" s="6"/>
      <c r="J49" s="6"/>
      <c r="K49" s="6"/>
      <c r="L49" s="6"/>
      <c r="M49" s="6"/>
      <c r="N49" s="6"/>
      <c r="O49" s="6"/>
      <c r="P49" s="6"/>
      <c r="Q49" s="6"/>
      <c r="R49" s="6"/>
      <c r="S49" s="6"/>
      <c r="T49" s="335" t="str">
        <f>+AN88</f>
        <v>Bachilletato científico / tecnológico</v>
      </c>
      <c r="U49" s="336"/>
      <c r="V49" s="337"/>
      <c r="W49" s="162">
        <f>+AO88</f>
        <v>32</v>
      </c>
      <c r="X49" s="6"/>
      <c r="Y49" s="6"/>
      <c r="Z49" s="6"/>
      <c r="AA49" s="6"/>
      <c r="AB49" s="6"/>
      <c r="AC49" s="6"/>
      <c r="AD49" s="6"/>
      <c r="AE49" s="6"/>
      <c r="AF49" s="6"/>
      <c r="AG49" s="6"/>
      <c r="AH49" s="6"/>
      <c r="AI49" s="6"/>
      <c r="AJ49" s="6"/>
      <c r="AM49" s="169"/>
      <c r="AN49" s="169" t="s">
        <v>12</v>
      </c>
      <c r="AO49" s="169">
        <v>4</v>
      </c>
      <c r="AP49" s="169">
        <v>3.9</v>
      </c>
      <c r="AQ49" s="169">
        <v>3.9</v>
      </c>
      <c r="AR49" s="169">
        <v>100</v>
      </c>
    </row>
    <row r="50" spans="1:44" ht="18.75">
      <c r="A50" s="26"/>
      <c r="B50" s="254" t="s">
        <v>11</v>
      </c>
      <c r="C50" s="255"/>
      <c r="D50" s="159">
        <f>SUM(D45:D49)</f>
        <v>41</v>
      </c>
      <c r="E50" s="158"/>
      <c r="F50" s="158"/>
      <c r="G50" s="28"/>
      <c r="H50" s="6"/>
      <c r="I50" s="6"/>
      <c r="J50" s="6"/>
      <c r="K50" s="6"/>
      <c r="L50" s="6"/>
      <c r="M50" s="6"/>
      <c r="N50" s="6"/>
      <c r="O50" s="6"/>
      <c r="P50" s="6"/>
      <c r="Q50" s="6"/>
      <c r="R50" s="6"/>
      <c r="S50" s="6"/>
      <c r="T50" s="335" t="str">
        <f>+AN89</f>
        <v>Ciclo formativo de grado superior</v>
      </c>
      <c r="U50" s="336"/>
      <c r="V50" s="337"/>
      <c r="W50" s="178">
        <f>+AO89</f>
        <v>8</v>
      </c>
      <c r="X50" s="6"/>
      <c r="Y50" s="6"/>
      <c r="Z50" s="6"/>
      <c r="AA50" s="6"/>
      <c r="AB50" s="6"/>
      <c r="AC50" s="6"/>
      <c r="AD50" s="6"/>
      <c r="AE50" s="6"/>
      <c r="AF50" s="6"/>
      <c r="AG50" s="6"/>
      <c r="AH50" s="6"/>
      <c r="AI50" s="6"/>
      <c r="AJ50" s="6"/>
      <c r="AM50" s="169"/>
      <c r="AN50" s="169" t="s">
        <v>11</v>
      </c>
      <c r="AO50" s="169">
        <v>102</v>
      </c>
      <c r="AP50" s="169">
        <v>100</v>
      </c>
      <c r="AQ50" s="169">
        <v>100</v>
      </c>
      <c r="AR50" s="169"/>
    </row>
    <row r="51" spans="1:44" ht="18.75">
      <c r="A51" s="26"/>
      <c r="B51" s="158"/>
      <c r="C51" s="158"/>
      <c r="D51" s="158"/>
      <c r="E51" s="158"/>
      <c r="F51" s="158"/>
      <c r="G51" s="28"/>
      <c r="H51" s="6"/>
      <c r="I51" s="6"/>
      <c r="J51" s="6"/>
      <c r="K51" s="6"/>
      <c r="L51" s="6"/>
      <c r="M51" s="6"/>
      <c r="N51" s="6"/>
      <c r="O51" s="6"/>
      <c r="P51" s="6"/>
      <c r="Q51" s="6"/>
      <c r="R51" s="6"/>
      <c r="S51" s="6"/>
      <c r="T51" s="335" t="str">
        <f>+AN97</f>
        <v>Bachiller técnico en contaduría y finanzas</v>
      </c>
      <c r="U51" s="336"/>
      <c r="V51" s="337"/>
      <c r="W51" s="178">
        <f>+AO97</f>
        <v>1</v>
      </c>
      <c r="X51" s="6"/>
      <c r="Y51" s="6"/>
      <c r="Z51" s="6"/>
      <c r="AA51" s="6"/>
      <c r="AB51" s="6"/>
      <c r="AC51" s="6"/>
      <c r="AD51" s="6"/>
      <c r="AE51" s="6"/>
      <c r="AF51" s="6"/>
      <c r="AG51" s="6"/>
      <c r="AH51" s="6"/>
      <c r="AI51" s="6"/>
      <c r="AJ51" s="6"/>
      <c r="AM51" s="169"/>
      <c r="AN51" s="169"/>
      <c r="AO51" s="169"/>
      <c r="AP51" s="169"/>
      <c r="AQ51" s="169"/>
      <c r="AR51" s="169"/>
    </row>
    <row r="52" spans="1:44" ht="18.75">
      <c r="A52" s="26"/>
      <c r="B52" s="158"/>
      <c r="C52" s="158"/>
      <c r="D52" s="158"/>
      <c r="E52" s="158"/>
      <c r="F52" s="158"/>
      <c r="G52" s="28"/>
      <c r="H52" s="6"/>
      <c r="I52" s="6"/>
      <c r="J52" s="6"/>
      <c r="K52" s="6"/>
      <c r="L52" s="6"/>
      <c r="M52" s="6"/>
      <c r="N52" s="6"/>
      <c r="O52" s="6"/>
      <c r="P52" s="6"/>
      <c r="Q52" s="6"/>
      <c r="R52" s="6"/>
      <c r="S52" s="6"/>
      <c r="T52" s="335" t="s">
        <v>11</v>
      </c>
      <c r="U52" s="336"/>
      <c r="V52" s="337"/>
      <c r="W52" s="178">
        <f>SUM(W49:W51)</f>
        <v>41</v>
      </c>
      <c r="X52" s="6"/>
      <c r="Y52" s="6"/>
      <c r="Z52" s="6"/>
      <c r="AA52" s="6"/>
      <c r="AB52" s="6"/>
      <c r="AC52" s="6"/>
      <c r="AD52" s="6"/>
      <c r="AE52" s="6"/>
      <c r="AF52" s="6"/>
      <c r="AG52" s="6"/>
      <c r="AH52" s="6"/>
      <c r="AI52" s="6"/>
      <c r="AJ52" s="6"/>
      <c r="AM52" s="169"/>
      <c r="AN52" s="169"/>
      <c r="AO52" s="169"/>
      <c r="AP52" s="169"/>
      <c r="AQ52" s="169"/>
      <c r="AR52" s="169"/>
    </row>
    <row r="53" spans="1:44" ht="18.75">
      <c r="A53" s="26"/>
      <c r="B53" s="27"/>
      <c r="C53" s="27"/>
      <c r="D53" s="27"/>
      <c r="E53" s="27"/>
      <c r="F53" s="27"/>
      <c r="G53" s="28"/>
      <c r="H53" s="6"/>
      <c r="I53" s="6"/>
      <c r="J53" s="6"/>
      <c r="K53" s="6"/>
      <c r="L53" s="6"/>
      <c r="M53" s="6"/>
      <c r="N53" s="6"/>
      <c r="O53" s="6"/>
      <c r="P53" s="6"/>
      <c r="Q53" s="6"/>
      <c r="R53" s="6"/>
      <c r="S53" s="6"/>
      <c r="T53" s="335"/>
      <c r="U53" s="336"/>
      <c r="V53" s="337"/>
      <c r="W53" s="162"/>
      <c r="X53" s="6"/>
      <c r="Y53" s="6"/>
      <c r="Z53" s="6"/>
      <c r="AA53" s="6"/>
      <c r="AB53" s="6"/>
      <c r="AC53" s="6"/>
      <c r="AD53" s="6"/>
      <c r="AE53" s="6"/>
      <c r="AF53" s="6"/>
      <c r="AG53" s="6"/>
      <c r="AH53" s="6"/>
      <c r="AI53" s="6"/>
      <c r="AJ53" s="6"/>
      <c r="AM53" s="169"/>
      <c r="AN53" s="169"/>
      <c r="AO53" s="169"/>
      <c r="AP53" s="169"/>
      <c r="AQ53" s="169"/>
      <c r="AR53" s="169"/>
    </row>
    <row r="54" spans="1:44">
      <c r="A54" s="26"/>
      <c r="B54" s="27"/>
      <c r="C54" s="27"/>
      <c r="D54" s="27"/>
      <c r="E54" s="27"/>
      <c r="F54" s="27"/>
      <c r="G54" s="28"/>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M54" s="169" t="s">
        <v>221</v>
      </c>
      <c r="AN54" s="169"/>
      <c r="AO54" s="169"/>
      <c r="AP54" s="169"/>
      <c r="AQ54" s="169"/>
      <c r="AR54" s="169"/>
    </row>
    <row r="55" spans="1:44">
      <c r="A55" s="26"/>
      <c r="B55" s="27"/>
      <c r="C55" s="27"/>
      <c r="D55" s="27"/>
      <c r="E55" s="27"/>
      <c r="F55" s="27"/>
      <c r="G55" s="28"/>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M55" s="169"/>
      <c r="AN55" s="169"/>
      <c r="AO55" s="169" t="s">
        <v>173</v>
      </c>
      <c r="AP55" s="169" t="s">
        <v>181</v>
      </c>
      <c r="AQ55" s="169" t="s">
        <v>182</v>
      </c>
      <c r="AR55" s="169" t="s">
        <v>183</v>
      </c>
    </row>
    <row r="56" spans="1:44">
      <c r="A56" s="26"/>
      <c r="B56" s="27"/>
      <c r="C56" s="27"/>
      <c r="D56" s="27"/>
      <c r="E56" s="27"/>
      <c r="F56" s="27"/>
      <c r="G56" s="28"/>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M56" s="169" t="s">
        <v>184</v>
      </c>
      <c r="AN56" s="169" t="s">
        <v>74</v>
      </c>
      <c r="AO56" s="169">
        <v>41</v>
      </c>
      <c r="AP56" s="169">
        <v>40.200000000000003</v>
      </c>
      <c r="AQ56" s="169">
        <v>40.200000000000003</v>
      </c>
      <c r="AR56" s="169">
        <v>40.200000000000003</v>
      </c>
    </row>
    <row r="57" spans="1:44">
      <c r="A57" s="26"/>
      <c r="B57" s="27"/>
      <c r="C57" s="27"/>
      <c r="D57" s="27"/>
      <c r="E57" s="27"/>
      <c r="F57" s="27"/>
      <c r="G57" s="28"/>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M57" s="169"/>
      <c r="AN57" s="169" t="s">
        <v>75</v>
      </c>
      <c r="AO57" s="169">
        <v>22</v>
      </c>
      <c r="AP57" s="169">
        <v>21.6</v>
      </c>
      <c r="AQ57" s="169">
        <v>21.6</v>
      </c>
      <c r="AR57" s="169">
        <v>61.8</v>
      </c>
    </row>
    <row r="58" spans="1:44">
      <c r="A58" s="26"/>
      <c r="B58" s="27"/>
      <c r="C58" s="27"/>
      <c r="D58" s="27"/>
      <c r="E58" s="27"/>
      <c r="F58" s="27"/>
      <c r="G58" s="28"/>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M58" s="169"/>
      <c r="AN58" s="169" t="s">
        <v>76</v>
      </c>
      <c r="AO58" s="169">
        <v>19</v>
      </c>
      <c r="AP58" s="169">
        <v>18.600000000000001</v>
      </c>
      <c r="AQ58" s="169">
        <v>18.600000000000001</v>
      </c>
      <c r="AR58" s="169">
        <v>80.400000000000006</v>
      </c>
    </row>
    <row r="59" spans="1:44">
      <c r="A59" s="26"/>
      <c r="B59" s="27"/>
      <c r="C59" s="27"/>
      <c r="D59" s="27"/>
      <c r="E59" s="27"/>
      <c r="F59" s="27"/>
      <c r="G59" s="28"/>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M59" s="169"/>
      <c r="AN59" s="169" t="s">
        <v>77</v>
      </c>
      <c r="AO59" s="169">
        <v>20</v>
      </c>
      <c r="AP59" s="169">
        <v>19.600000000000001</v>
      </c>
      <c r="AQ59" s="169">
        <v>19.600000000000001</v>
      </c>
      <c r="AR59" s="169">
        <v>100</v>
      </c>
    </row>
    <row r="60" spans="1:44">
      <c r="A60" s="29"/>
      <c r="B60" s="27"/>
      <c r="C60" s="30"/>
      <c r="D60" s="30"/>
      <c r="E60" s="30"/>
      <c r="F60" s="30"/>
      <c r="G60" s="28"/>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M60" s="169"/>
      <c r="AN60" s="169" t="s">
        <v>11</v>
      </c>
      <c r="AO60" s="169">
        <v>102</v>
      </c>
      <c r="AP60" s="169">
        <v>100</v>
      </c>
      <c r="AQ60" s="169">
        <v>100</v>
      </c>
      <c r="AR60" s="169"/>
    </row>
    <row r="61" spans="1:44">
      <c r="A61" s="31"/>
      <c r="B61" s="32"/>
      <c r="C61" s="33"/>
      <c r="D61" s="34"/>
      <c r="E61" s="34"/>
      <c r="F61" s="34"/>
      <c r="G61" s="28"/>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M61" s="169"/>
      <c r="AN61" s="169"/>
      <c r="AO61" s="169"/>
      <c r="AP61" s="169"/>
      <c r="AQ61" s="169"/>
      <c r="AR61" s="169"/>
    </row>
    <row r="62" spans="1:44">
      <c r="A62" s="27"/>
      <c r="B62" s="32"/>
      <c r="C62" s="33"/>
      <c r="D62" s="34"/>
      <c r="E62" s="34"/>
      <c r="F62" s="34"/>
      <c r="G62" s="28"/>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M62" s="169"/>
      <c r="AN62" s="169"/>
      <c r="AO62" s="169"/>
      <c r="AP62" s="169"/>
      <c r="AQ62" s="169"/>
      <c r="AR62" s="169"/>
    </row>
    <row r="63" spans="1:44">
      <c r="A63" s="27"/>
      <c r="B63" s="32"/>
      <c r="C63" s="33"/>
      <c r="D63" s="34"/>
      <c r="E63" s="34"/>
      <c r="F63" s="34"/>
      <c r="G63" s="28"/>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M63" s="169"/>
      <c r="AN63" s="169"/>
      <c r="AO63" s="169"/>
      <c r="AP63" s="169"/>
      <c r="AQ63" s="169"/>
      <c r="AR63" s="169"/>
    </row>
    <row r="64" spans="1:44">
      <c r="A64" s="27"/>
      <c r="B64" s="32"/>
      <c r="C64" s="33"/>
      <c r="D64" s="34"/>
      <c r="E64" s="34"/>
      <c r="F64" s="34"/>
      <c r="G64" s="28"/>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M64" s="169" t="s">
        <v>222</v>
      </c>
      <c r="AN64" s="169"/>
      <c r="AO64" s="169"/>
      <c r="AP64" s="169"/>
      <c r="AQ64" s="169"/>
      <c r="AR64" s="169"/>
    </row>
    <row r="65" spans="1:44">
      <c r="A65" s="27"/>
      <c r="B65" s="32"/>
      <c r="C65" s="33"/>
      <c r="D65" s="34"/>
      <c r="E65" s="34"/>
      <c r="F65" s="34"/>
      <c r="G65" s="28"/>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169"/>
      <c r="AN65" s="169"/>
      <c r="AO65" s="169" t="s">
        <v>173</v>
      </c>
      <c r="AP65" s="169" t="s">
        <v>181</v>
      </c>
      <c r="AQ65" s="169" t="s">
        <v>182</v>
      </c>
      <c r="AR65" s="169" t="s">
        <v>183</v>
      </c>
    </row>
    <row r="66" spans="1:44">
      <c r="A66" s="27"/>
      <c r="B66" s="32"/>
      <c r="C66" s="33"/>
      <c r="D66" s="34"/>
      <c r="E66" s="34"/>
      <c r="F66" s="34"/>
      <c r="G66" s="28"/>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169" t="s">
        <v>184</v>
      </c>
      <c r="AN66" s="169"/>
      <c r="AO66" s="169">
        <v>61</v>
      </c>
      <c r="AP66" s="169">
        <v>59.8</v>
      </c>
      <c r="AQ66" s="169">
        <v>59.8</v>
      </c>
      <c r="AR66" s="169">
        <v>59.8</v>
      </c>
    </row>
    <row r="67" spans="1:44">
      <c r="A67" s="27"/>
      <c r="B67" s="32"/>
      <c r="C67" s="33"/>
      <c r="D67" s="34"/>
      <c r="E67" s="34"/>
      <c r="F67" s="34"/>
      <c r="G67" s="28"/>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169"/>
      <c r="AN67" s="169" t="s">
        <v>223</v>
      </c>
      <c r="AO67" s="169">
        <v>2</v>
      </c>
      <c r="AP67" s="169">
        <v>2</v>
      </c>
      <c r="AQ67" s="169">
        <v>2</v>
      </c>
      <c r="AR67" s="169">
        <v>61.8</v>
      </c>
    </row>
    <row r="68" spans="1:44">
      <c r="A68" s="27"/>
      <c r="B68" s="32"/>
      <c r="C68" s="33"/>
      <c r="D68" s="34"/>
      <c r="E68" s="34"/>
      <c r="F68" s="34"/>
      <c r="G68" s="28"/>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169"/>
      <c r="AN68" s="169" t="s">
        <v>144</v>
      </c>
      <c r="AO68" s="169">
        <v>18</v>
      </c>
      <c r="AP68" s="169">
        <v>17.600000000000001</v>
      </c>
      <c r="AQ68" s="169">
        <v>17.600000000000001</v>
      </c>
      <c r="AR68" s="169">
        <v>79.400000000000006</v>
      </c>
    </row>
    <row r="69" spans="1:44">
      <c r="A69" s="27"/>
      <c r="B69" s="32"/>
      <c r="C69" s="33"/>
      <c r="D69" s="34"/>
      <c r="E69" s="34"/>
      <c r="F69" s="35"/>
      <c r="G69" s="28"/>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169"/>
      <c r="AN69" s="169" t="s">
        <v>224</v>
      </c>
      <c r="AO69" s="169">
        <v>13</v>
      </c>
      <c r="AP69" s="169">
        <v>12.7</v>
      </c>
      <c r="AQ69" s="169">
        <v>12.7</v>
      </c>
      <c r="AR69" s="169">
        <v>92.2</v>
      </c>
    </row>
    <row r="70" spans="1:44" ht="15" customHeight="1">
      <c r="A70" s="6"/>
      <c r="B70" s="6"/>
      <c r="C70" s="6"/>
      <c r="D70" s="6"/>
      <c r="E70" s="6"/>
      <c r="F70" s="6"/>
      <c r="G70" s="6"/>
      <c r="H70" s="6"/>
      <c r="I70" s="6"/>
      <c r="J70" s="6"/>
      <c r="K70" s="6"/>
      <c r="L70" s="6"/>
      <c r="M70" s="6"/>
      <c r="N70" s="6"/>
      <c r="O70" s="6"/>
      <c r="P70" s="6"/>
      <c r="Q70" s="6"/>
      <c r="R70" s="6"/>
      <c r="S70" s="6"/>
      <c r="T70" s="6"/>
      <c r="U70" s="6"/>
      <c r="V70" s="308" t="s">
        <v>14</v>
      </c>
      <c r="W70" s="308"/>
      <c r="X70" s="308"/>
      <c r="Y70" s="308"/>
      <c r="Z70" s="308"/>
      <c r="AA70" s="36"/>
      <c r="AB70" s="308" t="s">
        <v>15</v>
      </c>
      <c r="AC70" s="308"/>
      <c r="AD70" s="308"/>
      <c r="AE70" s="308"/>
      <c r="AF70" s="308"/>
      <c r="AG70" s="325" t="s">
        <v>16</v>
      </c>
      <c r="AH70" s="299"/>
      <c r="AI70" s="299"/>
      <c r="AJ70" s="299"/>
      <c r="AK70" s="87"/>
      <c r="AL70" s="87"/>
      <c r="AM70" s="169"/>
      <c r="AN70" s="169" t="s">
        <v>146</v>
      </c>
      <c r="AO70" s="169">
        <v>7</v>
      </c>
      <c r="AP70" s="169">
        <v>6.9</v>
      </c>
      <c r="AQ70" s="169">
        <v>6.9</v>
      </c>
      <c r="AR70" s="169">
        <v>99</v>
      </c>
    </row>
    <row r="71" spans="1:44" ht="15.75" thickBot="1">
      <c r="A71" s="6"/>
      <c r="B71" s="6"/>
      <c r="C71" s="6"/>
      <c r="D71" s="6"/>
      <c r="E71" s="6"/>
      <c r="F71" s="6"/>
      <c r="G71" s="6"/>
      <c r="H71" s="6"/>
      <c r="I71" s="6"/>
      <c r="J71" s="6"/>
      <c r="K71" s="6"/>
      <c r="L71" s="6"/>
      <c r="M71" s="6"/>
      <c r="N71" s="6"/>
      <c r="O71" s="6"/>
      <c r="P71" s="6"/>
      <c r="Q71" s="6"/>
      <c r="R71" s="6"/>
      <c r="S71" s="6"/>
      <c r="T71" s="6"/>
      <c r="U71" s="6"/>
      <c r="V71" s="308"/>
      <c r="W71" s="308"/>
      <c r="X71" s="308"/>
      <c r="Y71" s="308"/>
      <c r="Z71" s="308"/>
      <c r="AA71" s="36"/>
      <c r="AB71" s="308"/>
      <c r="AC71" s="308"/>
      <c r="AD71" s="308"/>
      <c r="AE71" s="308"/>
      <c r="AF71" s="308"/>
      <c r="AG71" s="326"/>
      <c r="AH71" s="327"/>
      <c r="AI71" s="327"/>
      <c r="AJ71" s="327"/>
      <c r="AK71" s="87"/>
      <c r="AL71" s="87"/>
      <c r="AM71" s="169"/>
      <c r="AN71" s="169" t="s">
        <v>147</v>
      </c>
      <c r="AO71" s="169">
        <v>1</v>
      </c>
      <c r="AP71" s="169">
        <v>1</v>
      </c>
      <c r="AQ71" s="169">
        <v>1</v>
      </c>
      <c r="AR71" s="169">
        <v>100</v>
      </c>
    </row>
    <row r="72" spans="1:44" s="43" customFormat="1" ht="37.5" customHeight="1">
      <c r="A72" s="303" t="s">
        <v>17</v>
      </c>
      <c r="B72" s="303"/>
      <c r="C72" s="303"/>
      <c r="D72" s="303"/>
      <c r="E72" s="303"/>
      <c r="F72" s="303"/>
      <c r="G72" s="303"/>
      <c r="H72" s="303"/>
      <c r="I72" s="303"/>
      <c r="J72" s="303"/>
      <c r="K72" s="303"/>
      <c r="L72" s="303"/>
      <c r="M72" s="303"/>
      <c r="N72" s="303"/>
      <c r="O72" s="303"/>
      <c r="P72" s="303"/>
      <c r="Q72" s="303"/>
      <c r="R72" s="303"/>
      <c r="S72" s="303"/>
      <c r="T72" s="303"/>
      <c r="U72" s="338"/>
      <c r="V72" s="37">
        <v>1</v>
      </c>
      <c r="W72" s="38">
        <v>2</v>
      </c>
      <c r="X72" s="38">
        <v>3</v>
      </c>
      <c r="Y72" s="38">
        <v>4</v>
      </c>
      <c r="Z72" s="38">
        <v>5</v>
      </c>
      <c r="AA72" s="39" t="s">
        <v>18</v>
      </c>
      <c r="AB72" s="37">
        <v>1</v>
      </c>
      <c r="AC72" s="38">
        <v>2</v>
      </c>
      <c r="AD72" s="38">
        <v>3</v>
      </c>
      <c r="AE72" s="38">
        <v>4</v>
      </c>
      <c r="AF72" s="38">
        <v>5</v>
      </c>
      <c r="AG72" s="40" t="s">
        <v>19</v>
      </c>
      <c r="AH72" s="41" t="s">
        <v>20</v>
      </c>
      <c r="AI72" s="41" t="s">
        <v>21</v>
      </c>
      <c r="AJ72" s="41" t="s">
        <v>22</v>
      </c>
      <c r="AK72" s="42"/>
      <c r="AM72" s="169"/>
      <c r="AN72" s="169" t="s">
        <v>11</v>
      </c>
      <c r="AO72" s="169">
        <v>102</v>
      </c>
      <c r="AP72" s="169">
        <v>100</v>
      </c>
      <c r="AQ72" s="169">
        <v>100</v>
      </c>
      <c r="AR72" s="169"/>
    </row>
    <row r="73" spans="1:44" s="46" customFormat="1" ht="18.75" customHeight="1">
      <c r="A73" s="44" t="s">
        <v>23</v>
      </c>
      <c r="B73" s="306" t="s">
        <v>24</v>
      </c>
      <c r="C73" s="307"/>
      <c r="D73" s="307"/>
      <c r="E73" s="307"/>
      <c r="F73" s="307"/>
      <c r="G73" s="307"/>
      <c r="H73" s="307"/>
      <c r="I73" s="307"/>
      <c r="J73" s="307"/>
      <c r="K73" s="307"/>
      <c r="L73" s="307"/>
      <c r="M73" s="307"/>
      <c r="N73" s="307"/>
      <c r="O73" s="307"/>
      <c r="P73" s="307"/>
      <c r="Q73" s="307"/>
      <c r="R73" s="307"/>
      <c r="S73" s="307"/>
      <c r="T73" s="307"/>
      <c r="U73" s="322"/>
      <c r="V73" s="152">
        <f>+AN2</f>
        <v>2</v>
      </c>
      <c r="W73" s="152">
        <f t="shared" ref="W73:Z73" si="8">+AO2</f>
        <v>4</v>
      </c>
      <c r="X73" s="152">
        <f t="shared" si="8"/>
        <v>11</v>
      </c>
      <c r="Y73" s="152">
        <f t="shared" si="8"/>
        <v>13</v>
      </c>
      <c r="Z73" s="152">
        <f t="shared" si="8"/>
        <v>11</v>
      </c>
      <c r="AA73" s="152">
        <f>SUM(V73:Z73)</f>
        <v>41</v>
      </c>
      <c r="AB73" s="45">
        <f t="shared" ref="AB73:AF73" si="9">V73/$AA73</f>
        <v>4.878048780487805E-2</v>
      </c>
      <c r="AC73" s="45">
        <f t="shared" si="9"/>
        <v>9.7560975609756101E-2</v>
      </c>
      <c r="AD73" s="45">
        <f t="shared" si="9"/>
        <v>0.26829268292682928</v>
      </c>
      <c r="AE73" s="45">
        <f t="shared" si="9"/>
        <v>0.31707317073170732</v>
      </c>
      <c r="AF73" s="45">
        <f t="shared" si="9"/>
        <v>0.26829268292682928</v>
      </c>
      <c r="AG73" s="153">
        <f>+BA2</f>
        <v>3.66</v>
      </c>
      <c r="AH73" s="153">
        <f t="shared" ref="AH73:AJ73" si="10">+BB2</f>
        <v>1.1299999999999999</v>
      </c>
      <c r="AI73" s="152">
        <f t="shared" si="10"/>
        <v>4</v>
      </c>
      <c r="AJ73" s="152">
        <f t="shared" si="10"/>
        <v>4</v>
      </c>
      <c r="AK73" s="42"/>
      <c r="AM73" s="169"/>
      <c r="AN73" s="169"/>
      <c r="AO73" s="169"/>
      <c r="AP73" s="169"/>
      <c r="AQ73" s="169"/>
      <c r="AR73" s="169"/>
    </row>
    <row r="74" spans="1:44" s="46" customFormat="1" ht="18.75" customHeight="1">
      <c r="A74" s="44" t="s">
        <v>25</v>
      </c>
      <c r="B74" s="306" t="s">
        <v>26</v>
      </c>
      <c r="C74" s="307"/>
      <c r="D74" s="307"/>
      <c r="E74" s="307"/>
      <c r="F74" s="307"/>
      <c r="G74" s="307"/>
      <c r="H74" s="307"/>
      <c r="I74" s="307"/>
      <c r="J74" s="307"/>
      <c r="K74" s="307"/>
      <c r="L74" s="307"/>
      <c r="M74" s="307"/>
      <c r="N74" s="307"/>
      <c r="O74" s="307"/>
      <c r="P74" s="307"/>
      <c r="Q74" s="307"/>
      <c r="R74" s="307"/>
      <c r="S74" s="307"/>
      <c r="T74" s="307"/>
      <c r="U74" s="322"/>
      <c r="V74" s="152">
        <f t="shared" ref="V74:Z74" si="11">+AN3</f>
        <v>1</v>
      </c>
      <c r="W74" s="152">
        <f t="shared" si="11"/>
        <v>1</v>
      </c>
      <c r="X74" s="152">
        <f t="shared" si="11"/>
        <v>3</v>
      </c>
      <c r="Y74" s="152">
        <f t="shared" si="11"/>
        <v>8</v>
      </c>
      <c r="Z74" s="152">
        <f t="shared" si="11"/>
        <v>27</v>
      </c>
      <c r="AA74" s="152">
        <f t="shared" ref="AA74:AA77" si="12">SUM(V74:Z74)</f>
        <v>40</v>
      </c>
      <c r="AB74" s="175">
        <f t="shared" ref="AB74:AB77" si="13">V74/$AA74</f>
        <v>2.5000000000000001E-2</v>
      </c>
      <c r="AC74" s="175">
        <f t="shared" ref="AC74:AC77" si="14">W74/$AA74</f>
        <v>2.5000000000000001E-2</v>
      </c>
      <c r="AD74" s="175">
        <f t="shared" ref="AD74:AD77" si="15">X74/$AA74</f>
        <v>7.4999999999999997E-2</v>
      </c>
      <c r="AE74" s="175">
        <f t="shared" ref="AE74:AE77" si="16">Y74/$AA74</f>
        <v>0.2</v>
      </c>
      <c r="AF74" s="175">
        <f t="shared" ref="AF74:AF77" si="17">Z74/$AA74</f>
        <v>0.67500000000000004</v>
      </c>
      <c r="AG74" s="153">
        <f t="shared" ref="AG74:AJ74" si="18">+BA3</f>
        <v>4.4800000000000004</v>
      </c>
      <c r="AH74" s="153">
        <f t="shared" si="18"/>
        <v>0.93</v>
      </c>
      <c r="AI74" s="152">
        <f t="shared" si="18"/>
        <v>5</v>
      </c>
      <c r="AJ74" s="152">
        <f t="shared" si="18"/>
        <v>5</v>
      </c>
      <c r="AK74" s="42"/>
      <c r="AM74" s="169"/>
      <c r="AN74" s="169"/>
      <c r="AO74" s="169"/>
      <c r="AP74" s="169"/>
      <c r="AQ74" s="169"/>
      <c r="AR74" s="169"/>
    </row>
    <row r="75" spans="1:44" s="46" customFormat="1" ht="18.75" customHeight="1">
      <c r="A75" s="44" t="s">
        <v>27</v>
      </c>
      <c r="B75" s="306" t="s">
        <v>28</v>
      </c>
      <c r="C75" s="307"/>
      <c r="D75" s="307"/>
      <c r="E75" s="307"/>
      <c r="F75" s="307"/>
      <c r="G75" s="307"/>
      <c r="H75" s="307"/>
      <c r="I75" s="307"/>
      <c r="J75" s="307"/>
      <c r="K75" s="307"/>
      <c r="L75" s="307"/>
      <c r="M75" s="307"/>
      <c r="N75" s="307"/>
      <c r="O75" s="307"/>
      <c r="P75" s="307"/>
      <c r="Q75" s="307"/>
      <c r="R75" s="307"/>
      <c r="S75" s="307"/>
      <c r="T75" s="307"/>
      <c r="U75" s="322"/>
      <c r="V75" s="152">
        <f t="shared" ref="V75:Z75" si="19">+AN4</f>
        <v>15</v>
      </c>
      <c r="W75" s="152">
        <f t="shared" si="19"/>
        <v>3</v>
      </c>
      <c r="X75" s="152">
        <f t="shared" si="19"/>
        <v>8</v>
      </c>
      <c r="Y75" s="152">
        <f t="shared" si="19"/>
        <v>3</v>
      </c>
      <c r="Z75" s="152">
        <f t="shared" si="19"/>
        <v>8</v>
      </c>
      <c r="AA75" s="152">
        <f t="shared" si="12"/>
        <v>37</v>
      </c>
      <c r="AB75" s="175">
        <f t="shared" si="13"/>
        <v>0.40540540540540543</v>
      </c>
      <c r="AC75" s="175">
        <f t="shared" si="14"/>
        <v>8.1081081081081086E-2</v>
      </c>
      <c r="AD75" s="175">
        <f t="shared" si="15"/>
        <v>0.21621621621621623</v>
      </c>
      <c r="AE75" s="175">
        <f t="shared" si="16"/>
        <v>8.1081081081081086E-2</v>
      </c>
      <c r="AF75" s="175">
        <f t="shared" si="17"/>
        <v>0.21621621621621623</v>
      </c>
      <c r="AG75" s="153">
        <f t="shared" ref="AG75:AJ75" si="20">+BA4</f>
        <v>2.62</v>
      </c>
      <c r="AH75" s="153">
        <f t="shared" si="20"/>
        <v>1.6</v>
      </c>
      <c r="AI75" s="152">
        <f t="shared" si="20"/>
        <v>3</v>
      </c>
      <c r="AJ75" s="152">
        <f t="shared" si="20"/>
        <v>1</v>
      </c>
      <c r="AK75" s="42"/>
      <c r="AM75" s="169"/>
      <c r="AN75" s="169"/>
      <c r="AO75" s="169"/>
      <c r="AP75" s="169"/>
      <c r="AQ75" s="169"/>
      <c r="AR75" s="169"/>
    </row>
    <row r="76" spans="1:44" s="46" customFormat="1" ht="18.75" customHeight="1">
      <c r="A76" s="44" t="s">
        <v>29</v>
      </c>
      <c r="B76" s="306" t="s">
        <v>30</v>
      </c>
      <c r="C76" s="307"/>
      <c r="D76" s="307"/>
      <c r="E76" s="307"/>
      <c r="F76" s="307"/>
      <c r="G76" s="307"/>
      <c r="H76" s="307"/>
      <c r="I76" s="307"/>
      <c r="J76" s="307"/>
      <c r="K76" s="307"/>
      <c r="L76" s="307"/>
      <c r="M76" s="307"/>
      <c r="N76" s="307"/>
      <c r="O76" s="307"/>
      <c r="P76" s="307"/>
      <c r="Q76" s="307"/>
      <c r="R76" s="307"/>
      <c r="S76" s="307"/>
      <c r="T76" s="307"/>
      <c r="U76" s="322"/>
      <c r="V76" s="152">
        <f t="shared" ref="V76:Z76" si="21">+AN5</f>
        <v>13</v>
      </c>
      <c r="W76" s="152">
        <f t="shared" si="21"/>
        <v>1</v>
      </c>
      <c r="X76" s="152">
        <f t="shared" si="21"/>
        <v>10</v>
      </c>
      <c r="Y76" s="152">
        <f t="shared" si="21"/>
        <v>8</v>
      </c>
      <c r="Z76" s="152">
        <f t="shared" si="21"/>
        <v>6</v>
      </c>
      <c r="AA76" s="152">
        <f t="shared" si="12"/>
        <v>38</v>
      </c>
      <c r="AB76" s="175">
        <f t="shared" si="13"/>
        <v>0.34210526315789475</v>
      </c>
      <c r="AC76" s="175">
        <f t="shared" si="14"/>
        <v>2.6315789473684209E-2</v>
      </c>
      <c r="AD76" s="175">
        <f t="shared" si="15"/>
        <v>0.26315789473684209</v>
      </c>
      <c r="AE76" s="175">
        <f t="shared" si="16"/>
        <v>0.21052631578947367</v>
      </c>
      <c r="AF76" s="175">
        <f t="shared" si="17"/>
        <v>0.15789473684210525</v>
      </c>
      <c r="AG76" s="153">
        <f t="shared" ref="AG76:AJ76" si="22">+BA5</f>
        <v>2.82</v>
      </c>
      <c r="AH76" s="153">
        <f t="shared" si="22"/>
        <v>1.5</v>
      </c>
      <c r="AI76" s="152">
        <f t="shared" si="22"/>
        <v>3</v>
      </c>
      <c r="AJ76" s="152">
        <f t="shared" si="22"/>
        <v>1</v>
      </c>
      <c r="AK76" s="42"/>
      <c r="AM76" s="169" t="s">
        <v>225</v>
      </c>
      <c r="AN76" s="169"/>
      <c r="AO76" s="169"/>
      <c r="AP76" s="169"/>
      <c r="AQ76" s="169"/>
      <c r="AR76" s="169"/>
    </row>
    <row r="77" spans="1:44" s="46" customFormat="1" ht="18.75" customHeight="1">
      <c r="A77" s="44" t="s">
        <v>31</v>
      </c>
      <c r="B77" s="306" t="s">
        <v>32</v>
      </c>
      <c r="C77" s="307"/>
      <c r="D77" s="307"/>
      <c r="E77" s="307"/>
      <c r="F77" s="307"/>
      <c r="G77" s="307"/>
      <c r="H77" s="307"/>
      <c r="I77" s="307"/>
      <c r="J77" s="307"/>
      <c r="K77" s="307"/>
      <c r="L77" s="307"/>
      <c r="M77" s="307"/>
      <c r="N77" s="307"/>
      <c r="O77" s="307"/>
      <c r="P77" s="307"/>
      <c r="Q77" s="307"/>
      <c r="R77" s="307"/>
      <c r="S77" s="307"/>
      <c r="T77" s="307"/>
      <c r="U77" s="322"/>
      <c r="V77" s="152">
        <f t="shared" ref="V77:Z77" si="23">+AN6</f>
        <v>7</v>
      </c>
      <c r="W77" s="152">
        <f t="shared" si="23"/>
        <v>5</v>
      </c>
      <c r="X77" s="152">
        <f t="shared" si="23"/>
        <v>5</v>
      </c>
      <c r="Y77" s="152">
        <f t="shared" si="23"/>
        <v>15</v>
      </c>
      <c r="Z77" s="152">
        <f t="shared" si="23"/>
        <v>8</v>
      </c>
      <c r="AA77" s="152">
        <f t="shared" si="12"/>
        <v>40</v>
      </c>
      <c r="AB77" s="175">
        <f t="shared" si="13"/>
        <v>0.17499999999999999</v>
      </c>
      <c r="AC77" s="175">
        <f t="shared" si="14"/>
        <v>0.125</v>
      </c>
      <c r="AD77" s="175">
        <f t="shared" si="15"/>
        <v>0.125</v>
      </c>
      <c r="AE77" s="175">
        <f t="shared" si="16"/>
        <v>0.375</v>
      </c>
      <c r="AF77" s="175">
        <f t="shared" si="17"/>
        <v>0.2</v>
      </c>
      <c r="AG77" s="153">
        <f t="shared" ref="AG77:AJ77" si="24">+BA6</f>
        <v>3.3</v>
      </c>
      <c r="AH77" s="153">
        <f t="shared" si="24"/>
        <v>1.4</v>
      </c>
      <c r="AI77" s="152">
        <f t="shared" si="24"/>
        <v>4</v>
      </c>
      <c r="AJ77" s="152">
        <f t="shared" si="24"/>
        <v>4</v>
      </c>
      <c r="AK77" s="42"/>
      <c r="AM77" s="169"/>
      <c r="AN77" s="169"/>
      <c r="AO77" s="169" t="s">
        <v>173</v>
      </c>
      <c r="AP77" s="169" t="s">
        <v>181</v>
      </c>
      <c r="AQ77" s="169" t="s">
        <v>182</v>
      </c>
      <c r="AR77" s="169" t="s">
        <v>183</v>
      </c>
    </row>
    <row r="78" spans="1:44" s="43" customFormat="1" ht="18.75">
      <c r="A78" s="47"/>
      <c r="B78" s="48"/>
      <c r="C78" s="49"/>
      <c r="D78" s="49"/>
      <c r="E78" s="49"/>
      <c r="F78" s="49"/>
      <c r="G78" s="49"/>
      <c r="H78" s="49"/>
      <c r="I78" s="49"/>
      <c r="J78" s="49"/>
      <c r="K78" s="49"/>
      <c r="L78" s="49"/>
      <c r="M78" s="49"/>
      <c r="N78" s="49"/>
      <c r="O78" s="49"/>
      <c r="P78" s="49"/>
      <c r="Q78" s="49"/>
      <c r="R78" s="49"/>
      <c r="S78" s="49"/>
      <c r="T78" s="49"/>
      <c r="U78" s="49"/>
      <c r="V78" s="50"/>
      <c r="W78" s="50"/>
      <c r="X78" s="50"/>
      <c r="Y78" s="50"/>
      <c r="Z78" s="50"/>
      <c r="AA78" s="50"/>
      <c r="AB78" s="50"/>
      <c r="AC78" s="50"/>
      <c r="AD78" s="50"/>
      <c r="AE78" s="50"/>
      <c r="AF78" s="50"/>
      <c r="AG78" s="50"/>
      <c r="AH78" s="50"/>
      <c r="AI78" s="50"/>
      <c r="AJ78" s="50"/>
      <c r="AK78" s="50"/>
      <c r="AL78" s="50"/>
      <c r="AM78" s="169" t="s">
        <v>184</v>
      </c>
      <c r="AN78" s="169"/>
      <c r="AO78" s="169">
        <v>100</v>
      </c>
      <c r="AP78" s="169">
        <v>98</v>
      </c>
      <c r="AQ78" s="169">
        <v>98</v>
      </c>
      <c r="AR78" s="169">
        <v>98</v>
      </c>
    </row>
    <row r="79" spans="1:44" s="43" customFormat="1" ht="18.75">
      <c r="A79" s="48"/>
      <c r="B79" s="48"/>
      <c r="C79" s="48"/>
      <c r="D79" s="48"/>
      <c r="E79" s="48"/>
      <c r="F79" s="48"/>
      <c r="G79" s="48"/>
      <c r="H79" s="48"/>
      <c r="I79" s="48"/>
      <c r="J79" s="48"/>
      <c r="K79" s="48"/>
      <c r="L79" s="48"/>
      <c r="M79" s="48"/>
      <c r="N79" s="48"/>
      <c r="O79" s="48"/>
      <c r="P79" s="48"/>
      <c r="Q79" s="48"/>
      <c r="R79" s="48"/>
      <c r="S79" s="48"/>
      <c r="T79" s="48"/>
      <c r="U79" s="51"/>
      <c r="V79" s="50"/>
      <c r="W79" s="50"/>
      <c r="X79" s="50"/>
      <c r="Y79" s="50"/>
      <c r="Z79" s="50"/>
      <c r="AA79" s="50"/>
      <c r="AB79" s="50"/>
      <c r="AC79" s="50"/>
      <c r="AD79" s="50"/>
      <c r="AE79" s="50"/>
      <c r="AF79" s="50"/>
      <c r="AG79" s="50"/>
      <c r="AH79" s="50"/>
      <c r="AI79" s="50"/>
      <c r="AJ79" s="50"/>
      <c r="AK79" s="50"/>
      <c r="AL79" s="50"/>
      <c r="AM79" s="169"/>
      <c r="AN79" s="169" t="s">
        <v>277</v>
      </c>
      <c r="AO79" s="169">
        <v>2</v>
      </c>
      <c r="AP79" s="169">
        <v>2</v>
      </c>
      <c r="AQ79" s="169">
        <v>2</v>
      </c>
      <c r="AR79" s="169">
        <v>100</v>
      </c>
    </row>
    <row r="80" spans="1:44" s="43" customFormat="1" ht="21" customHeight="1">
      <c r="A80" s="291" t="s">
        <v>33</v>
      </c>
      <c r="B80" s="291"/>
      <c r="C80" s="291"/>
      <c r="D80" s="291"/>
      <c r="E80" s="291"/>
      <c r="F80" s="291"/>
      <c r="G80" s="291"/>
      <c r="H80" s="291"/>
      <c r="I80" s="291"/>
      <c r="J80" s="291"/>
      <c r="K80" s="291"/>
      <c r="L80" s="291"/>
      <c r="M80" s="291"/>
      <c r="N80" s="291"/>
      <c r="O80" s="291"/>
      <c r="P80" s="291"/>
      <c r="Q80" s="291"/>
      <c r="R80" s="291"/>
      <c r="S80" s="291"/>
      <c r="T80" s="291"/>
      <c r="U80" s="291"/>
      <c r="V80" s="50"/>
      <c r="W80" s="50"/>
      <c r="X80" s="50"/>
      <c r="Y80" s="50"/>
      <c r="Z80" s="50"/>
      <c r="AA80" s="50"/>
      <c r="AB80" s="50"/>
      <c r="AC80" s="50"/>
      <c r="AD80" s="50"/>
      <c r="AE80" s="50"/>
      <c r="AF80" s="50"/>
      <c r="AG80" s="50"/>
      <c r="AH80" s="50"/>
      <c r="AI80" s="50"/>
      <c r="AJ80" s="50"/>
      <c r="AK80" s="50"/>
      <c r="AL80" s="50"/>
      <c r="AM80" s="169"/>
      <c r="AN80" s="169" t="s">
        <v>11</v>
      </c>
      <c r="AO80" s="169">
        <v>102</v>
      </c>
      <c r="AP80" s="169">
        <v>100</v>
      </c>
      <c r="AQ80" s="169">
        <v>100</v>
      </c>
      <c r="AR80" s="169"/>
    </row>
    <row r="81" spans="1:44" s="43" customFormat="1" ht="23.25">
      <c r="A81" s="48"/>
      <c r="B81" s="48"/>
      <c r="C81" s="48"/>
      <c r="D81" s="48"/>
      <c r="E81" s="48"/>
      <c r="F81" s="52"/>
      <c r="G81" s="53"/>
      <c r="H81" s="53"/>
      <c r="I81" s="53"/>
      <c r="J81" s="53"/>
      <c r="K81" s="53"/>
      <c r="L81" s="53"/>
      <c r="M81" s="53"/>
      <c r="N81" s="52"/>
      <c r="O81" s="52"/>
      <c r="P81" s="52"/>
      <c r="Q81" s="52"/>
      <c r="R81" s="52"/>
      <c r="S81" s="52"/>
      <c r="T81" s="52"/>
      <c r="U81" s="52"/>
      <c r="V81" s="52"/>
      <c r="W81" s="52"/>
      <c r="X81" s="52"/>
      <c r="Y81" s="50"/>
      <c r="Z81" s="50"/>
      <c r="AA81" s="50"/>
      <c r="AB81" s="50"/>
      <c r="AC81" s="50"/>
      <c r="AD81" s="50"/>
      <c r="AE81" s="50"/>
      <c r="AF81" s="50"/>
      <c r="AG81" s="50"/>
      <c r="AH81" s="50"/>
      <c r="AI81" s="50"/>
      <c r="AJ81" s="50"/>
      <c r="AK81" s="50"/>
      <c r="AL81" s="50"/>
      <c r="AM81" s="169"/>
      <c r="AN81" s="169"/>
      <c r="AO81" s="169"/>
      <c r="AP81" s="169"/>
      <c r="AQ81" s="169"/>
      <c r="AR81" s="169"/>
    </row>
    <row r="82" spans="1:44" s="43" customFormat="1" ht="42" customHeight="1">
      <c r="A82" s="48"/>
      <c r="B82" s="48"/>
      <c r="C82" s="48"/>
      <c r="D82" s="48"/>
      <c r="E82" s="48"/>
      <c r="F82" s="52"/>
      <c r="G82" s="213"/>
      <c r="H82" s="213"/>
      <c r="I82" s="213"/>
      <c r="J82" s="213"/>
      <c r="K82" s="213"/>
      <c r="L82" s="256" t="s">
        <v>173</v>
      </c>
      <c r="M82" s="257"/>
      <c r="N82" s="52"/>
      <c r="O82" s="52"/>
      <c r="P82" s="52"/>
      <c r="Q82" s="52"/>
      <c r="R82" s="52"/>
      <c r="S82" s="52"/>
      <c r="T82" s="52"/>
      <c r="U82" s="52"/>
      <c r="V82" s="52"/>
      <c r="W82" s="52"/>
      <c r="X82" s="50"/>
      <c r="Y82" s="50"/>
      <c r="Z82" s="50"/>
      <c r="AA82" s="50"/>
      <c r="AB82" s="50"/>
      <c r="AC82" s="50"/>
      <c r="AD82" s="50"/>
      <c r="AE82" s="50"/>
      <c r="AF82" s="50"/>
      <c r="AG82" s="50"/>
      <c r="AH82" s="50"/>
      <c r="AI82" s="50"/>
      <c r="AJ82" s="50"/>
      <c r="AK82" s="50"/>
      <c r="AL82" s="50"/>
      <c r="AM82" s="169"/>
      <c r="AN82" s="169"/>
      <c r="AO82" s="169"/>
      <c r="AP82" s="169"/>
      <c r="AQ82" s="169"/>
      <c r="AR82" s="169"/>
    </row>
    <row r="83" spans="1:44" s="43" customFormat="1" ht="21" customHeight="1">
      <c r="A83" s="48"/>
      <c r="B83" s="48"/>
      <c r="C83" s="48"/>
      <c r="D83" s="48"/>
      <c r="E83" s="48"/>
      <c r="F83" s="52"/>
      <c r="G83" s="318" t="str">
        <f>+AN105</f>
        <v>Visita del Instituto a la Universidad</v>
      </c>
      <c r="H83" s="319"/>
      <c r="I83" s="319"/>
      <c r="J83" s="319"/>
      <c r="K83" s="320"/>
      <c r="L83" s="256">
        <f>+AO105</f>
        <v>11</v>
      </c>
      <c r="M83" s="257"/>
      <c r="N83" s="52"/>
      <c r="O83" s="52"/>
      <c r="P83" s="52"/>
      <c r="Q83" s="52"/>
      <c r="R83" s="52"/>
      <c r="S83" s="52"/>
      <c r="T83" s="52"/>
      <c r="U83" s="52"/>
      <c r="V83" s="52"/>
      <c r="W83" s="52"/>
      <c r="X83" s="50"/>
      <c r="Y83" s="50"/>
      <c r="Z83" s="50"/>
      <c r="AA83" s="50"/>
      <c r="AB83" s="50"/>
      <c r="AC83" s="50"/>
      <c r="AD83" s="50"/>
      <c r="AE83" s="50"/>
      <c r="AF83" s="50"/>
      <c r="AG83" s="50"/>
      <c r="AH83" s="50"/>
      <c r="AI83" s="50"/>
      <c r="AJ83" s="50"/>
      <c r="AK83" s="50"/>
      <c r="AL83" s="50"/>
      <c r="AM83" s="169"/>
      <c r="AN83" s="169"/>
      <c r="AO83" s="169"/>
      <c r="AP83" s="169"/>
      <c r="AQ83" s="169"/>
      <c r="AR83" s="169"/>
    </row>
    <row r="84" spans="1:44" s="43" customFormat="1" ht="21" customHeight="1">
      <c r="A84" s="48"/>
      <c r="B84" s="48"/>
      <c r="C84" s="48"/>
      <c r="D84" s="48"/>
      <c r="E84" s="48"/>
      <c r="F84" s="52"/>
      <c r="G84" s="318" t="str">
        <f t="shared" ref="G84:G85" si="25">+AN106</f>
        <v>Información que llega al Instituto</v>
      </c>
      <c r="H84" s="319"/>
      <c r="I84" s="319"/>
      <c r="J84" s="319"/>
      <c r="K84" s="320"/>
      <c r="L84" s="256">
        <f t="shared" ref="L84:L85" si="26">+AO106</f>
        <v>14</v>
      </c>
      <c r="M84" s="257"/>
      <c r="N84" s="52"/>
      <c r="O84" s="52"/>
      <c r="P84" s="52"/>
      <c r="Q84" s="52"/>
      <c r="R84" s="52"/>
      <c r="S84" s="52"/>
      <c r="T84" s="52"/>
      <c r="U84" s="52"/>
      <c r="V84" s="52"/>
      <c r="W84" s="52"/>
      <c r="X84" s="50"/>
      <c r="Y84" s="50"/>
      <c r="Z84" s="50"/>
      <c r="AA84" s="50"/>
      <c r="AB84" s="50"/>
      <c r="AC84" s="50"/>
      <c r="AD84" s="50"/>
      <c r="AE84" s="50"/>
      <c r="AF84" s="50"/>
      <c r="AG84" s="50"/>
      <c r="AH84" s="50"/>
      <c r="AI84" s="50"/>
      <c r="AJ84" s="50"/>
      <c r="AK84" s="50"/>
      <c r="AL84" s="50"/>
      <c r="AM84" s="169" t="s">
        <v>226</v>
      </c>
      <c r="AN84" s="169"/>
      <c r="AO84" s="169"/>
      <c r="AP84" s="169"/>
      <c r="AQ84" s="169"/>
      <c r="AR84" s="169"/>
    </row>
    <row r="85" spans="1:44" s="43" customFormat="1" ht="21" customHeight="1">
      <c r="A85" s="48"/>
      <c r="B85" s="48"/>
      <c r="C85" s="48"/>
      <c r="D85" s="48"/>
      <c r="E85" s="48"/>
      <c r="F85" s="52"/>
      <c r="G85" s="318" t="str">
        <f t="shared" si="25"/>
        <v>Página Web</v>
      </c>
      <c r="H85" s="319"/>
      <c r="I85" s="319"/>
      <c r="J85" s="319"/>
      <c r="K85" s="320"/>
      <c r="L85" s="256">
        <f t="shared" si="26"/>
        <v>16</v>
      </c>
      <c r="M85" s="257"/>
      <c r="N85" s="52"/>
      <c r="O85" s="52"/>
      <c r="P85" s="52"/>
      <c r="Q85" s="52"/>
      <c r="R85" s="52"/>
      <c r="S85" s="52"/>
      <c r="T85" s="52"/>
      <c r="U85" s="52"/>
      <c r="V85" s="52"/>
      <c r="W85" s="52"/>
      <c r="X85" s="50"/>
      <c r="Y85" s="50"/>
      <c r="Z85" s="50"/>
      <c r="AA85" s="50"/>
      <c r="AB85" s="50"/>
      <c r="AC85" s="50"/>
      <c r="AD85" s="50"/>
      <c r="AE85" s="50"/>
      <c r="AF85" s="50"/>
      <c r="AG85" s="50"/>
      <c r="AH85" s="50"/>
      <c r="AI85" s="50"/>
      <c r="AJ85" s="50"/>
      <c r="AK85" s="50"/>
      <c r="AL85" s="50"/>
      <c r="AM85" s="169"/>
      <c r="AN85" s="169"/>
      <c r="AO85" s="169" t="s">
        <v>173</v>
      </c>
      <c r="AP85" s="169" t="s">
        <v>181</v>
      </c>
      <c r="AQ85" s="169" t="s">
        <v>182</v>
      </c>
      <c r="AR85" s="169" t="s">
        <v>183</v>
      </c>
    </row>
    <row r="86" spans="1:44" s="43" customFormat="1" ht="21" customHeight="1">
      <c r="A86" s="48"/>
      <c r="B86" s="48"/>
      <c r="C86" s="48"/>
      <c r="D86" s="48"/>
      <c r="E86" s="48"/>
      <c r="F86" s="52"/>
      <c r="G86" s="318"/>
      <c r="H86" s="319"/>
      <c r="I86" s="319"/>
      <c r="J86" s="319"/>
      <c r="K86" s="320"/>
      <c r="L86" s="256"/>
      <c r="M86" s="257"/>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s="169" t="s">
        <v>184</v>
      </c>
      <c r="AN86" s="169"/>
      <c r="AO86" s="169">
        <v>61</v>
      </c>
      <c r="AP86" s="169">
        <v>59.8</v>
      </c>
      <c r="AQ86" s="169">
        <v>59.8</v>
      </c>
      <c r="AR86" s="169">
        <v>59.8</v>
      </c>
    </row>
    <row r="87" spans="1:44" s="43" customFormat="1" ht="21">
      <c r="A87" s="48"/>
      <c r="B87" s="48"/>
      <c r="C87" s="48"/>
      <c r="D87" s="48"/>
      <c r="E87" s="48"/>
      <c r="F87" s="52"/>
      <c r="G87" s="318" t="s">
        <v>11</v>
      </c>
      <c r="H87" s="319"/>
      <c r="I87" s="319"/>
      <c r="J87" s="319"/>
      <c r="K87" s="320"/>
      <c r="L87" s="256">
        <f>SUM(L83:L86)</f>
        <v>41</v>
      </c>
      <c r="M87" s="257"/>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s="169"/>
      <c r="AN87" s="169" t="s">
        <v>223</v>
      </c>
      <c r="AO87" s="169">
        <v>1</v>
      </c>
      <c r="AP87" s="169">
        <v>1</v>
      </c>
      <c r="AQ87" s="169">
        <v>1</v>
      </c>
      <c r="AR87" s="169">
        <v>60.8</v>
      </c>
    </row>
    <row r="88" spans="1:44" s="43" customFormat="1" ht="18.75">
      <c r="A88" s="48"/>
      <c r="B88" s="48"/>
      <c r="C88" s="48"/>
      <c r="D88" s="48"/>
      <c r="E88" s="48"/>
      <c r="F88" s="52"/>
      <c r="G88" s="52"/>
      <c r="H88" s="52"/>
      <c r="I88" s="52"/>
      <c r="J88" s="52"/>
      <c r="K88" s="52"/>
      <c r="L88" s="52"/>
      <c r="M88" s="52"/>
      <c r="N88" s="52"/>
      <c r="O88" s="52"/>
      <c r="P88" s="52"/>
      <c r="Q88" s="52"/>
      <c r="R88" s="52"/>
      <c r="S88" s="52"/>
      <c r="T88" s="52"/>
      <c r="U88" s="52"/>
      <c r="V88" s="52"/>
      <c r="W88" s="52"/>
      <c r="X88" s="52"/>
      <c r="Y88" s="50"/>
      <c r="Z88" s="50"/>
      <c r="AA88" s="50"/>
      <c r="AB88" s="50"/>
      <c r="AC88" s="50"/>
      <c r="AD88" s="50"/>
      <c r="AE88" s="50"/>
      <c r="AF88" s="50"/>
      <c r="AG88" s="50"/>
      <c r="AH88" s="50"/>
      <c r="AI88" s="50"/>
      <c r="AJ88" s="50"/>
      <c r="AK88" s="50"/>
      <c r="AL88" s="50"/>
      <c r="AM88" s="169"/>
      <c r="AN88" s="169" t="s">
        <v>149</v>
      </c>
      <c r="AO88" s="169">
        <v>32</v>
      </c>
      <c r="AP88" s="169">
        <v>31.4</v>
      </c>
      <c r="AQ88" s="169">
        <v>31.4</v>
      </c>
      <c r="AR88" s="169">
        <v>92.2</v>
      </c>
    </row>
    <row r="89" spans="1:44" s="43" customFormat="1" ht="21">
      <c r="A89" s="48"/>
      <c r="B89" s="305"/>
      <c r="C89" s="305"/>
      <c r="D89" s="305"/>
      <c r="E89" s="305"/>
      <c r="F89" s="305"/>
      <c r="G89" s="305"/>
      <c r="H89" s="305"/>
      <c r="I89" s="305"/>
      <c r="J89" s="305"/>
      <c r="K89" s="305"/>
      <c r="L89" s="305"/>
      <c r="M89" s="305"/>
      <c r="N89" s="305"/>
      <c r="O89" s="305"/>
      <c r="P89" s="305"/>
      <c r="Q89" s="305"/>
      <c r="R89" s="305"/>
      <c r="S89" s="305"/>
      <c r="T89" s="305"/>
      <c r="U89" s="305"/>
      <c r="V89" s="52"/>
      <c r="W89" s="52"/>
      <c r="X89" s="52"/>
      <c r="Y89" s="50"/>
      <c r="Z89" s="50"/>
      <c r="AA89" s="50"/>
      <c r="AB89" s="50"/>
      <c r="AC89" s="50"/>
      <c r="AD89" s="50"/>
      <c r="AE89" s="50"/>
      <c r="AF89" s="50"/>
      <c r="AG89" s="50"/>
      <c r="AH89" s="50"/>
      <c r="AI89" s="50"/>
      <c r="AJ89" s="50"/>
      <c r="AK89" s="50"/>
      <c r="AL89" s="50"/>
      <c r="AM89" s="169"/>
      <c r="AN89" s="169" t="s">
        <v>150</v>
      </c>
      <c r="AO89" s="169">
        <v>8</v>
      </c>
      <c r="AP89" s="169">
        <v>7.8</v>
      </c>
      <c r="AQ89" s="169">
        <v>7.8</v>
      </c>
      <c r="AR89" s="169">
        <v>100</v>
      </c>
    </row>
    <row r="90" spans="1:44" s="43" customFormat="1" ht="21">
      <c r="A90" s="48"/>
      <c r="B90" s="55"/>
      <c r="C90" s="55"/>
      <c r="D90" s="55"/>
      <c r="E90" s="55"/>
      <c r="F90" s="55"/>
      <c r="G90" s="55"/>
      <c r="H90" s="55"/>
      <c r="I90" s="55"/>
      <c r="J90" s="55"/>
      <c r="K90" s="55"/>
      <c r="L90" s="55"/>
      <c r="M90" s="55"/>
      <c r="N90" s="55"/>
      <c r="O90" s="55"/>
      <c r="P90" s="55"/>
      <c r="Q90" s="55"/>
      <c r="R90" s="55"/>
      <c r="S90" s="55"/>
      <c r="T90" s="55"/>
      <c r="U90" s="55"/>
      <c r="V90" s="52"/>
      <c r="W90" s="52"/>
      <c r="X90" s="52"/>
      <c r="Y90" s="50"/>
      <c r="Z90" s="50"/>
      <c r="AA90" s="50"/>
      <c r="AB90" s="50"/>
      <c r="AC90" s="50"/>
      <c r="AD90" s="50"/>
      <c r="AE90" s="50"/>
      <c r="AF90" s="50"/>
      <c r="AG90" s="50"/>
      <c r="AH90" s="50"/>
      <c r="AI90" s="50"/>
      <c r="AJ90" s="50"/>
      <c r="AK90" s="50"/>
      <c r="AL90" s="50"/>
      <c r="AM90" s="169"/>
      <c r="AN90" s="169" t="s">
        <v>11</v>
      </c>
      <c r="AO90" s="169">
        <v>102</v>
      </c>
      <c r="AP90" s="169">
        <v>100</v>
      </c>
      <c r="AQ90" s="169">
        <v>100</v>
      </c>
      <c r="AR90" s="169"/>
    </row>
    <row r="91" spans="1:44" s="43" customFormat="1" ht="21">
      <c r="A91" s="52"/>
      <c r="B91" s="323"/>
      <c r="C91" s="323"/>
      <c r="D91" s="323"/>
      <c r="E91" s="323"/>
      <c r="F91" s="323"/>
      <c r="G91" s="323"/>
      <c r="H91" s="323"/>
      <c r="I91" s="323"/>
      <c r="J91" s="323"/>
      <c r="K91" s="54"/>
      <c r="L91" s="54"/>
      <c r="M91" s="54"/>
      <c r="N91" s="54"/>
      <c r="O91" s="54"/>
      <c r="P91" s="54"/>
      <c r="Q91" s="54"/>
      <c r="R91" s="54"/>
      <c r="S91" s="54"/>
      <c r="T91" s="54"/>
      <c r="U91" s="54"/>
      <c r="V91" s="50"/>
      <c r="W91" s="50"/>
      <c r="X91" s="50"/>
      <c r="Y91" s="50"/>
      <c r="Z91" s="50"/>
      <c r="AA91" s="50"/>
      <c r="AB91" s="50"/>
      <c r="AC91" s="50"/>
      <c r="AD91" s="50"/>
      <c r="AE91" s="50"/>
      <c r="AF91" s="50"/>
      <c r="AG91" s="50"/>
      <c r="AH91" s="50"/>
      <c r="AI91" s="50"/>
      <c r="AJ91" s="50"/>
      <c r="AK91" s="48"/>
      <c r="AL91" s="48"/>
      <c r="AM91" s="169"/>
      <c r="AN91" s="169"/>
      <c r="AO91" s="169"/>
      <c r="AP91" s="169"/>
      <c r="AQ91" s="169"/>
      <c r="AR91" s="169"/>
    </row>
    <row r="92" spans="1:44" s="43" customFormat="1" ht="21">
      <c r="A92" s="52"/>
      <c r="B92" s="323"/>
      <c r="C92" s="323"/>
      <c r="D92" s="323"/>
      <c r="E92" s="323"/>
      <c r="F92" s="323"/>
      <c r="G92" s="323"/>
      <c r="H92" s="323"/>
      <c r="I92" s="323"/>
      <c r="J92" s="323"/>
      <c r="K92" s="54"/>
      <c r="L92" s="54"/>
      <c r="M92" s="54"/>
      <c r="N92" s="54"/>
      <c r="O92" s="54"/>
      <c r="P92" s="54"/>
      <c r="Q92" s="54"/>
      <c r="R92" s="54"/>
      <c r="S92" s="54"/>
      <c r="T92" s="54"/>
      <c r="U92" s="54"/>
      <c r="V92" s="50"/>
      <c r="W92" s="50"/>
      <c r="X92" s="50"/>
      <c r="Y92" s="50"/>
      <c r="Z92" s="50"/>
      <c r="AA92" s="50"/>
      <c r="AB92" s="50"/>
      <c r="AC92" s="50"/>
      <c r="AD92" s="50"/>
      <c r="AE92" s="50"/>
      <c r="AF92" s="50"/>
      <c r="AG92" s="50"/>
      <c r="AH92" s="50"/>
      <c r="AI92" s="50"/>
      <c r="AJ92" s="50"/>
      <c r="AK92" s="50"/>
      <c r="AL92" s="50"/>
      <c r="AM92" s="169"/>
      <c r="AN92" s="169"/>
      <c r="AO92" s="169"/>
      <c r="AP92" s="169"/>
      <c r="AQ92" s="169"/>
      <c r="AR92" s="169"/>
    </row>
    <row r="93" spans="1:44" s="43" customFormat="1" ht="21">
      <c r="A93" s="52"/>
      <c r="B93" s="323"/>
      <c r="C93" s="323"/>
      <c r="D93" s="323"/>
      <c r="E93" s="323"/>
      <c r="F93" s="323"/>
      <c r="G93" s="323"/>
      <c r="H93" s="323"/>
      <c r="I93" s="323"/>
      <c r="J93" s="323"/>
      <c r="K93" s="54"/>
      <c r="L93" s="54"/>
      <c r="M93" s="54"/>
      <c r="N93" s="54"/>
      <c r="O93" s="54"/>
      <c r="P93" s="54"/>
      <c r="Q93" s="54"/>
      <c r="R93" s="54"/>
      <c r="S93" s="54"/>
      <c r="T93" s="54"/>
      <c r="U93" s="54"/>
      <c r="V93" s="50"/>
      <c r="W93" s="50"/>
      <c r="X93" s="50"/>
      <c r="Y93" s="50"/>
      <c r="Z93" s="50"/>
      <c r="AA93" s="50"/>
      <c r="AB93" s="50"/>
      <c r="AC93" s="50"/>
      <c r="AD93" s="50"/>
      <c r="AE93" s="50"/>
      <c r="AF93" s="50"/>
      <c r="AG93" s="50"/>
      <c r="AH93" s="50"/>
      <c r="AI93" s="50"/>
      <c r="AJ93" s="50"/>
      <c r="AK93" s="50"/>
      <c r="AL93" s="50"/>
      <c r="AM93" s="169"/>
      <c r="AN93" s="169"/>
      <c r="AO93" s="169"/>
      <c r="AP93" s="169"/>
      <c r="AQ93" s="169"/>
      <c r="AR93" s="169"/>
    </row>
    <row r="94" spans="1:44" s="43" customFormat="1" ht="21">
      <c r="A94" s="52"/>
      <c r="B94" s="56"/>
      <c r="C94" s="56"/>
      <c r="D94" s="56"/>
      <c r="E94" s="56"/>
      <c r="F94" s="56"/>
      <c r="G94" s="56"/>
      <c r="H94" s="56"/>
      <c r="I94" s="56"/>
      <c r="J94" s="56"/>
      <c r="K94" s="54"/>
      <c r="L94" s="54"/>
      <c r="M94" s="54"/>
      <c r="N94" s="54"/>
      <c r="O94" s="54"/>
      <c r="P94" s="54"/>
      <c r="Q94" s="54"/>
      <c r="R94" s="54"/>
      <c r="S94" s="54"/>
      <c r="T94" s="54"/>
      <c r="U94" s="54"/>
      <c r="V94" s="50"/>
      <c r="W94" s="50"/>
      <c r="X94" s="50"/>
      <c r="Y94" s="50"/>
      <c r="Z94" s="50"/>
      <c r="AA94" s="50"/>
      <c r="AB94" s="50"/>
      <c r="AC94" s="50"/>
      <c r="AD94" s="50"/>
      <c r="AE94" s="50"/>
      <c r="AF94" s="50"/>
      <c r="AG94" s="50"/>
      <c r="AH94" s="50"/>
      <c r="AI94" s="50"/>
      <c r="AJ94" s="50"/>
      <c r="AK94" s="50"/>
      <c r="AL94" s="50"/>
      <c r="AM94" s="169" t="s">
        <v>227</v>
      </c>
      <c r="AN94" s="169"/>
      <c r="AO94" s="169"/>
      <c r="AP94" s="169"/>
      <c r="AQ94" s="169"/>
      <c r="AR94" s="169"/>
    </row>
    <row r="95" spans="1:44" s="43" customFormat="1" ht="21.75" thickBot="1">
      <c r="A95" s="57"/>
      <c r="B95" s="58"/>
      <c r="C95" s="57"/>
      <c r="D95" s="57"/>
      <c r="E95" s="57"/>
      <c r="F95" s="57"/>
      <c r="G95" s="57"/>
      <c r="H95" s="52"/>
      <c r="I95" s="52"/>
      <c r="J95" s="52"/>
      <c r="K95" s="52"/>
      <c r="L95" s="52"/>
      <c r="M95" s="52"/>
      <c r="N95" s="52"/>
      <c r="O95" s="52"/>
      <c r="P95" s="52"/>
      <c r="Q95" s="52"/>
      <c r="R95" s="52"/>
      <c r="S95" s="52"/>
      <c r="T95" s="52"/>
      <c r="U95" s="50"/>
      <c r="V95" s="50"/>
      <c r="W95" s="50"/>
      <c r="X95" s="50"/>
      <c r="Y95" s="50"/>
      <c r="Z95" s="50"/>
      <c r="AA95" s="50"/>
      <c r="AB95" s="50"/>
      <c r="AC95" s="50"/>
      <c r="AD95" s="50"/>
      <c r="AE95" s="50"/>
      <c r="AF95" s="50"/>
      <c r="AG95" s="50"/>
      <c r="AH95" s="50"/>
      <c r="AI95" s="50"/>
      <c r="AJ95" s="50"/>
      <c r="AK95" s="50"/>
      <c r="AL95" s="48"/>
      <c r="AM95" s="169"/>
      <c r="AN95" s="169"/>
      <c r="AO95" s="169" t="s">
        <v>173</v>
      </c>
      <c r="AP95" s="169" t="s">
        <v>181</v>
      </c>
      <c r="AQ95" s="169" t="s">
        <v>182</v>
      </c>
      <c r="AR95" s="169" t="s">
        <v>183</v>
      </c>
    </row>
    <row r="96" spans="1:44" s="46" customFormat="1" ht="18.75">
      <c r="A96" s="59"/>
      <c r="B96" s="60"/>
      <c r="C96" s="60"/>
      <c r="D96" s="60"/>
      <c r="E96" s="60"/>
      <c r="F96" s="60"/>
      <c r="G96" s="60"/>
      <c r="H96" s="60"/>
      <c r="I96" s="60"/>
      <c r="J96" s="60"/>
      <c r="K96" s="60"/>
      <c r="L96" s="60"/>
      <c r="M96" s="60"/>
      <c r="N96" s="60"/>
      <c r="O96" s="60"/>
      <c r="P96" s="60"/>
      <c r="Q96" s="60"/>
      <c r="R96" s="60"/>
      <c r="S96" s="60"/>
      <c r="T96" s="60"/>
      <c r="U96" s="60"/>
      <c r="V96" s="292" t="s">
        <v>14</v>
      </c>
      <c r="W96" s="293"/>
      <c r="X96" s="293"/>
      <c r="Y96" s="293"/>
      <c r="Z96" s="293"/>
      <c r="AA96" s="294"/>
      <c r="AB96" s="36"/>
      <c r="AC96" s="292" t="s">
        <v>15</v>
      </c>
      <c r="AD96" s="293"/>
      <c r="AE96" s="293"/>
      <c r="AF96" s="293"/>
      <c r="AG96" s="293"/>
      <c r="AH96" s="294"/>
      <c r="AI96" s="299" t="s">
        <v>16</v>
      </c>
      <c r="AJ96" s="299"/>
      <c r="AK96" s="299"/>
      <c r="AL96" s="299"/>
      <c r="AM96" s="169" t="s">
        <v>184</v>
      </c>
      <c r="AN96" s="169"/>
      <c r="AO96" s="169">
        <v>101</v>
      </c>
      <c r="AP96" s="169">
        <v>99</v>
      </c>
      <c r="AQ96" s="169">
        <v>99</v>
      </c>
      <c r="AR96" s="169">
        <v>99</v>
      </c>
    </row>
    <row r="97" spans="1:44" s="43" customFormat="1" ht="19.5" thickBot="1">
      <c r="A97" s="52"/>
      <c r="B97" s="309"/>
      <c r="C97" s="309"/>
      <c r="D97" s="61"/>
      <c r="E97" s="61"/>
      <c r="F97" s="61"/>
      <c r="G97" s="50"/>
      <c r="H97" s="50"/>
      <c r="I97" s="50"/>
      <c r="J97" s="50"/>
      <c r="K97" s="50"/>
      <c r="L97" s="50"/>
      <c r="M97" s="50"/>
      <c r="N97" s="50"/>
      <c r="O97" s="50"/>
      <c r="P97" s="50"/>
      <c r="Q97" s="50"/>
      <c r="R97" s="50"/>
      <c r="S97" s="50"/>
      <c r="T97" s="50"/>
      <c r="U97" s="50"/>
      <c r="V97" s="310"/>
      <c r="W97" s="308"/>
      <c r="X97" s="308"/>
      <c r="Y97" s="308"/>
      <c r="Z97" s="308"/>
      <c r="AA97" s="311"/>
      <c r="AB97" s="36"/>
      <c r="AC97" s="310"/>
      <c r="AD97" s="308"/>
      <c r="AE97" s="308"/>
      <c r="AF97" s="308"/>
      <c r="AG97" s="308"/>
      <c r="AH97" s="311"/>
      <c r="AI97" s="299"/>
      <c r="AJ97" s="299"/>
      <c r="AK97" s="299"/>
      <c r="AL97" s="299"/>
      <c r="AM97" s="169"/>
      <c r="AN97" s="169" t="s">
        <v>278</v>
      </c>
      <c r="AO97" s="169">
        <v>1</v>
      </c>
      <c r="AP97" s="169">
        <v>1</v>
      </c>
      <c r="AQ97" s="169">
        <v>1</v>
      </c>
      <c r="AR97" s="169">
        <v>100</v>
      </c>
    </row>
    <row r="98" spans="1:44" s="43" customFormat="1" ht="21" customHeight="1">
      <c r="A98" s="303" t="s">
        <v>40</v>
      </c>
      <c r="B98" s="303"/>
      <c r="C98" s="303"/>
      <c r="D98" s="303"/>
      <c r="E98" s="303"/>
      <c r="F98" s="303"/>
      <c r="G98" s="303"/>
      <c r="H98" s="303"/>
      <c r="I98" s="303"/>
      <c r="J98" s="303"/>
      <c r="K98" s="303"/>
      <c r="L98" s="303"/>
      <c r="M98" s="303"/>
      <c r="N98" s="303"/>
      <c r="O98" s="303"/>
      <c r="P98" s="303"/>
      <c r="Q98" s="303"/>
      <c r="R98" s="303"/>
      <c r="S98" s="303"/>
      <c r="T98" s="303"/>
      <c r="U98" s="338"/>
      <c r="V98" s="62">
        <v>1</v>
      </c>
      <c r="W98" s="63">
        <v>2</v>
      </c>
      <c r="X98" s="63">
        <v>3</v>
      </c>
      <c r="Y98" s="63">
        <v>4</v>
      </c>
      <c r="Z98" s="63">
        <v>5</v>
      </c>
      <c r="AA98" s="64" t="s">
        <v>41</v>
      </c>
      <c r="AB98" s="39" t="s">
        <v>18</v>
      </c>
      <c r="AC98" s="62">
        <v>1</v>
      </c>
      <c r="AD98" s="63">
        <v>2</v>
      </c>
      <c r="AE98" s="63">
        <v>3</v>
      </c>
      <c r="AF98" s="63">
        <v>4</v>
      </c>
      <c r="AG98" s="63">
        <v>5</v>
      </c>
      <c r="AH98" s="64" t="s">
        <v>41</v>
      </c>
      <c r="AI98" s="65" t="s">
        <v>19</v>
      </c>
      <c r="AJ98" s="66" t="s">
        <v>20</v>
      </c>
      <c r="AK98" s="66" t="s">
        <v>21</v>
      </c>
      <c r="AL98" s="66" t="s">
        <v>22</v>
      </c>
      <c r="AM98" s="169"/>
      <c r="AN98" s="169" t="s">
        <v>11</v>
      </c>
      <c r="AO98" s="169">
        <v>102</v>
      </c>
      <c r="AP98" s="169">
        <v>100</v>
      </c>
      <c r="AQ98" s="169">
        <v>100</v>
      </c>
      <c r="AR98" s="169"/>
    </row>
    <row r="99" spans="1:44" s="46" customFormat="1" ht="18.75" customHeight="1">
      <c r="A99" s="44" t="s">
        <v>42</v>
      </c>
      <c r="B99" s="306" t="s">
        <v>43</v>
      </c>
      <c r="C99" s="307"/>
      <c r="D99" s="307"/>
      <c r="E99" s="307"/>
      <c r="F99" s="307"/>
      <c r="G99" s="307"/>
      <c r="H99" s="307"/>
      <c r="I99" s="307"/>
      <c r="J99" s="307"/>
      <c r="K99" s="307"/>
      <c r="L99" s="307"/>
      <c r="M99" s="307"/>
      <c r="N99" s="307"/>
      <c r="O99" s="307"/>
      <c r="P99" s="307"/>
      <c r="Q99" s="307"/>
      <c r="R99" s="307"/>
      <c r="S99" s="307"/>
      <c r="T99" s="307"/>
      <c r="U99" s="322"/>
      <c r="V99" s="152">
        <f>+AN7</f>
        <v>8</v>
      </c>
      <c r="W99" s="152">
        <f t="shared" ref="W99:AA99" si="27">+AO7</f>
        <v>23</v>
      </c>
      <c r="X99" s="152">
        <f t="shared" si="27"/>
        <v>26</v>
      </c>
      <c r="Y99" s="152">
        <f t="shared" si="27"/>
        <v>26</v>
      </c>
      <c r="Z99" s="152">
        <f t="shared" si="27"/>
        <v>17</v>
      </c>
      <c r="AA99" s="152">
        <f t="shared" si="27"/>
        <v>2</v>
      </c>
      <c r="AB99" s="152">
        <f>SUM(V99:AA99)</f>
        <v>102</v>
      </c>
      <c r="AC99" s="45">
        <f>V99/$AB99</f>
        <v>7.8431372549019607E-2</v>
      </c>
      <c r="AD99" s="45">
        <f t="shared" ref="AD99:AH99" si="28">W99/$AB99</f>
        <v>0.22549019607843138</v>
      </c>
      <c r="AE99" s="45">
        <f t="shared" si="28"/>
        <v>0.25490196078431371</v>
      </c>
      <c r="AF99" s="45">
        <f t="shared" si="28"/>
        <v>0.25490196078431371</v>
      </c>
      <c r="AG99" s="45">
        <f t="shared" si="28"/>
        <v>0.16666666666666666</v>
      </c>
      <c r="AH99" s="45">
        <f t="shared" si="28"/>
        <v>1.9607843137254902E-2</v>
      </c>
      <c r="AI99" s="153">
        <f t="shared" ref="AI99" si="29">+BA7</f>
        <v>3.21</v>
      </c>
      <c r="AJ99" s="153">
        <f t="shared" ref="AJ99:AJ102" si="30">+BB7</f>
        <v>1.21</v>
      </c>
      <c r="AK99" s="152">
        <f t="shared" ref="AK99:AK102" si="31">+BC7</f>
        <v>3</v>
      </c>
      <c r="AL99" s="152">
        <f t="shared" ref="AL99:AL102" si="32">+BD7</f>
        <v>3</v>
      </c>
      <c r="AM99" s="169"/>
      <c r="AN99" s="169"/>
      <c r="AO99" s="169"/>
      <c r="AP99" s="169"/>
      <c r="AQ99" s="169"/>
      <c r="AR99" s="169"/>
    </row>
    <row r="100" spans="1:44" s="46" customFormat="1" ht="18.75" customHeight="1">
      <c r="A100" s="44" t="s">
        <v>44</v>
      </c>
      <c r="B100" s="306" t="s">
        <v>45</v>
      </c>
      <c r="C100" s="307"/>
      <c r="D100" s="307"/>
      <c r="E100" s="307"/>
      <c r="F100" s="307"/>
      <c r="G100" s="307"/>
      <c r="H100" s="307"/>
      <c r="I100" s="307"/>
      <c r="J100" s="307"/>
      <c r="K100" s="307"/>
      <c r="L100" s="307"/>
      <c r="M100" s="307"/>
      <c r="N100" s="307"/>
      <c r="O100" s="307"/>
      <c r="P100" s="307"/>
      <c r="Q100" s="307"/>
      <c r="R100" s="307"/>
      <c r="S100" s="307"/>
      <c r="T100" s="307"/>
      <c r="U100" s="322"/>
      <c r="V100" s="152">
        <f t="shared" ref="V100:AA100" si="33">+AN8</f>
        <v>13</v>
      </c>
      <c r="W100" s="152">
        <f t="shared" si="33"/>
        <v>25</v>
      </c>
      <c r="X100" s="152">
        <f t="shared" si="33"/>
        <v>28</v>
      </c>
      <c r="Y100" s="152">
        <f t="shared" si="33"/>
        <v>16</v>
      </c>
      <c r="Z100" s="152">
        <f t="shared" si="33"/>
        <v>14</v>
      </c>
      <c r="AA100" s="152">
        <f t="shared" si="33"/>
        <v>6</v>
      </c>
      <c r="AB100" s="152">
        <f t="shared" ref="AB100:AB102" si="34">SUM(V100:AA100)</f>
        <v>102</v>
      </c>
      <c r="AC100" s="175">
        <f t="shared" ref="AC100:AC102" si="35">V100/$AB100</f>
        <v>0.12745098039215685</v>
      </c>
      <c r="AD100" s="175">
        <f t="shared" ref="AD100:AD102" si="36">W100/$AB100</f>
        <v>0.24509803921568626</v>
      </c>
      <c r="AE100" s="175">
        <f t="shared" ref="AE100:AE102" si="37">X100/$AB100</f>
        <v>0.27450980392156865</v>
      </c>
      <c r="AF100" s="175">
        <f t="shared" ref="AF100:AF102" si="38">Y100/$AB100</f>
        <v>0.15686274509803921</v>
      </c>
      <c r="AG100" s="175">
        <f t="shared" ref="AG100:AG102" si="39">Z100/$AB100</f>
        <v>0.13725490196078433</v>
      </c>
      <c r="AH100" s="175">
        <f t="shared" ref="AH100:AH102" si="40">AA100/$AB100</f>
        <v>5.8823529411764705E-2</v>
      </c>
      <c r="AI100" s="153">
        <f t="shared" ref="AI100:AI102" si="41">+BA8</f>
        <v>2.93</v>
      </c>
      <c r="AJ100" s="153">
        <f t="shared" si="30"/>
        <v>1.25</v>
      </c>
      <c r="AK100" s="152">
        <f t="shared" si="31"/>
        <v>3</v>
      </c>
      <c r="AL100" s="152">
        <f t="shared" si="32"/>
        <v>3</v>
      </c>
      <c r="AM100" s="169"/>
      <c r="AN100" s="169"/>
      <c r="AO100" s="169"/>
      <c r="AP100" s="169"/>
      <c r="AQ100" s="169"/>
      <c r="AR100" s="169"/>
    </row>
    <row r="101" spans="1:44" s="46" customFormat="1" ht="18.75" customHeight="1">
      <c r="A101" s="44" t="s">
        <v>46</v>
      </c>
      <c r="B101" s="306" t="s">
        <v>47</v>
      </c>
      <c r="C101" s="307"/>
      <c r="D101" s="307"/>
      <c r="E101" s="307"/>
      <c r="F101" s="307"/>
      <c r="G101" s="307"/>
      <c r="H101" s="307"/>
      <c r="I101" s="307"/>
      <c r="J101" s="307"/>
      <c r="K101" s="307"/>
      <c r="L101" s="307"/>
      <c r="M101" s="307"/>
      <c r="N101" s="307"/>
      <c r="O101" s="307"/>
      <c r="P101" s="307"/>
      <c r="Q101" s="307"/>
      <c r="R101" s="307"/>
      <c r="S101" s="307"/>
      <c r="T101" s="307"/>
      <c r="U101" s="322"/>
      <c r="V101" s="152">
        <f t="shared" ref="V101:AA101" si="42">+AN9</f>
        <v>4</v>
      </c>
      <c r="W101" s="152">
        <f t="shared" si="42"/>
        <v>3</v>
      </c>
      <c r="X101" s="152">
        <f t="shared" si="42"/>
        <v>5</v>
      </c>
      <c r="Y101" s="152">
        <f t="shared" si="42"/>
        <v>29</v>
      </c>
      <c r="Z101" s="152">
        <f t="shared" si="42"/>
        <v>59</v>
      </c>
      <c r="AA101" s="152">
        <f t="shared" si="42"/>
        <v>2</v>
      </c>
      <c r="AB101" s="152">
        <f t="shared" si="34"/>
        <v>102</v>
      </c>
      <c r="AC101" s="175">
        <f t="shared" si="35"/>
        <v>3.9215686274509803E-2</v>
      </c>
      <c r="AD101" s="175">
        <f t="shared" si="36"/>
        <v>2.9411764705882353E-2</v>
      </c>
      <c r="AE101" s="175">
        <f t="shared" si="37"/>
        <v>4.9019607843137254E-2</v>
      </c>
      <c r="AF101" s="175">
        <f t="shared" si="38"/>
        <v>0.28431372549019607</v>
      </c>
      <c r="AG101" s="175">
        <f t="shared" si="39"/>
        <v>0.57843137254901966</v>
      </c>
      <c r="AH101" s="175">
        <f t="shared" si="40"/>
        <v>1.9607843137254902E-2</v>
      </c>
      <c r="AI101" s="153">
        <f t="shared" si="41"/>
        <v>4.3600000000000003</v>
      </c>
      <c r="AJ101" s="153">
        <f t="shared" si="30"/>
        <v>1</v>
      </c>
      <c r="AK101" s="152">
        <f t="shared" si="31"/>
        <v>5</v>
      </c>
      <c r="AL101" s="152">
        <f t="shared" si="32"/>
        <v>5</v>
      </c>
      <c r="AM101" s="169"/>
      <c r="AN101" s="169"/>
      <c r="AO101" s="169"/>
      <c r="AP101" s="169"/>
      <c r="AQ101" s="169"/>
      <c r="AR101" s="169"/>
    </row>
    <row r="102" spans="1:44" s="46" customFormat="1" ht="18.75" customHeight="1">
      <c r="A102" s="44" t="s">
        <v>141</v>
      </c>
      <c r="B102" s="315" t="s">
        <v>142</v>
      </c>
      <c r="C102" s="316"/>
      <c r="D102" s="316"/>
      <c r="E102" s="316"/>
      <c r="F102" s="316"/>
      <c r="G102" s="316"/>
      <c r="H102" s="316"/>
      <c r="I102" s="316"/>
      <c r="J102" s="316"/>
      <c r="K102" s="316"/>
      <c r="L102" s="316"/>
      <c r="M102" s="316"/>
      <c r="N102" s="316"/>
      <c r="O102" s="316"/>
      <c r="P102" s="316"/>
      <c r="Q102" s="316"/>
      <c r="R102" s="316"/>
      <c r="S102" s="316"/>
      <c r="T102" s="316"/>
      <c r="U102" s="317"/>
      <c r="V102" s="152">
        <f t="shared" ref="V102:AA102" si="43">+AN10</f>
        <v>4</v>
      </c>
      <c r="W102" s="152">
        <f t="shared" si="43"/>
        <v>6</v>
      </c>
      <c r="X102" s="152">
        <f t="shared" si="43"/>
        <v>13</v>
      </c>
      <c r="Y102" s="152">
        <f t="shared" si="43"/>
        <v>14</v>
      </c>
      <c r="Z102" s="152">
        <f t="shared" si="43"/>
        <v>22</v>
      </c>
      <c r="AA102" s="152">
        <f t="shared" si="43"/>
        <v>43</v>
      </c>
      <c r="AB102" s="152">
        <f t="shared" si="34"/>
        <v>102</v>
      </c>
      <c r="AC102" s="175">
        <f t="shared" si="35"/>
        <v>3.9215686274509803E-2</v>
      </c>
      <c r="AD102" s="175">
        <f t="shared" si="36"/>
        <v>5.8823529411764705E-2</v>
      </c>
      <c r="AE102" s="175">
        <f t="shared" si="37"/>
        <v>0.12745098039215685</v>
      </c>
      <c r="AF102" s="175">
        <f t="shared" si="38"/>
        <v>0.13725490196078433</v>
      </c>
      <c r="AG102" s="175">
        <f t="shared" si="39"/>
        <v>0.21568627450980393</v>
      </c>
      <c r="AH102" s="175">
        <f t="shared" si="40"/>
        <v>0.42156862745098039</v>
      </c>
      <c r="AI102" s="153">
        <f t="shared" si="41"/>
        <v>3.75</v>
      </c>
      <c r="AJ102" s="153">
        <f t="shared" si="30"/>
        <v>1.25</v>
      </c>
      <c r="AK102" s="152">
        <f t="shared" si="31"/>
        <v>4</v>
      </c>
      <c r="AL102" s="152">
        <f t="shared" si="32"/>
        <v>5</v>
      </c>
      <c r="AM102" s="169" t="s">
        <v>229</v>
      </c>
      <c r="AN102" s="169"/>
      <c r="AO102" s="169"/>
      <c r="AP102" s="169"/>
      <c r="AQ102" s="169"/>
      <c r="AR102" s="169"/>
    </row>
    <row r="103" spans="1:44" s="43" customFormat="1" ht="16.5" customHeight="1">
      <c r="A103" s="52"/>
      <c r="B103" s="67"/>
      <c r="C103" s="52"/>
      <c r="D103" s="52"/>
      <c r="E103" s="52"/>
      <c r="F103" s="52"/>
      <c r="G103" s="52"/>
      <c r="H103" s="52"/>
      <c r="I103" s="52"/>
      <c r="J103" s="52"/>
      <c r="K103" s="52"/>
      <c r="L103" s="52"/>
      <c r="M103" s="52"/>
      <c r="N103" s="52"/>
      <c r="O103" s="52"/>
      <c r="P103" s="52"/>
      <c r="Q103" s="52"/>
      <c r="R103" s="52"/>
      <c r="S103" s="50"/>
      <c r="T103" s="50"/>
      <c r="U103" s="50"/>
      <c r="V103" s="50"/>
      <c r="W103" s="50"/>
      <c r="X103" s="50"/>
      <c r="Y103" s="50"/>
      <c r="Z103" s="50"/>
      <c r="AA103" s="48"/>
      <c r="AB103" s="48"/>
      <c r="AC103" s="48"/>
      <c r="AD103" s="48"/>
      <c r="AE103" s="48"/>
      <c r="AF103" s="48"/>
      <c r="AG103" s="48"/>
      <c r="AH103" s="48"/>
      <c r="AI103" s="48"/>
      <c r="AJ103" s="48"/>
      <c r="AK103" s="48"/>
      <c r="AL103" s="48"/>
      <c r="AM103" s="169"/>
      <c r="AN103" s="169"/>
      <c r="AO103" s="169" t="s">
        <v>173</v>
      </c>
      <c r="AP103" s="169" t="s">
        <v>181</v>
      </c>
      <c r="AQ103" s="169" t="s">
        <v>182</v>
      </c>
      <c r="AR103" s="169" t="s">
        <v>183</v>
      </c>
    </row>
    <row r="104" spans="1:44" s="43" customFormat="1" ht="16.5" customHeight="1">
      <c r="A104" s="57"/>
      <c r="B104" s="57"/>
      <c r="C104" s="68"/>
      <c r="D104" s="52"/>
      <c r="E104" s="52"/>
      <c r="F104" s="52"/>
      <c r="G104" s="52"/>
      <c r="H104" s="52"/>
      <c r="I104" s="52"/>
      <c r="J104" s="52"/>
      <c r="K104" s="69"/>
      <c r="L104" s="69"/>
      <c r="M104" s="52"/>
      <c r="N104" s="52"/>
      <c r="O104" s="52"/>
      <c r="P104" s="50"/>
      <c r="Q104" s="50"/>
      <c r="R104" s="50"/>
      <c r="S104" s="50"/>
      <c r="T104" s="69"/>
      <c r="U104" s="69"/>
      <c r="V104" s="50"/>
      <c r="W104" s="50"/>
      <c r="X104" s="50"/>
      <c r="Y104" s="50"/>
      <c r="Z104" s="50"/>
      <c r="AA104" s="48"/>
      <c r="AB104" s="48"/>
      <c r="AC104" s="48"/>
      <c r="AD104" s="48"/>
      <c r="AE104" s="48"/>
      <c r="AF104" s="48"/>
      <c r="AG104" s="48"/>
      <c r="AH104" s="48"/>
      <c r="AI104" s="48"/>
      <c r="AJ104" s="48"/>
      <c r="AK104" s="48"/>
      <c r="AL104" s="48"/>
      <c r="AM104" s="169" t="s">
        <v>184</v>
      </c>
      <c r="AN104" s="169"/>
      <c r="AO104" s="169">
        <v>61</v>
      </c>
      <c r="AP104" s="169">
        <v>59.8</v>
      </c>
      <c r="AQ104" s="169">
        <v>59.8</v>
      </c>
      <c r="AR104" s="169">
        <v>59.8</v>
      </c>
    </row>
    <row r="105" spans="1:44" s="43" customFormat="1" ht="35.25" customHeight="1">
      <c r="A105" s="291" t="s">
        <v>48</v>
      </c>
      <c r="B105" s="291"/>
      <c r="C105" s="291"/>
      <c r="D105" s="291"/>
      <c r="E105" s="291"/>
      <c r="F105" s="291"/>
      <c r="G105" s="291"/>
      <c r="H105" s="291"/>
      <c r="I105" s="291"/>
      <c r="J105" s="291"/>
      <c r="K105" s="291"/>
      <c r="L105" s="291"/>
      <c r="M105" s="291"/>
      <c r="N105" s="291"/>
      <c r="O105" s="291"/>
      <c r="P105" s="291"/>
      <c r="Q105" s="291"/>
      <c r="R105" s="291"/>
      <c r="S105" s="291"/>
      <c r="T105" s="291"/>
      <c r="U105" s="291"/>
      <c r="V105" s="48"/>
      <c r="W105" s="48"/>
      <c r="X105" s="48"/>
      <c r="Y105" s="48"/>
      <c r="Z105" s="48"/>
      <c r="AA105" s="48"/>
      <c r="AB105" s="48"/>
      <c r="AC105" s="48"/>
      <c r="AD105" s="48"/>
      <c r="AE105" s="48"/>
      <c r="AF105" s="48"/>
      <c r="AG105" s="48"/>
      <c r="AH105" s="48"/>
      <c r="AI105" s="48"/>
      <c r="AJ105" s="48"/>
      <c r="AK105" s="48"/>
      <c r="AL105" s="48"/>
      <c r="AM105" s="169"/>
      <c r="AN105" s="169" t="s">
        <v>35</v>
      </c>
      <c r="AO105" s="169">
        <v>11</v>
      </c>
      <c r="AP105" s="169">
        <v>10.8</v>
      </c>
      <c r="AQ105" s="169">
        <v>10.8</v>
      </c>
      <c r="AR105" s="169">
        <v>70.599999999999994</v>
      </c>
    </row>
    <row r="106" spans="1:44" s="72" customFormat="1" ht="16.5" customHeight="1">
      <c r="A106" s="70"/>
      <c r="B106" s="70"/>
      <c r="C106" s="70"/>
      <c r="D106" s="70"/>
      <c r="E106" s="70"/>
      <c r="F106" s="70"/>
      <c r="G106" s="70"/>
      <c r="H106" s="70"/>
      <c r="I106" s="70"/>
      <c r="J106" s="70"/>
      <c r="K106" s="70"/>
      <c r="L106" s="70"/>
      <c r="M106" s="70"/>
      <c r="N106" s="70"/>
      <c r="O106" s="70"/>
      <c r="P106" s="70"/>
      <c r="Q106" s="70"/>
      <c r="R106" s="70"/>
      <c r="S106" s="70"/>
      <c r="T106" s="70"/>
      <c r="U106" s="70"/>
      <c r="V106" s="71"/>
      <c r="W106" s="71"/>
      <c r="X106" s="71"/>
      <c r="Y106" s="71"/>
      <c r="Z106" s="71"/>
      <c r="AA106" s="71"/>
      <c r="AB106" s="71"/>
      <c r="AC106" s="71"/>
      <c r="AD106" s="71"/>
      <c r="AE106" s="71"/>
      <c r="AF106" s="71"/>
      <c r="AG106" s="71"/>
      <c r="AH106" s="71"/>
      <c r="AI106" s="71"/>
      <c r="AJ106" s="71"/>
      <c r="AK106" s="71"/>
      <c r="AL106" s="71"/>
      <c r="AM106" s="169"/>
      <c r="AN106" s="169" t="s">
        <v>36</v>
      </c>
      <c r="AO106" s="169">
        <v>14</v>
      </c>
      <c r="AP106" s="169">
        <v>13.7</v>
      </c>
      <c r="AQ106" s="169">
        <v>13.7</v>
      </c>
      <c r="AR106" s="169">
        <v>84.3</v>
      </c>
    </row>
    <row r="107" spans="1:44" s="43" customFormat="1" ht="16.5" customHeight="1">
      <c r="A107" s="57"/>
      <c r="B107" s="57"/>
      <c r="C107" s="57"/>
      <c r="D107" s="57"/>
      <c r="E107" s="57"/>
      <c r="F107" s="57"/>
      <c r="G107" s="48"/>
      <c r="H107" s="48"/>
      <c r="I107" s="48"/>
      <c r="J107" s="48"/>
      <c r="K107" s="50"/>
      <c r="L107" s="50"/>
      <c r="M107" s="52"/>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169"/>
      <c r="AN107" s="169" t="s">
        <v>37</v>
      </c>
      <c r="AO107" s="169">
        <v>16</v>
      </c>
      <c r="AP107" s="169">
        <v>15.7</v>
      </c>
      <c r="AQ107" s="169">
        <v>15.7</v>
      </c>
      <c r="AR107" s="169">
        <v>100</v>
      </c>
    </row>
    <row r="108" spans="1:44" s="43" customFormat="1" ht="18.75" customHeight="1">
      <c r="A108" s="57"/>
      <c r="B108" s="57"/>
      <c r="C108" s="57"/>
      <c r="D108" s="57"/>
      <c r="E108" s="57"/>
      <c r="F108" s="57"/>
      <c r="G108" s="48"/>
      <c r="H108" s="48"/>
      <c r="I108" s="48"/>
      <c r="J108" s="48"/>
      <c r="K108" s="52"/>
      <c r="L108" s="52"/>
      <c r="M108" s="52"/>
      <c r="N108" s="52"/>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169"/>
      <c r="AN108" s="169" t="s">
        <v>11</v>
      </c>
      <c r="AO108" s="169">
        <v>102</v>
      </c>
      <c r="AP108" s="169">
        <v>100</v>
      </c>
      <c r="AQ108" s="169">
        <v>100</v>
      </c>
      <c r="AR108" s="169"/>
    </row>
    <row r="109" spans="1:44" s="43" customFormat="1" ht="16.5" customHeight="1">
      <c r="A109" s="52"/>
      <c r="B109" s="52"/>
      <c r="C109" s="52"/>
      <c r="D109" s="52"/>
      <c r="E109" s="52"/>
      <c r="F109" s="52"/>
      <c r="G109" s="52"/>
      <c r="H109" s="52"/>
      <c r="I109" s="52"/>
      <c r="J109" s="52"/>
      <c r="K109" s="52"/>
      <c r="L109" s="52"/>
      <c r="M109" s="52"/>
      <c r="N109" s="52"/>
      <c r="O109" s="52"/>
      <c r="P109" s="52"/>
      <c r="Q109" s="52"/>
      <c r="R109" s="52"/>
      <c r="S109" s="52"/>
      <c r="T109" s="50"/>
      <c r="U109" s="50"/>
      <c r="V109" s="50"/>
      <c r="W109" s="50"/>
      <c r="X109" s="50"/>
      <c r="Y109" s="50"/>
      <c r="Z109" s="50"/>
      <c r="AA109" s="50"/>
      <c r="AB109" s="50"/>
      <c r="AC109" s="50"/>
      <c r="AD109" s="50"/>
      <c r="AE109" s="50"/>
      <c r="AF109" s="48"/>
      <c r="AG109" s="48"/>
      <c r="AH109" s="48"/>
      <c r="AI109" s="48"/>
      <c r="AJ109" s="48"/>
      <c r="AK109" s="48"/>
      <c r="AL109" s="48"/>
      <c r="AM109" s="169"/>
      <c r="AN109" s="169"/>
      <c r="AO109" s="169"/>
      <c r="AP109" s="169"/>
      <c r="AQ109" s="169"/>
      <c r="AR109" s="169"/>
    </row>
    <row r="110" spans="1:44" s="43" customFormat="1" ht="16.5" customHeight="1">
      <c r="A110" s="52"/>
      <c r="B110" s="67"/>
      <c r="C110" s="52"/>
      <c r="D110" s="52"/>
      <c r="E110" s="52"/>
      <c r="F110" s="52"/>
      <c r="G110" s="52"/>
      <c r="H110" s="52"/>
      <c r="I110" s="52"/>
      <c r="J110" s="52"/>
      <c r="K110" s="52"/>
      <c r="L110" s="52"/>
      <c r="M110" s="52"/>
      <c r="N110" s="52"/>
      <c r="O110" s="52"/>
      <c r="P110" s="52"/>
      <c r="Q110" s="52"/>
      <c r="R110" s="52"/>
      <c r="S110" s="52"/>
      <c r="T110" s="52"/>
      <c r="U110" s="52"/>
      <c r="V110" s="50"/>
      <c r="W110" s="50"/>
      <c r="X110" s="50"/>
      <c r="Y110" s="50"/>
      <c r="Z110" s="50"/>
      <c r="AA110" s="50"/>
      <c r="AB110" s="50"/>
      <c r="AC110" s="50"/>
      <c r="AD110" s="50"/>
      <c r="AE110" s="50"/>
      <c r="AF110" s="48"/>
      <c r="AG110" s="48"/>
      <c r="AH110" s="48"/>
      <c r="AI110" s="48"/>
      <c r="AJ110" s="48"/>
      <c r="AK110" s="48"/>
      <c r="AL110" s="48"/>
      <c r="AM110" s="169"/>
      <c r="AN110" s="169"/>
      <c r="AO110" s="169"/>
      <c r="AP110" s="169"/>
      <c r="AQ110" s="169"/>
      <c r="AR110" s="169"/>
    </row>
    <row r="111" spans="1:44" s="43" customFormat="1" ht="16.5" customHeight="1" thickBot="1">
      <c r="A111" s="52"/>
      <c r="B111" s="67"/>
      <c r="C111" s="52"/>
      <c r="D111" s="52"/>
      <c r="E111" s="52"/>
      <c r="F111" s="52"/>
      <c r="G111" s="52"/>
      <c r="H111" s="52"/>
      <c r="I111" s="52"/>
      <c r="J111" s="52"/>
      <c r="K111" s="52"/>
      <c r="L111" s="52"/>
      <c r="M111" s="52"/>
      <c r="N111" s="52"/>
      <c r="O111" s="52"/>
      <c r="P111" s="52"/>
      <c r="Q111" s="52"/>
      <c r="R111" s="52"/>
      <c r="S111" s="52"/>
      <c r="T111" s="52"/>
      <c r="U111" s="52"/>
      <c r="V111" s="50"/>
      <c r="W111" s="50"/>
      <c r="X111" s="50"/>
      <c r="Y111" s="50"/>
      <c r="Z111" s="50"/>
      <c r="AA111" s="50"/>
      <c r="AB111" s="50"/>
      <c r="AC111" s="50"/>
      <c r="AD111" s="50"/>
      <c r="AE111" s="50"/>
      <c r="AF111" s="50"/>
      <c r="AG111" s="50"/>
      <c r="AH111" s="50"/>
      <c r="AI111" s="50"/>
      <c r="AJ111" s="50"/>
      <c r="AK111" s="50"/>
      <c r="AL111" s="48"/>
      <c r="AM111" s="169"/>
      <c r="AN111" s="169"/>
      <c r="AO111" s="169"/>
      <c r="AP111" s="169"/>
      <c r="AQ111" s="169"/>
      <c r="AR111" s="169"/>
    </row>
    <row r="112" spans="1:44" s="43" customFormat="1" ht="16.5" customHeight="1">
      <c r="A112" s="52"/>
      <c r="B112" s="67"/>
      <c r="C112" s="52"/>
      <c r="D112" s="52"/>
      <c r="E112" s="52"/>
      <c r="F112" s="52"/>
      <c r="G112" s="52"/>
      <c r="H112" s="52"/>
      <c r="I112" s="52"/>
      <c r="J112" s="52"/>
      <c r="K112" s="52"/>
      <c r="L112" s="52"/>
      <c r="M112" s="52"/>
      <c r="N112" s="52"/>
      <c r="O112" s="48"/>
      <c r="P112" s="48"/>
      <c r="Q112" s="48"/>
      <c r="R112" s="48"/>
      <c r="S112" s="48"/>
      <c r="T112" s="48"/>
      <c r="U112" s="48"/>
      <c r="V112" s="292" t="s">
        <v>14</v>
      </c>
      <c r="W112" s="293"/>
      <c r="X112" s="293"/>
      <c r="Y112" s="293"/>
      <c r="Z112" s="293"/>
      <c r="AA112" s="294"/>
      <c r="AB112" s="36"/>
      <c r="AC112" s="292" t="s">
        <v>15</v>
      </c>
      <c r="AD112" s="293"/>
      <c r="AE112" s="293"/>
      <c r="AF112" s="293"/>
      <c r="AG112" s="293"/>
      <c r="AH112" s="312"/>
      <c r="AI112" s="314" t="s">
        <v>16</v>
      </c>
      <c r="AJ112" s="314"/>
      <c r="AK112" s="314"/>
      <c r="AL112" s="314"/>
      <c r="AM112" s="169" t="s">
        <v>230</v>
      </c>
      <c r="AN112" s="169"/>
      <c r="AO112" s="169"/>
      <c r="AP112" s="169"/>
      <c r="AQ112" s="169"/>
      <c r="AR112" s="169"/>
    </row>
    <row r="113" spans="1:44" s="43" customFormat="1" ht="16.5" customHeight="1">
      <c r="A113" s="52"/>
      <c r="B113" s="67"/>
      <c r="C113" s="52"/>
      <c r="D113" s="52"/>
      <c r="E113" s="52"/>
      <c r="F113" s="52"/>
      <c r="G113" s="52"/>
      <c r="H113" s="52"/>
      <c r="I113" s="52"/>
      <c r="J113" s="52"/>
      <c r="K113" s="52"/>
      <c r="L113" s="52"/>
      <c r="M113" s="52"/>
      <c r="N113" s="52"/>
      <c r="O113" s="73"/>
      <c r="P113" s="73"/>
      <c r="Q113" s="73"/>
      <c r="R113" s="73"/>
      <c r="S113" s="73"/>
      <c r="T113" s="48"/>
      <c r="U113" s="48"/>
      <c r="V113" s="295"/>
      <c r="W113" s="296"/>
      <c r="X113" s="296"/>
      <c r="Y113" s="296"/>
      <c r="Z113" s="296"/>
      <c r="AA113" s="297"/>
      <c r="AB113" s="36"/>
      <c r="AC113" s="295"/>
      <c r="AD113" s="296"/>
      <c r="AE113" s="296"/>
      <c r="AF113" s="296"/>
      <c r="AG113" s="296"/>
      <c r="AH113" s="313"/>
      <c r="AI113" s="314"/>
      <c r="AJ113" s="314"/>
      <c r="AK113" s="314"/>
      <c r="AL113" s="314"/>
      <c r="AM113" s="169"/>
      <c r="AN113" s="169"/>
      <c r="AO113" s="169" t="s">
        <v>173</v>
      </c>
      <c r="AP113" s="169" t="s">
        <v>181</v>
      </c>
      <c r="AQ113" s="169" t="s">
        <v>182</v>
      </c>
      <c r="AR113" s="169" t="s">
        <v>183</v>
      </c>
    </row>
    <row r="114" spans="1:44" s="43" customFormat="1" ht="54.75" customHeight="1">
      <c r="A114" s="52"/>
      <c r="B114" s="67"/>
      <c r="C114" s="52"/>
      <c r="D114" s="52"/>
      <c r="E114" s="52"/>
      <c r="F114" s="52"/>
      <c r="G114" s="52"/>
      <c r="H114" s="52"/>
      <c r="I114" s="52"/>
      <c r="J114" s="52"/>
      <c r="K114" s="52"/>
      <c r="L114" s="52"/>
      <c r="M114" s="52"/>
      <c r="N114" s="52"/>
      <c r="O114" s="74"/>
      <c r="P114" s="74"/>
      <c r="Q114" s="74"/>
      <c r="R114" s="74"/>
      <c r="S114" s="74"/>
      <c r="T114" s="74"/>
      <c r="U114" s="74"/>
      <c r="V114" s="63">
        <v>1</v>
      </c>
      <c r="W114" s="63">
        <v>2</v>
      </c>
      <c r="X114" s="63">
        <v>3</v>
      </c>
      <c r="Y114" s="63">
        <v>4</v>
      </c>
      <c r="Z114" s="63">
        <v>5</v>
      </c>
      <c r="AA114" s="63" t="s">
        <v>41</v>
      </c>
      <c r="AB114" s="75" t="s">
        <v>18</v>
      </c>
      <c r="AC114" s="63">
        <v>1</v>
      </c>
      <c r="AD114" s="63">
        <v>2</v>
      </c>
      <c r="AE114" s="63">
        <v>3</v>
      </c>
      <c r="AF114" s="63">
        <v>4</v>
      </c>
      <c r="AG114" s="63">
        <v>5</v>
      </c>
      <c r="AH114" s="63" t="s">
        <v>41</v>
      </c>
      <c r="AI114" s="76" t="s">
        <v>19</v>
      </c>
      <c r="AJ114" s="76" t="s">
        <v>49</v>
      </c>
      <c r="AK114" s="76" t="s">
        <v>21</v>
      </c>
      <c r="AL114" s="76" t="s">
        <v>22</v>
      </c>
      <c r="AM114" s="169" t="s">
        <v>184</v>
      </c>
      <c r="AN114" s="169" t="s">
        <v>231</v>
      </c>
      <c r="AO114" s="169">
        <v>38</v>
      </c>
      <c r="AP114" s="169">
        <v>37.299999999999997</v>
      </c>
      <c r="AQ114" s="169">
        <v>37.299999999999997</v>
      </c>
      <c r="AR114" s="169">
        <v>37.299999999999997</v>
      </c>
    </row>
    <row r="115" spans="1:44" s="43" customFormat="1" ht="42" customHeight="1">
      <c r="A115" s="52"/>
      <c r="B115" s="67"/>
      <c r="C115" s="52"/>
      <c r="D115" s="52"/>
      <c r="E115" s="52"/>
      <c r="F115" s="52"/>
      <c r="G115" s="52"/>
      <c r="H115" s="52"/>
      <c r="I115" s="52"/>
      <c r="J115" s="52"/>
      <c r="K115" s="52"/>
      <c r="L115" s="52"/>
      <c r="M115" s="52"/>
      <c r="N115" s="52"/>
      <c r="O115" s="306" t="s">
        <v>50</v>
      </c>
      <c r="P115" s="307"/>
      <c r="Q115" s="307"/>
      <c r="R115" s="307"/>
      <c r="S115" s="307"/>
      <c r="T115" s="307"/>
      <c r="U115" s="307"/>
      <c r="V115" s="152">
        <f>+AN11</f>
        <v>4</v>
      </c>
      <c r="W115" s="152">
        <f t="shared" ref="W115:AA115" si="44">+AO11</f>
        <v>2</v>
      </c>
      <c r="X115" s="152">
        <f t="shared" si="44"/>
        <v>6</v>
      </c>
      <c r="Y115" s="152">
        <f t="shared" si="44"/>
        <v>9</v>
      </c>
      <c r="Z115" s="152">
        <f t="shared" si="44"/>
        <v>16</v>
      </c>
      <c r="AA115" s="152">
        <f t="shared" si="44"/>
        <v>1</v>
      </c>
      <c r="AB115" s="152">
        <f t="shared" ref="AB115" si="45">SUM(V115:AA115)</f>
        <v>38</v>
      </c>
      <c r="AC115" s="45">
        <f>V115/$AB115</f>
        <v>0.10526315789473684</v>
      </c>
      <c r="AD115" s="45">
        <f t="shared" ref="AD115:AH115" si="46">W115/$AB115</f>
        <v>5.2631578947368418E-2</v>
      </c>
      <c r="AE115" s="45">
        <f t="shared" si="46"/>
        <v>0.15789473684210525</v>
      </c>
      <c r="AF115" s="45">
        <f t="shared" si="46"/>
        <v>0.23684210526315788</v>
      </c>
      <c r="AG115" s="45">
        <f t="shared" si="46"/>
        <v>0.42105263157894735</v>
      </c>
      <c r="AH115" s="45">
        <f t="shared" si="46"/>
        <v>2.6315789473684209E-2</v>
      </c>
      <c r="AI115" s="153">
        <f t="shared" ref="AI115" si="47">+BA11</f>
        <v>3.84</v>
      </c>
      <c r="AJ115" s="153">
        <f t="shared" ref="AJ115" si="48">+BB11</f>
        <v>1.34</v>
      </c>
      <c r="AK115" s="152">
        <f t="shared" ref="AK115" si="49">+BC11</f>
        <v>4</v>
      </c>
      <c r="AL115" s="152">
        <f t="shared" ref="AL115" si="50">+BD11</f>
        <v>5</v>
      </c>
      <c r="AM115" s="169"/>
      <c r="AN115" s="169" t="s">
        <v>34</v>
      </c>
      <c r="AO115" s="169">
        <v>64</v>
      </c>
      <c r="AP115" s="169">
        <v>62.7</v>
      </c>
      <c r="AQ115" s="169">
        <v>62.7</v>
      </c>
      <c r="AR115" s="169">
        <v>100</v>
      </c>
    </row>
    <row r="116" spans="1:44" s="43" customFormat="1" ht="16.5" customHeight="1">
      <c r="A116" s="52"/>
      <c r="B116" s="67"/>
      <c r="C116" s="52"/>
      <c r="D116" s="52"/>
      <c r="E116" s="52"/>
      <c r="F116" s="52"/>
      <c r="G116" s="52"/>
      <c r="H116" s="52"/>
      <c r="I116" s="52"/>
      <c r="J116" s="52"/>
      <c r="K116" s="52"/>
      <c r="L116" s="52"/>
      <c r="M116" s="52"/>
      <c r="N116" s="52"/>
      <c r="O116" s="52"/>
      <c r="P116" s="52"/>
      <c r="Q116" s="52"/>
      <c r="R116" s="52"/>
      <c r="S116" s="52"/>
      <c r="T116" s="52"/>
      <c r="U116" s="52"/>
      <c r="V116" s="50"/>
      <c r="W116" s="50"/>
      <c r="X116" s="50"/>
      <c r="Y116" s="50"/>
      <c r="Z116" s="50"/>
      <c r="AA116" s="50"/>
      <c r="AB116" s="50"/>
      <c r="AC116" s="50"/>
      <c r="AD116" s="50"/>
      <c r="AE116" s="50"/>
      <c r="AF116" s="50"/>
      <c r="AG116" s="50"/>
      <c r="AH116" s="50"/>
      <c r="AI116" s="50"/>
      <c r="AJ116" s="50"/>
      <c r="AK116" s="50"/>
      <c r="AL116" s="48"/>
      <c r="AM116" s="169"/>
      <c r="AN116" s="169" t="s">
        <v>11</v>
      </c>
      <c r="AO116" s="169">
        <v>102</v>
      </c>
      <c r="AP116" s="169">
        <v>100</v>
      </c>
      <c r="AQ116" s="169">
        <v>100</v>
      </c>
      <c r="AR116" s="169"/>
    </row>
    <row r="117" spans="1:44" s="43" customFormat="1" ht="16.5" customHeight="1">
      <c r="A117" s="52"/>
      <c r="B117" s="67"/>
      <c r="C117" s="52"/>
      <c r="D117" s="52"/>
      <c r="E117" s="52"/>
      <c r="F117" s="52"/>
      <c r="G117" s="52"/>
      <c r="H117" s="52"/>
      <c r="I117" s="52"/>
      <c r="J117" s="52"/>
      <c r="K117" s="52"/>
      <c r="L117" s="52"/>
      <c r="M117" s="52"/>
      <c r="N117" s="52"/>
      <c r="O117" s="52"/>
      <c r="P117" s="52"/>
      <c r="Q117" s="52"/>
      <c r="R117" s="52"/>
      <c r="S117" s="52"/>
      <c r="T117" s="52"/>
      <c r="U117" s="52"/>
      <c r="V117" s="50"/>
      <c r="W117" s="50"/>
      <c r="X117" s="50"/>
      <c r="Y117" s="50"/>
      <c r="Z117" s="50"/>
      <c r="AA117" s="50"/>
      <c r="AB117" s="50"/>
      <c r="AC117" s="50"/>
      <c r="AD117" s="50"/>
      <c r="AE117" s="50"/>
      <c r="AF117" s="50"/>
      <c r="AG117" s="50"/>
      <c r="AH117" s="50"/>
      <c r="AI117" s="50"/>
      <c r="AJ117" s="50"/>
      <c r="AK117" s="50"/>
      <c r="AL117" s="48"/>
      <c r="AM117" s="169"/>
      <c r="AN117" s="169"/>
      <c r="AO117" s="169"/>
      <c r="AP117" s="169"/>
      <c r="AQ117" s="169"/>
      <c r="AR117" s="169"/>
    </row>
    <row r="118" spans="1:44" s="43" customFormat="1" ht="16.5" customHeight="1">
      <c r="A118" s="52"/>
      <c r="B118" s="67"/>
      <c r="C118" s="52"/>
      <c r="D118" s="52"/>
      <c r="E118" s="52"/>
      <c r="F118" s="52"/>
      <c r="G118" s="52"/>
      <c r="H118" s="52"/>
      <c r="I118" s="52"/>
      <c r="J118" s="52"/>
      <c r="K118" s="52"/>
      <c r="L118" s="52"/>
      <c r="M118" s="52"/>
      <c r="N118" s="52"/>
      <c r="O118" s="52"/>
      <c r="P118" s="52"/>
      <c r="Q118" s="52"/>
      <c r="R118" s="52"/>
      <c r="S118" s="52"/>
      <c r="T118" s="52"/>
      <c r="U118" s="52"/>
      <c r="V118" s="50"/>
      <c r="W118" s="50"/>
      <c r="X118" s="50"/>
      <c r="Y118" s="50"/>
      <c r="Z118" s="50"/>
      <c r="AA118" s="50"/>
      <c r="AB118" s="50"/>
      <c r="AC118" s="50"/>
      <c r="AD118" s="50"/>
      <c r="AE118" s="50"/>
      <c r="AF118" s="50"/>
      <c r="AG118" s="50"/>
      <c r="AH118" s="50"/>
      <c r="AI118" s="50"/>
      <c r="AJ118" s="50"/>
      <c r="AK118" s="50"/>
      <c r="AL118" s="48"/>
      <c r="AM118" s="169"/>
      <c r="AN118" s="169"/>
      <c r="AO118" s="169"/>
      <c r="AP118" s="169"/>
      <c r="AQ118" s="169"/>
      <c r="AR118" s="169"/>
    </row>
    <row r="119" spans="1:44" s="43" customFormat="1" ht="16.5" customHeight="1">
      <c r="A119" s="52"/>
      <c r="B119" s="67"/>
      <c r="C119" s="52"/>
      <c r="D119" s="52"/>
      <c r="E119" s="52"/>
      <c r="F119" s="52"/>
      <c r="G119" s="52"/>
      <c r="H119" s="52"/>
      <c r="I119" s="52"/>
      <c r="J119" s="52"/>
      <c r="K119" s="52"/>
      <c r="L119" s="52"/>
      <c r="M119" s="52"/>
      <c r="N119" s="52"/>
      <c r="O119" s="52"/>
      <c r="P119" s="52"/>
      <c r="Q119" s="52"/>
      <c r="R119" s="52"/>
      <c r="S119" s="52"/>
      <c r="T119" s="52"/>
      <c r="U119" s="52"/>
      <c r="V119" s="50"/>
      <c r="W119" s="50"/>
      <c r="X119" s="50"/>
      <c r="Y119" s="50"/>
      <c r="Z119" s="50"/>
      <c r="AA119" s="50"/>
      <c r="AB119" s="50"/>
      <c r="AC119" s="50"/>
      <c r="AD119" s="50"/>
      <c r="AE119" s="50"/>
      <c r="AF119" s="50"/>
      <c r="AG119" s="50"/>
      <c r="AH119" s="50"/>
      <c r="AI119" s="50"/>
      <c r="AJ119" s="50"/>
      <c r="AK119" s="50"/>
      <c r="AL119" s="48"/>
      <c r="AM119" s="169"/>
      <c r="AN119" s="169"/>
      <c r="AO119" s="169"/>
      <c r="AP119" s="169"/>
      <c r="AQ119" s="169"/>
      <c r="AR119" s="169"/>
    </row>
    <row r="120" spans="1:44" s="43" customFormat="1" ht="16.5" customHeight="1">
      <c r="A120" s="52"/>
      <c r="B120" s="67"/>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c r="AM120" s="169" t="s">
        <v>232</v>
      </c>
      <c r="AN120" s="169"/>
      <c r="AO120" s="169"/>
      <c r="AP120" s="169"/>
      <c r="AQ120" s="169"/>
      <c r="AR120" s="169"/>
    </row>
    <row r="121" spans="1:44" s="43" customFormat="1" ht="16.5" customHeight="1">
      <c r="A121" s="52"/>
      <c r="B121" s="67"/>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c r="AM121" s="169"/>
      <c r="AN121" s="169"/>
      <c r="AO121" s="169" t="s">
        <v>173</v>
      </c>
      <c r="AP121" s="169" t="s">
        <v>181</v>
      </c>
      <c r="AQ121" s="169" t="s">
        <v>182</v>
      </c>
      <c r="AR121" s="169" t="s">
        <v>183</v>
      </c>
    </row>
    <row r="122" spans="1:44" s="43" customFormat="1" ht="16.5" customHeight="1">
      <c r="A122" s="57"/>
      <c r="B122" s="57"/>
      <c r="C122" s="68"/>
      <c r="D122" s="52"/>
      <c r="E122" s="52"/>
      <c r="F122" s="52"/>
      <c r="G122" s="52"/>
      <c r="H122" s="52"/>
      <c r="I122" s="52"/>
      <c r="J122" s="52"/>
      <c r="K122" s="69"/>
      <c r="L122" s="69"/>
      <c r="M122" s="52"/>
      <c r="N122" s="52"/>
      <c r="O122" s="52"/>
      <c r="P122" s="50"/>
      <c r="Q122" s="50"/>
      <c r="R122" s="50"/>
      <c r="S122" s="50"/>
      <c r="T122" s="69"/>
      <c r="U122" s="69"/>
      <c r="V122" s="50"/>
      <c r="W122" s="50"/>
      <c r="X122" s="50"/>
      <c r="Y122" s="50"/>
      <c r="Z122" s="50"/>
      <c r="AA122" s="48"/>
      <c r="AB122" s="48"/>
      <c r="AC122" s="48"/>
      <c r="AD122" s="48"/>
      <c r="AE122" s="48"/>
      <c r="AF122" s="48"/>
      <c r="AG122" s="48"/>
      <c r="AH122" s="48"/>
      <c r="AI122" s="48"/>
      <c r="AJ122" s="48"/>
      <c r="AK122" s="48"/>
      <c r="AL122" s="48"/>
      <c r="AM122" s="169" t="s">
        <v>184</v>
      </c>
      <c r="AN122" s="169" t="s">
        <v>231</v>
      </c>
      <c r="AO122" s="169">
        <v>79</v>
      </c>
      <c r="AP122" s="169">
        <v>77.5</v>
      </c>
      <c r="AQ122" s="169">
        <v>77.5</v>
      </c>
      <c r="AR122" s="169">
        <v>77.5</v>
      </c>
    </row>
    <row r="123" spans="1:44" s="43" customFormat="1" ht="36.75" customHeight="1">
      <c r="A123" s="291" t="s">
        <v>51</v>
      </c>
      <c r="B123" s="291"/>
      <c r="C123" s="291"/>
      <c r="D123" s="291"/>
      <c r="E123" s="291"/>
      <c r="F123" s="291"/>
      <c r="G123" s="291"/>
      <c r="H123" s="291"/>
      <c r="I123" s="291"/>
      <c r="J123" s="291"/>
      <c r="K123" s="291"/>
      <c r="L123" s="291"/>
      <c r="M123" s="291"/>
      <c r="N123" s="291"/>
      <c r="O123" s="291"/>
      <c r="P123" s="291"/>
      <c r="Q123" s="291"/>
      <c r="R123" s="291"/>
      <c r="S123" s="291"/>
      <c r="T123" s="291"/>
      <c r="U123" s="291"/>
      <c r="AB123" s="48"/>
      <c r="AC123" s="48"/>
      <c r="AD123" s="48"/>
      <c r="AE123" s="48"/>
      <c r="AF123" s="48"/>
      <c r="AG123" s="48"/>
      <c r="AH123" s="48"/>
      <c r="AI123" s="48"/>
      <c r="AJ123" s="48"/>
      <c r="AK123" s="48"/>
      <c r="AL123" s="48"/>
      <c r="AM123" s="169"/>
      <c r="AN123" s="169" t="s">
        <v>34</v>
      </c>
      <c r="AO123" s="169">
        <v>23</v>
      </c>
      <c r="AP123" s="169">
        <v>22.5</v>
      </c>
      <c r="AQ123" s="169">
        <v>22.5</v>
      </c>
      <c r="AR123" s="169">
        <v>100</v>
      </c>
    </row>
    <row r="124" spans="1:44" s="77" customFormat="1" ht="16.5" customHeight="1">
      <c r="A124" s="321"/>
      <c r="B124" s="321"/>
      <c r="C124" s="321"/>
      <c r="D124" s="321"/>
      <c r="E124" s="321"/>
      <c r="F124" s="321"/>
      <c r="K124" s="78"/>
      <c r="L124" s="78"/>
      <c r="M124" s="79"/>
      <c r="N124" s="46"/>
      <c r="O124" s="46"/>
      <c r="P124" s="46"/>
      <c r="Q124" s="46"/>
      <c r="R124" s="46"/>
      <c r="S124" s="46"/>
      <c r="T124" s="46"/>
      <c r="U124" s="46"/>
      <c r="AB124" s="46"/>
      <c r="AC124" s="46"/>
      <c r="AD124" s="46"/>
      <c r="AE124" s="46"/>
      <c r="AF124" s="46"/>
      <c r="AG124" s="46"/>
      <c r="AH124" s="46"/>
      <c r="AI124" s="46"/>
      <c r="AJ124" s="46"/>
      <c r="AK124" s="46"/>
      <c r="AL124" s="46"/>
      <c r="AM124" s="169"/>
      <c r="AN124" s="169" t="s">
        <v>11</v>
      </c>
      <c r="AO124" s="169">
        <v>102</v>
      </c>
      <c r="AP124" s="169">
        <v>100</v>
      </c>
      <c r="AQ124" s="169">
        <v>100</v>
      </c>
      <c r="AR124" s="169"/>
    </row>
    <row r="125" spans="1:44" s="77" customFormat="1" ht="16.5" customHeight="1">
      <c r="A125" s="321"/>
      <c r="B125" s="321"/>
      <c r="C125" s="321"/>
      <c r="D125" s="321"/>
      <c r="E125" s="321"/>
      <c r="F125" s="321"/>
      <c r="K125" s="80"/>
      <c r="L125" s="80"/>
      <c r="M125" s="79"/>
      <c r="N125" s="46"/>
      <c r="O125" s="46"/>
      <c r="P125" s="46"/>
      <c r="Q125" s="46"/>
      <c r="R125" s="46"/>
      <c r="S125" s="46"/>
      <c r="T125" s="46"/>
      <c r="U125" s="46"/>
      <c r="AB125" s="46"/>
      <c r="AC125" s="46"/>
      <c r="AD125" s="46"/>
      <c r="AE125" s="46"/>
      <c r="AF125" s="46"/>
      <c r="AG125" s="46"/>
      <c r="AH125" s="46"/>
      <c r="AI125" s="46"/>
      <c r="AJ125" s="46"/>
      <c r="AK125" s="46"/>
      <c r="AL125" s="46"/>
      <c r="AM125" s="169"/>
      <c r="AN125" s="169"/>
      <c r="AO125" s="169"/>
      <c r="AP125" s="169"/>
      <c r="AQ125" s="169"/>
      <c r="AR125" s="169"/>
    </row>
    <row r="126" spans="1:44" s="77" customFormat="1" ht="18.75" customHeight="1">
      <c r="A126" s="321"/>
      <c r="B126" s="321"/>
      <c r="C126" s="321"/>
      <c r="D126" s="321"/>
      <c r="E126" s="321"/>
      <c r="F126" s="321"/>
      <c r="K126" s="79"/>
      <c r="L126" s="79"/>
      <c r="M126" s="79"/>
      <c r="N126" s="79"/>
      <c r="O126" s="46"/>
      <c r="P126" s="46"/>
      <c r="Q126" s="46"/>
      <c r="R126" s="46"/>
      <c r="S126" s="46"/>
      <c r="T126" s="46"/>
      <c r="U126" s="46"/>
      <c r="AB126" s="46"/>
      <c r="AC126" s="46"/>
      <c r="AD126" s="46"/>
      <c r="AE126" s="46"/>
      <c r="AF126" s="46"/>
      <c r="AG126" s="46"/>
      <c r="AH126" s="46"/>
      <c r="AI126" s="46"/>
      <c r="AJ126" s="46"/>
      <c r="AK126" s="46"/>
      <c r="AL126" s="46"/>
      <c r="AM126" s="169"/>
      <c r="AN126" s="169"/>
      <c r="AO126" s="169"/>
      <c r="AP126" s="169"/>
      <c r="AQ126" s="169"/>
      <c r="AR126" s="169"/>
    </row>
    <row r="127" spans="1:44" s="43" customFormat="1" ht="16.5" customHeight="1">
      <c r="A127" s="52"/>
      <c r="B127" s="52"/>
      <c r="C127" s="52"/>
      <c r="D127" s="52"/>
      <c r="E127" s="52"/>
      <c r="F127" s="52"/>
      <c r="G127" s="52"/>
      <c r="H127" s="52"/>
      <c r="I127" s="52"/>
      <c r="J127" s="52"/>
      <c r="K127" s="52"/>
      <c r="L127" s="52"/>
      <c r="M127" s="52"/>
      <c r="N127" s="52"/>
      <c r="O127" s="52"/>
      <c r="P127" s="52"/>
      <c r="Q127" s="52"/>
      <c r="R127" s="52"/>
      <c r="S127" s="52"/>
      <c r="T127" s="50"/>
      <c r="U127" s="50"/>
      <c r="V127" s="50"/>
      <c r="W127" s="50"/>
      <c r="X127" s="50"/>
      <c r="Y127" s="50"/>
      <c r="Z127" s="50"/>
      <c r="AA127" s="50"/>
      <c r="AB127" s="50"/>
      <c r="AC127" s="50"/>
      <c r="AD127" s="50"/>
      <c r="AE127" s="50"/>
      <c r="AF127" s="48"/>
      <c r="AG127" s="48"/>
      <c r="AH127" s="48"/>
      <c r="AI127" s="48"/>
      <c r="AJ127" s="48"/>
      <c r="AK127" s="48"/>
      <c r="AL127" s="48"/>
      <c r="AM127" s="169"/>
      <c r="AN127" s="169"/>
      <c r="AO127" s="169"/>
      <c r="AP127" s="169"/>
      <c r="AQ127" s="169"/>
      <c r="AR127" s="169"/>
    </row>
    <row r="128" spans="1:44" s="43" customFormat="1" ht="16.5" customHeight="1">
      <c r="A128" s="52"/>
      <c r="B128" s="67"/>
      <c r="C128" s="52"/>
      <c r="D128" s="52"/>
      <c r="E128" s="52"/>
      <c r="F128" s="52"/>
      <c r="G128" s="52"/>
      <c r="H128" s="52"/>
      <c r="I128" s="52"/>
      <c r="J128" s="52"/>
      <c r="K128" s="52"/>
      <c r="L128" s="52"/>
      <c r="M128" s="52"/>
      <c r="N128" s="52"/>
      <c r="O128" s="52"/>
      <c r="P128" s="52"/>
      <c r="Q128" s="52"/>
      <c r="R128" s="52"/>
      <c r="S128" s="52"/>
      <c r="T128" s="52"/>
      <c r="U128" s="52"/>
      <c r="V128" s="50"/>
      <c r="W128" s="50"/>
      <c r="X128" s="50"/>
      <c r="Y128" s="50"/>
      <c r="Z128" s="50"/>
      <c r="AA128" s="50"/>
      <c r="AB128" s="50"/>
      <c r="AC128" s="50"/>
      <c r="AD128" s="50"/>
      <c r="AE128" s="50"/>
      <c r="AF128" s="48"/>
      <c r="AG128" s="48"/>
      <c r="AH128" s="48"/>
      <c r="AI128" s="48"/>
      <c r="AJ128" s="48"/>
      <c r="AK128" s="48"/>
      <c r="AL128" s="48"/>
      <c r="AM128" s="169" t="s">
        <v>233</v>
      </c>
      <c r="AN128" s="169"/>
      <c r="AO128" s="169"/>
      <c r="AP128" s="169"/>
      <c r="AQ128" s="169"/>
      <c r="AR128" s="169"/>
    </row>
    <row r="129" spans="1:44" s="43" customFormat="1" ht="16.5" customHeight="1" thickBot="1">
      <c r="A129" s="52"/>
      <c r="B129" s="67"/>
      <c r="C129" s="52"/>
      <c r="D129" s="52"/>
      <c r="E129" s="52"/>
      <c r="F129" s="52"/>
      <c r="G129" s="52"/>
      <c r="H129" s="52"/>
      <c r="I129" s="52"/>
      <c r="J129" s="52"/>
      <c r="K129" s="52"/>
      <c r="L129" s="52"/>
      <c r="M129" s="52"/>
      <c r="N129" s="52"/>
      <c r="O129" s="52"/>
      <c r="P129" s="52"/>
      <c r="Q129" s="52"/>
      <c r="R129" s="52"/>
      <c r="S129" s="52"/>
      <c r="T129" s="52"/>
      <c r="U129" s="52"/>
      <c r="V129" s="50"/>
      <c r="W129" s="50"/>
      <c r="X129" s="50"/>
      <c r="Y129" s="50"/>
      <c r="Z129" s="50"/>
      <c r="AA129" s="50"/>
      <c r="AB129" s="50"/>
      <c r="AC129" s="50"/>
      <c r="AD129" s="50"/>
      <c r="AE129" s="50"/>
      <c r="AF129" s="50"/>
      <c r="AG129" s="50"/>
      <c r="AH129" s="50"/>
      <c r="AI129" s="50"/>
      <c r="AJ129" s="50"/>
      <c r="AK129" s="50"/>
      <c r="AL129" s="48"/>
      <c r="AM129" s="169"/>
      <c r="AN129" s="169"/>
      <c r="AO129" s="169" t="s">
        <v>173</v>
      </c>
      <c r="AP129" s="169" t="s">
        <v>181</v>
      </c>
      <c r="AQ129" s="169" t="s">
        <v>182</v>
      </c>
      <c r="AR129" s="169" t="s">
        <v>183</v>
      </c>
    </row>
    <row r="130" spans="1:44" s="43" customFormat="1" ht="16.5" customHeight="1">
      <c r="A130" s="52"/>
      <c r="B130" s="67"/>
      <c r="C130" s="52"/>
      <c r="D130" s="52"/>
      <c r="E130" s="52"/>
      <c r="F130" s="52"/>
      <c r="G130" s="52"/>
      <c r="H130" s="52"/>
      <c r="I130" s="52"/>
      <c r="J130" s="52"/>
      <c r="K130" s="52"/>
      <c r="L130" s="52"/>
      <c r="M130" s="52"/>
      <c r="N130" s="52"/>
      <c r="O130" s="48"/>
      <c r="P130" s="48"/>
      <c r="Q130" s="48"/>
      <c r="R130" s="48"/>
      <c r="S130" s="48"/>
      <c r="T130" s="48"/>
      <c r="U130" s="48"/>
      <c r="V130" s="292" t="s">
        <v>14</v>
      </c>
      <c r="W130" s="293"/>
      <c r="X130" s="293"/>
      <c r="Y130" s="293"/>
      <c r="Z130" s="293"/>
      <c r="AA130" s="294"/>
      <c r="AB130" s="36"/>
      <c r="AC130" s="292" t="s">
        <v>15</v>
      </c>
      <c r="AD130" s="293"/>
      <c r="AE130" s="293"/>
      <c r="AF130" s="293"/>
      <c r="AG130" s="293"/>
      <c r="AH130" s="294"/>
      <c r="AI130" s="298" t="s">
        <v>16</v>
      </c>
      <c r="AJ130" s="299"/>
      <c r="AK130" s="299"/>
      <c r="AL130" s="299"/>
      <c r="AM130" s="169" t="s">
        <v>184</v>
      </c>
      <c r="AN130" s="169" t="s">
        <v>231</v>
      </c>
      <c r="AO130" s="169">
        <v>99</v>
      </c>
      <c r="AP130" s="169">
        <v>97.1</v>
      </c>
      <c r="AQ130" s="169">
        <v>97.1</v>
      </c>
      <c r="AR130" s="169">
        <v>97.1</v>
      </c>
    </row>
    <row r="131" spans="1:44" s="43" customFormat="1" ht="16.5" customHeight="1">
      <c r="A131" s="52"/>
      <c r="B131" s="67"/>
      <c r="C131" s="52"/>
      <c r="D131" s="52"/>
      <c r="E131" s="52"/>
      <c r="F131" s="52"/>
      <c r="G131" s="52"/>
      <c r="H131" s="52"/>
      <c r="I131" s="52"/>
      <c r="J131" s="52"/>
      <c r="K131" s="52"/>
      <c r="L131" s="52"/>
      <c r="M131" s="52"/>
      <c r="N131" s="52"/>
      <c r="O131" s="73"/>
      <c r="P131" s="73"/>
      <c r="Q131" s="73"/>
      <c r="R131" s="73"/>
      <c r="S131" s="73"/>
      <c r="T131" s="48"/>
      <c r="U131" s="48"/>
      <c r="V131" s="295"/>
      <c r="W131" s="296"/>
      <c r="X131" s="296"/>
      <c r="Y131" s="296"/>
      <c r="Z131" s="296"/>
      <c r="AA131" s="297"/>
      <c r="AB131" s="36"/>
      <c r="AC131" s="295"/>
      <c r="AD131" s="296"/>
      <c r="AE131" s="296"/>
      <c r="AF131" s="296"/>
      <c r="AG131" s="296"/>
      <c r="AH131" s="297"/>
      <c r="AI131" s="298"/>
      <c r="AJ131" s="299"/>
      <c r="AK131" s="299"/>
      <c r="AL131" s="299"/>
      <c r="AM131" s="169"/>
      <c r="AN131" s="169" t="s">
        <v>34</v>
      </c>
      <c r="AO131" s="169">
        <v>3</v>
      </c>
      <c r="AP131" s="169">
        <v>2.9</v>
      </c>
      <c r="AQ131" s="169">
        <v>2.9</v>
      </c>
      <c r="AR131" s="169">
        <v>100</v>
      </c>
    </row>
    <row r="132" spans="1:44" s="43" customFormat="1" ht="46.5" customHeight="1">
      <c r="A132" s="52"/>
      <c r="B132" s="67"/>
      <c r="C132" s="52"/>
      <c r="D132" s="52"/>
      <c r="E132" s="52"/>
      <c r="F132" s="52"/>
      <c r="G132" s="52"/>
      <c r="H132" s="52"/>
      <c r="I132" s="52"/>
      <c r="J132" s="52"/>
      <c r="K132" s="52"/>
      <c r="L132" s="52"/>
      <c r="M132" s="52"/>
      <c r="N132" s="52"/>
      <c r="O132" s="74"/>
      <c r="P132" s="74"/>
      <c r="Q132" s="74"/>
      <c r="R132" s="74"/>
      <c r="S132" s="74"/>
      <c r="T132" s="74"/>
      <c r="U132" s="74"/>
      <c r="V132" s="63">
        <v>1</v>
      </c>
      <c r="W132" s="63">
        <v>2</v>
      </c>
      <c r="X132" s="63">
        <v>3</v>
      </c>
      <c r="Y132" s="63">
        <v>4</v>
      </c>
      <c r="Z132" s="63">
        <v>5</v>
      </c>
      <c r="AA132" s="63" t="s">
        <v>41</v>
      </c>
      <c r="AB132" s="75" t="s">
        <v>18</v>
      </c>
      <c r="AC132" s="63">
        <v>1</v>
      </c>
      <c r="AD132" s="63">
        <v>2</v>
      </c>
      <c r="AE132" s="63">
        <v>3</v>
      </c>
      <c r="AF132" s="63">
        <v>4</v>
      </c>
      <c r="AG132" s="63">
        <v>5</v>
      </c>
      <c r="AH132" s="63" t="s">
        <v>41</v>
      </c>
      <c r="AI132" s="76" t="s">
        <v>19</v>
      </c>
      <c r="AJ132" s="76" t="s">
        <v>49</v>
      </c>
      <c r="AK132" s="76" t="s">
        <v>21</v>
      </c>
      <c r="AL132" s="76" t="s">
        <v>22</v>
      </c>
      <c r="AM132" s="169"/>
      <c r="AN132" s="169" t="s">
        <v>11</v>
      </c>
      <c r="AO132" s="169">
        <v>102</v>
      </c>
      <c r="AP132" s="169">
        <v>100</v>
      </c>
      <c r="AQ132" s="169">
        <v>100</v>
      </c>
      <c r="AR132" s="169"/>
    </row>
    <row r="133" spans="1:44" s="43" customFormat="1" ht="18.75">
      <c r="A133" s="52"/>
      <c r="B133" s="67"/>
      <c r="C133" s="52"/>
      <c r="D133" s="52"/>
      <c r="E133" s="52"/>
      <c r="F133" s="52"/>
      <c r="G133" s="52"/>
      <c r="H133" s="52"/>
      <c r="I133" s="52"/>
      <c r="J133" s="52"/>
      <c r="K133" s="52"/>
      <c r="L133" s="52"/>
      <c r="M133" s="52"/>
      <c r="N133" s="52"/>
      <c r="O133" s="306" t="s">
        <v>52</v>
      </c>
      <c r="P133" s="307"/>
      <c r="Q133" s="307"/>
      <c r="R133" s="307"/>
      <c r="S133" s="307"/>
      <c r="T133" s="307"/>
      <c r="U133" s="307"/>
      <c r="V133" s="152">
        <f>+AN12</f>
        <v>3</v>
      </c>
      <c r="W133" s="152">
        <f t="shared" ref="W133:AA133" si="51">+AO12</f>
        <v>8</v>
      </c>
      <c r="X133" s="152">
        <f t="shared" si="51"/>
        <v>13</v>
      </c>
      <c r="Y133" s="152">
        <f t="shared" si="51"/>
        <v>35</v>
      </c>
      <c r="Z133" s="152">
        <f t="shared" si="51"/>
        <v>20</v>
      </c>
      <c r="AA133" s="152">
        <f t="shared" si="51"/>
        <v>0</v>
      </c>
      <c r="AB133" s="152">
        <f>SUM(V133:AA133)</f>
        <v>79</v>
      </c>
      <c r="AC133" s="45">
        <f>V133/$AB133</f>
        <v>3.7974683544303799E-2</v>
      </c>
      <c r="AD133" s="45">
        <f t="shared" ref="AD133:AH133" si="52">W133/$AB133</f>
        <v>0.10126582278481013</v>
      </c>
      <c r="AE133" s="45">
        <f t="shared" si="52"/>
        <v>0.16455696202531644</v>
      </c>
      <c r="AF133" s="45">
        <f t="shared" si="52"/>
        <v>0.44303797468354428</v>
      </c>
      <c r="AG133" s="45">
        <f t="shared" si="52"/>
        <v>0.25316455696202533</v>
      </c>
      <c r="AH133" s="45">
        <f t="shared" si="52"/>
        <v>0</v>
      </c>
      <c r="AI133" s="153">
        <f t="shared" ref="AI133" si="53">+BA12</f>
        <v>3.77</v>
      </c>
      <c r="AJ133" s="153">
        <f t="shared" ref="AJ133" si="54">+BB12</f>
        <v>1.06</v>
      </c>
      <c r="AK133" s="152">
        <f t="shared" ref="AK133" si="55">+BC12</f>
        <v>4</v>
      </c>
      <c r="AL133" s="152">
        <f t="shared" ref="AL133" si="56">+BD12</f>
        <v>4</v>
      </c>
      <c r="AM133" s="169"/>
      <c r="AN133" s="169"/>
      <c r="AO133" s="169"/>
      <c r="AP133" s="169"/>
      <c r="AQ133" s="169"/>
      <c r="AR133" s="169"/>
    </row>
    <row r="134" spans="1:44" s="43" customFormat="1" ht="18.75">
      <c r="A134" s="52"/>
      <c r="B134" s="67"/>
      <c r="C134" s="52"/>
      <c r="D134" s="52"/>
      <c r="E134" s="52"/>
      <c r="F134" s="52"/>
      <c r="G134" s="52"/>
      <c r="H134" s="52"/>
      <c r="I134" s="52"/>
      <c r="J134" s="52"/>
      <c r="K134" s="52"/>
      <c r="L134" s="52"/>
      <c r="M134" s="52"/>
      <c r="N134" s="52"/>
      <c r="O134" s="52"/>
      <c r="P134" s="52"/>
      <c r="Q134" s="52"/>
      <c r="R134" s="52"/>
      <c r="S134" s="52"/>
      <c r="T134" s="52"/>
      <c r="U134" s="52"/>
      <c r="V134" s="50"/>
      <c r="W134" s="50"/>
      <c r="X134" s="50"/>
      <c r="Y134" s="50"/>
      <c r="Z134" s="50"/>
      <c r="AA134" s="50"/>
      <c r="AB134" s="50"/>
      <c r="AC134" s="50"/>
      <c r="AD134" s="50"/>
      <c r="AE134" s="50"/>
      <c r="AF134" s="50"/>
      <c r="AG134" s="50"/>
      <c r="AH134" s="50"/>
      <c r="AI134" s="50"/>
      <c r="AJ134" s="50"/>
      <c r="AK134" s="50"/>
      <c r="AL134" s="48"/>
      <c r="AM134" s="169"/>
      <c r="AN134" s="169"/>
      <c r="AO134" s="169"/>
      <c r="AP134" s="169"/>
      <c r="AQ134" s="169"/>
      <c r="AR134" s="169"/>
    </row>
    <row r="135" spans="1:44" s="43" customFormat="1" ht="18.75">
      <c r="A135" s="52"/>
      <c r="B135" s="67"/>
      <c r="C135" s="52"/>
      <c r="D135" s="52"/>
      <c r="E135" s="52"/>
      <c r="F135" s="52"/>
      <c r="G135" s="52"/>
      <c r="H135" s="52"/>
      <c r="I135" s="52"/>
      <c r="J135" s="52"/>
      <c r="K135" s="52"/>
      <c r="L135" s="52"/>
      <c r="M135" s="52"/>
      <c r="N135" s="52"/>
      <c r="O135" s="52"/>
      <c r="P135" s="52"/>
      <c r="Q135" s="52"/>
      <c r="R135" s="52"/>
      <c r="S135" s="52"/>
      <c r="T135" s="52"/>
      <c r="U135" s="52"/>
      <c r="V135" s="50"/>
      <c r="W135" s="50"/>
      <c r="X135" s="50"/>
      <c r="Y135" s="50"/>
      <c r="Z135" s="50"/>
      <c r="AA135" s="50"/>
      <c r="AB135" s="50"/>
      <c r="AC135" s="50"/>
      <c r="AD135" s="50"/>
      <c r="AE135" s="50"/>
      <c r="AF135" s="50"/>
      <c r="AG135" s="50"/>
      <c r="AH135" s="50"/>
      <c r="AI135" s="50"/>
      <c r="AJ135" s="50"/>
      <c r="AK135" s="50"/>
      <c r="AL135" s="48"/>
      <c r="AM135" s="169"/>
      <c r="AN135" s="169"/>
      <c r="AO135" s="169"/>
      <c r="AP135" s="169"/>
      <c r="AQ135" s="169"/>
      <c r="AR135" s="169"/>
    </row>
    <row r="136" spans="1:44" s="43" customFormat="1" ht="18.75">
      <c r="A136" s="52"/>
      <c r="B136" s="67"/>
      <c r="C136" s="52"/>
      <c r="D136" s="52"/>
      <c r="E136" s="52"/>
      <c r="F136" s="52"/>
      <c r="G136" s="52"/>
      <c r="H136" s="52"/>
      <c r="I136" s="52"/>
      <c r="J136" s="52"/>
      <c r="K136" s="52"/>
      <c r="L136" s="52"/>
      <c r="M136" s="52"/>
      <c r="N136" s="52"/>
      <c r="O136" s="52"/>
      <c r="P136" s="52"/>
      <c r="Q136" s="52"/>
      <c r="R136" s="52"/>
      <c r="S136" s="52"/>
      <c r="T136" s="52"/>
      <c r="U136" s="52"/>
      <c r="V136" s="50"/>
      <c r="W136" s="50"/>
      <c r="X136" s="50"/>
      <c r="Y136" s="50"/>
      <c r="Z136" s="50"/>
      <c r="AA136" s="50"/>
      <c r="AB136" s="50"/>
      <c r="AC136" s="50"/>
      <c r="AD136" s="50"/>
      <c r="AE136" s="50"/>
      <c r="AF136" s="50"/>
      <c r="AG136" s="50"/>
      <c r="AH136" s="50"/>
      <c r="AI136" s="50"/>
      <c r="AJ136" s="50"/>
      <c r="AK136" s="50"/>
      <c r="AL136" s="48"/>
      <c r="AM136" s="169" t="s">
        <v>234</v>
      </c>
      <c r="AN136" s="169"/>
      <c r="AO136" s="169"/>
      <c r="AP136" s="169"/>
      <c r="AQ136" s="169"/>
      <c r="AR136" s="169"/>
    </row>
    <row r="137" spans="1:44" s="43" customFormat="1" ht="18.75">
      <c r="A137" s="52"/>
      <c r="B137" s="67"/>
      <c r="C137" s="52"/>
      <c r="D137" s="52"/>
      <c r="E137" s="52"/>
      <c r="F137" s="52"/>
      <c r="G137" s="52"/>
      <c r="H137" s="52"/>
      <c r="I137" s="52"/>
      <c r="J137" s="52"/>
      <c r="K137" s="52"/>
      <c r="L137" s="52"/>
      <c r="M137" s="52"/>
      <c r="N137" s="52"/>
      <c r="O137" s="52"/>
      <c r="P137" s="52"/>
      <c r="Q137" s="52"/>
      <c r="R137" s="52"/>
      <c r="S137" s="52"/>
      <c r="T137" s="52"/>
      <c r="U137" s="52"/>
      <c r="V137" s="50"/>
      <c r="W137" s="50"/>
      <c r="X137" s="50"/>
      <c r="Y137" s="50"/>
      <c r="Z137" s="50"/>
      <c r="AA137" s="50"/>
      <c r="AB137" s="50"/>
      <c r="AC137" s="50"/>
      <c r="AD137" s="50"/>
      <c r="AE137" s="50"/>
      <c r="AF137" s="50"/>
      <c r="AG137" s="50"/>
      <c r="AH137" s="50"/>
      <c r="AI137" s="227"/>
      <c r="AJ137" s="50"/>
      <c r="AK137" s="50"/>
      <c r="AL137" s="48"/>
      <c r="AM137" s="169"/>
      <c r="AN137" s="169"/>
      <c r="AO137" s="169" t="s">
        <v>173</v>
      </c>
      <c r="AP137" s="169" t="s">
        <v>181</v>
      </c>
      <c r="AQ137" s="169" t="s">
        <v>182</v>
      </c>
      <c r="AR137" s="169" t="s">
        <v>183</v>
      </c>
    </row>
    <row r="138" spans="1:44" s="43" customFormat="1" ht="18.75">
      <c r="A138" s="52"/>
      <c r="B138" s="67"/>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c r="AM138" s="169" t="s">
        <v>184</v>
      </c>
      <c r="AN138" s="169"/>
      <c r="AO138" s="169">
        <v>3</v>
      </c>
      <c r="AP138" s="169">
        <v>2.9</v>
      </c>
      <c r="AQ138" s="169">
        <v>2.9</v>
      </c>
      <c r="AR138" s="169">
        <v>2.9</v>
      </c>
    </row>
    <row r="139" spans="1:44" s="43" customFormat="1" ht="18.75">
      <c r="A139" s="52"/>
      <c r="B139" s="67"/>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c r="AM139" s="169"/>
      <c r="AN139" s="169" t="s">
        <v>231</v>
      </c>
      <c r="AO139" s="169">
        <v>96</v>
      </c>
      <c r="AP139" s="169">
        <v>94.1</v>
      </c>
      <c r="AQ139" s="169">
        <v>94.1</v>
      </c>
      <c r="AR139" s="169">
        <v>97.1</v>
      </c>
    </row>
    <row r="140" spans="1:44" s="43" customFormat="1" ht="18.75">
      <c r="A140" s="52"/>
      <c r="B140" s="67"/>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c r="AM140" s="169"/>
      <c r="AN140" s="169" t="s">
        <v>34</v>
      </c>
      <c r="AO140" s="169">
        <v>3</v>
      </c>
      <c r="AP140" s="169">
        <v>2.9</v>
      </c>
      <c r="AQ140" s="169">
        <v>2.9</v>
      </c>
      <c r="AR140" s="169">
        <v>100</v>
      </c>
    </row>
    <row r="141" spans="1:44" s="43" customFormat="1" ht="18.75">
      <c r="A141" s="52"/>
      <c r="B141" s="67"/>
      <c r="C141" s="52"/>
      <c r="D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c r="AM141" s="169"/>
      <c r="AN141" s="169" t="s">
        <v>11</v>
      </c>
      <c r="AO141" s="169">
        <v>102</v>
      </c>
      <c r="AP141" s="169">
        <v>100</v>
      </c>
      <c r="AQ141" s="169">
        <v>100</v>
      </c>
      <c r="AR141" s="169"/>
    </row>
    <row r="142" spans="1:44" s="43" customFormat="1" ht="21" customHeight="1">
      <c r="A142" s="291" t="s">
        <v>53</v>
      </c>
      <c r="B142" s="291"/>
      <c r="C142" s="291"/>
      <c r="D142" s="291"/>
      <c r="E142" s="291"/>
      <c r="F142" s="291"/>
      <c r="G142" s="291"/>
      <c r="H142" s="291"/>
      <c r="I142" s="291"/>
      <c r="J142" s="291"/>
      <c r="K142" s="291"/>
      <c r="L142" s="291"/>
      <c r="M142" s="291"/>
      <c r="N142" s="291"/>
      <c r="O142" s="291"/>
      <c r="P142" s="291"/>
      <c r="Q142" s="291"/>
      <c r="R142" s="291"/>
      <c r="S142" s="291"/>
      <c r="T142" s="291"/>
      <c r="U142" s="291"/>
      <c r="V142" s="50"/>
      <c r="W142" s="50"/>
      <c r="X142" s="291" t="s">
        <v>54</v>
      </c>
      <c r="Y142" s="291"/>
      <c r="Z142" s="291"/>
      <c r="AA142" s="291"/>
      <c r="AB142" s="291"/>
      <c r="AC142" s="291"/>
      <c r="AD142" s="291"/>
      <c r="AE142" s="291"/>
      <c r="AF142" s="291"/>
      <c r="AG142" s="291"/>
      <c r="AH142" s="291"/>
      <c r="AI142" s="291"/>
      <c r="AJ142" s="291"/>
      <c r="AK142" s="291"/>
      <c r="AL142" s="291"/>
      <c r="AM142" s="169"/>
      <c r="AN142" s="169"/>
      <c r="AO142" s="169"/>
      <c r="AP142" s="169"/>
      <c r="AQ142" s="169"/>
      <c r="AR142" s="169"/>
    </row>
    <row r="143" spans="1:44" s="43" customFormat="1" ht="21">
      <c r="A143" s="57"/>
      <c r="B143" s="57"/>
      <c r="C143" s="57"/>
      <c r="D143" s="57"/>
      <c r="E143" s="57"/>
      <c r="F143" s="57"/>
      <c r="K143" s="52"/>
      <c r="L143" s="52"/>
      <c r="M143" s="52"/>
      <c r="N143" s="52"/>
      <c r="O143" s="48"/>
      <c r="P143" s="48"/>
      <c r="Q143" s="48"/>
      <c r="X143" s="57"/>
      <c r="Y143" s="57"/>
      <c r="Z143" s="57"/>
      <c r="AA143" s="57"/>
      <c r="AB143" s="57"/>
      <c r="AC143" s="48"/>
      <c r="AD143" s="48"/>
      <c r="AE143" s="48"/>
      <c r="AF143" s="48"/>
      <c r="AG143" s="48"/>
      <c r="AH143" s="48"/>
      <c r="AI143" s="48"/>
      <c r="AJ143" s="48"/>
      <c r="AK143" s="48"/>
      <c r="AL143" s="48"/>
      <c r="AM143" s="169"/>
      <c r="AN143" s="169"/>
      <c r="AO143" s="169"/>
      <c r="AP143" s="169"/>
      <c r="AQ143" s="169"/>
      <c r="AR143" s="169"/>
    </row>
    <row r="144" spans="1:44" s="43" customFormat="1" ht="21">
      <c r="A144" s="57"/>
      <c r="B144" s="57"/>
      <c r="C144" s="57"/>
      <c r="D144" s="57"/>
      <c r="E144" s="57"/>
      <c r="F144" s="57"/>
      <c r="K144" s="52"/>
      <c r="L144" s="52"/>
      <c r="M144" s="52"/>
      <c r="N144" s="52"/>
      <c r="O144" s="48"/>
      <c r="P144" s="48"/>
      <c r="Q144" s="48"/>
      <c r="X144" s="57"/>
      <c r="Y144" s="57"/>
      <c r="Z144" s="57"/>
      <c r="AA144" s="57"/>
      <c r="AB144" s="57"/>
      <c r="AC144" s="48"/>
      <c r="AD144" s="48"/>
      <c r="AE144" s="48"/>
      <c r="AF144" s="48"/>
      <c r="AG144" s="48"/>
      <c r="AH144" s="48"/>
      <c r="AI144" s="48"/>
      <c r="AJ144" s="48"/>
      <c r="AK144" s="48"/>
      <c r="AL144" s="48"/>
      <c r="AM144" s="169"/>
      <c r="AN144" s="169"/>
      <c r="AO144" s="169"/>
      <c r="AP144" s="169"/>
      <c r="AQ144" s="169"/>
      <c r="AR144" s="169"/>
    </row>
    <row r="145" spans="1:44" s="43" customFormat="1" ht="21">
      <c r="A145" s="57"/>
      <c r="B145" s="57"/>
      <c r="C145" s="57"/>
      <c r="D145" s="57"/>
      <c r="E145" s="57"/>
      <c r="F145" s="57"/>
      <c r="G145" s="52"/>
      <c r="H145" s="52"/>
      <c r="I145" s="52"/>
      <c r="J145" s="52"/>
      <c r="K145" s="52"/>
      <c r="L145" s="52"/>
      <c r="M145" s="52"/>
      <c r="N145" s="52"/>
      <c r="O145" s="48"/>
      <c r="P145" s="48"/>
      <c r="Q145" s="48"/>
      <c r="X145" s="57"/>
      <c r="Y145" s="57"/>
      <c r="Z145" s="57"/>
      <c r="AA145" s="57"/>
      <c r="AB145" s="57"/>
      <c r="AC145" s="48"/>
      <c r="AD145" s="48"/>
      <c r="AE145" s="48"/>
      <c r="AF145" s="48"/>
      <c r="AG145" s="48"/>
      <c r="AH145" s="48"/>
      <c r="AI145" s="48"/>
      <c r="AJ145" s="48"/>
      <c r="AK145" s="48"/>
      <c r="AL145" s="48"/>
      <c r="AM145" s="169" t="s">
        <v>235</v>
      </c>
      <c r="AN145" s="169"/>
      <c r="AO145" s="169"/>
      <c r="AP145" s="169"/>
      <c r="AQ145" s="169"/>
      <c r="AR145" s="169"/>
    </row>
    <row r="146" spans="1:44" s="43" customFormat="1">
      <c r="A146" s="52"/>
      <c r="B146" s="67"/>
      <c r="C146" s="52"/>
      <c r="D146" s="52"/>
      <c r="E146" s="52"/>
      <c r="F146" s="52"/>
      <c r="G146" s="52"/>
      <c r="H146" s="52"/>
      <c r="I146" s="52"/>
      <c r="J146" s="52"/>
      <c r="K146" s="52"/>
      <c r="L146" s="52"/>
      <c r="M146" s="52"/>
      <c r="N146" s="52"/>
      <c r="O146" s="48"/>
      <c r="P146" s="48"/>
      <c r="Q146" s="48"/>
      <c r="X146" s="48"/>
      <c r="Y146" s="48"/>
      <c r="Z146" s="48"/>
      <c r="AA146" s="48"/>
      <c r="AB146" s="48"/>
      <c r="AC146" s="48"/>
      <c r="AD146" s="48"/>
      <c r="AE146" s="48"/>
      <c r="AF146" s="48"/>
      <c r="AG146" s="48"/>
      <c r="AH146" s="48"/>
      <c r="AI146" s="48"/>
      <c r="AJ146" s="48"/>
      <c r="AK146" s="48"/>
      <c r="AL146" s="48"/>
      <c r="AM146" s="169"/>
      <c r="AN146" s="169"/>
      <c r="AO146" s="169" t="s">
        <v>173</v>
      </c>
      <c r="AP146" s="169" t="s">
        <v>181</v>
      </c>
      <c r="AQ146" s="169" t="s">
        <v>182</v>
      </c>
      <c r="AR146" s="169" t="s">
        <v>183</v>
      </c>
    </row>
    <row r="147" spans="1:44" s="43" customFormat="1">
      <c r="A147" s="52"/>
      <c r="B147" s="67"/>
      <c r="C147" s="52"/>
      <c r="D147" s="52"/>
      <c r="E147" s="52"/>
      <c r="F147" s="52"/>
      <c r="G147" s="52"/>
      <c r="H147" s="52"/>
      <c r="I147" s="52"/>
      <c r="J147" s="52"/>
      <c r="K147" s="52"/>
      <c r="L147" s="52"/>
      <c r="M147" s="52"/>
      <c r="N147" s="52"/>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169" t="s">
        <v>184</v>
      </c>
      <c r="AN147" s="169" t="s">
        <v>231</v>
      </c>
      <c r="AO147" s="169">
        <v>12</v>
      </c>
      <c r="AP147" s="169">
        <v>11.8</v>
      </c>
      <c r="AQ147" s="169">
        <v>11.8</v>
      </c>
      <c r="AR147" s="169">
        <v>11.8</v>
      </c>
    </row>
    <row r="148" spans="1:44" s="43" customFormat="1">
      <c r="A148" s="52"/>
      <c r="B148" s="67"/>
      <c r="C148" s="52"/>
      <c r="D148" s="52"/>
      <c r="E148" s="52"/>
      <c r="F148" s="52"/>
      <c r="G148" s="52"/>
      <c r="H148" s="52"/>
      <c r="I148" s="52"/>
      <c r="J148" s="52"/>
      <c r="K148" s="52"/>
      <c r="L148" s="52"/>
      <c r="M148" s="52"/>
      <c r="N148" s="52"/>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169"/>
      <c r="AN148" s="169" t="s">
        <v>34</v>
      </c>
      <c r="AO148" s="169">
        <v>90</v>
      </c>
      <c r="AP148" s="169">
        <v>88.2</v>
      </c>
      <c r="AQ148" s="169">
        <v>88.2</v>
      </c>
      <c r="AR148" s="169">
        <v>100</v>
      </c>
    </row>
    <row r="149" spans="1:44" s="43" customFormat="1" ht="18.75">
      <c r="A149" s="52"/>
      <c r="B149" s="67"/>
      <c r="C149" s="52"/>
      <c r="D149" s="52"/>
      <c r="E149" s="52"/>
      <c r="F149" s="52"/>
      <c r="G149" s="52"/>
      <c r="H149" s="52"/>
      <c r="I149" s="52"/>
      <c r="J149" s="52"/>
      <c r="K149" s="52"/>
      <c r="L149" s="52"/>
      <c r="M149" s="52"/>
      <c r="N149" s="52"/>
      <c r="O149" s="52"/>
      <c r="P149" s="52"/>
      <c r="Q149" s="52"/>
      <c r="R149" s="52"/>
      <c r="S149" s="52"/>
      <c r="T149" s="52"/>
      <c r="U149" s="52"/>
      <c r="V149" s="50"/>
      <c r="W149" s="50"/>
      <c r="X149" s="50"/>
      <c r="Y149" s="50"/>
      <c r="Z149" s="50"/>
      <c r="AA149" s="50"/>
      <c r="AB149" s="50"/>
      <c r="AC149" s="50"/>
      <c r="AD149" s="50"/>
      <c r="AE149" s="50"/>
      <c r="AF149" s="50"/>
      <c r="AG149" s="50"/>
      <c r="AH149" s="50"/>
      <c r="AI149" s="50"/>
      <c r="AJ149" s="50"/>
      <c r="AK149" s="50"/>
      <c r="AL149" s="48"/>
      <c r="AM149" s="169"/>
      <c r="AN149" s="169" t="s">
        <v>11</v>
      </c>
      <c r="AO149" s="169">
        <v>102</v>
      </c>
      <c r="AP149" s="169">
        <v>100</v>
      </c>
      <c r="AQ149" s="169">
        <v>100</v>
      </c>
      <c r="AR149" s="169"/>
    </row>
    <row r="150" spans="1:44" s="43" customFormat="1">
      <c r="A150" s="52"/>
      <c r="B150" s="67"/>
      <c r="C150" s="52"/>
      <c r="D150" s="52"/>
      <c r="E150" s="52"/>
      <c r="F150" s="52"/>
      <c r="G150" s="52"/>
      <c r="H150" s="52"/>
      <c r="I150" s="52"/>
      <c r="J150" s="52"/>
      <c r="K150" s="52"/>
      <c r="L150" s="52"/>
      <c r="M150" s="52"/>
      <c r="N150" s="52"/>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169"/>
      <c r="AN150" s="169"/>
      <c r="AO150" s="169"/>
      <c r="AP150" s="169"/>
      <c r="AQ150" s="169"/>
      <c r="AR150" s="169"/>
    </row>
    <row r="151" spans="1:44" s="43" customFormat="1">
      <c r="A151" s="52"/>
      <c r="B151" s="67"/>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169"/>
      <c r="AN151" s="169"/>
      <c r="AO151" s="169"/>
      <c r="AP151" s="169"/>
      <c r="AQ151" s="169"/>
      <c r="AR151" s="169"/>
    </row>
    <row r="152" spans="1:44" s="43" customFormat="1">
      <c r="A152" s="52"/>
      <c r="B152" s="67"/>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169"/>
      <c r="AN152" s="169"/>
      <c r="AO152" s="169"/>
      <c r="AP152" s="169"/>
      <c r="AQ152" s="169"/>
      <c r="AR152" s="169"/>
    </row>
    <row r="153" spans="1:44" s="43" customFormat="1">
      <c r="A153" s="52"/>
      <c r="B153" s="67"/>
      <c r="C153" s="52"/>
      <c r="D153" s="52"/>
      <c r="E153" s="52"/>
      <c r="F153" s="52"/>
      <c r="G153" s="52"/>
      <c r="H153" s="52"/>
      <c r="I153" s="52"/>
      <c r="J153" s="52"/>
      <c r="K153" s="52"/>
      <c r="L153" s="52"/>
      <c r="M153" s="52"/>
      <c r="N153" s="52"/>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169" t="s">
        <v>236</v>
      </c>
      <c r="AN153" s="169"/>
      <c r="AO153" s="169"/>
      <c r="AP153" s="169"/>
      <c r="AQ153" s="169"/>
      <c r="AR153" s="169"/>
    </row>
    <row r="154" spans="1:44" s="43" customFormat="1">
      <c r="A154" s="52"/>
      <c r="B154" s="67"/>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169"/>
      <c r="AN154" s="169"/>
      <c r="AO154" s="169" t="s">
        <v>173</v>
      </c>
      <c r="AP154" s="169" t="s">
        <v>181</v>
      </c>
      <c r="AQ154" s="169" t="s">
        <v>182</v>
      </c>
      <c r="AR154" s="169" t="s">
        <v>183</v>
      </c>
    </row>
    <row r="155" spans="1:44" s="43" customFormat="1" ht="18.75">
      <c r="A155" s="52"/>
      <c r="B155" s="67"/>
      <c r="C155" s="52"/>
      <c r="D155" s="52"/>
      <c r="E155" s="52"/>
      <c r="F155" s="52"/>
      <c r="G155" s="52"/>
      <c r="H155" s="52"/>
      <c r="I155" s="52"/>
      <c r="J155" s="52"/>
      <c r="K155" s="52"/>
      <c r="L155" s="52"/>
      <c r="M155" s="52"/>
      <c r="N155" s="52"/>
      <c r="O155" s="52"/>
      <c r="P155" s="52"/>
      <c r="Q155" s="52"/>
      <c r="R155" s="52"/>
      <c r="S155" s="52"/>
      <c r="T155" s="52"/>
      <c r="U155" s="50"/>
      <c r="V155" s="50"/>
      <c r="W155" s="50"/>
      <c r="X155" s="50"/>
      <c r="Y155" s="50"/>
      <c r="Z155" s="50"/>
      <c r="AA155" s="50"/>
      <c r="AB155" s="50"/>
      <c r="AC155" s="50"/>
      <c r="AD155" s="50"/>
      <c r="AE155" s="50"/>
      <c r="AF155" s="50"/>
      <c r="AG155" s="50"/>
      <c r="AH155" s="50"/>
      <c r="AI155" s="50"/>
      <c r="AJ155" s="50"/>
      <c r="AK155" s="48"/>
      <c r="AL155" s="48"/>
      <c r="AM155" s="169" t="s">
        <v>184</v>
      </c>
      <c r="AN155" s="169" t="s">
        <v>231</v>
      </c>
      <c r="AO155" s="169">
        <v>3</v>
      </c>
      <c r="AP155" s="169">
        <v>2.9</v>
      </c>
      <c r="AQ155" s="169">
        <v>2.9</v>
      </c>
      <c r="AR155" s="169">
        <v>2.9</v>
      </c>
    </row>
    <row r="156" spans="1:44" s="43" customFormat="1">
      <c r="A156" s="52"/>
      <c r="B156" s="67"/>
      <c r="C156" s="52"/>
      <c r="D156" s="52"/>
      <c r="E156" s="52"/>
      <c r="F156" s="52"/>
      <c r="G156" s="52"/>
      <c r="H156" s="52"/>
      <c r="I156" s="52"/>
      <c r="J156" s="52"/>
      <c r="K156" s="52"/>
      <c r="L156" s="52"/>
      <c r="M156" s="52"/>
      <c r="N156" s="48"/>
      <c r="AM156" s="169"/>
      <c r="AN156" s="169" t="s">
        <v>34</v>
      </c>
      <c r="AO156" s="169">
        <v>99</v>
      </c>
      <c r="AP156" s="169">
        <v>97.1</v>
      </c>
      <c r="AQ156" s="169">
        <v>97.1</v>
      </c>
      <c r="AR156" s="169">
        <v>100</v>
      </c>
    </row>
    <row r="157" spans="1:44" s="43" customFormat="1">
      <c r="A157" s="52"/>
      <c r="B157" s="67"/>
      <c r="C157" s="52"/>
      <c r="D157" s="52"/>
      <c r="E157" s="52"/>
      <c r="F157" s="52"/>
      <c r="G157" s="52"/>
      <c r="H157" s="52"/>
      <c r="I157" s="52"/>
      <c r="J157" s="52"/>
      <c r="K157" s="52"/>
      <c r="L157" s="52"/>
      <c r="M157" s="52"/>
      <c r="N157" s="73"/>
      <c r="AM157" s="169"/>
      <c r="AN157" s="169" t="s">
        <v>11</v>
      </c>
      <c r="AO157" s="169">
        <v>102</v>
      </c>
      <c r="AP157" s="169">
        <v>100</v>
      </c>
      <c r="AQ157" s="169">
        <v>100</v>
      </c>
      <c r="AR157" s="169"/>
    </row>
    <row r="158" spans="1:44" s="43" customFormat="1" ht="15.75" thickBot="1">
      <c r="A158" s="52"/>
      <c r="B158" s="67"/>
      <c r="C158" s="52"/>
      <c r="D158" s="52"/>
      <c r="E158" s="52"/>
      <c r="F158" s="52"/>
      <c r="G158" s="52"/>
      <c r="H158" s="52"/>
      <c r="I158" s="52"/>
      <c r="J158" s="52"/>
      <c r="K158" s="52"/>
      <c r="L158" s="52"/>
      <c r="M158" s="52"/>
      <c r="N158" s="52"/>
      <c r="AM158" s="169"/>
      <c r="AN158" s="169"/>
      <c r="AO158" s="169"/>
      <c r="AP158" s="169"/>
      <c r="AQ158" s="169"/>
      <c r="AR158" s="169"/>
    </row>
    <row r="159" spans="1:44" s="43" customFormat="1">
      <c r="A159" s="52"/>
      <c r="B159" s="67"/>
      <c r="C159" s="52"/>
      <c r="D159" s="52"/>
      <c r="E159" s="52"/>
      <c r="F159" s="52"/>
      <c r="G159" s="52"/>
      <c r="H159" s="52"/>
      <c r="I159" s="52"/>
      <c r="J159" s="52"/>
      <c r="K159" s="52"/>
      <c r="L159" s="52"/>
      <c r="M159" s="52"/>
      <c r="N159" s="52"/>
      <c r="O159" s="48"/>
      <c r="P159" s="48"/>
      <c r="Q159" s="48"/>
      <c r="R159" s="48"/>
      <c r="S159" s="48"/>
      <c r="T159" s="48"/>
      <c r="U159" s="48"/>
      <c r="V159" s="292" t="s">
        <v>14</v>
      </c>
      <c r="W159" s="293"/>
      <c r="X159" s="293"/>
      <c r="Y159" s="293"/>
      <c r="Z159" s="293"/>
      <c r="AA159" s="294"/>
      <c r="AB159" s="36"/>
      <c r="AC159" s="292" t="s">
        <v>15</v>
      </c>
      <c r="AD159" s="293"/>
      <c r="AE159" s="293"/>
      <c r="AF159" s="293"/>
      <c r="AG159" s="293"/>
      <c r="AH159" s="294"/>
      <c r="AI159" s="298" t="s">
        <v>16</v>
      </c>
      <c r="AJ159" s="299"/>
      <c r="AK159" s="299"/>
      <c r="AL159" s="299"/>
      <c r="AM159" s="169"/>
      <c r="AN159" s="169"/>
      <c r="AO159" s="169"/>
      <c r="AP159" s="169"/>
      <c r="AQ159" s="169"/>
      <c r="AR159" s="169"/>
    </row>
    <row r="160" spans="1:44" s="43" customFormat="1">
      <c r="A160" s="52"/>
      <c r="B160" s="67"/>
      <c r="C160" s="52"/>
      <c r="D160" s="52"/>
      <c r="E160" s="52"/>
      <c r="F160" s="52"/>
      <c r="G160" s="52"/>
      <c r="H160" s="52"/>
      <c r="I160" s="52"/>
      <c r="J160" s="52"/>
      <c r="K160" s="52"/>
      <c r="L160" s="52"/>
      <c r="M160" s="52"/>
      <c r="N160" s="52"/>
      <c r="O160" s="73"/>
      <c r="P160" s="73"/>
      <c r="Q160" s="73"/>
      <c r="R160" s="73"/>
      <c r="S160" s="48"/>
      <c r="T160" s="48"/>
      <c r="U160" s="48"/>
      <c r="V160" s="295"/>
      <c r="W160" s="296"/>
      <c r="X160" s="296"/>
      <c r="Y160" s="296"/>
      <c r="Z160" s="296"/>
      <c r="AA160" s="297"/>
      <c r="AB160" s="36"/>
      <c r="AC160" s="295"/>
      <c r="AD160" s="296"/>
      <c r="AE160" s="296"/>
      <c r="AF160" s="296"/>
      <c r="AG160" s="296"/>
      <c r="AH160" s="297"/>
      <c r="AI160" s="298"/>
      <c r="AJ160" s="299"/>
      <c r="AK160" s="299"/>
      <c r="AL160" s="299"/>
      <c r="AM160" s="169"/>
      <c r="AN160" s="169"/>
      <c r="AO160" s="169"/>
      <c r="AP160" s="169"/>
      <c r="AQ160" s="169"/>
      <c r="AR160" s="169"/>
    </row>
    <row r="161" spans="1:44" s="43" customFormat="1" ht="18.75" customHeight="1">
      <c r="A161" s="52"/>
      <c r="B161" s="67"/>
      <c r="C161" s="52"/>
      <c r="D161" s="52"/>
      <c r="E161" s="52"/>
      <c r="F161" s="52"/>
      <c r="G161" s="52"/>
      <c r="H161" s="52"/>
      <c r="I161" s="52"/>
      <c r="J161" s="52"/>
      <c r="K161" s="52"/>
      <c r="L161" s="52"/>
      <c r="M161" s="52"/>
      <c r="N161" s="52"/>
      <c r="O161" s="74"/>
      <c r="P161" s="74"/>
      <c r="Q161" s="74"/>
      <c r="R161" s="74"/>
      <c r="S161" s="74"/>
      <c r="T161" s="74"/>
      <c r="U161" s="74"/>
      <c r="V161" s="63">
        <v>1</v>
      </c>
      <c r="W161" s="63">
        <v>2</v>
      </c>
      <c r="X161" s="63">
        <v>3</v>
      </c>
      <c r="Y161" s="63">
        <v>4</v>
      </c>
      <c r="Z161" s="63">
        <v>5</v>
      </c>
      <c r="AA161" s="63" t="s">
        <v>41</v>
      </c>
      <c r="AB161" s="75" t="s">
        <v>18</v>
      </c>
      <c r="AC161" s="63">
        <v>1</v>
      </c>
      <c r="AD161" s="63">
        <v>2</v>
      </c>
      <c r="AE161" s="63">
        <v>3</v>
      </c>
      <c r="AF161" s="63">
        <v>4</v>
      </c>
      <c r="AG161" s="63">
        <v>5</v>
      </c>
      <c r="AH161" s="63" t="s">
        <v>41</v>
      </c>
      <c r="AI161" s="76" t="s">
        <v>19</v>
      </c>
      <c r="AJ161" s="76" t="s">
        <v>49</v>
      </c>
      <c r="AK161" s="76" t="s">
        <v>21</v>
      </c>
      <c r="AL161" s="76" t="s">
        <v>22</v>
      </c>
      <c r="AM161" s="169" t="s">
        <v>237</v>
      </c>
      <c r="AN161" s="169"/>
      <c r="AO161" s="169"/>
      <c r="AP161" s="169"/>
      <c r="AQ161" s="169"/>
      <c r="AR161" s="169"/>
    </row>
    <row r="162" spans="1:44" s="43" customFormat="1" ht="18.75">
      <c r="A162" s="52"/>
      <c r="B162" s="67"/>
      <c r="C162" s="52"/>
      <c r="D162" s="52"/>
      <c r="E162" s="52"/>
      <c r="F162" s="52"/>
      <c r="G162" s="52"/>
      <c r="H162" s="52"/>
      <c r="I162" s="52"/>
      <c r="J162" s="52"/>
      <c r="K162" s="52"/>
      <c r="L162" s="52"/>
      <c r="M162" s="52"/>
      <c r="N162" s="52"/>
      <c r="O162" s="306" t="s">
        <v>55</v>
      </c>
      <c r="P162" s="307"/>
      <c r="Q162" s="307"/>
      <c r="R162" s="307"/>
      <c r="S162" s="307"/>
      <c r="T162" s="307"/>
      <c r="U162" s="307"/>
      <c r="V162" s="152">
        <f>+AN13</f>
        <v>5</v>
      </c>
      <c r="W162" s="152">
        <f t="shared" ref="W162:AA162" si="57">+AO13</f>
        <v>8</v>
      </c>
      <c r="X162" s="152">
        <f t="shared" si="57"/>
        <v>14</v>
      </c>
      <c r="Y162" s="152">
        <f t="shared" si="57"/>
        <v>43</v>
      </c>
      <c r="Z162" s="152">
        <f t="shared" si="57"/>
        <v>26</v>
      </c>
      <c r="AA162" s="152">
        <f t="shared" si="57"/>
        <v>0</v>
      </c>
      <c r="AB162" s="152">
        <f t="shared" ref="AB162:AB163" si="58">SUM(V162:AA162)</f>
        <v>96</v>
      </c>
      <c r="AC162" s="45">
        <f t="shared" ref="AC162:AH163" si="59">V162/$AB162</f>
        <v>5.2083333333333336E-2</v>
      </c>
      <c r="AD162" s="45">
        <f t="shared" si="59"/>
        <v>8.3333333333333329E-2</v>
      </c>
      <c r="AE162" s="45">
        <f t="shared" si="59"/>
        <v>0.14583333333333334</v>
      </c>
      <c r="AF162" s="45">
        <f t="shared" si="59"/>
        <v>0.44791666666666669</v>
      </c>
      <c r="AG162" s="45">
        <f t="shared" si="59"/>
        <v>0.27083333333333331</v>
      </c>
      <c r="AH162" s="45">
        <f t="shared" si="59"/>
        <v>0</v>
      </c>
      <c r="AI162" s="153">
        <f t="shared" ref="AI162:AI163" si="60">+BA13</f>
        <v>3.8</v>
      </c>
      <c r="AJ162" s="153">
        <f t="shared" ref="AJ162:AJ163" si="61">+BB13</f>
        <v>1.0900000000000001</v>
      </c>
      <c r="AK162" s="152">
        <f t="shared" ref="AK162:AK163" si="62">+BC13</f>
        <v>4</v>
      </c>
      <c r="AL162" s="152">
        <f t="shared" ref="AL162:AL163" si="63">+BD13</f>
        <v>4</v>
      </c>
      <c r="AM162" s="169"/>
      <c r="AN162" s="169"/>
      <c r="AO162" s="169" t="s">
        <v>173</v>
      </c>
      <c r="AP162" s="169" t="s">
        <v>181</v>
      </c>
      <c r="AQ162" s="169" t="s">
        <v>182</v>
      </c>
      <c r="AR162" s="169" t="s">
        <v>183</v>
      </c>
    </row>
    <row r="163" spans="1:44" s="43" customFormat="1" ht="18.75">
      <c r="A163" s="52"/>
      <c r="B163" s="67"/>
      <c r="C163" s="52"/>
      <c r="D163" s="52"/>
      <c r="E163" s="52"/>
      <c r="F163" s="52"/>
      <c r="G163" s="52"/>
      <c r="H163" s="52"/>
      <c r="I163" s="52"/>
      <c r="J163" s="52"/>
      <c r="K163" s="52"/>
      <c r="L163" s="52"/>
      <c r="M163" s="52"/>
      <c r="N163" s="52"/>
      <c r="O163" s="306" t="s">
        <v>56</v>
      </c>
      <c r="P163" s="307"/>
      <c r="Q163" s="307"/>
      <c r="R163" s="307"/>
      <c r="S163" s="307"/>
      <c r="T163" s="307"/>
      <c r="U163" s="307"/>
      <c r="V163" s="152">
        <f>+AN14</f>
        <v>7</v>
      </c>
      <c r="W163" s="152">
        <f t="shared" ref="W163:AA163" si="64">+AO14</f>
        <v>12</v>
      </c>
      <c r="X163" s="152">
        <f t="shared" si="64"/>
        <v>17</v>
      </c>
      <c r="Y163" s="152">
        <f t="shared" si="64"/>
        <v>42</v>
      </c>
      <c r="Z163" s="152">
        <f t="shared" si="64"/>
        <v>17</v>
      </c>
      <c r="AA163" s="152">
        <f t="shared" si="64"/>
        <v>1</v>
      </c>
      <c r="AB163" s="152">
        <f t="shared" si="58"/>
        <v>96</v>
      </c>
      <c r="AC163" s="45">
        <f t="shared" si="59"/>
        <v>7.2916666666666671E-2</v>
      </c>
      <c r="AD163" s="45">
        <f t="shared" si="59"/>
        <v>0.125</v>
      </c>
      <c r="AE163" s="45">
        <f t="shared" si="59"/>
        <v>0.17708333333333334</v>
      </c>
      <c r="AF163" s="45">
        <f t="shared" si="59"/>
        <v>0.4375</v>
      </c>
      <c r="AG163" s="45">
        <f t="shared" si="59"/>
        <v>0.17708333333333334</v>
      </c>
      <c r="AH163" s="45">
        <f t="shared" si="59"/>
        <v>1.0416666666666666E-2</v>
      </c>
      <c r="AI163" s="153">
        <f t="shared" si="60"/>
        <v>3.53</v>
      </c>
      <c r="AJ163" s="153">
        <f t="shared" si="61"/>
        <v>1.1499999999999999</v>
      </c>
      <c r="AK163" s="152">
        <f t="shared" si="62"/>
        <v>4</v>
      </c>
      <c r="AL163" s="152">
        <f t="shared" si="63"/>
        <v>4</v>
      </c>
      <c r="AM163" s="169" t="s">
        <v>184</v>
      </c>
      <c r="AN163" s="169" t="s">
        <v>231</v>
      </c>
      <c r="AO163" s="169">
        <v>8</v>
      </c>
      <c r="AP163" s="169">
        <v>7.8</v>
      </c>
      <c r="AQ163" s="169">
        <v>7.8</v>
      </c>
      <c r="AR163" s="169">
        <v>7.8</v>
      </c>
    </row>
    <row r="164" spans="1:44" s="43" customFormat="1" ht="18.75">
      <c r="A164" s="52"/>
      <c r="B164" s="67"/>
      <c r="C164" s="52"/>
      <c r="D164" s="52"/>
      <c r="E164" s="52"/>
      <c r="F164" s="52"/>
      <c r="G164" s="52"/>
      <c r="H164" s="52"/>
      <c r="I164" s="52"/>
      <c r="J164" s="52"/>
      <c r="K164" s="52"/>
      <c r="L164" s="52"/>
      <c r="M164" s="52"/>
      <c r="N164" s="52"/>
      <c r="O164" s="52"/>
      <c r="P164" s="52"/>
      <c r="Q164" s="52"/>
      <c r="R164" s="52"/>
      <c r="S164" s="52"/>
      <c r="T164" s="52"/>
      <c r="U164" s="52"/>
      <c r="V164" s="50"/>
      <c r="W164" s="50"/>
      <c r="X164" s="50"/>
      <c r="Y164" s="50"/>
      <c r="Z164" s="50"/>
      <c r="AA164" s="50"/>
      <c r="AB164" s="50"/>
      <c r="AC164" s="50"/>
      <c r="AD164" s="50"/>
      <c r="AE164" s="50"/>
      <c r="AF164" s="50"/>
      <c r="AG164" s="50"/>
      <c r="AH164" s="50"/>
      <c r="AI164" s="50"/>
      <c r="AJ164" s="50"/>
      <c r="AK164" s="50"/>
      <c r="AL164" s="48"/>
      <c r="AM164" s="169"/>
      <c r="AN164" s="169" t="s">
        <v>34</v>
      </c>
      <c r="AO164" s="169">
        <v>94</v>
      </c>
      <c r="AP164" s="169">
        <v>92.2</v>
      </c>
      <c r="AQ164" s="169">
        <v>92.2</v>
      </c>
      <c r="AR164" s="169">
        <v>100</v>
      </c>
    </row>
    <row r="165" spans="1:44" s="43" customFormat="1" ht="18.75">
      <c r="A165" s="52"/>
      <c r="B165" s="67"/>
      <c r="C165" s="52"/>
      <c r="D165" s="52"/>
      <c r="E165" s="52"/>
      <c r="F165" s="52"/>
      <c r="G165" s="52"/>
      <c r="H165" s="52"/>
      <c r="I165" s="52"/>
      <c r="J165" s="52"/>
      <c r="K165" s="52"/>
      <c r="L165" s="52"/>
      <c r="M165" s="52"/>
      <c r="N165" s="52"/>
      <c r="O165" s="52"/>
      <c r="P165" s="52"/>
      <c r="Q165" s="52"/>
      <c r="R165" s="52"/>
      <c r="S165" s="52"/>
      <c r="T165" s="52"/>
      <c r="U165" s="52"/>
      <c r="V165" s="50"/>
      <c r="W165" s="50"/>
      <c r="X165" s="50"/>
      <c r="Y165" s="50"/>
      <c r="Z165" s="50"/>
      <c r="AA165" s="50"/>
      <c r="AB165" s="50"/>
      <c r="AC165" s="50"/>
      <c r="AD165" s="50"/>
      <c r="AE165" s="50"/>
      <c r="AF165" s="50"/>
      <c r="AG165" s="50"/>
      <c r="AH165" s="50"/>
      <c r="AI165" s="50"/>
      <c r="AJ165" s="50"/>
      <c r="AK165" s="50"/>
      <c r="AL165" s="48"/>
      <c r="AM165" s="169"/>
      <c r="AN165" s="169" t="s">
        <v>11</v>
      </c>
      <c r="AO165" s="169">
        <v>102</v>
      </c>
      <c r="AP165" s="169">
        <v>100</v>
      </c>
      <c r="AQ165" s="169">
        <v>100</v>
      </c>
      <c r="AR165" s="169"/>
    </row>
    <row r="166" spans="1:44" s="43" customFormat="1" ht="18.75">
      <c r="A166" s="52"/>
      <c r="B166" s="67"/>
      <c r="C166" s="52"/>
      <c r="D166" s="52"/>
      <c r="E166" s="52"/>
      <c r="F166" s="52"/>
      <c r="G166" s="52"/>
      <c r="H166" s="52"/>
      <c r="I166" s="52"/>
      <c r="J166" s="52"/>
      <c r="K166" s="52"/>
      <c r="L166" s="52"/>
      <c r="M166" s="52"/>
      <c r="N166" s="52"/>
      <c r="O166" s="52"/>
      <c r="P166" s="52"/>
      <c r="Q166" s="52"/>
      <c r="R166" s="52"/>
      <c r="S166" s="52"/>
      <c r="T166" s="52"/>
      <c r="U166" s="52"/>
      <c r="V166" s="50"/>
      <c r="W166" s="50"/>
      <c r="X166" s="50"/>
      <c r="Y166" s="50"/>
      <c r="Z166" s="50"/>
      <c r="AA166" s="50"/>
      <c r="AB166" s="50"/>
      <c r="AC166" s="50"/>
      <c r="AD166" s="50"/>
      <c r="AE166" s="50"/>
      <c r="AF166" s="50"/>
      <c r="AG166" s="50"/>
      <c r="AH166" s="50"/>
      <c r="AI166" s="50"/>
      <c r="AJ166" s="50"/>
      <c r="AK166" s="50"/>
      <c r="AL166" s="48"/>
      <c r="AM166" s="169"/>
      <c r="AN166" s="169"/>
      <c r="AO166" s="169"/>
      <c r="AP166" s="169"/>
      <c r="AQ166" s="169"/>
      <c r="AR166" s="169"/>
    </row>
    <row r="167" spans="1:44" s="43" customFormat="1" ht="18.75">
      <c r="A167" s="52"/>
      <c r="B167" s="67"/>
      <c r="C167" s="52"/>
      <c r="D167" s="52"/>
      <c r="E167" s="52"/>
      <c r="F167" s="52"/>
      <c r="G167" s="52"/>
      <c r="H167" s="52"/>
      <c r="I167" s="52"/>
      <c r="J167" s="52"/>
      <c r="K167" s="52"/>
      <c r="L167" s="52"/>
      <c r="M167" s="52"/>
      <c r="N167" s="52"/>
      <c r="O167" s="52"/>
      <c r="P167" s="52"/>
      <c r="Q167" s="52"/>
      <c r="R167" s="52"/>
      <c r="S167" s="52"/>
      <c r="T167" s="52"/>
      <c r="U167" s="52"/>
      <c r="V167" s="50"/>
      <c r="W167" s="50"/>
      <c r="X167" s="50"/>
      <c r="Y167" s="50"/>
      <c r="Z167" s="50"/>
      <c r="AA167" s="50"/>
      <c r="AB167" s="50"/>
      <c r="AC167" s="50"/>
      <c r="AD167" s="50"/>
      <c r="AE167" s="50"/>
      <c r="AF167" s="50"/>
      <c r="AG167" s="50"/>
      <c r="AH167" s="50"/>
      <c r="AI167" s="50"/>
      <c r="AJ167" s="50"/>
      <c r="AK167" s="50"/>
      <c r="AL167" s="48"/>
      <c r="AM167" s="169"/>
      <c r="AN167" s="169"/>
      <c r="AO167" s="169"/>
      <c r="AP167" s="169"/>
      <c r="AQ167" s="169"/>
      <c r="AR167" s="169"/>
    </row>
    <row r="168" spans="1:44" s="43" customFormat="1" ht="18.75">
      <c r="A168" s="52"/>
      <c r="B168" s="67"/>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c r="AM168" s="169"/>
      <c r="AN168" s="169"/>
      <c r="AO168" s="169"/>
      <c r="AP168" s="169"/>
      <c r="AQ168" s="169"/>
      <c r="AR168" s="169"/>
    </row>
    <row r="169" spans="1:44" s="43" customFormat="1" ht="21">
      <c r="A169" s="305"/>
      <c r="B169" s="305"/>
      <c r="C169" s="305"/>
      <c r="D169" s="305"/>
      <c r="E169" s="305"/>
      <c r="F169" s="52"/>
      <c r="G169" s="52"/>
      <c r="H169" s="52"/>
      <c r="I169" s="52"/>
      <c r="J169" s="52"/>
      <c r="K169" s="52"/>
      <c r="L169" s="52"/>
      <c r="M169" s="52"/>
      <c r="N169" s="52"/>
      <c r="O169" s="52"/>
      <c r="P169" s="52"/>
      <c r="Q169" s="52"/>
      <c r="R169" s="52"/>
      <c r="S169" s="52"/>
      <c r="T169" s="52"/>
      <c r="U169" s="50"/>
      <c r="V169" s="50"/>
      <c r="W169" s="50"/>
      <c r="X169" s="50"/>
      <c r="Y169" s="50"/>
      <c r="Z169" s="50"/>
      <c r="AA169" s="50"/>
      <c r="AB169" s="50"/>
      <c r="AC169" s="50"/>
      <c r="AD169" s="50"/>
      <c r="AE169" s="50"/>
      <c r="AF169" s="50"/>
      <c r="AG169" s="50"/>
      <c r="AH169" s="50"/>
      <c r="AI169" s="50"/>
      <c r="AJ169" s="50"/>
      <c r="AK169" s="50"/>
      <c r="AL169" s="48"/>
      <c r="AM169" s="169" t="s">
        <v>238</v>
      </c>
      <c r="AN169" s="169"/>
      <c r="AO169" s="169"/>
      <c r="AP169" s="169"/>
      <c r="AQ169" s="169"/>
      <c r="AR169" s="169"/>
    </row>
    <row r="170" spans="1:44" s="43" customFormat="1" ht="21">
      <c r="A170" s="305"/>
      <c r="B170" s="305"/>
      <c r="C170" s="305"/>
      <c r="D170" s="305"/>
      <c r="E170" s="305"/>
      <c r="F170" s="52"/>
      <c r="G170" s="52"/>
      <c r="H170" s="52"/>
      <c r="I170" s="52"/>
      <c r="J170" s="52"/>
      <c r="K170" s="52"/>
      <c r="L170" s="52"/>
      <c r="M170" s="52"/>
      <c r="N170" s="52"/>
      <c r="O170" s="52"/>
      <c r="P170" s="52"/>
      <c r="Q170" s="52"/>
      <c r="R170" s="52"/>
      <c r="S170" s="52"/>
      <c r="T170" s="52"/>
      <c r="U170" s="50"/>
      <c r="V170" s="50"/>
      <c r="W170" s="50"/>
      <c r="X170" s="50"/>
      <c r="Y170" s="50"/>
      <c r="Z170" s="50"/>
      <c r="AA170" s="50"/>
      <c r="AB170" s="50"/>
      <c r="AC170" s="50"/>
      <c r="AD170" s="50"/>
      <c r="AE170" s="50"/>
      <c r="AF170" s="50"/>
      <c r="AG170" s="50"/>
      <c r="AH170" s="50"/>
      <c r="AI170" s="50"/>
      <c r="AJ170" s="50"/>
      <c r="AK170" s="50"/>
      <c r="AL170" s="48"/>
      <c r="AM170" s="169"/>
      <c r="AN170" s="169"/>
      <c r="AO170" s="169" t="s">
        <v>173</v>
      </c>
      <c r="AP170" s="169" t="s">
        <v>181</v>
      </c>
      <c r="AQ170" s="169" t="s">
        <v>182</v>
      </c>
      <c r="AR170" s="169" t="s">
        <v>183</v>
      </c>
    </row>
    <row r="171" spans="1:44" s="43" customFormat="1" ht="21">
      <c r="A171" s="305"/>
      <c r="B171" s="305"/>
      <c r="C171" s="305"/>
      <c r="D171" s="305"/>
      <c r="E171" s="305"/>
      <c r="F171" s="52"/>
      <c r="G171" s="52"/>
      <c r="H171" s="52"/>
      <c r="I171" s="52"/>
      <c r="J171" s="52"/>
      <c r="K171" s="52"/>
      <c r="L171" s="52"/>
      <c r="M171" s="52"/>
      <c r="N171" s="52"/>
      <c r="O171" s="52"/>
      <c r="P171" s="52"/>
      <c r="Q171" s="52"/>
      <c r="R171" s="52"/>
      <c r="S171" s="52"/>
      <c r="T171" s="52"/>
      <c r="U171" s="50"/>
      <c r="V171" s="50"/>
      <c r="W171" s="50"/>
      <c r="X171" s="50"/>
      <c r="Y171" s="50"/>
      <c r="Z171" s="50"/>
      <c r="AA171" s="50"/>
      <c r="AB171" s="50"/>
      <c r="AC171" s="50"/>
      <c r="AD171" s="50"/>
      <c r="AE171" s="50"/>
      <c r="AF171" s="50"/>
      <c r="AG171" s="50"/>
      <c r="AH171" s="50"/>
      <c r="AI171" s="50"/>
      <c r="AJ171" s="50"/>
      <c r="AK171" s="50"/>
      <c r="AL171" s="48"/>
      <c r="AM171" s="169" t="s">
        <v>184</v>
      </c>
      <c r="AN171" s="169" t="s">
        <v>231</v>
      </c>
      <c r="AO171" s="169">
        <v>29</v>
      </c>
      <c r="AP171" s="169">
        <v>28.4</v>
      </c>
      <c r="AQ171" s="169">
        <v>28.4</v>
      </c>
      <c r="AR171" s="169">
        <v>28.4</v>
      </c>
    </row>
    <row r="172" spans="1:44" s="43" customFormat="1" ht="21.75" thickBot="1">
      <c r="A172" s="305"/>
      <c r="B172" s="305"/>
      <c r="C172" s="305"/>
      <c r="D172" s="305"/>
      <c r="E172" s="305"/>
      <c r="F172" s="52"/>
      <c r="G172" s="52"/>
      <c r="H172" s="52"/>
      <c r="I172" s="52"/>
      <c r="J172" s="52"/>
      <c r="K172" s="52"/>
      <c r="L172" s="52"/>
      <c r="M172" s="52"/>
      <c r="N172" s="52"/>
      <c r="O172" s="52"/>
      <c r="P172" s="52"/>
      <c r="Q172" s="52"/>
      <c r="R172" s="52"/>
      <c r="S172" s="52"/>
      <c r="T172" s="52"/>
      <c r="U172" s="50"/>
      <c r="V172" s="50"/>
      <c r="W172" s="50"/>
      <c r="X172" s="50"/>
      <c r="Y172" s="50"/>
      <c r="Z172" s="50"/>
      <c r="AA172" s="50"/>
      <c r="AB172" s="50"/>
      <c r="AC172" s="50"/>
      <c r="AD172" s="50"/>
      <c r="AE172" s="50"/>
      <c r="AF172" s="50"/>
      <c r="AG172" s="50"/>
      <c r="AH172" s="50"/>
      <c r="AI172" s="50"/>
      <c r="AJ172" s="50"/>
      <c r="AK172" s="50"/>
      <c r="AL172" s="48"/>
      <c r="AM172" s="169"/>
      <c r="AN172" s="169" t="s">
        <v>34</v>
      </c>
      <c r="AO172" s="169">
        <v>73</v>
      </c>
      <c r="AP172" s="169">
        <v>71.599999999999994</v>
      </c>
      <c r="AQ172" s="169">
        <v>71.599999999999994</v>
      </c>
      <c r="AR172" s="169">
        <v>100</v>
      </c>
    </row>
    <row r="173" spans="1:44" s="43" customFormat="1">
      <c r="A173" s="52"/>
      <c r="B173" s="48"/>
      <c r="C173" s="48"/>
      <c r="D173" s="48"/>
      <c r="E173" s="48"/>
      <c r="F173" s="48"/>
      <c r="G173" s="52"/>
      <c r="H173" s="52"/>
      <c r="I173" s="52"/>
      <c r="J173" s="52"/>
      <c r="K173" s="52"/>
      <c r="L173" s="52"/>
      <c r="M173" s="52"/>
      <c r="N173" s="52"/>
      <c r="O173" s="52"/>
      <c r="P173" s="52"/>
      <c r="Q173" s="52"/>
      <c r="R173" s="52"/>
      <c r="S173" s="52"/>
      <c r="T173" s="52"/>
      <c r="U173" s="52"/>
      <c r="V173" s="292" t="s">
        <v>14</v>
      </c>
      <c r="W173" s="293"/>
      <c r="X173" s="293"/>
      <c r="Y173" s="293"/>
      <c r="Z173" s="293"/>
      <c r="AA173" s="294"/>
      <c r="AB173" s="36"/>
      <c r="AC173" s="292" t="s">
        <v>15</v>
      </c>
      <c r="AD173" s="293"/>
      <c r="AE173" s="293"/>
      <c r="AF173" s="293"/>
      <c r="AG173" s="293"/>
      <c r="AH173" s="294"/>
      <c r="AI173" s="299" t="s">
        <v>16</v>
      </c>
      <c r="AJ173" s="299"/>
      <c r="AK173" s="299"/>
      <c r="AL173" s="299"/>
      <c r="AM173" s="169"/>
      <c r="AN173" s="169" t="s">
        <v>11</v>
      </c>
      <c r="AO173" s="169">
        <v>102</v>
      </c>
      <c r="AP173" s="169">
        <v>100</v>
      </c>
      <c r="AQ173" s="169">
        <v>100</v>
      </c>
      <c r="AR173" s="169"/>
    </row>
    <row r="174" spans="1:44" s="43" customFormat="1">
      <c r="A174" s="52"/>
      <c r="B174" s="73"/>
      <c r="C174" s="73"/>
      <c r="D174" s="73"/>
      <c r="E174" s="73"/>
      <c r="F174" s="73"/>
      <c r="G174" s="52"/>
      <c r="H174" s="52"/>
      <c r="I174" s="52"/>
      <c r="J174" s="52"/>
      <c r="K174" s="52"/>
      <c r="L174" s="52"/>
      <c r="M174" s="52"/>
      <c r="N174" s="52"/>
      <c r="O174" s="52"/>
      <c r="P174" s="52"/>
      <c r="Q174" s="52"/>
      <c r="R174" s="52"/>
      <c r="S174" s="52"/>
      <c r="T174" s="52"/>
      <c r="U174" s="52"/>
      <c r="V174" s="295"/>
      <c r="W174" s="296"/>
      <c r="X174" s="296"/>
      <c r="Y174" s="296"/>
      <c r="Z174" s="296"/>
      <c r="AA174" s="297"/>
      <c r="AB174" s="36"/>
      <c r="AC174" s="295"/>
      <c r="AD174" s="296"/>
      <c r="AE174" s="296"/>
      <c r="AF174" s="296"/>
      <c r="AG174" s="296"/>
      <c r="AH174" s="297"/>
      <c r="AI174" s="299"/>
      <c r="AJ174" s="299"/>
      <c r="AK174" s="299"/>
      <c r="AL174" s="299"/>
      <c r="AM174" s="169"/>
      <c r="AN174" s="169"/>
      <c r="AO174" s="169"/>
      <c r="AP174" s="169"/>
      <c r="AQ174" s="169"/>
      <c r="AR174" s="169"/>
    </row>
    <row r="175" spans="1:44" s="43" customFormat="1" ht="21" customHeight="1">
      <c r="A175" s="81"/>
      <c r="B175" s="303" t="s">
        <v>57</v>
      </c>
      <c r="C175" s="303"/>
      <c r="D175" s="303"/>
      <c r="E175" s="303"/>
      <c r="F175" s="303"/>
      <c r="G175" s="303"/>
      <c r="H175" s="303"/>
      <c r="I175" s="303"/>
      <c r="J175" s="303"/>
      <c r="K175" s="303"/>
      <c r="L175" s="303"/>
      <c r="M175" s="303"/>
      <c r="N175" s="303"/>
      <c r="O175" s="303"/>
      <c r="P175" s="303"/>
      <c r="Q175" s="303"/>
      <c r="R175" s="303"/>
      <c r="S175" s="303"/>
      <c r="T175" s="303"/>
      <c r="U175" s="304"/>
      <c r="V175" s="63">
        <v>1</v>
      </c>
      <c r="W175" s="63">
        <v>2</v>
      </c>
      <c r="X175" s="63">
        <v>3</v>
      </c>
      <c r="Y175" s="63">
        <v>4</v>
      </c>
      <c r="Z175" s="63">
        <v>5</v>
      </c>
      <c r="AA175" s="63" t="s">
        <v>41</v>
      </c>
      <c r="AB175" s="75" t="s">
        <v>18</v>
      </c>
      <c r="AC175" s="63">
        <v>1</v>
      </c>
      <c r="AD175" s="63">
        <v>2</v>
      </c>
      <c r="AE175" s="63">
        <v>3</v>
      </c>
      <c r="AF175" s="63">
        <v>4</v>
      </c>
      <c r="AG175" s="63">
        <v>5</v>
      </c>
      <c r="AH175" s="63" t="s">
        <v>41</v>
      </c>
      <c r="AI175" s="76" t="s">
        <v>19</v>
      </c>
      <c r="AJ175" s="76" t="s">
        <v>49</v>
      </c>
      <c r="AK175" s="76" t="s">
        <v>21</v>
      </c>
      <c r="AL175" s="76" t="s">
        <v>22</v>
      </c>
      <c r="AM175" s="169"/>
      <c r="AN175" s="169"/>
      <c r="AO175" s="169"/>
      <c r="AP175" s="169"/>
      <c r="AQ175" s="169"/>
      <c r="AR175" s="169"/>
    </row>
    <row r="176" spans="1:44" s="46" customFormat="1" ht="18.75" customHeight="1">
      <c r="A176" s="82">
        <v>8.1</v>
      </c>
      <c r="B176" s="300" t="s">
        <v>58</v>
      </c>
      <c r="C176" s="301"/>
      <c r="D176" s="301"/>
      <c r="E176" s="301"/>
      <c r="F176" s="301"/>
      <c r="G176" s="301"/>
      <c r="H176" s="301"/>
      <c r="I176" s="301"/>
      <c r="J176" s="301"/>
      <c r="K176" s="301"/>
      <c r="L176" s="301"/>
      <c r="M176" s="301"/>
      <c r="N176" s="301"/>
      <c r="O176" s="301"/>
      <c r="P176" s="301"/>
      <c r="Q176" s="301"/>
      <c r="R176" s="301"/>
      <c r="S176" s="301"/>
      <c r="T176" s="301"/>
      <c r="U176" s="302"/>
      <c r="V176" s="152">
        <f>+AN15</f>
        <v>18</v>
      </c>
      <c r="W176" s="152">
        <f t="shared" ref="W176:AA176" si="65">+AO15</f>
        <v>14</v>
      </c>
      <c r="X176" s="152">
        <f t="shared" si="65"/>
        <v>23</v>
      </c>
      <c r="Y176" s="152">
        <f t="shared" si="65"/>
        <v>27</v>
      </c>
      <c r="Z176" s="152">
        <f t="shared" si="65"/>
        <v>16</v>
      </c>
      <c r="AA176" s="152">
        <f t="shared" si="65"/>
        <v>4</v>
      </c>
      <c r="AB176" s="152">
        <f>SUM(V176:AA176)</f>
        <v>102</v>
      </c>
      <c r="AC176" s="45">
        <f>V176/$AB176</f>
        <v>0.17647058823529413</v>
      </c>
      <c r="AD176" s="45">
        <f t="shared" ref="AD176:AH184" si="66">W176/$AB176</f>
        <v>0.13725490196078433</v>
      </c>
      <c r="AE176" s="45">
        <f t="shared" si="66"/>
        <v>0.22549019607843138</v>
      </c>
      <c r="AF176" s="45">
        <f t="shared" si="66"/>
        <v>0.26470588235294118</v>
      </c>
      <c r="AG176" s="45">
        <f t="shared" si="66"/>
        <v>0.15686274509803921</v>
      </c>
      <c r="AH176" s="45">
        <f t="shared" si="66"/>
        <v>3.9215686274509803E-2</v>
      </c>
      <c r="AI176" s="153">
        <f t="shared" ref="AI176:AI184" si="67">+BA15</f>
        <v>3.09</v>
      </c>
      <c r="AJ176" s="153">
        <f t="shared" ref="AJ176:AJ184" si="68">+BB15</f>
        <v>1.35</v>
      </c>
      <c r="AK176" s="152">
        <f t="shared" ref="AK176:AK184" si="69">+BC15</f>
        <v>3</v>
      </c>
      <c r="AL176" s="152">
        <f t="shared" ref="AL176:AL184" si="70">+BD15</f>
        <v>4</v>
      </c>
      <c r="AM176" s="169"/>
      <c r="AN176" s="169"/>
      <c r="AO176" s="169"/>
      <c r="AP176" s="169"/>
      <c r="AQ176" s="169"/>
      <c r="AR176" s="169"/>
    </row>
    <row r="177" spans="1:44" s="46" customFormat="1" ht="18.75" customHeight="1">
      <c r="A177" s="82">
        <v>8.1999999999999993</v>
      </c>
      <c r="B177" s="300" t="s">
        <v>59</v>
      </c>
      <c r="C177" s="301"/>
      <c r="D177" s="301"/>
      <c r="E177" s="301"/>
      <c r="F177" s="301"/>
      <c r="G177" s="301"/>
      <c r="H177" s="301"/>
      <c r="I177" s="301"/>
      <c r="J177" s="301"/>
      <c r="K177" s="301"/>
      <c r="L177" s="301"/>
      <c r="M177" s="301"/>
      <c r="N177" s="301"/>
      <c r="O177" s="301"/>
      <c r="P177" s="301"/>
      <c r="Q177" s="301"/>
      <c r="R177" s="301"/>
      <c r="S177" s="301"/>
      <c r="T177" s="301"/>
      <c r="U177" s="302"/>
      <c r="V177" s="152">
        <f t="shared" ref="V177:AA177" si="71">+AN16</f>
        <v>10</v>
      </c>
      <c r="W177" s="152">
        <f t="shared" si="71"/>
        <v>7</v>
      </c>
      <c r="X177" s="152">
        <f t="shared" si="71"/>
        <v>29</v>
      </c>
      <c r="Y177" s="152">
        <f t="shared" si="71"/>
        <v>41</v>
      </c>
      <c r="Z177" s="152">
        <f t="shared" si="71"/>
        <v>12</v>
      </c>
      <c r="AA177" s="152">
        <f t="shared" si="71"/>
        <v>3</v>
      </c>
      <c r="AB177" s="152">
        <f t="shared" ref="AB177:AB184" si="72">SUM(V177:AA177)</f>
        <v>102</v>
      </c>
      <c r="AC177" s="45">
        <f t="shared" ref="AC177:AC184" si="73">V177/$AB177</f>
        <v>9.8039215686274508E-2</v>
      </c>
      <c r="AD177" s="45">
        <f t="shared" si="66"/>
        <v>6.8627450980392163E-2</v>
      </c>
      <c r="AE177" s="45">
        <f t="shared" si="66"/>
        <v>0.28431372549019607</v>
      </c>
      <c r="AF177" s="45">
        <f t="shared" si="66"/>
        <v>0.40196078431372551</v>
      </c>
      <c r="AG177" s="45">
        <f t="shared" si="66"/>
        <v>0.11764705882352941</v>
      </c>
      <c r="AH177" s="45">
        <f t="shared" si="66"/>
        <v>2.9411764705882353E-2</v>
      </c>
      <c r="AI177" s="153">
        <f t="shared" si="67"/>
        <v>3.38</v>
      </c>
      <c r="AJ177" s="153">
        <f t="shared" si="68"/>
        <v>1.1100000000000001</v>
      </c>
      <c r="AK177" s="152">
        <f t="shared" si="69"/>
        <v>4</v>
      </c>
      <c r="AL177" s="152">
        <f t="shared" si="70"/>
        <v>4</v>
      </c>
      <c r="AM177" s="169" t="s">
        <v>239</v>
      </c>
      <c r="AN177" s="169"/>
      <c r="AO177" s="169"/>
      <c r="AP177" s="169"/>
      <c r="AQ177" s="169"/>
      <c r="AR177" s="169"/>
    </row>
    <row r="178" spans="1:44" s="46" customFormat="1" ht="18.75" customHeight="1">
      <c r="A178" s="82">
        <v>8.3000000000000007</v>
      </c>
      <c r="B178" s="300" t="s">
        <v>61</v>
      </c>
      <c r="C178" s="301"/>
      <c r="D178" s="301"/>
      <c r="E178" s="301"/>
      <c r="F178" s="301"/>
      <c r="G178" s="301"/>
      <c r="H178" s="301"/>
      <c r="I178" s="301"/>
      <c r="J178" s="301"/>
      <c r="K178" s="301"/>
      <c r="L178" s="301"/>
      <c r="M178" s="301"/>
      <c r="N178" s="301"/>
      <c r="O178" s="301"/>
      <c r="P178" s="301"/>
      <c r="Q178" s="301"/>
      <c r="R178" s="301"/>
      <c r="S178" s="301"/>
      <c r="T178" s="301"/>
      <c r="U178" s="302"/>
      <c r="V178" s="152">
        <f t="shared" ref="V178:AA178" si="74">+AN17</f>
        <v>9</v>
      </c>
      <c r="W178" s="152">
        <f t="shared" si="74"/>
        <v>7</v>
      </c>
      <c r="X178" s="152">
        <f t="shared" si="74"/>
        <v>29</v>
      </c>
      <c r="Y178" s="152">
        <f t="shared" si="74"/>
        <v>39</v>
      </c>
      <c r="Z178" s="152">
        <f t="shared" si="74"/>
        <v>15</v>
      </c>
      <c r="AA178" s="152">
        <f t="shared" si="74"/>
        <v>3</v>
      </c>
      <c r="AB178" s="152">
        <f t="shared" si="72"/>
        <v>102</v>
      </c>
      <c r="AC178" s="45">
        <f t="shared" si="73"/>
        <v>8.8235294117647065E-2</v>
      </c>
      <c r="AD178" s="45">
        <f t="shared" si="66"/>
        <v>6.8627450980392163E-2</v>
      </c>
      <c r="AE178" s="45">
        <f t="shared" si="66"/>
        <v>0.28431372549019607</v>
      </c>
      <c r="AF178" s="45">
        <f t="shared" si="66"/>
        <v>0.38235294117647056</v>
      </c>
      <c r="AG178" s="45">
        <f t="shared" si="66"/>
        <v>0.14705882352941177</v>
      </c>
      <c r="AH178" s="45">
        <f t="shared" si="66"/>
        <v>2.9411764705882353E-2</v>
      </c>
      <c r="AI178" s="153">
        <f t="shared" si="67"/>
        <v>3.44</v>
      </c>
      <c r="AJ178" s="153">
        <f t="shared" si="68"/>
        <v>1.1200000000000001</v>
      </c>
      <c r="AK178" s="152">
        <f t="shared" si="69"/>
        <v>4</v>
      </c>
      <c r="AL178" s="152">
        <f t="shared" si="70"/>
        <v>4</v>
      </c>
      <c r="AM178" s="169"/>
      <c r="AN178" s="169"/>
      <c r="AO178" s="169" t="s">
        <v>173</v>
      </c>
      <c r="AP178" s="169" t="s">
        <v>181</v>
      </c>
      <c r="AQ178" s="169" t="s">
        <v>182</v>
      </c>
      <c r="AR178" s="169" t="s">
        <v>183</v>
      </c>
    </row>
    <row r="179" spans="1:44" s="46" customFormat="1" ht="18.75" customHeight="1">
      <c r="A179" s="82">
        <v>8.4</v>
      </c>
      <c r="B179" s="300" t="s">
        <v>63</v>
      </c>
      <c r="C179" s="301"/>
      <c r="D179" s="301"/>
      <c r="E179" s="301"/>
      <c r="F179" s="301"/>
      <c r="G179" s="301"/>
      <c r="H179" s="301"/>
      <c r="I179" s="301"/>
      <c r="J179" s="301"/>
      <c r="K179" s="301"/>
      <c r="L179" s="301"/>
      <c r="M179" s="301"/>
      <c r="N179" s="301"/>
      <c r="O179" s="301"/>
      <c r="P179" s="301"/>
      <c r="Q179" s="301"/>
      <c r="R179" s="301"/>
      <c r="S179" s="301"/>
      <c r="T179" s="301"/>
      <c r="U179" s="302"/>
      <c r="V179" s="152">
        <f t="shared" ref="V179:AA179" si="75">+AN18</f>
        <v>11</v>
      </c>
      <c r="W179" s="152">
        <f t="shared" si="75"/>
        <v>14</v>
      </c>
      <c r="X179" s="152">
        <f t="shared" si="75"/>
        <v>27</v>
      </c>
      <c r="Y179" s="152">
        <f t="shared" si="75"/>
        <v>29</v>
      </c>
      <c r="Z179" s="152">
        <f t="shared" si="75"/>
        <v>21</v>
      </c>
      <c r="AA179" s="152">
        <f t="shared" si="75"/>
        <v>0</v>
      </c>
      <c r="AB179" s="152">
        <f t="shared" si="72"/>
        <v>102</v>
      </c>
      <c r="AC179" s="45">
        <f t="shared" si="73"/>
        <v>0.10784313725490197</v>
      </c>
      <c r="AD179" s="45">
        <f t="shared" si="66"/>
        <v>0.13725490196078433</v>
      </c>
      <c r="AE179" s="45">
        <f t="shared" si="66"/>
        <v>0.26470588235294118</v>
      </c>
      <c r="AF179" s="45">
        <f t="shared" si="66"/>
        <v>0.28431372549019607</v>
      </c>
      <c r="AG179" s="45">
        <f t="shared" si="66"/>
        <v>0.20588235294117646</v>
      </c>
      <c r="AH179" s="45">
        <f t="shared" si="66"/>
        <v>0</v>
      </c>
      <c r="AI179" s="153">
        <f t="shared" si="67"/>
        <v>3.34</v>
      </c>
      <c r="AJ179" s="153">
        <f t="shared" si="68"/>
        <v>1.25</v>
      </c>
      <c r="AK179" s="152">
        <f t="shared" si="69"/>
        <v>3</v>
      </c>
      <c r="AL179" s="152">
        <f t="shared" si="70"/>
        <v>4</v>
      </c>
      <c r="AM179" s="169" t="s">
        <v>184</v>
      </c>
      <c r="AN179" s="169" t="s">
        <v>231</v>
      </c>
      <c r="AO179" s="169">
        <v>100</v>
      </c>
      <c r="AP179" s="169">
        <v>98</v>
      </c>
      <c r="AQ179" s="169">
        <v>98</v>
      </c>
      <c r="AR179" s="169">
        <v>98</v>
      </c>
    </row>
    <row r="180" spans="1:44" s="46" customFormat="1" ht="18.75" customHeight="1">
      <c r="A180" s="82">
        <v>8.5</v>
      </c>
      <c r="B180" s="300" t="s">
        <v>65</v>
      </c>
      <c r="C180" s="301"/>
      <c r="D180" s="301"/>
      <c r="E180" s="301"/>
      <c r="F180" s="301"/>
      <c r="G180" s="301"/>
      <c r="H180" s="301"/>
      <c r="I180" s="301"/>
      <c r="J180" s="301"/>
      <c r="K180" s="301"/>
      <c r="L180" s="301"/>
      <c r="M180" s="301"/>
      <c r="N180" s="301"/>
      <c r="O180" s="301"/>
      <c r="P180" s="301"/>
      <c r="Q180" s="301"/>
      <c r="R180" s="301"/>
      <c r="S180" s="301"/>
      <c r="T180" s="301"/>
      <c r="U180" s="302"/>
      <c r="V180" s="152">
        <f t="shared" ref="V180:AA180" si="76">+AN19</f>
        <v>10</v>
      </c>
      <c r="W180" s="152">
        <f t="shared" si="76"/>
        <v>8</v>
      </c>
      <c r="X180" s="152">
        <f t="shared" si="76"/>
        <v>19</v>
      </c>
      <c r="Y180" s="152">
        <f t="shared" si="76"/>
        <v>28</v>
      </c>
      <c r="Z180" s="152">
        <f t="shared" si="76"/>
        <v>36</v>
      </c>
      <c r="AA180" s="152">
        <f t="shared" si="76"/>
        <v>1</v>
      </c>
      <c r="AB180" s="152">
        <f t="shared" si="72"/>
        <v>102</v>
      </c>
      <c r="AC180" s="45">
        <f t="shared" si="73"/>
        <v>9.8039215686274508E-2</v>
      </c>
      <c r="AD180" s="45">
        <f t="shared" si="66"/>
        <v>7.8431372549019607E-2</v>
      </c>
      <c r="AE180" s="45">
        <f t="shared" si="66"/>
        <v>0.18627450980392157</v>
      </c>
      <c r="AF180" s="45">
        <f t="shared" si="66"/>
        <v>0.27450980392156865</v>
      </c>
      <c r="AG180" s="45">
        <f t="shared" si="66"/>
        <v>0.35294117647058826</v>
      </c>
      <c r="AH180" s="45">
        <f t="shared" si="66"/>
        <v>9.8039215686274508E-3</v>
      </c>
      <c r="AI180" s="153">
        <f t="shared" si="67"/>
        <v>3.71</v>
      </c>
      <c r="AJ180" s="153">
        <f t="shared" si="68"/>
        <v>1.3</v>
      </c>
      <c r="AK180" s="152">
        <f t="shared" si="69"/>
        <v>4</v>
      </c>
      <c r="AL180" s="152">
        <f t="shared" si="70"/>
        <v>5</v>
      </c>
      <c r="AM180" s="169"/>
      <c r="AN180" s="169" t="s">
        <v>34</v>
      </c>
      <c r="AO180" s="169">
        <v>2</v>
      </c>
      <c r="AP180" s="169">
        <v>2</v>
      </c>
      <c r="AQ180" s="169">
        <v>2</v>
      </c>
      <c r="AR180" s="169">
        <v>100</v>
      </c>
    </row>
    <row r="181" spans="1:44" s="46" customFormat="1" ht="18.75" customHeight="1">
      <c r="A181" s="82">
        <v>8.6</v>
      </c>
      <c r="B181" s="300" t="s">
        <v>66</v>
      </c>
      <c r="C181" s="301" t="s">
        <v>67</v>
      </c>
      <c r="D181" s="301" t="s">
        <v>67</v>
      </c>
      <c r="E181" s="301" t="s">
        <v>67</v>
      </c>
      <c r="F181" s="301" t="s">
        <v>67</v>
      </c>
      <c r="G181" s="301" t="s">
        <v>67</v>
      </c>
      <c r="H181" s="301" t="s">
        <v>67</v>
      </c>
      <c r="I181" s="301" t="s">
        <v>67</v>
      </c>
      <c r="J181" s="301" t="s">
        <v>67</v>
      </c>
      <c r="K181" s="301" t="s">
        <v>67</v>
      </c>
      <c r="L181" s="301" t="s">
        <v>67</v>
      </c>
      <c r="M181" s="301" t="s">
        <v>67</v>
      </c>
      <c r="N181" s="301" t="s">
        <v>67</v>
      </c>
      <c r="O181" s="301" t="s">
        <v>67</v>
      </c>
      <c r="P181" s="301" t="s">
        <v>67</v>
      </c>
      <c r="Q181" s="301" t="s">
        <v>67</v>
      </c>
      <c r="R181" s="301" t="s">
        <v>67</v>
      </c>
      <c r="S181" s="301" t="s">
        <v>67</v>
      </c>
      <c r="T181" s="301" t="s">
        <v>67</v>
      </c>
      <c r="U181" s="302" t="s">
        <v>67</v>
      </c>
      <c r="V181" s="152">
        <f t="shared" ref="V181:AA181" si="77">+AN20</f>
        <v>5</v>
      </c>
      <c r="W181" s="152">
        <f t="shared" si="77"/>
        <v>13</v>
      </c>
      <c r="X181" s="152">
        <f t="shared" si="77"/>
        <v>23</v>
      </c>
      <c r="Y181" s="152">
        <f t="shared" si="77"/>
        <v>27</v>
      </c>
      <c r="Z181" s="152">
        <f t="shared" si="77"/>
        <v>34</v>
      </c>
      <c r="AA181" s="152">
        <f t="shared" si="77"/>
        <v>0</v>
      </c>
      <c r="AB181" s="152">
        <f t="shared" si="72"/>
        <v>102</v>
      </c>
      <c r="AC181" s="45">
        <f t="shared" si="73"/>
        <v>4.9019607843137254E-2</v>
      </c>
      <c r="AD181" s="45">
        <f t="shared" si="66"/>
        <v>0.12745098039215685</v>
      </c>
      <c r="AE181" s="45">
        <f t="shared" si="66"/>
        <v>0.22549019607843138</v>
      </c>
      <c r="AF181" s="45">
        <f t="shared" si="66"/>
        <v>0.26470588235294118</v>
      </c>
      <c r="AG181" s="45">
        <f t="shared" si="66"/>
        <v>0.33333333333333331</v>
      </c>
      <c r="AH181" s="45">
        <f t="shared" si="66"/>
        <v>0</v>
      </c>
      <c r="AI181" s="153">
        <f t="shared" si="67"/>
        <v>3.71</v>
      </c>
      <c r="AJ181" s="153">
        <f t="shared" si="68"/>
        <v>1.2</v>
      </c>
      <c r="AK181" s="152">
        <f t="shared" si="69"/>
        <v>4</v>
      </c>
      <c r="AL181" s="152">
        <f t="shared" si="70"/>
        <v>5</v>
      </c>
      <c r="AM181" s="169"/>
      <c r="AN181" s="169" t="s">
        <v>11</v>
      </c>
      <c r="AO181" s="169">
        <v>102</v>
      </c>
      <c r="AP181" s="169">
        <v>100</v>
      </c>
      <c r="AQ181" s="169">
        <v>100</v>
      </c>
      <c r="AR181" s="169"/>
    </row>
    <row r="182" spans="1:44" s="46" customFormat="1" ht="18.75" customHeight="1">
      <c r="A182" s="82">
        <v>8.6999999999999993</v>
      </c>
      <c r="B182" s="300" t="s">
        <v>68</v>
      </c>
      <c r="C182" s="301"/>
      <c r="D182" s="301"/>
      <c r="E182" s="301"/>
      <c r="F182" s="301"/>
      <c r="G182" s="301"/>
      <c r="H182" s="301"/>
      <c r="I182" s="301"/>
      <c r="J182" s="301"/>
      <c r="K182" s="301"/>
      <c r="L182" s="301"/>
      <c r="M182" s="301"/>
      <c r="N182" s="301"/>
      <c r="O182" s="301"/>
      <c r="P182" s="301"/>
      <c r="Q182" s="301"/>
      <c r="R182" s="301"/>
      <c r="S182" s="301"/>
      <c r="T182" s="301"/>
      <c r="U182" s="302"/>
      <c r="V182" s="152">
        <f t="shared" ref="V182:AA182" si="78">+AN21</f>
        <v>7</v>
      </c>
      <c r="W182" s="152">
        <f t="shared" si="78"/>
        <v>9</v>
      </c>
      <c r="X182" s="152">
        <f t="shared" si="78"/>
        <v>21</v>
      </c>
      <c r="Y182" s="152">
        <f t="shared" si="78"/>
        <v>29</v>
      </c>
      <c r="Z182" s="152">
        <f t="shared" si="78"/>
        <v>30</v>
      </c>
      <c r="AA182" s="152">
        <f t="shared" si="78"/>
        <v>6</v>
      </c>
      <c r="AB182" s="152">
        <f t="shared" si="72"/>
        <v>102</v>
      </c>
      <c r="AC182" s="45">
        <f t="shared" si="73"/>
        <v>6.8627450980392163E-2</v>
      </c>
      <c r="AD182" s="45">
        <f t="shared" si="66"/>
        <v>8.8235294117647065E-2</v>
      </c>
      <c r="AE182" s="45">
        <f t="shared" si="66"/>
        <v>0.20588235294117646</v>
      </c>
      <c r="AF182" s="45">
        <f t="shared" si="66"/>
        <v>0.28431372549019607</v>
      </c>
      <c r="AG182" s="45">
        <f t="shared" si="66"/>
        <v>0.29411764705882354</v>
      </c>
      <c r="AH182" s="45">
        <f t="shared" si="66"/>
        <v>5.8823529411764705E-2</v>
      </c>
      <c r="AI182" s="153">
        <f t="shared" si="67"/>
        <v>3.69</v>
      </c>
      <c r="AJ182" s="153">
        <f t="shared" si="68"/>
        <v>1.22</v>
      </c>
      <c r="AK182" s="152">
        <f t="shared" si="69"/>
        <v>4</v>
      </c>
      <c r="AL182" s="152">
        <f t="shared" si="70"/>
        <v>5</v>
      </c>
      <c r="AM182" s="169"/>
      <c r="AN182" s="169"/>
      <c r="AO182" s="169"/>
      <c r="AP182" s="169"/>
      <c r="AQ182" s="169"/>
      <c r="AR182" s="169"/>
    </row>
    <row r="183" spans="1:44" s="46" customFormat="1" ht="18.75" customHeight="1">
      <c r="A183" s="82">
        <v>8.8000000000000007</v>
      </c>
      <c r="B183" s="300" t="s">
        <v>70</v>
      </c>
      <c r="C183" s="301"/>
      <c r="D183" s="301"/>
      <c r="E183" s="301"/>
      <c r="F183" s="301"/>
      <c r="G183" s="301"/>
      <c r="H183" s="301"/>
      <c r="I183" s="301"/>
      <c r="J183" s="301"/>
      <c r="K183" s="301"/>
      <c r="L183" s="301"/>
      <c r="M183" s="301"/>
      <c r="N183" s="301"/>
      <c r="O183" s="301"/>
      <c r="P183" s="301"/>
      <c r="Q183" s="301"/>
      <c r="R183" s="301"/>
      <c r="S183" s="301"/>
      <c r="T183" s="301"/>
      <c r="U183" s="302"/>
      <c r="V183" s="152">
        <f t="shared" ref="V183:AA183" si="79">+AN22</f>
        <v>2</v>
      </c>
      <c r="W183" s="152">
        <f t="shared" si="79"/>
        <v>4</v>
      </c>
      <c r="X183" s="152">
        <f t="shared" si="79"/>
        <v>18</v>
      </c>
      <c r="Y183" s="152">
        <f t="shared" si="79"/>
        <v>27</v>
      </c>
      <c r="Z183" s="152">
        <f t="shared" si="79"/>
        <v>47</v>
      </c>
      <c r="AA183" s="152">
        <f t="shared" si="79"/>
        <v>4</v>
      </c>
      <c r="AB183" s="152">
        <f t="shared" si="72"/>
        <v>102</v>
      </c>
      <c r="AC183" s="45">
        <f t="shared" si="73"/>
        <v>1.9607843137254902E-2</v>
      </c>
      <c r="AD183" s="45">
        <f t="shared" si="66"/>
        <v>3.9215686274509803E-2</v>
      </c>
      <c r="AE183" s="45">
        <f t="shared" si="66"/>
        <v>0.17647058823529413</v>
      </c>
      <c r="AF183" s="45">
        <f t="shared" si="66"/>
        <v>0.26470588235294118</v>
      </c>
      <c r="AG183" s="45">
        <f t="shared" si="66"/>
        <v>0.46078431372549017</v>
      </c>
      <c r="AH183" s="45">
        <f t="shared" si="66"/>
        <v>3.9215686274509803E-2</v>
      </c>
      <c r="AI183" s="153">
        <f t="shared" si="67"/>
        <v>4.1500000000000004</v>
      </c>
      <c r="AJ183" s="153">
        <f t="shared" si="68"/>
        <v>1</v>
      </c>
      <c r="AK183" s="152">
        <f t="shared" si="69"/>
        <v>4</v>
      </c>
      <c r="AL183" s="152">
        <f t="shared" si="70"/>
        <v>5</v>
      </c>
      <c r="AM183" s="169"/>
      <c r="AN183" s="169"/>
      <c r="AO183" s="169"/>
      <c r="AP183" s="169"/>
      <c r="AQ183" s="169"/>
      <c r="AR183" s="169"/>
    </row>
    <row r="184" spans="1:44" s="46" customFormat="1" ht="18.75" customHeight="1">
      <c r="A184" s="82">
        <v>8.9</v>
      </c>
      <c r="B184" s="300" t="s">
        <v>72</v>
      </c>
      <c r="C184" s="301"/>
      <c r="D184" s="301"/>
      <c r="E184" s="301"/>
      <c r="F184" s="301"/>
      <c r="G184" s="301"/>
      <c r="H184" s="301"/>
      <c r="I184" s="301"/>
      <c r="J184" s="301"/>
      <c r="K184" s="301"/>
      <c r="L184" s="301"/>
      <c r="M184" s="301"/>
      <c r="N184" s="301"/>
      <c r="O184" s="301"/>
      <c r="P184" s="301"/>
      <c r="Q184" s="301"/>
      <c r="R184" s="301"/>
      <c r="S184" s="301"/>
      <c r="T184" s="301"/>
      <c r="U184" s="302"/>
      <c r="V184" s="152">
        <f t="shared" ref="V184:AA184" si="80">+AN23</f>
        <v>5</v>
      </c>
      <c r="W184" s="152">
        <f t="shared" si="80"/>
        <v>4</v>
      </c>
      <c r="X184" s="152">
        <f t="shared" si="80"/>
        <v>16</v>
      </c>
      <c r="Y184" s="152">
        <f t="shared" si="80"/>
        <v>26</v>
      </c>
      <c r="Z184" s="152">
        <f t="shared" si="80"/>
        <v>32</v>
      </c>
      <c r="AA184" s="152">
        <f t="shared" si="80"/>
        <v>19</v>
      </c>
      <c r="AB184" s="152">
        <f t="shared" si="72"/>
        <v>102</v>
      </c>
      <c r="AC184" s="45">
        <f t="shared" si="73"/>
        <v>4.9019607843137254E-2</v>
      </c>
      <c r="AD184" s="45">
        <f t="shared" si="66"/>
        <v>3.9215686274509803E-2</v>
      </c>
      <c r="AE184" s="45">
        <f t="shared" si="66"/>
        <v>0.15686274509803921</v>
      </c>
      <c r="AF184" s="45">
        <f t="shared" si="66"/>
        <v>0.25490196078431371</v>
      </c>
      <c r="AG184" s="45">
        <f t="shared" si="66"/>
        <v>0.31372549019607843</v>
      </c>
      <c r="AH184" s="45">
        <f t="shared" si="66"/>
        <v>0.18627450980392157</v>
      </c>
      <c r="AI184" s="153">
        <f t="shared" si="67"/>
        <v>3.92</v>
      </c>
      <c r="AJ184" s="153">
        <f t="shared" si="68"/>
        <v>1.1499999999999999</v>
      </c>
      <c r="AK184" s="152">
        <f t="shared" si="69"/>
        <v>4</v>
      </c>
      <c r="AL184" s="152">
        <f t="shared" si="70"/>
        <v>5</v>
      </c>
      <c r="AM184" s="169"/>
      <c r="AN184" s="169"/>
      <c r="AO184" s="169"/>
      <c r="AP184" s="169"/>
      <c r="AQ184" s="169"/>
      <c r="AR184" s="169"/>
    </row>
    <row r="185" spans="1:44" ht="15.75">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83"/>
      <c r="AJ185" s="36"/>
      <c r="AK185" s="36"/>
      <c r="AL185" s="36"/>
      <c r="AM185" s="169"/>
      <c r="AN185" s="169"/>
      <c r="AO185" s="169"/>
      <c r="AP185" s="169"/>
      <c r="AQ185" s="169"/>
      <c r="AR185" s="169"/>
    </row>
    <row r="186" spans="1:44" ht="21" customHeight="1">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169"/>
      <c r="AN186" s="169"/>
      <c r="AO186" s="169"/>
      <c r="AP186" s="169"/>
      <c r="AQ186" s="169"/>
      <c r="AR186" s="169"/>
    </row>
    <row r="187" spans="1:44" ht="21" customHeight="1">
      <c r="C187" s="36"/>
      <c r="D187" s="36"/>
      <c r="E187" s="36"/>
      <c r="F187" s="36"/>
      <c r="G187" s="36"/>
      <c r="H187" s="84"/>
      <c r="I187" s="84"/>
      <c r="J187" s="84"/>
      <c r="K187" s="84"/>
      <c r="L187" s="84"/>
      <c r="M187" s="84"/>
      <c r="N187" s="84"/>
      <c r="O187" s="84"/>
      <c r="P187" s="84"/>
      <c r="Q187" s="84"/>
      <c r="R187" s="84"/>
      <c r="S187" s="84"/>
      <c r="T187" s="84"/>
      <c r="U187" s="84"/>
      <c r="V187" s="84"/>
      <c r="W187" s="36"/>
      <c r="X187" s="36"/>
      <c r="Y187" s="36"/>
      <c r="Z187" s="36"/>
      <c r="AA187" s="36"/>
      <c r="AB187" s="36"/>
      <c r="AC187" s="36"/>
      <c r="AD187" s="36"/>
      <c r="AE187" s="36"/>
      <c r="AF187" s="36"/>
      <c r="AG187" s="36"/>
      <c r="AH187" s="36"/>
      <c r="AI187" s="36"/>
      <c r="AJ187" s="36"/>
      <c r="AK187" s="36"/>
      <c r="AL187" s="36"/>
      <c r="AM187" s="169"/>
      <c r="AN187" s="169"/>
      <c r="AO187" s="169"/>
      <c r="AP187" s="169"/>
      <c r="AQ187" s="169"/>
      <c r="AR187" s="169"/>
    </row>
    <row r="188" spans="1:44" ht="21" customHeight="1">
      <c r="A188" s="267" t="s">
        <v>127</v>
      </c>
      <c r="B188" s="267"/>
      <c r="C188" s="267"/>
      <c r="D188" s="267"/>
      <c r="E188" s="267"/>
      <c r="F188" s="267"/>
      <c r="G188" s="267"/>
      <c r="H188" s="267"/>
      <c r="I188" s="267"/>
      <c r="J188" s="267"/>
      <c r="K188" s="267"/>
      <c r="L188" s="267"/>
      <c r="M188" s="267"/>
      <c r="N188" s="267"/>
      <c r="O188" s="267"/>
      <c r="P188" s="267"/>
      <c r="Q188" s="267"/>
      <c r="R188" s="267"/>
      <c r="S188" s="267"/>
      <c r="T188" s="267"/>
      <c r="U188" s="267"/>
      <c r="V188" s="124"/>
      <c r="W188" s="124"/>
      <c r="X188" s="124"/>
      <c r="Y188" s="124"/>
      <c r="Z188" s="124"/>
      <c r="AA188" s="124"/>
      <c r="AB188" s="124"/>
      <c r="AC188" s="124"/>
      <c r="AD188" s="124"/>
      <c r="AE188" s="124"/>
      <c r="AF188" s="124"/>
      <c r="AG188" s="124"/>
      <c r="AH188" s="124"/>
      <c r="AI188" s="124"/>
      <c r="AJ188" s="124"/>
      <c r="AK188" s="124"/>
      <c r="AL188" s="124"/>
      <c r="AM188" s="169"/>
      <c r="AN188" s="169"/>
      <c r="AO188" s="169"/>
      <c r="AP188" s="169"/>
      <c r="AQ188" s="169"/>
      <c r="AR188" s="169"/>
    </row>
    <row r="189" spans="1:44" ht="15.75">
      <c r="A189" s="125"/>
      <c r="B189" s="126"/>
      <c r="C189" s="126"/>
      <c r="D189" s="126"/>
      <c r="E189" s="126"/>
      <c r="F189" s="126"/>
      <c r="G189" s="126"/>
      <c r="H189" s="126"/>
      <c r="I189" s="126"/>
      <c r="J189" s="126"/>
      <c r="K189" s="126"/>
      <c r="L189" s="126"/>
      <c r="M189" s="126"/>
      <c r="N189" s="126"/>
      <c r="O189" s="126"/>
      <c r="P189" s="126"/>
      <c r="Q189" s="126"/>
      <c r="R189" s="126"/>
      <c r="S189" s="126"/>
      <c r="T189" s="126"/>
      <c r="U189" s="126"/>
      <c r="V189" s="127"/>
      <c r="W189" s="127"/>
      <c r="X189" s="127"/>
      <c r="Y189" s="127"/>
      <c r="Z189" s="127"/>
      <c r="AA189" s="127"/>
      <c r="AB189" s="128"/>
      <c r="AC189" s="129"/>
      <c r="AD189" s="129"/>
      <c r="AE189" s="129"/>
      <c r="AF189" s="129"/>
      <c r="AG189" s="129"/>
      <c r="AH189" s="129"/>
      <c r="AI189" s="130"/>
      <c r="AJ189" s="130"/>
      <c r="AK189" s="127"/>
      <c r="AL189" s="127"/>
      <c r="AM189" s="169"/>
      <c r="AN189" s="169"/>
      <c r="AO189" s="169"/>
      <c r="AP189" s="169"/>
      <c r="AQ189" s="169"/>
      <c r="AR189" s="169"/>
    </row>
    <row r="190" spans="1:44" ht="15.75">
      <c r="A190" s="125"/>
      <c r="B190" s="126"/>
      <c r="C190" s="126"/>
      <c r="D190" s="126"/>
      <c r="E190" s="126"/>
      <c r="F190" s="126"/>
      <c r="G190" s="126"/>
      <c r="H190" s="126"/>
      <c r="I190" s="126"/>
      <c r="J190" s="126"/>
      <c r="K190" s="126"/>
      <c r="L190" s="126"/>
      <c r="M190" s="126"/>
      <c r="N190" s="126"/>
      <c r="O190" s="126"/>
      <c r="P190" s="126"/>
      <c r="Q190" s="126"/>
      <c r="R190" s="126"/>
      <c r="S190" s="126"/>
      <c r="T190" s="126"/>
      <c r="U190" s="126"/>
      <c r="V190" s="127"/>
      <c r="W190" s="127"/>
      <c r="X190" s="127"/>
      <c r="Y190" s="127"/>
      <c r="Z190" s="127"/>
      <c r="AA190" s="127"/>
      <c r="AB190" s="128"/>
      <c r="AC190" s="129"/>
      <c r="AD190" s="129"/>
      <c r="AE190" s="129"/>
      <c r="AF190" s="129"/>
      <c r="AG190" s="129"/>
      <c r="AH190" s="129"/>
      <c r="AI190" s="130"/>
      <c r="AJ190" s="130"/>
      <c r="AK190" s="127"/>
      <c r="AL190" s="127"/>
      <c r="AM190" s="169"/>
      <c r="AN190" s="169"/>
      <c r="AO190" s="169"/>
      <c r="AP190" s="169"/>
      <c r="AQ190" s="169"/>
      <c r="AR190" s="169"/>
    </row>
    <row r="191" spans="1:44" ht="15.75">
      <c r="A191" s="125"/>
      <c r="B191" s="126"/>
      <c r="C191" s="126"/>
      <c r="D191" s="126"/>
      <c r="E191" s="126"/>
      <c r="F191" s="126"/>
      <c r="G191" s="126"/>
      <c r="H191" s="126"/>
      <c r="I191" s="126"/>
      <c r="J191" s="126"/>
      <c r="K191" s="126"/>
      <c r="L191" s="126"/>
      <c r="M191" s="126"/>
      <c r="N191" s="126"/>
      <c r="O191" s="126"/>
      <c r="P191" s="126"/>
      <c r="Q191" s="126"/>
      <c r="R191" s="126"/>
      <c r="S191" s="126"/>
      <c r="T191" s="126"/>
      <c r="U191" s="126"/>
      <c r="V191" s="127"/>
      <c r="W191" s="127"/>
      <c r="X191" s="127"/>
      <c r="Y191" s="127"/>
      <c r="Z191" s="127"/>
      <c r="AA191" s="127"/>
      <c r="AB191" s="128"/>
      <c r="AC191" s="129"/>
      <c r="AD191" s="129"/>
      <c r="AE191" s="129"/>
      <c r="AF191" s="129"/>
      <c r="AG191" s="129"/>
      <c r="AH191" s="129"/>
      <c r="AI191" s="130"/>
      <c r="AJ191" s="130"/>
      <c r="AK191" s="127"/>
      <c r="AL191" s="127"/>
      <c r="AM191" s="169"/>
      <c r="AN191" s="169"/>
      <c r="AO191" s="169"/>
      <c r="AP191" s="169"/>
      <c r="AQ191" s="169"/>
      <c r="AR191" s="169"/>
    </row>
    <row r="192" spans="1:44" ht="15.75">
      <c r="A192" s="125"/>
      <c r="B192" s="126"/>
      <c r="C192" s="126"/>
      <c r="D192" s="126"/>
      <c r="E192" s="126"/>
      <c r="F192" s="126"/>
      <c r="G192" s="126"/>
      <c r="H192" s="126"/>
      <c r="I192" s="126"/>
      <c r="J192" s="126"/>
      <c r="K192" s="126"/>
      <c r="L192" s="126"/>
      <c r="M192" s="126"/>
      <c r="N192" s="126"/>
      <c r="O192" s="126"/>
      <c r="P192" s="126"/>
      <c r="Q192" s="126"/>
      <c r="R192" s="126"/>
      <c r="S192" s="126"/>
      <c r="T192" s="126"/>
      <c r="U192" s="126"/>
      <c r="V192" s="127"/>
      <c r="W192" s="127"/>
      <c r="X192" s="127"/>
      <c r="Y192" s="127"/>
      <c r="Z192" s="127"/>
      <c r="AA192" s="127"/>
      <c r="AB192" s="128"/>
      <c r="AC192" s="129"/>
      <c r="AD192" s="129"/>
      <c r="AE192" s="129"/>
      <c r="AF192" s="129"/>
      <c r="AG192" s="129"/>
      <c r="AH192" s="129"/>
      <c r="AI192" s="130"/>
      <c r="AJ192" s="130"/>
      <c r="AK192" s="127"/>
      <c r="AL192" s="127"/>
      <c r="AM192" s="169"/>
      <c r="AN192" s="169"/>
      <c r="AO192" s="169"/>
      <c r="AP192" s="169"/>
      <c r="AQ192" s="169"/>
      <c r="AR192" s="169"/>
    </row>
    <row r="193" spans="1:44" ht="15.75">
      <c r="A193" s="125"/>
      <c r="B193" s="126"/>
      <c r="C193" s="126"/>
      <c r="D193" s="126"/>
      <c r="E193" s="126"/>
      <c r="F193" s="126"/>
      <c r="G193" s="126"/>
      <c r="H193" s="126"/>
      <c r="I193" s="126"/>
      <c r="J193" s="126"/>
      <c r="K193" s="126"/>
      <c r="L193" s="126"/>
      <c r="M193" s="126"/>
      <c r="N193" s="126"/>
      <c r="O193" s="126"/>
      <c r="P193" s="126"/>
      <c r="Q193" s="126"/>
      <c r="R193" s="126"/>
      <c r="S193" s="126"/>
      <c r="T193" s="126"/>
      <c r="U193" s="126"/>
      <c r="V193" s="127"/>
      <c r="W193" s="127"/>
      <c r="X193" s="127"/>
      <c r="Y193" s="127"/>
      <c r="Z193" s="127"/>
      <c r="AA193" s="127"/>
      <c r="AB193" s="128"/>
      <c r="AC193" s="129"/>
      <c r="AD193" s="129"/>
      <c r="AE193" s="129"/>
      <c r="AF193" s="129"/>
      <c r="AG193" s="129"/>
      <c r="AH193" s="129"/>
      <c r="AI193" s="130"/>
      <c r="AJ193" s="130"/>
      <c r="AK193" s="127"/>
      <c r="AL193" s="127"/>
      <c r="AM193" s="169"/>
      <c r="AN193" s="169"/>
      <c r="AO193" s="169"/>
      <c r="AP193" s="169"/>
      <c r="AQ193" s="169"/>
      <c r="AR193" s="169"/>
    </row>
    <row r="194" spans="1:44" ht="15.75">
      <c r="A194" s="125"/>
      <c r="B194" s="126"/>
      <c r="C194" s="126"/>
      <c r="D194" s="126"/>
      <c r="E194" s="126"/>
      <c r="F194" s="126"/>
      <c r="G194" s="126"/>
      <c r="H194" s="126"/>
      <c r="I194" s="126"/>
      <c r="J194" s="126"/>
      <c r="K194" s="126"/>
      <c r="L194" s="126"/>
      <c r="M194" s="126"/>
      <c r="N194" s="126"/>
      <c r="O194" s="126"/>
      <c r="P194" s="126"/>
      <c r="Q194" s="126"/>
      <c r="R194" s="126"/>
      <c r="S194" s="126"/>
      <c r="T194" s="126"/>
      <c r="U194" s="126"/>
      <c r="V194" s="127"/>
      <c r="W194" s="127"/>
      <c r="X194" s="127"/>
      <c r="Y194" s="127"/>
      <c r="Z194" s="127"/>
      <c r="AA194" s="127"/>
      <c r="AB194" s="128"/>
      <c r="AC194" s="129"/>
      <c r="AD194" s="129"/>
      <c r="AE194" s="129"/>
      <c r="AF194" s="129"/>
      <c r="AG194" s="129"/>
      <c r="AH194" s="129"/>
      <c r="AI194" s="130"/>
      <c r="AJ194" s="130"/>
      <c r="AK194" s="127"/>
      <c r="AL194" s="127"/>
      <c r="AM194" s="169"/>
      <c r="AN194" s="169"/>
      <c r="AO194" s="169"/>
      <c r="AP194" s="169"/>
      <c r="AQ194" s="169"/>
      <c r="AR194" s="169"/>
    </row>
    <row r="195" spans="1:44" ht="15.75">
      <c r="A195" s="125"/>
      <c r="B195" s="126"/>
      <c r="C195" s="126"/>
      <c r="D195" s="126"/>
      <c r="E195" s="126"/>
      <c r="F195" s="126"/>
      <c r="G195" s="126"/>
      <c r="H195" s="126"/>
      <c r="I195" s="126"/>
      <c r="J195" s="126"/>
      <c r="K195" s="126"/>
      <c r="L195" s="126"/>
      <c r="M195" s="126"/>
      <c r="N195" s="126"/>
      <c r="O195" s="126"/>
      <c r="P195" s="126"/>
      <c r="Q195" s="126"/>
      <c r="R195" s="126"/>
      <c r="S195" s="126"/>
      <c r="T195" s="126"/>
      <c r="U195" s="126"/>
      <c r="V195" s="127"/>
      <c r="W195" s="127"/>
      <c r="X195" s="127"/>
      <c r="Y195" s="127"/>
      <c r="Z195" s="127"/>
      <c r="AA195" s="127"/>
      <c r="AB195" s="128"/>
      <c r="AC195" s="129"/>
      <c r="AD195" s="129"/>
      <c r="AE195" s="129"/>
      <c r="AF195" s="129"/>
      <c r="AG195" s="129"/>
      <c r="AH195" s="129"/>
      <c r="AI195" s="130"/>
      <c r="AJ195" s="130"/>
      <c r="AK195" s="127"/>
      <c r="AL195" s="127"/>
      <c r="AM195" s="169"/>
      <c r="AN195" s="169"/>
      <c r="AO195" s="169"/>
      <c r="AP195" s="169"/>
      <c r="AQ195" s="169"/>
      <c r="AR195" s="169"/>
    </row>
    <row r="196" spans="1:44" ht="15.75">
      <c r="A196" s="125"/>
      <c r="B196" s="126"/>
      <c r="C196" s="126"/>
      <c r="D196" s="126"/>
      <c r="E196" s="126"/>
      <c r="F196" s="126"/>
      <c r="G196" s="126"/>
      <c r="H196" s="126"/>
      <c r="I196" s="126"/>
      <c r="J196" s="126"/>
      <c r="K196" s="126"/>
      <c r="L196" s="126"/>
      <c r="M196" s="126"/>
      <c r="N196" s="126"/>
      <c r="O196" s="126"/>
      <c r="P196" s="126"/>
      <c r="Q196" s="126"/>
      <c r="R196" s="126"/>
      <c r="S196" s="126"/>
      <c r="T196" s="126"/>
      <c r="U196" s="126"/>
      <c r="V196" s="127"/>
      <c r="W196" s="127"/>
      <c r="X196" s="127"/>
      <c r="Y196" s="127"/>
      <c r="Z196" s="127"/>
      <c r="AA196" s="127"/>
      <c r="AB196" s="128"/>
      <c r="AC196" s="129"/>
      <c r="AD196" s="129"/>
      <c r="AE196" s="129"/>
      <c r="AF196" s="129"/>
      <c r="AG196" s="129"/>
      <c r="AH196" s="129"/>
      <c r="AI196" s="130"/>
      <c r="AJ196" s="130"/>
      <c r="AK196" s="127"/>
      <c r="AL196" s="127"/>
      <c r="AM196" s="169"/>
      <c r="AN196" s="169"/>
      <c r="AO196" s="169"/>
      <c r="AP196" s="169"/>
      <c r="AQ196" s="169"/>
      <c r="AR196" s="169"/>
    </row>
    <row r="197" spans="1:44" ht="15.75">
      <c r="A197" s="125"/>
      <c r="B197" s="126"/>
      <c r="C197" s="126"/>
      <c r="D197" s="126"/>
      <c r="E197" s="126"/>
      <c r="F197" s="126"/>
      <c r="G197" s="126"/>
      <c r="H197" s="126"/>
      <c r="I197" s="126"/>
      <c r="J197" s="126"/>
      <c r="K197" s="126"/>
      <c r="L197" s="126"/>
      <c r="M197" s="126"/>
      <c r="N197" s="126"/>
      <c r="O197" s="126"/>
      <c r="P197" s="126"/>
      <c r="Q197" s="126"/>
      <c r="R197" s="126"/>
      <c r="S197" s="126"/>
      <c r="T197" s="126"/>
      <c r="U197" s="126"/>
      <c r="V197" s="127"/>
      <c r="W197" s="127"/>
      <c r="X197" s="127"/>
      <c r="Y197" s="127"/>
      <c r="Z197" s="127"/>
      <c r="AA197" s="127"/>
      <c r="AB197" s="128"/>
      <c r="AC197" s="129"/>
      <c r="AD197" s="129"/>
      <c r="AE197" s="129"/>
      <c r="AF197" s="129"/>
      <c r="AG197" s="129"/>
      <c r="AH197" s="129"/>
      <c r="AI197" s="130"/>
      <c r="AJ197" s="130"/>
      <c r="AK197" s="127"/>
      <c r="AL197" s="127"/>
      <c r="AM197" s="169"/>
      <c r="AN197" s="169"/>
      <c r="AO197" s="169"/>
      <c r="AP197" s="169"/>
      <c r="AQ197" s="169"/>
      <c r="AR197" s="169"/>
    </row>
    <row r="198" spans="1:44" ht="15.75">
      <c r="A198" s="125"/>
      <c r="B198" s="126"/>
      <c r="C198" s="126"/>
      <c r="D198" s="126"/>
      <c r="E198" s="126"/>
      <c r="F198" s="126"/>
      <c r="G198" s="126"/>
      <c r="H198" s="126"/>
      <c r="I198" s="126"/>
      <c r="J198" s="126"/>
      <c r="K198" s="126"/>
      <c r="L198" s="126"/>
      <c r="M198" s="126"/>
      <c r="N198" s="126"/>
      <c r="O198" s="126"/>
      <c r="P198" s="126"/>
      <c r="Q198" s="126"/>
      <c r="R198" s="126"/>
      <c r="S198" s="126"/>
      <c r="T198" s="126"/>
      <c r="U198" s="126"/>
      <c r="V198" s="127"/>
      <c r="W198" s="127"/>
      <c r="X198" s="127"/>
      <c r="Y198" s="127"/>
      <c r="Z198" s="127"/>
      <c r="AA198" s="127"/>
      <c r="AB198" s="128"/>
      <c r="AC198" s="129"/>
      <c r="AD198" s="129"/>
      <c r="AE198" s="129"/>
      <c r="AF198" s="129"/>
      <c r="AG198" s="129"/>
      <c r="AH198" s="129"/>
      <c r="AI198" s="130"/>
      <c r="AJ198" s="130"/>
      <c r="AK198" s="127"/>
      <c r="AL198" s="127"/>
      <c r="AM198" s="169"/>
      <c r="AN198" s="169"/>
      <c r="AO198" s="169"/>
      <c r="AP198" s="169"/>
      <c r="AQ198" s="169"/>
      <c r="AR198" s="169"/>
    </row>
    <row r="199" spans="1:44" ht="18.75" customHeight="1">
      <c r="A199" s="125"/>
      <c r="B199" s="126"/>
      <c r="C199" s="126"/>
      <c r="D199" s="126"/>
      <c r="E199" s="126"/>
      <c r="F199" s="126"/>
      <c r="G199" s="126"/>
      <c r="H199" s="126"/>
      <c r="I199" s="126"/>
      <c r="J199" s="126"/>
      <c r="K199" s="126"/>
      <c r="L199" s="126"/>
      <c r="M199" s="126"/>
      <c r="N199" s="126"/>
      <c r="O199" s="126"/>
      <c r="P199" s="126"/>
      <c r="Q199" s="126"/>
      <c r="R199" s="126"/>
      <c r="S199" s="126"/>
      <c r="T199" s="126"/>
      <c r="U199" s="126"/>
      <c r="V199" s="127"/>
      <c r="W199" s="127"/>
      <c r="X199" s="127"/>
      <c r="Y199" s="127"/>
      <c r="Z199" s="127"/>
      <c r="AA199" s="127"/>
      <c r="AB199" s="128"/>
      <c r="AC199" s="129"/>
      <c r="AD199" s="129"/>
      <c r="AE199" s="129"/>
      <c r="AF199" s="129"/>
      <c r="AG199" s="129"/>
      <c r="AH199" s="129"/>
      <c r="AI199" s="130"/>
      <c r="AJ199" s="130"/>
      <c r="AK199" s="127"/>
      <c r="AL199" s="127"/>
      <c r="AM199" s="169"/>
      <c r="AN199" s="169"/>
      <c r="AO199" s="169"/>
      <c r="AP199" s="169"/>
      <c r="AQ199" s="169"/>
      <c r="AR199" s="169"/>
    </row>
    <row r="200" spans="1:44" ht="18.75" customHeight="1" thickBot="1">
      <c r="A200" s="125"/>
      <c r="B200" s="126"/>
      <c r="C200" s="126"/>
      <c r="D200" s="126"/>
      <c r="E200" s="126"/>
      <c r="F200" s="126"/>
      <c r="G200" s="126"/>
      <c r="H200" s="126"/>
      <c r="I200" s="126"/>
      <c r="J200" s="126"/>
      <c r="K200" s="126"/>
      <c r="L200" s="126"/>
      <c r="M200" s="126"/>
      <c r="N200" s="126"/>
      <c r="O200" s="126"/>
      <c r="P200" s="126"/>
      <c r="Q200" s="126"/>
      <c r="R200" s="126"/>
      <c r="S200" s="126"/>
      <c r="T200" s="126"/>
      <c r="U200" s="126"/>
      <c r="V200" s="127"/>
      <c r="W200" s="127"/>
      <c r="X200" s="127"/>
      <c r="Y200" s="127"/>
      <c r="Z200" s="127"/>
      <c r="AA200" s="127"/>
      <c r="AB200" s="128"/>
      <c r="AC200" s="129"/>
      <c r="AD200" s="129"/>
      <c r="AE200" s="129"/>
      <c r="AF200" s="129"/>
      <c r="AG200" s="129"/>
      <c r="AH200" s="129"/>
      <c r="AI200" s="130"/>
      <c r="AJ200" s="130"/>
      <c r="AK200" s="127"/>
      <c r="AL200" s="127"/>
      <c r="AM200" s="169"/>
      <c r="AN200" s="169"/>
      <c r="AO200" s="169"/>
      <c r="AP200" s="169"/>
      <c r="AQ200" s="169"/>
      <c r="AR200" s="169"/>
    </row>
    <row r="201" spans="1:44" ht="37.5" customHeight="1">
      <c r="A201" s="132"/>
      <c r="B201" s="124"/>
      <c r="C201" s="124"/>
      <c r="D201" s="124"/>
      <c r="E201" s="124"/>
      <c r="F201" s="124"/>
      <c r="G201" s="132"/>
      <c r="H201" s="132"/>
      <c r="I201" s="132"/>
      <c r="J201" s="132"/>
      <c r="K201" s="132"/>
      <c r="L201" s="132"/>
      <c r="M201" s="132"/>
      <c r="N201" s="132"/>
      <c r="O201" s="132"/>
      <c r="P201" s="132"/>
      <c r="Q201" s="132"/>
      <c r="R201" s="132"/>
      <c r="S201" s="132"/>
      <c r="T201" s="132"/>
      <c r="U201" s="132"/>
      <c r="V201" s="268" t="s">
        <v>14</v>
      </c>
      <c r="W201" s="269"/>
      <c r="X201" s="269"/>
      <c r="Y201" s="269"/>
      <c r="Z201" s="269"/>
      <c r="AA201" s="270"/>
      <c r="AB201" s="138"/>
      <c r="AC201" s="268" t="s">
        <v>15</v>
      </c>
      <c r="AD201" s="269"/>
      <c r="AE201" s="269"/>
      <c r="AF201" s="269"/>
      <c r="AG201" s="269"/>
      <c r="AH201" s="270"/>
      <c r="AI201" s="274" t="s">
        <v>123</v>
      </c>
      <c r="AJ201" s="274"/>
      <c r="AK201" s="274"/>
      <c r="AL201" s="274"/>
      <c r="AM201" s="169"/>
      <c r="AN201" s="169"/>
      <c r="AO201" s="169"/>
      <c r="AP201" s="169"/>
      <c r="AQ201" s="169"/>
      <c r="AR201" s="169"/>
    </row>
    <row r="202" spans="1:44" ht="37.5" customHeight="1">
      <c r="A202" s="132"/>
      <c r="B202" s="133"/>
      <c r="C202" s="133"/>
      <c r="D202" s="133"/>
      <c r="E202" s="133"/>
      <c r="F202" s="133"/>
      <c r="G202" s="132"/>
      <c r="H202" s="132"/>
      <c r="I202" s="132"/>
      <c r="J202" s="132"/>
      <c r="K202" s="132"/>
      <c r="L202" s="132"/>
      <c r="M202" s="132"/>
      <c r="N202" s="132"/>
      <c r="O202" s="132"/>
      <c r="P202" s="132"/>
      <c r="Q202" s="132"/>
      <c r="R202" s="132"/>
      <c r="S202" s="132"/>
      <c r="T202" s="132"/>
      <c r="U202" s="132"/>
      <c r="V202" s="271"/>
      <c r="W202" s="272"/>
      <c r="X202" s="272"/>
      <c r="Y202" s="272"/>
      <c r="Z202" s="272"/>
      <c r="AA202" s="273"/>
      <c r="AB202" s="138"/>
      <c r="AC202" s="271"/>
      <c r="AD202" s="272"/>
      <c r="AE202" s="272"/>
      <c r="AF202" s="272"/>
      <c r="AG202" s="272"/>
      <c r="AH202" s="273"/>
      <c r="AI202" s="274"/>
      <c r="AJ202" s="274"/>
      <c r="AK202" s="274"/>
      <c r="AL202" s="274"/>
      <c r="AM202" s="169"/>
      <c r="AN202" s="169"/>
      <c r="AO202" s="169"/>
      <c r="AP202" s="169"/>
      <c r="AQ202" s="169"/>
      <c r="AR202" s="169"/>
    </row>
    <row r="203" spans="1:44" ht="18.75" customHeight="1">
      <c r="A203" s="134"/>
      <c r="B203" s="289" t="s">
        <v>128</v>
      </c>
      <c r="C203" s="289"/>
      <c r="D203" s="289"/>
      <c r="E203" s="289"/>
      <c r="F203" s="289"/>
      <c r="G203" s="289"/>
      <c r="H203" s="289"/>
      <c r="I203" s="289"/>
      <c r="J203" s="289"/>
      <c r="K203" s="289"/>
      <c r="L203" s="289"/>
      <c r="M203" s="289"/>
      <c r="N203" s="289"/>
      <c r="O203" s="289"/>
      <c r="P203" s="289"/>
      <c r="Q203" s="289"/>
      <c r="R203" s="289"/>
      <c r="S203" s="289"/>
      <c r="T203" s="289"/>
      <c r="U203" s="290"/>
      <c r="V203" s="139">
        <v>1</v>
      </c>
      <c r="W203" s="139">
        <v>2</v>
      </c>
      <c r="X203" s="139">
        <v>3</v>
      </c>
      <c r="Y203" s="139">
        <v>4</v>
      </c>
      <c r="Z203" s="139">
        <v>5</v>
      </c>
      <c r="AA203" s="139" t="s">
        <v>41</v>
      </c>
      <c r="AB203" s="140" t="s">
        <v>11</v>
      </c>
      <c r="AC203" s="139">
        <v>1</v>
      </c>
      <c r="AD203" s="139">
        <v>2</v>
      </c>
      <c r="AE203" s="139">
        <v>3</v>
      </c>
      <c r="AF203" s="139">
        <v>4</v>
      </c>
      <c r="AG203" s="139">
        <v>5</v>
      </c>
      <c r="AH203" s="139" t="s">
        <v>41</v>
      </c>
      <c r="AI203" s="141" t="s">
        <v>19</v>
      </c>
      <c r="AJ203" s="141" t="s">
        <v>20</v>
      </c>
      <c r="AK203" s="141" t="s">
        <v>21</v>
      </c>
      <c r="AL203" s="141" t="s">
        <v>22</v>
      </c>
      <c r="AM203" s="169"/>
      <c r="AN203" s="169"/>
      <c r="AO203" s="169"/>
      <c r="AP203" s="169"/>
      <c r="AQ203" s="169"/>
      <c r="AR203" s="169"/>
    </row>
    <row r="204" spans="1:44" ht="18.75" customHeight="1">
      <c r="A204" s="135" t="s">
        <v>129</v>
      </c>
      <c r="B204" s="275" t="s">
        <v>124</v>
      </c>
      <c r="C204" s="276"/>
      <c r="D204" s="276"/>
      <c r="E204" s="276"/>
      <c r="F204" s="276"/>
      <c r="G204" s="276"/>
      <c r="H204" s="276"/>
      <c r="I204" s="276"/>
      <c r="J204" s="276"/>
      <c r="K204" s="276"/>
      <c r="L204" s="276"/>
      <c r="M204" s="276"/>
      <c r="N204" s="276"/>
      <c r="O204" s="276"/>
      <c r="P204" s="276"/>
      <c r="Q204" s="276"/>
      <c r="R204" s="276"/>
      <c r="S204" s="276"/>
      <c r="T204" s="276"/>
      <c r="U204" s="277"/>
      <c r="V204" s="152">
        <f>+AN24</f>
        <v>5</v>
      </c>
      <c r="W204" s="152">
        <f t="shared" ref="W204:AA204" si="81">+AO24</f>
        <v>0</v>
      </c>
      <c r="X204" s="152">
        <f t="shared" si="81"/>
        <v>1</v>
      </c>
      <c r="Y204" s="152">
        <f t="shared" si="81"/>
        <v>0</v>
      </c>
      <c r="Z204" s="152">
        <f t="shared" si="81"/>
        <v>5</v>
      </c>
      <c r="AA204" s="152">
        <f t="shared" si="81"/>
        <v>1</v>
      </c>
      <c r="AB204" s="152">
        <f>SUM(V204:AA204)</f>
        <v>12</v>
      </c>
      <c r="AC204" s="136">
        <f t="shared" ref="AC204:AH204" si="82">V204/$AB204</f>
        <v>0.41666666666666669</v>
      </c>
      <c r="AD204" s="136">
        <f t="shared" si="82"/>
        <v>0</v>
      </c>
      <c r="AE204" s="136">
        <f t="shared" si="82"/>
        <v>8.3333333333333329E-2</v>
      </c>
      <c r="AF204" s="136">
        <f t="shared" si="82"/>
        <v>0</v>
      </c>
      <c r="AG204" s="136">
        <f t="shared" si="82"/>
        <v>0.41666666666666669</v>
      </c>
      <c r="AH204" s="136">
        <f t="shared" si="82"/>
        <v>8.3333333333333329E-2</v>
      </c>
      <c r="AI204" s="153">
        <f t="shared" ref="AI204:AI206" si="83">+BA24</f>
        <v>3</v>
      </c>
      <c r="AJ204" s="153">
        <f t="shared" ref="AJ204:AJ206" si="84">+BB24</f>
        <v>2</v>
      </c>
      <c r="AK204" s="152">
        <f t="shared" ref="AK204:AK206" si="85">+BC24</f>
        <v>3</v>
      </c>
      <c r="AL204" s="152">
        <f t="shared" ref="AL204:AL206" si="86">+BD24</f>
        <v>1</v>
      </c>
      <c r="AM204" s="169"/>
      <c r="AN204" s="169"/>
      <c r="AO204" s="169"/>
      <c r="AP204" s="169"/>
      <c r="AQ204" s="169"/>
      <c r="AR204" s="169"/>
    </row>
    <row r="205" spans="1:44" ht="18.75" customHeight="1">
      <c r="A205" s="137" t="s">
        <v>130</v>
      </c>
      <c r="B205" s="275" t="s">
        <v>125</v>
      </c>
      <c r="C205" s="276"/>
      <c r="D205" s="276"/>
      <c r="E205" s="276"/>
      <c r="F205" s="276"/>
      <c r="G205" s="276"/>
      <c r="H205" s="276"/>
      <c r="I205" s="276"/>
      <c r="J205" s="276"/>
      <c r="K205" s="276"/>
      <c r="L205" s="276"/>
      <c r="M205" s="276"/>
      <c r="N205" s="276"/>
      <c r="O205" s="276"/>
      <c r="P205" s="276"/>
      <c r="Q205" s="276"/>
      <c r="R205" s="276"/>
      <c r="S205" s="276"/>
      <c r="T205" s="276"/>
      <c r="U205" s="277"/>
      <c r="V205" s="152">
        <f t="shared" ref="V205:AA205" si="87">+AN25</f>
        <v>0</v>
      </c>
      <c r="W205" s="152">
        <f t="shared" si="87"/>
        <v>0</v>
      </c>
      <c r="X205" s="152">
        <f t="shared" si="87"/>
        <v>2</v>
      </c>
      <c r="Y205" s="152">
        <f t="shared" si="87"/>
        <v>2</v>
      </c>
      <c r="Z205" s="152">
        <f t="shared" si="87"/>
        <v>7</v>
      </c>
      <c r="AA205" s="152">
        <f t="shared" si="87"/>
        <v>1</v>
      </c>
      <c r="AB205" s="152">
        <f t="shared" ref="AB205:AB206" si="88">SUM(V205:AA205)</f>
        <v>12</v>
      </c>
      <c r="AC205" s="136">
        <f t="shared" ref="AC205:AC206" si="89">V205/$AB205</f>
        <v>0</v>
      </c>
      <c r="AD205" s="136">
        <f t="shared" ref="AD205:AD206" si="90">W205/$AB205</f>
        <v>0</v>
      </c>
      <c r="AE205" s="136">
        <f t="shared" ref="AE205:AE206" si="91">X205/$AB205</f>
        <v>0.16666666666666666</v>
      </c>
      <c r="AF205" s="136">
        <f t="shared" ref="AF205:AF206" si="92">Y205/$AB205</f>
        <v>0.16666666666666666</v>
      </c>
      <c r="AG205" s="136">
        <f t="shared" ref="AG205:AG206" si="93">Z205/$AB205</f>
        <v>0.58333333333333337</v>
      </c>
      <c r="AH205" s="136">
        <f t="shared" ref="AH205:AH206" si="94">AA205/$AB205</f>
        <v>8.3333333333333329E-2</v>
      </c>
      <c r="AI205" s="153">
        <f t="shared" si="83"/>
        <v>4.45</v>
      </c>
      <c r="AJ205" s="153">
        <f t="shared" si="84"/>
        <v>0.82</v>
      </c>
      <c r="AK205" s="152">
        <f t="shared" si="85"/>
        <v>5</v>
      </c>
      <c r="AL205" s="152">
        <f t="shared" si="86"/>
        <v>5</v>
      </c>
      <c r="AM205" s="169"/>
      <c r="AN205" s="169"/>
      <c r="AO205" s="169"/>
      <c r="AP205" s="169"/>
      <c r="AQ205" s="169"/>
      <c r="AR205" s="169"/>
    </row>
    <row r="206" spans="1:44" ht="18.75" customHeight="1">
      <c r="A206" s="135" t="s">
        <v>131</v>
      </c>
      <c r="B206" s="275" t="s">
        <v>126</v>
      </c>
      <c r="C206" s="276"/>
      <c r="D206" s="276"/>
      <c r="E206" s="276"/>
      <c r="F206" s="276"/>
      <c r="G206" s="276"/>
      <c r="H206" s="276"/>
      <c r="I206" s="276"/>
      <c r="J206" s="276"/>
      <c r="K206" s="276"/>
      <c r="L206" s="276"/>
      <c r="M206" s="276"/>
      <c r="N206" s="276"/>
      <c r="O206" s="276"/>
      <c r="P206" s="276"/>
      <c r="Q206" s="276"/>
      <c r="R206" s="276"/>
      <c r="S206" s="276"/>
      <c r="T206" s="276"/>
      <c r="U206" s="277"/>
      <c r="V206" s="152">
        <f t="shared" ref="V206:AA206" si="95">+AN26</f>
        <v>1</v>
      </c>
      <c r="W206" s="152">
        <f t="shared" si="95"/>
        <v>0</v>
      </c>
      <c r="X206" s="152">
        <f t="shared" si="95"/>
        <v>2</v>
      </c>
      <c r="Y206" s="152">
        <f t="shared" si="95"/>
        <v>2</v>
      </c>
      <c r="Z206" s="152">
        <f t="shared" si="95"/>
        <v>5</v>
      </c>
      <c r="AA206" s="152">
        <f t="shared" si="95"/>
        <v>2</v>
      </c>
      <c r="AB206" s="152">
        <f t="shared" si="88"/>
        <v>12</v>
      </c>
      <c r="AC206" s="136">
        <f t="shared" si="89"/>
        <v>8.3333333333333329E-2</v>
      </c>
      <c r="AD206" s="136">
        <f t="shared" si="90"/>
        <v>0</v>
      </c>
      <c r="AE206" s="136">
        <f t="shared" si="91"/>
        <v>0.16666666666666666</v>
      </c>
      <c r="AF206" s="136">
        <f t="shared" si="92"/>
        <v>0.16666666666666666</v>
      </c>
      <c r="AG206" s="136">
        <f t="shared" si="93"/>
        <v>0.41666666666666669</v>
      </c>
      <c r="AH206" s="136">
        <f t="shared" si="94"/>
        <v>0.16666666666666666</v>
      </c>
      <c r="AI206" s="153">
        <f t="shared" si="83"/>
        <v>4</v>
      </c>
      <c r="AJ206" s="153">
        <f t="shared" si="84"/>
        <v>1.33</v>
      </c>
      <c r="AK206" s="152">
        <f t="shared" si="85"/>
        <v>5</v>
      </c>
      <c r="AL206" s="152">
        <f t="shared" si="86"/>
        <v>5</v>
      </c>
      <c r="AM206" s="169"/>
      <c r="AN206" s="169"/>
      <c r="AO206" s="169"/>
      <c r="AP206" s="169"/>
      <c r="AQ206" s="169"/>
      <c r="AR206" s="169"/>
    </row>
    <row r="207" spans="1:44" ht="15.75">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69"/>
      <c r="AN207" s="169"/>
      <c r="AO207" s="169"/>
      <c r="AP207" s="169"/>
      <c r="AQ207" s="169"/>
      <c r="AR207" s="169"/>
    </row>
    <row r="208" spans="1:44">
      <c r="H208" s="85"/>
      <c r="I208" s="85"/>
      <c r="J208" s="85"/>
      <c r="K208" s="85"/>
      <c r="L208" s="85"/>
      <c r="M208" s="85"/>
      <c r="N208" s="85"/>
      <c r="O208" s="85"/>
      <c r="X208" s="36"/>
      <c r="Y208" s="36"/>
      <c r="Z208" s="36"/>
      <c r="AA208" s="36"/>
      <c r="AB208" s="36"/>
      <c r="AC208" s="36"/>
      <c r="AD208" s="36"/>
      <c r="AE208" s="36"/>
      <c r="AM208" s="169"/>
      <c r="AN208" s="169"/>
      <c r="AO208" s="169"/>
      <c r="AP208" s="169"/>
      <c r="AQ208" s="169"/>
      <c r="AR208" s="169"/>
    </row>
    <row r="209" spans="1:44">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142"/>
      <c r="AK209" s="36"/>
      <c r="AL209" s="36"/>
      <c r="AM209" s="169"/>
      <c r="AN209" s="169"/>
      <c r="AO209" s="169"/>
      <c r="AP209" s="169"/>
      <c r="AQ209" s="169"/>
      <c r="AR209" s="169"/>
    </row>
    <row r="210" spans="1:44">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142"/>
      <c r="AK210" s="36"/>
      <c r="AL210" s="36"/>
      <c r="AM210" s="169"/>
      <c r="AN210" s="169"/>
      <c r="AO210" s="169"/>
      <c r="AP210" s="169"/>
      <c r="AQ210" s="169"/>
      <c r="AR210" s="169"/>
    </row>
    <row r="211" spans="1:44">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142"/>
      <c r="AK211" s="36"/>
      <c r="AL211" s="36"/>
      <c r="AM211" s="169"/>
      <c r="AN211" s="169"/>
      <c r="AO211" s="169"/>
      <c r="AP211" s="169"/>
      <c r="AQ211" s="169"/>
      <c r="AR211" s="169"/>
    </row>
    <row r="212" spans="1:44">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142"/>
      <c r="AK212" s="36"/>
      <c r="AL212" s="36"/>
      <c r="AM212" s="169"/>
      <c r="AN212" s="169"/>
      <c r="AO212" s="169"/>
      <c r="AP212" s="169"/>
      <c r="AQ212" s="169"/>
      <c r="AR212" s="169"/>
    </row>
    <row r="213" spans="1:44" ht="21" customHeight="1">
      <c r="A213" s="267" t="s">
        <v>132</v>
      </c>
      <c r="B213" s="267"/>
      <c r="C213" s="267"/>
      <c r="D213" s="267"/>
      <c r="E213" s="267"/>
      <c r="F213" s="267"/>
      <c r="G213" s="267"/>
      <c r="H213" s="267"/>
      <c r="I213" s="267"/>
      <c r="J213" s="267"/>
      <c r="K213" s="267"/>
      <c r="L213" s="267"/>
      <c r="M213" s="267"/>
      <c r="N213" s="267"/>
      <c r="O213" s="267"/>
      <c r="P213" s="267"/>
      <c r="Q213" s="267"/>
      <c r="R213" s="267"/>
      <c r="S213" s="267"/>
      <c r="T213" s="267"/>
      <c r="U213" s="267"/>
      <c r="V213" s="36"/>
      <c r="W213" s="36"/>
      <c r="X213" s="36"/>
      <c r="Y213" s="36"/>
      <c r="Z213" s="36"/>
      <c r="AA213" s="36"/>
      <c r="AB213" s="36"/>
      <c r="AC213" s="36"/>
      <c r="AD213" s="36"/>
      <c r="AE213" s="36"/>
      <c r="AF213" s="36"/>
      <c r="AG213" s="36"/>
      <c r="AH213" s="36"/>
      <c r="AI213" s="36"/>
      <c r="AJ213" s="142"/>
      <c r="AK213" s="36"/>
      <c r="AL213" s="36"/>
      <c r="AM213" s="169"/>
      <c r="AN213" s="169"/>
      <c r="AO213" s="169"/>
      <c r="AP213" s="169"/>
      <c r="AQ213" s="169"/>
      <c r="AR213" s="169"/>
    </row>
    <row r="214" spans="1:44">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142"/>
      <c r="AK214" s="36"/>
      <c r="AL214" s="36"/>
      <c r="AM214" s="169"/>
      <c r="AN214" s="169"/>
      <c r="AO214" s="169"/>
      <c r="AP214" s="169"/>
      <c r="AQ214" s="169"/>
      <c r="AR214" s="169"/>
    </row>
    <row r="215" spans="1:44">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142"/>
      <c r="AK215" s="36"/>
      <c r="AL215" s="36"/>
      <c r="AM215" s="169"/>
      <c r="AN215" s="169"/>
      <c r="AO215" s="169"/>
      <c r="AP215" s="169"/>
      <c r="AQ215" s="169"/>
      <c r="AR215" s="169"/>
    </row>
    <row r="216" spans="1:44">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142"/>
      <c r="AK216" s="36"/>
      <c r="AL216" s="36"/>
      <c r="AM216" s="169"/>
      <c r="AN216" s="169"/>
      <c r="AO216" s="169"/>
      <c r="AP216" s="169"/>
      <c r="AQ216" s="169"/>
      <c r="AR216" s="169"/>
    </row>
    <row r="217" spans="1:44">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142"/>
      <c r="AK217" s="36"/>
      <c r="AL217" s="36"/>
      <c r="AM217" s="169"/>
      <c r="AN217" s="169"/>
      <c r="AO217" s="169"/>
      <c r="AP217" s="169"/>
      <c r="AQ217" s="169"/>
      <c r="AR217" s="169"/>
    </row>
    <row r="218" spans="1:44">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142"/>
      <c r="AK218" s="36"/>
      <c r="AL218" s="36"/>
      <c r="AM218" s="169"/>
      <c r="AN218" s="169"/>
      <c r="AO218" s="169"/>
      <c r="AP218" s="169"/>
      <c r="AQ218" s="169"/>
      <c r="AR218" s="169"/>
    </row>
    <row r="219" spans="1:44">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142"/>
      <c r="AK219" s="36"/>
      <c r="AL219" s="36"/>
      <c r="AM219" s="169"/>
      <c r="AN219" s="169"/>
      <c r="AO219" s="169"/>
      <c r="AP219" s="169"/>
      <c r="AQ219" s="169"/>
      <c r="AR219" s="169"/>
    </row>
    <row r="220" spans="1:44">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142"/>
      <c r="AK220" s="36"/>
      <c r="AL220" s="36"/>
      <c r="AM220" s="169"/>
      <c r="AN220" s="169"/>
      <c r="AO220" s="169"/>
      <c r="AP220" s="169"/>
      <c r="AQ220" s="169"/>
      <c r="AR220" s="169"/>
    </row>
    <row r="221" spans="1:44">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142"/>
      <c r="AK221" s="36"/>
      <c r="AL221" s="36"/>
      <c r="AM221" s="169"/>
      <c r="AN221" s="169"/>
      <c r="AO221" s="169"/>
      <c r="AP221" s="169"/>
      <c r="AQ221" s="169"/>
      <c r="AR221" s="169"/>
    </row>
    <row r="222" spans="1:44">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142"/>
      <c r="AK222" s="36"/>
      <c r="AL222" s="36"/>
      <c r="AM222" s="169"/>
      <c r="AN222" s="169"/>
      <c r="AO222" s="169"/>
      <c r="AP222" s="169"/>
      <c r="AQ222" s="169"/>
      <c r="AR222" s="169"/>
    </row>
    <row r="223" spans="1:44">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142"/>
      <c r="AK223" s="36"/>
      <c r="AL223" s="36"/>
      <c r="AM223" s="169"/>
      <c r="AN223" s="169"/>
      <c r="AO223" s="169"/>
      <c r="AP223" s="169"/>
      <c r="AQ223" s="169"/>
      <c r="AR223" s="169"/>
    </row>
    <row r="224" spans="1:44">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142"/>
      <c r="AK224" s="36"/>
      <c r="AL224" s="36"/>
    </row>
    <row r="225" spans="1:38">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142"/>
      <c r="AK225" s="36"/>
      <c r="AL225" s="36"/>
    </row>
    <row r="226" spans="1:38">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142"/>
      <c r="AK226" s="36"/>
      <c r="AL226" s="36"/>
    </row>
    <row r="227" spans="1:38">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142"/>
      <c r="AK227" s="36"/>
      <c r="AL227" s="36"/>
    </row>
    <row r="228" spans="1:38">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142"/>
      <c r="AK228" s="36"/>
      <c r="AL228" s="36"/>
    </row>
    <row r="229" spans="1:38">
      <c r="V229" s="36"/>
      <c r="W229" s="36"/>
      <c r="X229" s="36"/>
      <c r="Y229" s="36"/>
      <c r="Z229" s="36"/>
      <c r="AA229" s="36"/>
      <c r="AB229" s="36"/>
      <c r="AC229" s="36"/>
      <c r="AD229" s="36"/>
      <c r="AE229" s="36"/>
      <c r="AF229" s="36"/>
      <c r="AG229" s="36"/>
      <c r="AH229" s="36"/>
      <c r="AI229" s="36"/>
      <c r="AJ229" s="142"/>
      <c r="AK229" s="36"/>
      <c r="AL229" s="36"/>
    </row>
    <row r="230" spans="1:38">
      <c r="V230" s="36"/>
      <c r="W230" s="36"/>
      <c r="X230" s="36"/>
      <c r="Y230" s="36"/>
      <c r="Z230" s="36"/>
      <c r="AA230" s="36"/>
      <c r="AB230" s="36"/>
      <c r="AC230" s="36"/>
      <c r="AD230" s="36"/>
      <c r="AE230" s="36"/>
      <c r="AF230" s="36"/>
      <c r="AG230" s="36"/>
      <c r="AH230" s="36"/>
      <c r="AI230" s="36"/>
      <c r="AJ230" s="142"/>
      <c r="AK230" s="36"/>
      <c r="AL230" s="36"/>
    </row>
    <row r="231" spans="1:38">
      <c r="V231" s="36"/>
      <c r="W231" s="36"/>
      <c r="X231" s="36"/>
      <c r="Y231" s="36"/>
      <c r="Z231" s="36"/>
      <c r="AA231" s="36"/>
      <c r="AB231" s="36"/>
      <c r="AC231" s="36"/>
      <c r="AD231" s="36"/>
      <c r="AE231" s="36"/>
      <c r="AF231" s="36"/>
      <c r="AG231" s="36"/>
      <c r="AH231" s="36"/>
      <c r="AI231" s="36"/>
      <c r="AJ231" s="142"/>
      <c r="AK231" s="36"/>
      <c r="AL231" s="36"/>
    </row>
    <row r="232" spans="1:38">
      <c r="V232" s="36"/>
      <c r="W232" s="36"/>
      <c r="X232" s="36"/>
      <c r="Y232" s="36"/>
      <c r="Z232" s="36"/>
      <c r="AA232" s="36"/>
      <c r="AB232" s="36"/>
      <c r="AC232" s="36"/>
      <c r="AD232" s="36"/>
      <c r="AE232" s="36"/>
      <c r="AF232" s="36"/>
      <c r="AG232" s="36"/>
      <c r="AH232" s="36"/>
      <c r="AI232" s="36"/>
      <c r="AJ232" s="142"/>
      <c r="AK232" s="36"/>
      <c r="AL232" s="36"/>
    </row>
    <row r="238" spans="1:38" ht="21" customHeight="1">
      <c r="A238" s="267" t="s">
        <v>133</v>
      </c>
      <c r="B238" s="267"/>
      <c r="C238" s="267"/>
      <c r="D238" s="267"/>
      <c r="E238" s="267"/>
      <c r="F238" s="267"/>
      <c r="G238" s="267"/>
      <c r="H238" s="267"/>
      <c r="I238" s="267"/>
      <c r="J238" s="267"/>
      <c r="K238" s="267"/>
      <c r="L238" s="267"/>
      <c r="M238" s="267"/>
      <c r="N238" s="267"/>
      <c r="O238" s="267"/>
      <c r="P238" s="267"/>
      <c r="Q238" s="267"/>
      <c r="R238" s="267"/>
      <c r="S238" s="267"/>
      <c r="T238" s="267"/>
      <c r="U238" s="267"/>
    </row>
    <row r="239" spans="1:38">
      <c r="A239" s="36"/>
      <c r="B239" s="36"/>
      <c r="C239" s="36"/>
      <c r="D239" s="36"/>
      <c r="E239" s="36"/>
      <c r="F239" s="36"/>
      <c r="G239" s="36"/>
      <c r="H239" s="36"/>
      <c r="I239" s="36"/>
      <c r="J239" s="36"/>
      <c r="K239" s="36"/>
      <c r="L239" s="36"/>
      <c r="M239" s="36"/>
      <c r="N239" s="36"/>
      <c r="O239" s="36"/>
      <c r="P239" s="36"/>
      <c r="Q239" s="36"/>
      <c r="R239" s="36"/>
      <c r="S239" s="36"/>
      <c r="T239" s="36"/>
      <c r="U239" s="36"/>
    </row>
    <row r="240" spans="1:38">
      <c r="A240" s="36"/>
      <c r="B240" s="36"/>
      <c r="C240" s="36"/>
      <c r="D240" s="36"/>
      <c r="E240" s="36"/>
      <c r="F240" s="36"/>
      <c r="G240" s="36"/>
      <c r="H240" s="36"/>
      <c r="I240" s="36"/>
      <c r="J240" s="36"/>
      <c r="K240" s="36"/>
      <c r="L240" s="36"/>
      <c r="M240" s="36"/>
      <c r="N240" s="36"/>
      <c r="O240" s="36"/>
      <c r="P240" s="36"/>
      <c r="Q240" s="36"/>
      <c r="R240" s="36"/>
      <c r="S240" s="36"/>
      <c r="T240" s="36"/>
      <c r="U240" s="36"/>
    </row>
    <row r="241" spans="1:21">
      <c r="A241" s="36"/>
      <c r="B241" s="36"/>
      <c r="C241" s="36"/>
      <c r="D241" s="36"/>
      <c r="E241" s="36"/>
      <c r="F241" s="36"/>
      <c r="G241" s="36"/>
      <c r="H241" s="36"/>
      <c r="I241" s="36"/>
      <c r="J241" s="36"/>
      <c r="K241" s="36"/>
      <c r="L241" s="36"/>
      <c r="M241" s="36"/>
      <c r="N241" s="36"/>
      <c r="O241" s="36"/>
      <c r="P241" s="36"/>
      <c r="Q241" s="36"/>
      <c r="R241" s="36"/>
      <c r="S241" s="36"/>
      <c r="T241" s="36"/>
      <c r="U241" s="36"/>
    </row>
    <row r="242" spans="1:21">
      <c r="A242" s="36"/>
      <c r="B242" s="36"/>
      <c r="C242" s="36"/>
      <c r="D242" s="36"/>
      <c r="E242" s="36"/>
      <c r="F242" s="36"/>
      <c r="G242" s="36"/>
      <c r="H242" s="36"/>
      <c r="I242" s="36"/>
      <c r="J242" s="36"/>
      <c r="K242" s="36"/>
      <c r="L242" s="36"/>
      <c r="M242" s="36"/>
      <c r="N242" s="36"/>
      <c r="O242" s="36"/>
      <c r="P242" s="36"/>
      <c r="Q242" s="36"/>
      <c r="R242" s="36"/>
      <c r="S242" s="36"/>
      <c r="T242" s="36"/>
      <c r="U242" s="36"/>
    </row>
    <row r="243" spans="1:21">
      <c r="A243" s="36"/>
      <c r="B243" s="36"/>
      <c r="C243" s="36"/>
      <c r="D243" s="36"/>
      <c r="E243" s="36"/>
      <c r="F243" s="36"/>
      <c r="G243" s="36"/>
      <c r="H243" s="36"/>
      <c r="I243" s="36"/>
      <c r="J243" s="36"/>
      <c r="K243" s="36"/>
      <c r="L243" s="36"/>
      <c r="M243" s="36"/>
      <c r="N243" s="36"/>
      <c r="O243" s="36"/>
      <c r="P243" s="36"/>
      <c r="Q243" s="36"/>
      <c r="R243" s="36"/>
      <c r="S243" s="36"/>
      <c r="T243" s="36"/>
      <c r="U243" s="36"/>
    </row>
    <row r="244" spans="1:21">
      <c r="A244" s="36"/>
      <c r="B244" s="36"/>
      <c r="C244" s="36"/>
      <c r="D244" s="36"/>
      <c r="E244" s="36"/>
      <c r="F244" s="36"/>
      <c r="G244" s="36"/>
      <c r="H244" s="36"/>
      <c r="I244" s="36"/>
      <c r="J244" s="36"/>
      <c r="K244" s="36"/>
      <c r="L244" s="36"/>
      <c r="M244" s="36"/>
      <c r="N244" s="36"/>
      <c r="O244" s="36"/>
      <c r="P244" s="36"/>
      <c r="Q244" s="36"/>
      <c r="R244" s="36"/>
      <c r="S244" s="36"/>
      <c r="T244" s="36"/>
      <c r="U244" s="36"/>
    </row>
    <row r="245" spans="1:21">
      <c r="A245" s="36"/>
      <c r="B245" s="36"/>
      <c r="C245" s="36"/>
      <c r="D245" s="36"/>
      <c r="E245" s="36"/>
      <c r="F245" s="36"/>
      <c r="G245" s="36"/>
      <c r="H245" s="36"/>
      <c r="I245" s="36"/>
      <c r="J245" s="36"/>
      <c r="K245" s="36"/>
      <c r="L245" s="36"/>
      <c r="M245" s="36"/>
      <c r="N245" s="36"/>
      <c r="O245" s="36"/>
      <c r="P245" s="36"/>
      <c r="Q245" s="36"/>
      <c r="R245" s="36"/>
      <c r="S245" s="36"/>
      <c r="T245" s="36"/>
      <c r="U245" s="36"/>
    </row>
    <row r="246" spans="1:21">
      <c r="A246" s="36"/>
      <c r="B246" s="36"/>
      <c r="C246" s="36"/>
      <c r="D246" s="36"/>
      <c r="E246" s="36"/>
      <c r="F246" s="36"/>
      <c r="G246" s="36"/>
      <c r="H246" s="36"/>
      <c r="I246" s="36"/>
      <c r="J246" s="36"/>
      <c r="K246" s="36"/>
      <c r="L246" s="36"/>
      <c r="M246" s="36"/>
      <c r="N246" s="36"/>
      <c r="O246" s="36"/>
      <c r="P246" s="36"/>
      <c r="Q246" s="36"/>
      <c r="R246" s="36"/>
      <c r="S246" s="36"/>
      <c r="T246" s="36"/>
      <c r="U246" s="36"/>
    </row>
    <row r="247" spans="1:21">
      <c r="A247" s="36"/>
      <c r="B247" s="36"/>
      <c r="C247" s="36"/>
      <c r="D247" s="36"/>
      <c r="E247" s="36"/>
      <c r="F247" s="36"/>
      <c r="G247" s="36"/>
      <c r="H247" s="36"/>
      <c r="I247" s="36"/>
      <c r="J247" s="36"/>
      <c r="K247" s="36"/>
      <c r="L247" s="36"/>
      <c r="M247" s="36"/>
      <c r="N247" s="36"/>
      <c r="O247" s="36"/>
      <c r="P247" s="36"/>
      <c r="Q247" s="36"/>
      <c r="R247" s="36"/>
      <c r="S247" s="36"/>
      <c r="T247" s="36"/>
      <c r="U247" s="36"/>
    </row>
    <row r="248" spans="1:21">
      <c r="A248" s="36"/>
      <c r="B248" s="36"/>
      <c r="C248" s="36"/>
      <c r="D248" s="36"/>
      <c r="E248" s="36"/>
      <c r="F248" s="36"/>
      <c r="G248" s="36"/>
      <c r="H248" s="36"/>
      <c r="I248" s="36"/>
      <c r="J248" s="36"/>
      <c r="K248" s="36"/>
      <c r="L248" s="36"/>
      <c r="M248" s="36"/>
      <c r="N248" s="36"/>
      <c r="O248" s="36"/>
      <c r="P248" s="36"/>
      <c r="Q248" s="36"/>
      <c r="R248" s="36"/>
      <c r="S248" s="36"/>
      <c r="T248" s="36"/>
      <c r="U248" s="36"/>
    </row>
    <row r="249" spans="1:21">
      <c r="A249" s="36"/>
      <c r="B249" s="36"/>
      <c r="C249" s="36"/>
      <c r="D249" s="36"/>
      <c r="E249" s="36"/>
      <c r="F249" s="36"/>
      <c r="G249" s="36"/>
      <c r="H249" s="36"/>
      <c r="I249" s="36"/>
      <c r="J249" s="36"/>
      <c r="K249" s="36"/>
      <c r="L249" s="36"/>
      <c r="M249" s="36"/>
      <c r="N249" s="36"/>
      <c r="O249" s="36"/>
      <c r="P249" s="36"/>
      <c r="Q249" s="36"/>
      <c r="R249" s="36"/>
      <c r="S249" s="36"/>
      <c r="T249" s="36"/>
      <c r="U249" s="36"/>
    </row>
    <row r="250" spans="1:21">
      <c r="A250" s="36"/>
      <c r="B250" s="36"/>
      <c r="C250" s="36"/>
      <c r="D250" s="36"/>
      <c r="E250" s="36"/>
      <c r="F250" s="36"/>
      <c r="G250" s="36"/>
      <c r="H250" s="36"/>
      <c r="I250" s="36"/>
      <c r="J250" s="36"/>
      <c r="K250" s="36"/>
      <c r="L250" s="36"/>
      <c r="M250" s="36"/>
      <c r="N250" s="36"/>
      <c r="O250" s="36"/>
      <c r="P250" s="36"/>
      <c r="Q250" s="36"/>
      <c r="R250" s="36"/>
      <c r="S250" s="36"/>
      <c r="T250" s="36"/>
      <c r="U250" s="36"/>
    </row>
    <row r="251" spans="1:21">
      <c r="A251" s="36"/>
      <c r="B251" s="36"/>
      <c r="C251" s="36"/>
      <c r="D251" s="36"/>
      <c r="E251" s="36"/>
      <c r="F251" s="36"/>
      <c r="G251" s="36"/>
      <c r="H251" s="36"/>
      <c r="I251" s="36"/>
      <c r="J251" s="36"/>
      <c r="K251" s="36"/>
      <c r="L251" s="36"/>
      <c r="M251" s="36"/>
      <c r="N251" s="36"/>
      <c r="O251" s="36"/>
      <c r="P251" s="36"/>
      <c r="Q251" s="36"/>
      <c r="R251" s="36"/>
      <c r="S251" s="36"/>
      <c r="T251" s="36"/>
      <c r="U251" s="36"/>
    </row>
    <row r="252" spans="1:21">
      <c r="A252" s="36"/>
      <c r="B252" s="36"/>
      <c r="C252" s="36"/>
      <c r="D252" s="36"/>
      <c r="E252" s="36"/>
      <c r="F252" s="36"/>
      <c r="G252" s="36"/>
      <c r="H252" s="36"/>
      <c r="I252" s="36"/>
      <c r="J252" s="36"/>
      <c r="K252" s="36"/>
      <c r="L252" s="36"/>
      <c r="M252" s="36"/>
      <c r="N252" s="36"/>
      <c r="O252" s="36"/>
      <c r="P252" s="36"/>
      <c r="Q252" s="36"/>
      <c r="R252" s="36"/>
      <c r="S252" s="36"/>
      <c r="T252" s="36"/>
      <c r="U252" s="36"/>
    </row>
    <row r="253" spans="1:21">
      <c r="A253" s="36"/>
      <c r="B253" s="36"/>
      <c r="C253" s="36"/>
      <c r="D253" s="36"/>
      <c r="E253" s="36"/>
      <c r="F253" s="36"/>
      <c r="G253" s="36"/>
      <c r="H253" s="36"/>
      <c r="I253" s="36"/>
      <c r="J253" s="36"/>
      <c r="K253" s="36"/>
      <c r="L253" s="36"/>
      <c r="M253" s="36"/>
      <c r="N253" s="36"/>
      <c r="O253" s="36"/>
      <c r="P253" s="36"/>
      <c r="Q253" s="36"/>
      <c r="R253" s="36"/>
      <c r="S253" s="36"/>
      <c r="T253" s="36"/>
      <c r="U253" s="36"/>
    </row>
    <row r="258" spans="1:38" ht="18.75">
      <c r="A258" s="36"/>
      <c r="B258" s="36"/>
      <c r="C258" s="36"/>
      <c r="D258" s="36"/>
      <c r="E258" s="36"/>
      <c r="F258" s="36"/>
      <c r="G258" s="36"/>
      <c r="H258" s="36"/>
      <c r="I258" s="36"/>
      <c r="J258" s="36"/>
      <c r="K258" s="36"/>
      <c r="L258" s="36"/>
      <c r="M258" s="36"/>
      <c r="N258" s="36"/>
      <c r="O258" s="36"/>
      <c r="P258" s="36"/>
      <c r="Q258" s="36"/>
      <c r="R258" s="36"/>
      <c r="S258" s="36"/>
      <c r="T258" s="36"/>
      <c r="U258" s="36"/>
      <c r="V258" s="278" t="s">
        <v>14</v>
      </c>
      <c r="W258" s="278"/>
      <c r="X258" s="278"/>
      <c r="Y258" s="278"/>
      <c r="Z258" s="278"/>
      <c r="AA258" s="278"/>
      <c r="AB258" s="25"/>
      <c r="AC258" s="278" t="s">
        <v>15</v>
      </c>
      <c r="AD258" s="278"/>
      <c r="AE258" s="278"/>
      <c r="AF258" s="278"/>
      <c r="AG258" s="278"/>
      <c r="AH258" s="278"/>
      <c r="AI258" s="279" t="s">
        <v>16</v>
      </c>
      <c r="AJ258" s="279"/>
      <c r="AK258" s="279"/>
      <c r="AL258" s="279"/>
    </row>
    <row r="259" spans="1:38" ht="18.75">
      <c r="A259" s="36"/>
      <c r="B259" s="36"/>
      <c r="C259" s="36"/>
      <c r="D259" s="36"/>
      <c r="E259" s="36"/>
      <c r="F259" s="36"/>
      <c r="G259" s="36"/>
      <c r="H259" s="36"/>
      <c r="I259" s="36"/>
      <c r="J259" s="36"/>
      <c r="K259" s="36"/>
      <c r="L259" s="36"/>
      <c r="M259" s="36"/>
      <c r="N259" s="36"/>
      <c r="O259" s="36"/>
      <c r="P259" s="36"/>
      <c r="Q259" s="36"/>
      <c r="R259" s="36"/>
      <c r="S259" s="36"/>
      <c r="T259" s="36"/>
      <c r="U259" s="36"/>
      <c r="V259" s="278"/>
      <c r="W259" s="278"/>
      <c r="X259" s="278"/>
      <c r="Y259" s="278"/>
      <c r="Z259" s="278"/>
      <c r="AA259" s="278"/>
      <c r="AB259" s="25"/>
      <c r="AC259" s="278"/>
      <c r="AD259" s="278"/>
      <c r="AE259" s="278"/>
      <c r="AF259" s="278"/>
      <c r="AG259" s="278"/>
      <c r="AH259" s="278"/>
      <c r="AI259" s="279"/>
      <c r="AJ259" s="279"/>
      <c r="AK259" s="279"/>
      <c r="AL259" s="279"/>
    </row>
    <row r="260" spans="1:38" ht="21" customHeight="1">
      <c r="A260" s="134"/>
      <c r="B260" s="289" t="s">
        <v>137</v>
      </c>
      <c r="C260" s="289"/>
      <c r="D260" s="289"/>
      <c r="E260" s="289"/>
      <c r="F260" s="289"/>
      <c r="G260" s="289"/>
      <c r="H260" s="289"/>
      <c r="I260" s="289"/>
      <c r="J260" s="289"/>
      <c r="K260" s="289"/>
      <c r="L260" s="289"/>
      <c r="M260" s="289"/>
      <c r="N260" s="289"/>
      <c r="O260" s="289"/>
      <c r="P260" s="289"/>
      <c r="Q260" s="289"/>
      <c r="R260" s="289"/>
      <c r="S260" s="289"/>
      <c r="T260" s="289"/>
      <c r="U260" s="290"/>
      <c r="V260" s="63">
        <v>1</v>
      </c>
      <c r="W260" s="63">
        <v>2</v>
      </c>
      <c r="X260" s="63">
        <v>3</v>
      </c>
      <c r="Y260" s="63">
        <v>4</v>
      </c>
      <c r="Z260" s="63">
        <v>5</v>
      </c>
      <c r="AA260" s="63" t="s">
        <v>41</v>
      </c>
      <c r="AB260" s="75" t="s">
        <v>18</v>
      </c>
      <c r="AC260" s="63">
        <v>1</v>
      </c>
      <c r="AD260" s="63">
        <v>2</v>
      </c>
      <c r="AE260" s="63">
        <v>3</v>
      </c>
      <c r="AF260" s="63">
        <v>4</v>
      </c>
      <c r="AG260" s="63">
        <v>5</v>
      </c>
      <c r="AH260" s="63" t="s">
        <v>41</v>
      </c>
      <c r="AI260" s="76" t="s">
        <v>19</v>
      </c>
      <c r="AJ260" s="76" t="s">
        <v>20</v>
      </c>
      <c r="AK260" s="76" t="s">
        <v>21</v>
      </c>
      <c r="AL260" s="76" t="s">
        <v>22</v>
      </c>
    </row>
    <row r="261" spans="1:38" ht="18.75" customHeight="1">
      <c r="A261" s="135" t="s">
        <v>138</v>
      </c>
      <c r="B261" s="280" t="s">
        <v>134</v>
      </c>
      <c r="C261" s="281"/>
      <c r="D261" s="281"/>
      <c r="E261" s="281"/>
      <c r="F261" s="281"/>
      <c r="G261" s="281"/>
      <c r="H261" s="281"/>
      <c r="I261" s="281"/>
      <c r="J261" s="281"/>
      <c r="K261" s="281"/>
      <c r="L261" s="281"/>
      <c r="M261" s="281"/>
      <c r="N261" s="281"/>
      <c r="O261" s="281"/>
      <c r="P261" s="281"/>
      <c r="Q261" s="281"/>
      <c r="R261" s="281"/>
      <c r="S261" s="281"/>
      <c r="T261" s="281"/>
      <c r="U261" s="282"/>
      <c r="V261" s="152">
        <f>+AN27</f>
        <v>0</v>
      </c>
      <c r="W261" s="152">
        <f t="shared" ref="W261:AA261" si="96">+AO27</f>
        <v>0</v>
      </c>
      <c r="X261" s="152">
        <f t="shared" si="96"/>
        <v>0</v>
      </c>
      <c r="Y261" s="152">
        <f t="shared" si="96"/>
        <v>1</v>
      </c>
      <c r="Z261" s="152">
        <f t="shared" si="96"/>
        <v>2</v>
      </c>
      <c r="AA261" s="152">
        <f t="shared" si="96"/>
        <v>0</v>
      </c>
      <c r="AB261" s="152">
        <f>SUM(V261:AA261)</f>
        <v>3</v>
      </c>
      <c r="AC261" s="143">
        <f t="shared" ref="AC261:AH262" si="97">V261/$AB261</f>
        <v>0</v>
      </c>
      <c r="AD261" s="143">
        <f t="shared" si="97"/>
        <v>0</v>
      </c>
      <c r="AE261" s="143">
        <f t="shared" si="97"/>
        <v>0</v>
      </c>
      <c r="AF261" s="143">
        <f t="shared" si="97"/>
        <v>0.33333333333333331</v>
      </c>
      <c r="AG261" s="143">
        <f t="shared" si="97"/>
        <v>0.66666666666666663</v>
      </c>
      <c r="AH261" s="143">
        <f t="shared" si="97"/>
        <v>0</v>
      </c>
      <c r="AI261" s="153">
        <f t="shared" ref="AI261:AI262" si="98">+BA27</f>
        <v>4.67</v>
      </c>
      <c r="AJ261" s="153">
        <f t="shared" ref="AJ261:AJ262" si="99">+BB27</f>
        <v>0.57999999999999996</v>
      </c>
      <c r="AK261" s="152">
        <f t="shared" ref="AK261:AK262" si="100">+BC27</f>
        <v>5</v>
      </c>
      <c r="AL261" s="152">
        <f t="shared" ref="AL261:AL262" si="101">+BD27</f>
        <v>5</v>
      </c>
    </row>
    <row r="262" spans="1:38" ht="18.75" customHeight="1">
      <c r="A262" s="135" t="s">
        <v>139</v>
      </c>
      <c r="B262" s="280" t="s">
        <v>135</v>
      </c>
      <c r="C262" s="281"/>
      <c r="D262" s="281"/>
      <c r="E262" s="281"/>
      <c r="F262" s="281"/>
      <c r="G262" s="281"/>
      <c r="H262" s="281"/>
      <c r="I262" s="281"/>
      <c r="J262" s="281"/>
      <c r="K262" s="281"/>
      <c r="L262" s="281"/>
      <c r="M262" s="281"/>
      <c r="N262" s="281"/>
      <c r="O262" s="281"/>
      <c r="P262" s="281"/>
      <c r="Q262" s="281"/>
      <c r="R262" s="281"/>
      <c r="S262" s="281"/>
      <c r="T262" s="281"/>
      <c r="U262" s="282"/>
      <c r="V262" s="152">
        <f t="shared" ref="V262:AA262" si="102">+AN28</f>
        <v>0</v>
      </c>
      <c r="W262" s="152">
        <f t="shared" si="102"/>
        <v>2</v>
      </c>
      <c r="X262" s="152">
        <f t="shared" si="102"/>
        <v>0</v>
      </c>
      <c r="Y262" s="152">
        <f t="shared" si="102"/>
        <v>2</v>
      </c>
      <c r="Z262" s="152">
        <f t="shared" si="102"/>
        <v>4</v>
      </c>
      <c r="AA262" s="152">
        <f t="shared" si="102"/>
        <v>0</v>
      </c>
      <c r="AB262" s="152">
        <f>SUM(V262:AA262)</f>
        <v>8</v>
      </c>
      <c r="AC262" s="143">
        <f t="shared" si="97"/>
        <v>0</v>
      </c>
      <c r="AD262" s="143">
        <f t="shared" si="97"/>
        <v>0.25</v>
      </c>
      <c r="AE262" s="143">
        <f t="shared" si="97"/>
        <v>0</v>
      </c>
      <c r="AF262" s="143">
        <f t="shared" si="97"/>
        <v>0.25</v>
      </c>
      <c r="AG262" s="143">
        <f t="shared" si="97"/>
        <v>0.5</v>
      </c>
      <c r="AH262" s="143">
        <f t="shared" si="97"/>
        <v>0</v>
      </c>
      <c r="AI262" s="153">
        <f t="shared" si="98"/>
        <v>4</v>
      </c>
      <c r="AJ262" s="153">
        <f t="shared" si="99"/>
        <v>1.31</v>
      </c>
      <c r="AK262" s="152">
        <f t="shared" si="100"/>
        <v>5</v>
      </c>
      <c r="AL262" s="152">
        <f t="shared" si="101"/>
        <v>5</v>
      </c>
    </row>
    <row r="264" spans="1:38">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142"/>
      <c r="AI264" s="36"/>
      <c r="AJ264" s="36"/>
      <c r="AK264" s="36"/>
      <c r="AL264" s="36"/>
    </row>
    <row r="265" spans="1:38">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142"/>
      <c r="AI265" s="36"/>
      <c r="AJ265" s="36"/>
      <c r="AK265" s="36"/>
      <c r="AL265" s="36"/>
    </row>
    <row r="266" spans="1:38">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142"/>
      <c r="AI266" s="36"/>
      <c r="AJ266" s="36"/>
      <c r="AK266" s="36"/>
      <c r="AL266" s="36"/>
    </row>
    <row r="267" spans="1:38" ht="21" customHeight="1">
      <c r="A267" s="267" t="s">
        <v>140</v>
      </c>
      <c r="B267" s="267"/>
      <c r="C267" s="267"/>
      <c r="D267" s="267"/>
      <c r="E267" s="267"/>
      <c r="F267" s="267"/>
      <c r="G267" s="267"/>
      <c r="H267" s="267"/>
      <c r="I267" s="267"/>
      <c r="J267" s="267"/>
      <c r="K267" s="267"/>
      <c r="L267" s="267"/>
      <c r="M267" s="267"/>
      <c r="N267" s="267"/>
      <c r="O267" s="267"/>
      <c r="P267" s="267"/>
      <c r="Q267" s="267"/>
      <c r="R267" s="267"/>
      <c r="S267" s="267"/>
      <c r="T267" s="267"/>
      <c r="U267" s="267"/>
      <c r="V267" s="36"/>
      <c r="W267" s="36"/>
      <c r="X267" s="36"/>
      <c r="Y267" s="36"/>
      <c r="Z267" s="36"/>
      <c r="AA267" s="36"/>
      <c r="AB267" s="36"/>
      <c r="AC267" s="36"/>
      <c r="AD267" s="36"/>
      <c r="AE267" s="36"/>
      <c r="AF267" s="36"/>
      <c r="AG267" s="36"/>
      <c r="AH267" s="142"/>
      <c r="AI267" s="36"/>
      <c r="AJ267" s="36"/>
      <c r="AK267" s="36"/>
      <c r="AL267" s="36"/>
    </row>
    <row r="268" spans="1:38">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142"/>
      <c r="AI268" s="36"/>
      <c r="AJ268" s="36"/>
      <c r="AK268" s="36"/>
      <c r="AL268" s="36"/>
    </row>
    <row r="269" spans="1:38">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142"/>
      <c r="AI269" s="36"/>
      <c r="AJ269" s="36"/>
      <c r="AK269" s="36"/>
      <c r="AL269" s="36"/>
    </row>
    <row r="270" spans="1:38">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142"/>
      <c r="AI270" s="36"/>
      <c r="AJ270" s="36"/>
      <c r="AK270" s="36"/>
      <c r="AL270" s="36"/>
    </row>
    <row r="271" spans="1:38">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142"/>
      <c r="AI271" s="36"/>
      <c r="AJ271" s="36"/>
      <c r="AK271" s="36"/>
      <c r="AL271" s="36"/>
    </row>
    <row r="272" spans="1:38">
      <c r="A272" s="36"/>
      <c r="B272" s="36"/>
      <c r="C272" s="36"/>
      <c r="D272" s="36"/>
      <c r="E272" s="36"/>
      <c r="F272" s="36"/>
      <c r="G272" s="36"/>
      <c r="H272" s="36"/>
      <c r="I272" s="36"/>
      <c r="J272" s="36"/>
      <c r="K272" s="36"/>
      <c r="L272" s="36"/>
      <c r="M272" s="36"/>
      <c r="N272" s="36"/>
      <c r="O272" s="36"/>
      <c r="P272" s="36"/>
      <c r="Q272" s="36"/>
      <c r="R272" s="36"/>
      <c r="S272" s="36"/>
      <c r="T272" s="36"/>
      <c r="U272" s="36"/>
    </row>
    <row r="273" spans="1:38">
      <c r="A273" s="36"/>
      <c r="B273" s="36"/>
      <c r="C273" s="36"/>
      <c r="D273" s="36"/>
      <c r="E273" s="36"/>
      <c r="F273" s="36"/>
      <c r="G273" s="36"/>
      <c r="H273" s="36"/>
      <c r="I273" s="36"/>
      <c r="J273" s="36"/>
      <c r="K273" s="36"/>
      <c r="L273" s="36"/>
      <c r="M273" s="36"/>
      <c r="N273" s="36"/>
      <c r="O273" s="36"/>
      <c r="P273" s="36"/>
      <c r="Q273" s="36"/>
      <c r="R273" s="36"/>
      <c r="S273" s="36"/>
      <c r="T273" s="36"/>
      <c r="U273" s="36"/>
    </row>
    <row r="274" spans="1:38">
      <c r="A274" s="36"/>
      <c r="B274" s="36"/>
      <c r="C274" s="36"/>
      <c r="D274" s="36"/>
      <c r="E274" s="36"/>
      <c r="F274" s="36"/>
      <c r="G274" s="36"/>
      <c r="H274" s="36"/>
      <c r="I274" s="36"/>
      <c r="J274" s="36"/>
      <c r="K274" s="36"/>
      <c r="L274" s="36"/>
      <c r="M274" s="36"/>
      <c r="N274" s="36"/>
      <c r="O274" s="36"/>
      <c r="P274" s="36"/>
      <c r="Q274" s="36"/>
      <c r="R274" s="36"/>
      <c r="S274" s="36"/>
      <c r="T274" s="36"/>
      <c r="U274" s="36"/>
    </row>
    <row r="275" spans="1:38">
      <c r="A275" s="36"/>
      <c r="B275" s="36"/>
      <c r="C275" s="36"/>
      <c r="D275" s="36"/>
      <c r="E275" s="36"/>
      <c r="F275" s="36"/>
      <c r="G275" s="36"/>
      <c r="H275" s="36"/>
      <c r="I275" s="36"/>
      <c r="J275" s="36"/>
      <c r="K275" s="36"/>
      <c r="L275" s="36"/>
      <c r="M275" s="36"/>
      <c r="N275" s="36"/>
      <c r="O275" s="36"/>
      <c r="P275" s="36"/>
      <c r="Q275" s="36"/>
      <c r="R275" s="36"/>
      <c r="S275" s="36"/>
      <c r="T275" s="36"/>
      <c r="U275" s="36"/>
    </row>
    <row r="276" spans="1:38">
      <c r="A276" s="36"/>
      <c r="B276" s="36"/>
      <c r="C276" s="36"/>
      <c r="D276" s="36"/>
      <c r="E276" s="36"/>
      <c r="F276" s="36"/>
      <c r="G276" s="36"/>
      <c r="H276" s="36"/>
      <c r="I276" s="36"/>
      <c r="J276" s="36"/>
      <c r="K276" s="36"/>
      <c r="L276" s="36"/>
      <c r="M276" s="36"/>
      <c r="N276" s="36"/>
      <c r="O276" s="36"/>
      <c r="P276" s="36"/>
      <c r="Q276" s="36"/>
      <c r="R276" s="36"/>
      <c r="S276" s="36"/>
      <c r="T276" s="36"/>
      <c r="U276" s="36"/>
    </row>
    <row r="277" spans="1:38">
      <c r="A277" s="36"/>
      <c r="B277" s="36"/>
      <c r="C277" s="36"/>
      <c r="D277" s="36"/>
      <c r="E277" s="36"/>
      <c r="F277" s="36"/>
      <c r="G277" s="36"/>
      <c r="H277" s="36"/>
      <c r="I277" s="36"/>
      <c r="J277" s="36"/>
      <c r="K277" s="36"/>
      <c r="L277" s="36"/>
      <c r="M277" s="36"/>
      <c r="N277" s="36"/>
      <c r="O277" s="36"/>
      <c r="P277" s="36"/>
      <c r="Q277" s="36"/>
      <c r="R277" s="36"/>
      <c r="S277" s="36"/>
      <c r="T277" s="36"/>
      <c r="U277" s="36"/>
    </row>
    <row r="278" spans="1:38">
      <c r="A278" s="36"/>
      <c r="B278" s="36"/>
      <c r="C278" s="36"/>
      <c r="D278" s="36"/>
      <c r="E278" s="36"/>
      <c r="F278" s="36"/>
      <c r="G278" s="36"/>
      <c r="H278" s="36"/>
      <c r="I278" s="36"/>
      <c r="J278" s="36"/>
      <c r="K278" s="36"/>
      <c r="L278" s="36"/>
      <c r="M278" s="36"/>
      <c r="N278" s="36"/>
      <c r="O278" s="36"/>
      <c r="P278" s="36"/>
      <c r="Q278" s="36"/>
      <c r="R278" s="36"/>
      <c r="S278" s="36"/>
      <c r="T278" s="36"/>
      <c r="U278" s="36"/>
    </row>
    <row r="279" spans="1:38">
      <c r="A279" s="36"/>
      <c r="B279" s="36"/>
      <c r="C279" s="36"/>
      <c r="D279" s="36"/>
      <c r="E279" s="36"/>
      <c r="F279" s="36"/>
      <c r="G279" s="36"/>
      <c r="H279" s="36"/>
      <c r="I279" s="36"/>
      <c r="J279" s="36"/>
      <c r="K279" s="36"/>
      <c r="L279" s="36"/>
      <c r="M279" s="36"/>
      <c r="N279" s="36"/>
      <c r="O279" s="36"/>
      <c r="P279" s="36"/>
      <c r="Q279" s="36"/>
      <c r="R279" s="36"/>
      <c r="S279" s="36"/>
      <c r="T279" s="36"/>
      <c r="U279" s="36"/>
    </row>
    <row r="280" spans="1:38">
      <c r="A280" s="36"/>
      <c r="B280" s="36"/>
      <c r="C280" s="36"/>
      <c r="D280" s="36"/>
      <c r="E280" s="36"/>
      <c r="F280" s="36"/>
      <c r="G280" s="36"/>
      <c r="H280" s="36"/>
      <c r="I280" s="36"/>
      <c r="J280" s="36"/>
      <c r="K280" s="36"/>
      <c r="L280" s="36"/>
      <c r="M280" s="36"/>
      <c r="N280" s="36"/>
      <c r="O280" s="36"/>
      <c r="P280" s="36"/>
      <c r="Q280" s="36"/>
      <c r="R280" s="36"/>
      <c r="S280" s="36"/>
      <c r="T280" s="36"/>
      <c r="U280" s="36"/>
    </row>
    <row r="281" spans="1:38">
      <c r="A281" s="36"/>
      <c r="B281" s="36"/>
      <c r="C281" s="36"/>
      <c r="D281" s="36"/>
      <c r="E281" s="36"/>
      <c r="F281" s="36"/>
      <c r="G281" s="36"/>
      <c r="H281" s="36"/>
      <c r="I281" s="36"/>
      <c r="J281" s="36"/>
      <c r="K281" s="36"/>
      <c r="L281" s="36"/>
      <c r="M281" s="36"/>
      <c r="N281" s="36"/>
      <c r="O281" s="36"/>
      <c r="P281" s="36"/>
      <c r="Q281" s="36"/>
      <c r="R281" s="36"/>
      <c r="S281" s="36"/>
      <c r="T281" s="36"/>
      <c r="U281" s="36"/>
    </row>
    <row r="282" spans="1:38">
      <c r="A282" s="36"/>
      <c r="B282" s="36"/>
      <c r="C282" s="36"/>
      <c r="D282" s="36"/>
      <c r="E282" s="36"/>
      <c r="F282" s="36"/>
      <c r="G282" s="36"/>
      <c r="H282" s="36"/>
      <c r="I282" s="36"/>
      <c r="J282" s="36"/>
      <c r="K282" s="36"/>
      <c r="L282" s="36"/>
      <c r="M282" s="36"/>
      <c r="N282" s="36"/>
      <c r="O282" s="36"/>
      <c r="P282" s="36"/>
      <c r="Q282" s="36"/>
      <c r="R282" s="36"/>
      <c r="S282" s="36"/>
      <c r="T282" s="36"/>
      <c r="U282" s="36"/>
    </row>
    <row r="283" spans="1:38">
      <c r="A283" s="36"/>
      <c r="B283" s="36"/>
      <c r="C283" s="36"/>
      <c r="D283" s="36"/>
      <c r="E283" s="36"/>
      <c r="F283" s="36"/>
      <c r="G283" s="36"/>
      <c r="H283" s="36"/>
      <c r="L283" s="36"/>
      <c r="M283" s="36"/>
      <c r="N283" s="36"/>
    </row>
    <row r="284" spans="1:38">
      <c r="A284" s="36"/>
      <c r="B284" s="36"/>
      <c r="C284" s="36"/>
      <c r="D284" s="36"/>
      <c r="E284" s="36"/>
      <c r="F284" s="36"/>
      <c r="G284" s="36"/>
      <c r="H284" s="36"/>
      <c r="L284" s="36"/>
      <c r="M284" s="36"/>
      <c r="N284" s="36"/>
    </row>
    <row r="285" spans="1:38">
      <c r="A285" s="36"/>
      <c r="B285" s="36"/>
      <c r="C285" s="36"/>
      <c r="D285" s="36"/>
      <c r="E285" s="36"/>
      <c r="F285" s="36"/>
      <c r="G285" s="36"/>
      <c r="H285" s="36"/>
      <c r="L285" s="36"/>
      <c r="M285" s="36"/>
      <c r="N285" s="36"/>
    </row>
    <row r="286" spans="1:38">
      <c r="A286" s="36"/>
      <c r="B286" s="36"/>
      <c r="C286" s="36"/>
      <c r="D286" s="36"/>
      <c r="E286" s="36"/>
      <c r="F286" s="36"/>
      <c r="G286" s="36"/>
      <c r="H286" s="36"/>
      <c r="L286" s="36"/>
      <c r="M286" s="36"/>
      <c r="N286" s="36"/>
    </row>
    <row r="287" spans="1:38">
      <c r="A287" s="36"/>
      <c r="B287" s="36"/>
      <c r="C287" s="36"/>
      <c r="J287" s="36"/>
      <c r="K287" s="36"/>
      <c r="L287" s="36"/>
      <c r="M287" s="36"/>
      <c r="N287" s="36"/>
    </row>
    <row r="288" spans="1:38">
      <c r="A288" s="36"/>
      <c r="B288" s="36"/>
      <c r="C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142"/>
      <c r="AI288" s="36"/>
      <c r="AJ288" s="36"/>
      <c r="AK288" s="36"/>
      <c r="AL288" s="36"/>
    </row>
    <row r="289" spans="1:38">
      <c r="A289" s="36"/>
      <c r="B289" s="36"/>
      <c r="C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142"/>
      <c r="AI289" s="36"/>
      <c r="AJ289" s="36"/>
      <c r="AK289" s="36"/>
      <c r="AL289" s="36"/>
    </row>
    <row r="290" spans="1:38" ht="18.75">
      <c r="A290" s="36"/>
      <c r="B290" s="36"/>
      <c r="C290" s="36"/>
      <c r="J290" s="36"/>
      <c r="K290" s="36"/>
      <c r="L290" s="36"/>
      <c r="M290" s="36"/>
      <c r="N290" s="36"/>
      <c r="O290" s="36"/>
      <c r="P290" s="36"/>
      <c r="Q290" s="36"/>
      <c r="R290" s="36"/>
      <c r="S290" s="36"/>
      <c r="T290" s="36"/>
      <c r="U290" s="36"/>
      <c r="V290" s="283" t="s">
        <v>14</v>
      </c>
      <c r="W290" s="284"/>
      <c r="X290" s="284"/>
      <c r="Y290" s="284"/>
      <c r="Z290" s="284"/>
      <c r="AA290" s="285"/>
      <c r="AB290" s="25"/>
      <c r="AC290" s="283" t="s">
        <v>15</v>
      </c>
      <c r="AD290" s="284"/>
      <c r="AE290" s="284"/>
      <c r="AF290" s="284"/>
      <c r="AG290" s="284"/>
      <c r="AH290" s="285"/>
      <c r="AI290" s="258" t="s">
        <v>16</v>
      </c>
      <c r="AJ290" s="259"/>
      <c r="AK290" s="259"/>
      <c r="AL290" s="260"/>
    </row>
    <row r="291" spans="1:38" ht="18.75">
      <c r="A291" s="36"/>
      <c r="B291" s="36"/>
      <c r="C291" s="36"/>
      <c r="J291" s="36"/>
      <c r="K291" s="36"/>
      <c r="L291" s="36"/>
      <c r="M291" s="36"/>
      <c r="N291" s="36"/>
      <c r="O291" s="36"/>
      <c r="P291" s="36"/>
      <c r="Q291" s="36"/>
      <c r="R291" s="36"/>
      <c r="S291" s="36"/>
      <c r="T291" s="36"/>
      <c r="U291" s="36"/>
      <c r="V291" s="286"/>
      <c r="W291" s="287"/>
      <c r="X291" s="287"/>
      <c r="Y291" s="287"/>
      <c r="Z291" s="287"/>
      <c r="AA291" s="288"/>
      <c r="AB291" s="25"/>
      <c r="AC291" s="286"/>
      <c r="AD291" s="287"/>
      <c r="AE291" s="287"/>
      <c r="AF291" s="287"/>
      <c r="AG291" s="287"/>
      <c r="AH291" s="288"/>
      <c r="AI291" s="261"/>
      <c r="AJ291" s="262"/>
      <c r="AK291" s="262"/>
      <c r="AL291" s="263"/>
    </row>
    <row r="292" spans="1:38" ht="18.75">
      <c r="A292" s="36"/>
      <c r="B292" s="36"/>
      <c r="C292" s="36"/>
      <c r="J292" s="36"/>
      <c r="K292" s="36"/>
      <c r="L292" s="36"/>
      <c r="M292" s="36"/>
      <c r="N292" s="36"/>
      <c r="O292" s="144"/>
      <c r="P292" s="144"/>
      <c r="Q292" s="144"/>
      <c r="R292" s="144"/>
      <c r="S292" s="144"/>
      <c r="T292" s="144"/>
      <c r="U292" s="144"/>
      <c r="V292" s="63">
        <v>1</v>
      </c>
      <c r="W292" s="63">
        <v>2</v>
      </c>
      <c r="X292" s="63">
        <v>3</v>
      </c>
      <c r="Y292" s="63">
        <v>4</v>
      </c>
      <c r="Z292" s="63">
        <v>5</v>
      </c>
      <c r="AA292" s="63" t="s">
        <v>41</v>
      </c>
      <c r="AB292" s="75" t="s">
        <v>18</v>
      </c>
      <c r="AC292" s="63">
        <v>1</v>
      </c>
      <c r="AD292" s="63">
        <v>2</v>
      </c>
      <c r="AE292" s="63">
        <v>3</v>
      </c>
      <c r="AF292" s="63">
        <v>4</v>
      </c>
      <c r="AG292" s="63">
        <v>5</v>
      </c>
      <c r="AH292" s="63" t="s">
        <v>41</v>
      </c>
      <c r="AI292" s="76" t="s">
        <v>19</v>
      </c>
      <c r="AJ292" s="76" t="s">
        <v>20</v>
      </c>
      <c r="AK292" s="76" t="s">
        <v>21</v>
      </c>
      <c r="AL292" s="76" t="s">
        <v>22</v>
      </c>
    </row>
    <row r="293" spans="1:38" ht="20.25" customHeight="1">
      <c r="J293" s="36"/>
      <c r="K293" s="36"/>
      <c r="O293" s="264" t="s">
        <v>136</v>
      </c>
      <c r="P293" s="265"/>
      <c r="Q293" s="265"/>
      <c r="R293" s="265"/>
      <c r="S293" s="265"/>
      <c r="T293" s="265"/>
      <c r="U293" s="266"/>
      <c r="V293" s="152">
        <f t="shared" ref="V293:AA293" si="103">+AN29</f>
        <v>1</v>
      </c>
      <c r="W293" s="152">
        <f t="shared" si="103"/>
        <v>4</v>
      </c>
      <c r="X293" s="152">
        <f t="shared" si="103"/>
        <v>10</v>
      </c>
      <c r="Y293" s="152">
        <f t="shared" si="103"/>
        <v>8</v>
      </c>
      <c r="Z293" s="152">
        <f t="shared" si="103"/>
        <v>6</v>
      </c>
      <c r="AA293" s="152">
        <f t="shared" si="103"/>
        <v>0</v>
      </c>
      <c r="AB293" s="152">
        <f>SUM(V293:AA293)</f>
        <v>29</v>
      </c>
      <c r="AC293" s="143">
        <f t="shared" ref="AC293:AH293" si="104">V293/$AB293</f>
        <v>3.4482758620689655E-2</v>
      </c>
      <c r="AD293" s="143">
        <f t="shared" si="104"/>
        <v>0.13793103448275862</v>
      </c>
      <c r="AE293" s="143">
        <f t="shared" si="104"/>
        <v>0.34482758620689657</v>
      </c>
      <c r="AF293" s="143">
        <f t="shared" si="104"/>
        <v>0.27586206896551724</v>
      </c>
      <c r="AG293" s="143">
        <f t="shared" si="104"/>
        <v>0.20689655172413793</v>
      </c>
      <c r="AH293" s="143">
        <f t="shared" si="104"/>
        <v>0</v>
      </c>
      <c r="AI293" s="153">
        <f t="shared" ref="AI293" si="105">+BA29</f>
        <v>3.48</v>
      </c>
      <c r="AJ293" s="153">
        <f t="shared" ref="AJ293" si="106">+BB29</f>
        <v>1.0900000000000001</v>
      </c>
      <c r="AK293" s="152">
        <f t="shared" ref="AK293" si="107">+BC29</f>
        <v>3</v>
      </c>
      <c r="AL293" s="152">
        <f t="shared" ref="AL293" si="108">+BD29</f>
        <v>3</v>
      </c>
    </row>
    <row r="294" spans="1:38" ht="20.25" customHeight="1">
      <c r="J294" s="36"/>
      <c r="K294" s="36"/>
      <c r="O294" s="154"/>
      <c r="P294" s="154"/>
      <c r="Q294" s="154"/>
      <c r="R294" s="154"/>
      <c r="S294" s="154"/>
      <c r="T294" s="154"/>
      <c r="U294" s="154"/>
      <c r="V294" s="155"/>
      <c r="W294" s="155"/>
      <c r="X294" s="155"/>
      <c r="Y294" s="155"/>
      <c r="Z294" s="155"/>
      <c r="AA294" s="155"/>
      <c r="AB294" s="155"/>
      <c r="AC294" s="156"/>
      <c r="AD294" s="156"/>
      <c r="AE294" s="156"/>
      <c r="AF294" s="156"/>
      <c r="AG294" s="156"/>
      <c r="AH294" s="156"/>
      <c r="AI294" s="157"/>
      <c r="AJ294" s="157"/>
      <c r="AK294" s="155"/>
      <c r="AL294" s="155"/>
    </row>
    <row r="295" spans="1:38" ht="20.25" customHeight="1">
      <c r="J295" s="36"/>
      <c r="K295" s="36"/>
      <c r="O295" s="154"/>
      <c r="P295" s="154"/>
      <c r="Q295" s="154"/>
      <c r="R295" s="154"/>
      <c r="S295" s="154"/>
      <c r="T295" s="154"/>
      <c r="U295" s="154"/>
      <c r="V295" s="155"/>
      <c r="W295" s="155"/>
      <c r="X295" s="155"/>
      <c r="Y295" s="155"/>
      <c r="Z295" s="155"/>
      <c r="AA295" s="155"/>
      <c r="AB295" s="155"/>
      <c r="AC295" s="156"/>
      <c r="AD295" s="156"/>
      <c r="AE295" s="156"/>
      <c r="AF295" s="156"/>
      <c r="AG295" s="156"/>
      <c r="AH295" s="156"/>
      <c r="AI295" s="157"/>
      <c r="AJ295" s="157"/>
      <c r="AK295" s="155"/>
      <c r="AL295" s="155"/>
    </row>
    <row r="296" spans="1:38" ht="20.25" customHeight="1">
      <c r="J296" s="36"/>
      <c r="K296" s="36"/>
      <c r="O296" s="154"/>
      <c r="P296" s="154"/>
      <c r="Q296" s="154"/>
      <c r="R296" s="154"/>
      <c r="S296" s="154"/>
      <c r="T296" s="154"/>
      <c r="U296" s="154"/>
      <c r="V296" s="155"/>
      <c r="W296" s="155"/>
      <c r="X296" s="155"/>
      <c r="Y296" s="155"/>
      <c r="Z296" s="155"/>
      <c r="AA296" s="155"/>
      <c r="AB296" s="155"/>
      <c r="AC296" s="156"/>
      <c r="AD296" s="156"/>
      <c r="AE296" s="156"/>
      <c r="AF296" s="156"/>
      <c r="AG296" s="156"/>
      <c r="AH296" s="156"/>
      <c r="AI296" s="157"/>
      <c r="AJ296" s="157"/>
      <c r="AK296" s="155"/>
      <c r="AL296" s="155"/>
    </row>
    <row r="297" spans="1:38" ht="20.25" customHeight="1">
      <c r="A297" s="267" t="s">
        <v>154</v>
      </c>
      <c r="B297" s="267"/>
      <c r="C297" s="267"/>
      <c r="D297" s="267"/>
      <c r="E297" s="267"/>
      <c r="F297" s="267"/>
      <c r="G297" s="267"/>
      <c r="H297" s="267"/>
      <c r="I297" s="267"/>
      <c r="J297" s="267"/>
      <c r="K297" s="267"/>
      <c r="L297" s="267"/>
      <c r="M297" s="267"/>
      <c r="N297" s="267"/>
      <c r="O297" s="267"/>
      <c r="P297" s="267"/>
      <c r="Q297" s="267"/>
      <c r="R297" s="267"/>
      <c r="S297" s="267"/>
      <c r="T297" s="267"/>
      <c r="U297" s="267"/>
      <c r="V297" s="155"/>
      <c r="W297" s="155"/>
      <c r="X297" s="155"/>
      <c r="Y297" s="155"/>
      <c r="Z297" s="155"/>
      <c r="AA297" s="155"/>
      <c r="AB297" s="155"/>
      <c r="AC297" s="156"/>
      <c r="AD297" s="156"/>
      <c r="AE297" s="156"/>
      <c r="AF297" s="156"/>
      <c r="AG297" s="156"/>
      <c r="AH297" s="156"/>
      <c r="AI297" s="157"/>
      <c r="AJ297" s="157"/>
      <c r="AK297" s="155"/>
      <c r="AL297" s="155"/>
    </row>
    <row r="298" spans="1:38" ht="20.25" customHeight="1">
      <c r="J298" s="36"/>
      <c r="K298" s="36"/>
      <c r="O298" s="154"/>
      <c r="P298" s="154"/>
      <c r="Q298" s="154"/>
      <c r="R298" s="154"/>
      <c r="S298" s="154"/>
      <c r="T298" s="154"/>
      <c r="U298" s="154"/>
      <c r="V298" s="155"/>
      <c r="W298" s="155"/>
      <c r="X298" s="155"/>
      <c r="Y298" s="155"/>
      <c r="Z298" s="155"/>
      <c r="AA298" s="155"/>
      <c r="AB298" s="155"/>
      <c r="AC298" s="156"/>
      <c r="AD298" s="156"/>
      <c r="AE298" s="156"/>
      <c r="AF298" s="156"/>
      <c r="AG298" s="156"/>
      <c r="AH298" s="156"/>
      <c r="AI298" s="157"/>
      <c r="AJ298" s="157"/>
      <c r="AK298" s="155"/>
      <c r="AL298" s="155"/>
    </row>
    <row r="299" spans="1:38" ht="20.25" customHeight="1">
      <c r="J299" s="36"/>
      <c r="K299" s="36"/>
      <c r="O299" s="154"/>
      <c r="P299" s="154"/>
      <c r="Q299" s="154"/>
      <c r="R299" s="154"/>
      <c r="S299" s="154"/>
      <c r="T299" s="154"/>
      <c r="U299" s="154"/>
      <c r="V299" s="155"/>
      <c r="W299" s="155"/>
      <c r="X299" s="155"/>
      <c r="Y299" s="155"/>
      <c r="Z299" s="155"/>
      <c r="AA299" s="155"/>
      <c r="AB299" s="155"/>
      <c r="AC299" s="156"/>
      <c r="AD299" s="156"/>
      <c r="AE299" s="156"/>
      <c r="AF299" s="156"/>
      <c r="AG299" s="156"/>
      <c r="AH299" s="156"/>
      <c r="AI299" s="157"/>
      <c r="AJ299" s="157"/>
      <c r="AK299" s="155"/>
      <c r="AL299" s="155"/>
    </row>
    <row r="300" spans="1:38" ht="20.25" customHeight="1">
      <c r="J300" s="36"/>
      <c r="K300" s="36"/>
      <c r="O300" s="154"/>
      <c r="P300" s="154"/>
      <c r="Q300" s="154"/>
      <c r="R300" s="154"/>
      <c r="S300" s="154"/>
      <c r="T300" s="154"/>
      <c r="U300" s="154"/>
      <c r="V300" s="155"/>
      <c r="W300" s="155"/>
      <c r="X300" s="155"/>
      <c r="Y300" s="155"/>
      <c r="Z300" s="155"/>
      <c r="AA300" s="155"/>
      <c r="AB300" s="155"/>
      <c r="AC300" s="156"/>
      <c r="AD300" s="156"/>
      <c r="AE300" s="156"/>
      <c r="AF300" s="156"/>
      <c r="AG300" s="156"/>
      <c r="AH300" s="156"/>
      <c r="AI300" s="157"/>
      <c r="AJ300" s="157"/>
      <c r="AK300" s="155"/>
      <c r="AL300" s="155"/>
    </row>
    <row r="301" spans="1:38" ht="20.25" customHeight="1">
      <c r="J301" s="36"/>
      <c r="K301" s="36"/>
      <c r="O301" s="154"/>
      <c r="P301" s="154"/>
      <c r="Q301" s="154"/>
      <c r="R301" s="154"/>
      <c r="S301" s="154"/>
      <c r="T301" s="154"/>
      <c r="U301" s="154"/>
      <c r="V301" s="155"/>
      <c r="W301" s="155"/>
      <c r="X301" s="155"/>
      <c r="Y301" s="155"/>
      <c r="Z301" s="155"/>
      <c r="AA301" s="155"/>
      <c r="AB301" s="155"/>
      <c r="AC301" s="156"/>
      <c r="AD301" s="156"/>
      <c r="AE301" s="156"/>
      <c r="AF301" s="156"/>
      <c r="AG301" s="156"/>
      <c r="AH301" s="156"/>
      <c r="AI301" s="157"/>
      <c r="AJ301" s="157"/>
      <c r="AK301" s="155"/>
      <c r="AL301" s="155"/>
    </row>
    <row r="302" spans="1:38" ht="20.25" customHeight="1">
      <c r="J302" s="36"/>
      <c r="K302" s="36"/>
      <c r="O302" s="154"/>
      <c r="P302" s="154"/>
      <c r="Q302" s="154"/>
      <c r="R302" s="154"/>
      <c r="S302" s="154"/>
      <c r="T302" s="154"/>
      <c r="U302" s="154"/>
      <c r="V302" s="155"/>
      <c r="W302" s="155"/>
      <c r="X302" s="155"/>
      <c r="Y302" s="155"/>
      <c r="Z302" s="155"/>
      <c r="AA302" s="155"/>
      <c r="AB302" s="155"/>
      <c r="AC302" s="156"/>
      <c r="AD302" s="156"/>
      <c r="AE302" s="156"/>
      <c r="AF302" s="156"/>
      <c r="AG302" s="156"/>
      <c r="AH302" s="156"/>
      <c r="AI302" s="157"/>
      <c r="AJ302" s="157"/>
      <c r="AK302" s="155"/>
      <c r="AL302" s="155"/>
    </row>
    <row r="303" spans="1:38" ht="20.25" customHeight="1">
      <c r="J303" s="36"/>
      <c r="K303" s="36"/>
      <c r="O303" s="154"/>
      <c r="P303" s="154"/>
      <c r="Q303" s="154"/>
      <c r="R303" s="154"/>
      <c r="S303" s="154"/>
      <c r="T303" s="154"/>
      <c r="U303" s="154"/>
      <c r="V303" s="155"/>
      <c r="W303" s="155"/>
      <c r="X303" s="155"/>
      <c r="Y303" s="155"/>
      <c r="Z303" s="155"/>
      <c r="AA303" s="155"/>
      <c r="AB303" s="155"/>
      <c r="AC303" s="156"/>
      <c r="AD303" s="156"/>
      <c r="AE303" s="156"/>
      <c r="AF303" s="156"/>
      <c r="AG303" s="156"/>
      <c r="AH303" s="156"/>
      <c r="AI303" s="157"/>
      <c r="AJ303" s="157"/>
      <c r="AK303" s="155"/>
      <c r="AL303" s="155"/>
    </row>
    <row r="304" spans="1:38" ht="20.25" customHeight="1">
      <c r="J304" s="36"/>
      <c r="K304" s="36"/>
      <c r="O304" s="154"/>
      <c r="P304" s="154"/>
      <c r="Q304" s="154"/>
      <c r="R304" s="154"/>
      <c r="S304" s="154"/>
      <c r="T304" s="154"/>
      <c r="U304" s="154"/>
      <c r="V304" s="155"/>
      <c r="W304" s="155"/>
      <c r="X304" s="155"/>
      <c r="Y304" s="155"/>
      <c r="Z304" s="155"/>
      <c r="AA304" s="155"/>
      <c r="AB304" s="155"/>
      <c r="AC304" s="156"/>
      <c r="AD304" s="156"/>
      <c r="AE304" s="156"/>
      <c r="AF304" s="156"/>
      <c r="AG304" s="156"/>
      <c r="AH304" s="156"/>
      <c r="AI304" s="157"/>
      <c r="AJ304" s="157"/>
      <c r="AK304" s="155"/>
      <c r="AL304" s="155"/>
    </row>
    <row r="305" spans="10:38" ht="20.25" customHeight="1">
      <c r="J305" s="36"/>
      <c r="K305" s="36"/>
      <c r="O305" s="154"/>
      <c r="P305" s="154"/>
      <c r="Q305" s="154"/>
      <c r="R305" s="154"/>
      <c r="S305" s="154"/>
      <c r="T305" s="154"/>
      <c r="U305" s="154"/>
      <c r="V305" s="155"/>
      <c r="W305" s="155"/>
      <c r="X305" s="155"/>
      <c r="Y305" s="155"/>
      <c r="Z305" s="155"/>
      <c r="AA305" s="155"/>
      <c r="AB305" s="155"/>
      <c r="AC305" s="156"/>
      <c r="AD305" s="156"/>
      <c r="AE305" s="156"/>
      <c r="AF305" s="156"/>
      <c r="AG305" s="156"/>
      <c r="AH305" s="156"/>
      <c r="AI305" s="157"/>
      <c r="AJ305" s="157"/>
      <c r="AK305" s="155"/>
      <c r="AL305" s="155"/>
    </row>
    <row r="306" spans="10:38" ht="20.25" customHeight="1">
      <c r="J306" s="36"/>
      <c r="K306" s="36"/>
      <c r="O306" s="154"/>
      <c r="P306" s="154"/>
      <c r="Q306" s="154"/>
      <c r="R306" s="154"/>
      <c r="S306" s="154"/>
      <c r="T306" s="154"/>
      <c r="U306" s="154"/>
      <c r="V306" s="155"/>
      <c r="W306" s="155"/>
      <c r="X306" s="155"/>
      <c r="Y306" s="155"/>
      <c r="Z306" s="155"/>
      <c r="AA306" s="155"/>
      <c r="AB306" s="155"/>
      <c r="AC306" s="156"/>
      <c r="AD306" s="156"/>
      <c r="AE306" s="156"/>
      <c r="AF306" s="156"/>
      <c r="AG306" s="156"/>
      <c r="AH306" s="156"/>
      <c r="AI306" s="157"/>
      <c r="AJ306" s="157"/>
      <c r="AK306" s="155"/>
      <c r="AL306" s="155"/>
    </row>
    <row r="307" spans="10:38" ht="20.25" customHeight="1">
      <c r="J307" s="36"/>
      <c r="K307" s="36"/>
      <c r="O307" s="154"/>
      <c r="P307" s="154"/>
      <c r="Q307" s="154"/>
      <c r="R307" s="154"/>
      <c r="S307" s="154"/>
      <c r="T307" s="154"/>
      <c r="U307" s="154"/>
      <c r="V307" s="155"/>
      <c r="W307" s="155"/>
      <c r="X307" s="155"/>
      <c r="Y307" s="155"/>
      <c r="Z307" s="155"/>
      <c r="AA307" s="155"/>
      <c r="AB307" s="155"/>
      <c r="AC307" s="156"/>
      <c r="AD307" s="156"/>
      <c r="AE307" s="156"/>
      <c r="AF307" s="156"/>
      <c r="AG307" s="156"/>
      <c r="AH307" s="156"/>
      <c r="AI307" s="157"/>
      <c r="AJ307" s="157"/>
      <c r="AK307" s="155"/>
      <c r="AL307" s="155"/>
    </row>
    <row r="308" spans="10:38" ht="20.25" customHeight="1">
      <c r="J308" s="36"/>
      <c r="K308" s="36"/>
      <c r="O308" s="154"/>
      <c r="P308" s="154"/>
      <c r="Q308" s="154"/>
      <c r="R308" s="154"/>
      <c r="S308" s="154"/>
      <c r="T308" s="154"/>
      <c r="U308" s="154"/>
      <c r="V308" s="155"/>
      <c r="W308" s="155"/>
      <c r="X308" s="155"/>
      <c r="Y308" s="155"/>
      <c r="Z308" s="155"/>
      <c r="AA308" s="155"/>
      <c r="AB308" s="155"/>
      <c r="AC308" s="156"/>
      <c r="AD308" s="156"/>
      <c r="AE308" s="156"/>
      <c r="AF308" s="156"/>
      <c r="AG308" s="156"/>
      <c r="AH308" s="156"/>
      <c r="AI308" s="157"/>
      <c r="AJ308" s="157"/>
      <c r="AK308" s="155"/>
      <c r="AL308" s="155"/>
    </row>
    <row r="309" spans="10:38" ht="20.25" customHeight="1">
      <c r="J309" s="36"/>
      <c r="K309" s="36"/>
      <c r="O309" s="154"/>
      <c r="P309" s="154"/>
      <c r="Q309" s="154"/>
      <c r="R309" s="154"/>
      <c r="S309" s="154"/>
      <c r="T309" s="154"/>
      <c r="U309" s="154"/>
      <c r="V309" s="155"/>
      <c r="W309" s="155"/>
      <c r="X309" s="155"/>
      <c r="Y309" s="155"/>
      <c r="Z309" s="155"/>
      <c r="AA309" s="155"/>
      <c r="AB309" s="155"/>
      <c r="AC309" s="156"/>
      <c r="AD309" s="156"/>
      <c r="AE309" s="156"/>
      <c r="AF309" s="156"/>
      <c r="AG309" s="156"/>
      <c r="AH309" s="156"/>
      <c r="AI309" s="157"/>
      <c r="AJ309" s="157"/>
      <c r="AK309" s="155"/>
      <c r="AL309" s="155"/>
    </row>
    <row r="310" spans="10:38" ht="20.25" customHeight="1">
      <c r="J310" s="36"/>
      <c r="K310" s="36"/>
      <c r="O310" s="154"/>
      <c r="P310" s="154"/>
      <c r="Q310" s="154"/>
      <c r="R310" s="154"/>
      <c r="S310" s="154"/>
      <c r="T310" s="154"/>
      <c r="U310" s="154"/>
      <c r="V310" s="155"/>
      <c r="W310" s="155"/>
      <c r="X310" s="155"/>
      <c r="Y310" s="155"/>
      <c r="Z310" s="155"/>
      <c r="AA310" s="155"/>
      <c r="AB310" s="155"/>
      <c r="AC310" s="156"/>
      <c r="AD310" s="156"/>
      <c r="AE310" s="156"/>
      <c r="AF310" s="156"/>
      <c r="AG310" s="156"/>
      <c r="AH310" s="156"/>
      <c r="AI310" s="157"/>
      <c r="AJ310" s="157"/>
      <c r="AK310" s="155"/>
      <c r="AL310" s="155"/>
    </row>
    <row r="311" spans="10:38" ht="20.25" customHeight="1">
      <c r="J311" s="36"/>
      <c r="K311" s="36"/>
      <c r="O311" s="154"/>
      <c r="P311" s="154"/>
      <c r="Q311" s="154"/>
      <c r="R311" s="154"/>
      <c r="S311" s="154"/>
      <c r="T311" s="154"/>
      <c r="U311" s="154"/>
      <c r="V311" s="155"/>
      <c r="W311" s="155"/>
      <c r="X311" s="155"/>
      <c r="Y311" s="155"/>
      <c r="Z311" s="155"/>
      <c r="AA311" s="155"/>
      <c r="AB311" s="155"/>
      <c r="AC311" s="156"/>
      <c r="AD311" s="156"/>
      <c r="AE311" s="156"/>
      <c r="AF311" s="156"/>
      <c r="AG311" s="156"/>
      <c r="AH311" s="156"/>
      <c r="AI311" s="157"/>
      <c r="AJ311" s="157"/>
      <c r="AK311" s="155"/>
      <c r="AL311" s="155"/>
    </row>
    <row r="312" spans="10:38" ht="20.25" customHeight="1">
      <c r="J312" s="36"/>
      <c r="K312" s="36"/>
      <c r="O312" s="154"/>
      <c r="P312" s="154"/>
      <c r="Q312" s="154"/>
      <c r="R312" s="154"/>
      <c r="S312" s="154"/>
      <c r="T312" s="154"/>
      <c r="U312" s="154"/>
      <c r="V312" s="155"/>
      <c r="W312" s="155"/>
      <c r="X312" s="155"/>
      <c r="Y312" s="155"/>
      <c r="Z312" s="155"/>
      <c r="AA312" s="155"/>
      <c r="AB312" s="155"/>
      <c r="AC312" s="156"/>
      <c r="AD312" s="156"/>
      <c r="AE312" s="156"/>
      <c r="AF312" s="156"/>
      <c r="AG312" s="156"/>
      <c r="AH312" s="156"/>
      <c r="AI312" s="157"/>
      <c r="AJ312" s="157"/>
      <c r="AK312" s="155"/>
      <c r="AL312" s="155"/>
    </row>
    <row r="313" spans="10:38" ht="20.25" customHeight="1">
      <c r="J313" s="36"/>
      <c r="K313" s="36"/>
      <c r="O313" s="154"/>
      <c r="P313" s="154"/>
      <c r="Q313" s="154"/>
      <c r="R313" s="154"/>
      <c r="S313" s="154"/>
      <c r="T313" s="154"/>
      <c r="U313" s="154"/>
      <c r="V313" s="155"/>
      <c r="W313" s="155"/>
      <c r="X313" s="155"/>
      <c r="Y313" s="155"/>
      <c r="Z313" s="155"/>
      <c r="AA313" s="155"/>
      <c r="AB313" s="155"/>
      <c r="AC313" s="156"/>
      <c r="AD313" s="156"/>
      <c r="AE313" s="156"/>
      <c r="AF313" s="156"/>
      <c r="AG313" s="156"/>
      <c r="AH313" s="156"/>
      <c r="AI313" s="157"/>
      <c r="AJ313" s="157"/>
      <c r="AK313" s="155"/>
      <c r="AL313" s="155"/>
    </row>
    <row r="314" spans="10:38" ht="20.25" customHeight="1">
      <c r="J314" s="36"/>
      <c r="K314" s="36"/>
      <c r="O314" s="154"/>
      <c r="P314" s="154"/>
      <c r="Q314" s="154"/>
      <c r="R314" s="154"/>
      <c r="S314" s="154"/>
      <c r="T314" s="154"/>
      <c r="U314" s="154"/>
      <c r="V314" s="155"/>
      <c r="W314" s="155"/>
      <c r="X314" s="155"/>
      <c r="Y314" s="155"/>
      <c r="Z314" s="155"/>
      <c r="AA314" s="155"/>
      <c r="AB314" s="155"/>
      <c r="AC314" s="156"/>
      <c r="AD314" s="156"/>
      <c r="AE314" s="156"/>
      <c r="AF314" s="156"/>
      <c r="AG314" s="156"/>
      <c r="AH314" s="156"/>
      <c r="AI314" s="157"/>
      <c r="AJ314" s="157"/>
      <c r="AK314" s="155"/>
      <c r="AL314" s="155"/>
    </row>
    <row r="315" spans="10:38" ht="20.25" customHeight="1">
      <c r="J315" s="36"/>
      <c r="K315" s="36"/>
      <c r="O315" s="154"/>
      <c r="P315" s="154"/>
      <c r="Q315" s="154"/>
      <c r="R315" s="154"/>
      <c r="S315" s="154"/>
      <c r="T315" s="154"/>
      <c r="U315" s="154"/>
      <c r="V315" s="155"/>
      <c r="W315" s="155"/>
      <c r="X315" s="155"/>
      <c r="Y315" s="155"/>
      <c r="Z315" s="155"/>
      <c r="AA315" s="155"/>
      <c r="AB315" s="155"/>
      <c r="AC315" s="156"/>
      <c r="AD315" s="156"/>
      <c r="AE315" s="156"/>
      <c r="AF315" s="156"/>
      <c r="AG315" s="156"/>
      <c r="AH315" s="156"/>
      <c r="AI315" s="157"/>
      <c r="AJ315" s="157"/>
      <c r="AK315" s="155"/>
      <c r="AL315" s="155"/>
    </row>
    <row r="316" spans="10:38" ht="20.25" customHeight="1">
      <c r="J316" s="36"/>
      <c r="K316" s="36"/>
      <c r="O316" s="154"/>
      <c r="P316" s="154"/>
      <c r="Q316" s="154"/>
      <c r="R316" s="154"/>
      <c r="S316" s="154"/>
      <c r="T316" s="154"/>
      <c r="U316" s="154"/>
      <c r="V316" s="155"/>
      <c r="W316" s="155"/>
      <c r="X316" s="155"/>
      <c r="Y316" s="155"/>
      <c r="Z316" s="155"/>
      <c r="AA316" s="155"/>
      <c r="AB316" s="155"/>
      <c r="AC316" s="156"/>
      <c r="AD316" s="156"/>
      <c r="AE316" s="156"/>
      <c r="AF316" s="156"/>
      <c r="AG316" s="156"/>
      <c r="AH316" s="156"/>
      <c r="AI316" s="157"/>
      <c r="AJ316" s="157"/>
      <c r="AK316" s="155"/>
      <c r="AL316" s="155"/>
    </row>
    <row r="317" spans="10:38" ht="20.25" customHeight="1">
      <c r="J317" s="36"/>
      <c r="K317" s="36"/>
      <c r="O317" s="154"/>
      <c r="P317" s="154"/>
      <c r="Q317" s="154"/>
      <c r="R317" s="154"/>
      <c r="S317" s="154"/>
      <c r="T317" s="154"/>
      <c r="U317" s="154"/>
      <c r="V317" s="155"/>
      <c r="W317" s="155"/>
      <c r="X317" s="155"/>
      <c r="Y317" s="155"/>
      <c r="Z317" s="155"/>
      <c r="AA317" s="155"/>
      <c r="AB317" s="155"/>
      <c r="AC317" s="156"/>
      <c r="AD317" s="156"/>
      <c r="AE317" s="156"/>
      <c r="AF317" s="156"/>
      <c r="AG317" s="156"/>
      <c r="AH317" s="156"/>
      <c r="AI317" s="157"/>
      <c r="AJ317" s="157"/>
      <c r="AK317" s="155"/>
      <c r="AL317" s="155"/>
    </row>
    <row r="318" spans="10:38" ht="20.25" customHeight="1">
      <c r="J318" s="36"/>
      <c r="K318" s="36"/>
      <c r="O318" s="154"/>
      <c r="P318" s="154"/>
      <c r="Q318" s="154"/>
      <c r="R318" s="154"/>
      <c r="S318" s="154"/>
      <c r="T318" s="154"/>
      <c r="U318" s="154"/>
      <c r="V318" s="155"/>
      <c r="W318" s="155"/>
      <c r="X318" s="155"/>
      <c r="Y318" s="155"/>
      <c r="Z318" s="155"/>
      <c r="AA318" s="155"/>
      <c r="AB318" s="155"/>
      <c r="AC318" s="156"/>
      <c r="AD318" s="156"/>
      <c r="AE318" s="156"/>
      <c r="AF318" s="156"/>
      <c r="AG318" s="156"/>
      <c r="AH318" s="156"/>
      <c r="AI318" s="157"/>
      <c r="AJ318" s="157"/>
      <c r="AK318" s="155"/>
      <c r="AL318" s="155"/>
    </row>
    <row r="319" spans="10:38" ht="20.25" customHeight="1">
      <c r="J319" s="36"/>
      <c r="K319" s="36"/>
      <c r="O319" s="154"/>
      <c r="P319" s="154"/>
      <c r="Q319" s="154"/>
      <c r="R319" s="154"/>
      <c r="S319" s="154"/>
      <c r="T319" s="154"/>
      <c r="U319" s="154"/>
      <c r="V319" s="155"/>
      <c r="W319" s="155"/>
      <c r="X319" s="155"/>
      <c r="Y319" s="155"/>
      <c r="Z319" s="155"/>
      <c r="AA319" s="155"/>
      <c r="AB319" s="155"/>
      <c r="AC319" s="156"/>
      <c r="AD319" s="156"/>
      <c r="AE319" s="156"/>
      <c r="AF319" s="156"/>
      <c r="AG319" s="156"/>
      <c r="AH319" s="156"/>
      <c r="AI319" s="157"/>
      <c r="AJ319" s="157"/>
      <c r="AK319" s="155"/>
      <c r="AL319" s="155"/>
    </row>
    <row r="320" spans="10:38" ht="20.25" customHeight="1">
      <c r="J320" s="36"/>
      <c r="K320" s="36"/>
      <c r="O320" s="154"/>
      <c r="P320" s="154"/>
      <c r="Q320" s="154"/>
      <c r="R320" s="154"/>
      <c r="S320" s="154"/>
      <c r="T320" s="154"/>
      <c r="U320" s="154"/>
      <c r="V320" s="155"/>
      <c r="W320" s="155"/>
      <c r="X320" s="155"/>
      <c r="Y320" s="155"/>
      <c r="Z320" s="155"/>
      <c r="AA320" s="155"/>
      <c r="AB320" s="155"/>
      <c r="AC320" s="156"/>
      <c r="AD320" s="156"/>
      <c r="AE320" s="156"/>
      <c r="AF320" s="156"/>
      <c r="AG320" s="156"/>
      <c r="AH320" s="156"/>
      <c r="AI320" s="157"/>
      <c r="AJ320" s="157"/>
      <c r="AK320" s="155"/>
      <c r="AL320" s="155"/>
    </row>
    <row r="324" spans="1:10">
      <c r="A324" t="s">
        <v>230</v>
      </c>
    </row>
    <row r="325" spans="1:10">
      <c r="A325" s="169"/>
      <c r="B325" s="169"/>
      <c r="C325" t="s">
        <v>173</v>
      </c>
      <c r="D325" s="169" t="s">
        <v>181</v>
      </c>
      <c r="E325" t="s">
        <v>182</v>
      </c>
      <c r="F325" t="s">
        <v>183</v>
      </c>
    </row>
    <row r="326" spans="1:10">
      <c r="A326" s="169" t="s">
        <v>184</v>
      </c>
      <c r="B326" s="169" t="s">
        <v>231</v>
      </c>
      <c r="C326" s="169">
        <v>38</v>
      </c>
      <c r="D326" s="169">
        <v>37.299999999999997</v>
      </c>
      <c r="E326" s="169">
        <v>37.299999999999997</v>
      </c>
      <c r="F326" s="169">
        <v>37.299999999999997</v>
      </c>
      <c r="G326" s="169"/>
      <c r="H326" s="169"/>
      <c r="I326" s="169"/>
    </row>
    <row r="327" spans="1:10">
      <c r="A327" s="169"/>
      <c r="B327" s="169" t="s">
        <v>34</v>
      </c>
      <c r="C327" s="169">
        <v>64</v>
      </c>
      <c r="D327" s="169">
        <v>62.7</v>
      </c>
      <c r="E327" s="169">
        <v>62.7</v>
      </c>
      <c r="F327" s="169">
        <v>100</v>
      </c>
      <c r="G327" s="169"/>
      <c r="H327" s="169"/>
      <c r="I327" s="169"/>
    </row>
    <row r="328" spans="1:10">
      <c r="A328" s="169"/>
      <c r="B328" s="169" t="s">
        <v>11</v>
      </c>
      <c r="C328" s="169">
        <v>102</v>
      </c>
      <c r="D328" s="169">
        <v>100</v>
      </c>
      <c r="E328" s="169">
        <v>100</v>
      </c>
      <c r="F328" s="169"/>
      <c r="G328" s="169"/>
      <c r="H328" s="169"/>
      <c r="I328" s="169"/>
      <c r="J328" s="169"/>
    </row>
    <row r="329" spans="1:10">
      <c r="A329" s="169"/>
      <c r="B329" s="169"/>
      <c r="C329" s="169"/>
      <c r="D329" s="169"/>
      <c r="E329" s="169"/>
      <c r="F329" s="169"/>
      <c r="G329" s="169"/>
      <c r="H329" s="169"/>
      <c r="I329" s="169"/>
      <c r="J329" s="169"/>
    </row>
    <row r="330" spans="1:10">
      <c r="A330" s="169"/>
      <c r="B330" s="169"/>
      <c r="C330" s="169"/>
      <c r="D330" s="169"/>
      <c r="E330" s="169"/>
      <c r="F330" s="169"/>
      <c r="G330" s="169"/>
      <c r="H330" s="169"/>
      <c r="I330" s="169"/>
    </row>
    <row r="331" spans="1:10">
      <c r="A331" s="169"/>
      <c r="B331" s="169"/>
      <c r="C331" s="169"/>
      <c r="D331" s="169"/>
      <c r="E331" s="169"/>
      <c r="F331" s="169"/>
      <c r="G331" s="169"/>
      <c r="H331" s="169"/>
      <c r="I331" s="169"/>
    </row>
    <row r="332" spans="1:10">
      <c r="A332" s="169" t="s">
        <v>232</v>
      </c>
      <c r="B332" s="169"/>
      <c r="C332" s="169"/>
      <c r="D332" s="169"/>
      <c r="E332" s="169"/>
      <c r="F332" s="169"/>
      <c r="G332" s="169"/>
      <c r="H332" s="169"/>
      <c r="I332" s="169"/>
    </row>
    <row r="333" spans="1:10">
      <c r="A333" s="169"/>
      <c r="B333" s="169"/>
      <c r="C333" s="169" t="s">
        <v>173</v>
      </c>
      <c r="D333" s="169" t="s">
        <v>181</v>
      </c>
      <c r="E333" s="169" t="s">
        <v>182</v>
      </c>
      <c r="F333" s="169" t="s">
        <v>183</v>
      </c>
      <c r="G333" s="169"/>
      <c r="H333" s="169"/>
      <c r="I333" s="169"/>
    </row>
    <row r="334" spans="1:10">
      <c r="A334" t="s">
        <v>184</v>
      </c>
      <c r="B334" t="s">
        <v>231</v>
      </c>
      <c r="C334" s="169">
        <v>79</v>
      </c>
      <c r="D334" s="169">
        <v>77.5</v>
      </c>
      <c r="E334" s="169">
        <v>77.5</v>
      </c>
      <c r="F334" s="169">
        <v>77.5</v>
      </c>
      <c r="G334" s="169"/>
      <c r="H334" s="169"/>
      <c r="I334" s="169"/>
    </row>
    <row r="335" spans="1:10">
      <c r="A335" s="169"/>
      <c r="B335" s="169" t="s">
        <v>34</v>
      </c>
      <c r="C335" s="169">
        <v>23</v>
      </c>
      <c r="D335" s="169">
        <v>22.5</v>
      </c>
      <c r="E335" s="169">
        <v>22.5</v>
      </c>
      <c r="F335" s="169">
        <v>100</v>
      </c>
      <c r="G335" s="169"/>
      <c r="H335" s="169"/>
      <c r="I335" s="169"/>
    </row>
    <row r="336" spans="1:10">
      <c r="A336" s="169"/>
      <c r="B336" s="169" t="s">
        <v>11</v>
      </c>
      <c r="C336" s="169">
        <v>102</v>
      </c>
      <c r="D336" s="169">
        <v>100</v>
      </c>
      <c r="E336" s="169">
        <v>100</v>
      </c>
      <c r="F336" s="169"/>
      <c r="G336" s="169"/>
      <c r="H336" s="169"/>
      <c r="I336" s="169"/>
    </row>
    <row r="337" spans="1:9">
      <c r="A337" s="169"/>
      <c r="B337" s="169"/>
      <c r="C337" s="169"/>
      <c r="D337" s="169"/>
      <c r="E337" s="169"/>
      <c r="F337" s="169"/>
      <c r="G337" s="169"/>
      <c r="H337" s="169"/>
      <c r="I337" s="169"/>
    </row>
    <row r="338" spans="1:9">
      <c r="A338" s="169"/>
      <c r="B338" s="169"/>
      <c r="C338" s="169"/>
    </row>
    <row r="339" spans="1:9">
      <c r="A339" s="169"/>
      <c r="B339" s="169"/>
      <c r="C339" s="169"/>
    </row>
    <row r="340" spans="1:9">
      <c r="A340" s="169" t="s">
        <v>233</v>
      </c>
      <c r="B340" s="169"/>
      <c r="C340" s="169"/>
    </row>
    <row r="341" spans="1:9">
      <c r="C341" t="s">
        <v>173</v>
      </c>
      <c r="D341" t="s">
        <v>181</v>
      </c>
      <c r="E341" t="s">
        <v>182</v>
      </c>
      <c r="F341" t="s">
        <v>183</v>
      </c>
    </row>
    <row r="342" spans="1:9">
      <c r="A342" t="s">
        <v>184</v>
      </c>
      <c r="B342" t="s">
        <v>231</v>
      </c>
      <c r="C342">
        <v>99</v>
      </c>
      <c r="D342">
        <v>97.1</v>
      </c>
      <c r="E342">
        <v>97.1</v>
      </c>
      <c r="F342">
        <v>97.1</v>
      </c>
    </row>
    <row r="343" spans="1:9">
      <c r="B343" t="s">
        <v>34</v>
      </c>
      <c r="C343">
        <v>3</v>
      </c>
      <c r="D343">
        <v>2.9</v>
      </c>
      <c r="E343">
        <v>2.9</v>
      </c>
      <c r="F343">
        <v>100</v>
      </c>
    </row>
    <row r="344" spans="1:9">
      <c r="B344" t="s">
        <v>11</v>
      </c>
      <c r="C344">
        <v>102</v>
      </c>
      <c r="D344">
        <v>100</v>
      </c>
      <c r="E344">
        <v>100</v>
      </c>
    </row>
    <row r="348" spans="1:9">
      <c r="A348" t="s">
        <v>234</v>
      </c>
    </row>
    <row r="349" spans="1:9">
      <c r="C349" t="s">
        <v>173</v>
      </c>
      <c r="D349" t="s">
        <v>181</v>
      </c>
      <c r="E349" t="s">
        <v>182</v>
      </c>
      <c r="F349" t="s">
        <v>183</v>
      </c>
    </row>
    <row r="350" spans="1:9">
      <c r="A350" t="s">
        <v>184</v>
      </c>
      <c r="C350">
        <v>3</v>
      </c>
      <c r="D350">
        <v>2.9</v>
      </c>
      <c r="E350">
        <v>2.9</v>
      </c>
      <c r="F350">
        <v>2.9</v>
      </c>
    </row>
    <row r="351" spans="1:9">
      <c r="B351" t="s">
        <v>231</v>
      </c>
      <c r="C351">
        <v>96</v>
      </c>
      <c r="D351">
        <v>94.1</v>
      </c>
      <c r="E351">
        <v>94.1</v>
      </c>
      <c r="F351">
        <v>97.1</v>
      </c>
    </row>
    <row r="352" spans="1:9">
      <c r="B352" t="s">
        <v>34</v>
      </c>
      <c r="C352">
        <v>3</v>
      </c>
      <c r="D352">
        <v>2.9</v>
      </c>
      <c r="E352">
        <v>2.9</v>
      </c>
      <c r="F352">
        <v>100</v>
      </c>
    </row>
    <row r="353" spans="1:6">
      <c r="B353" t="s">
        <v>11</v>
      </c>
      <c r="C353">
        <v>102</v>
      </c>
      <c r="D353">
        <v>100</v>
      </c>
      <c r="E353">
        <v>100</v>
      </c>
    </row>
    <row r="357" spans="1:6">
      <c r="A357" t="s">
        <v>235</v>
      </c>
    </row>
    <row r="358" spans="1:6">
      <c r="C358" t="s">
        <v>173</v>
      </c>
      <c r="D358" t="s">
        <v>181</v>
      </c>
      <c r="E358" t="s">
        <v>182</v>
      </c>
      <c r="F358" t="s">
        <v>183</v>
      </c>
    </row>
    <row r="359" spans="1:6">
      <c r="A359" t="s">
        <v>184</v>
      </c>
      <c r="B359" t="s">
        <v>231</v>
      </c>
      <c r="C359">
        <v>12</v>
      </c>
      <c r="D359">
        <v>11.8</v>
      </c>
      <c r="E359">
        <v>11.8</v>
      </c>
      <c r="F359">
        <v>11.8</v>
      </c>
    </row>
    <row r="360" spans="1:6">
      <c r="B360" t="s">
        <v>34</v>
      </c>
      <c r="C360">
        <v>90</v>
      </c>
      <c r="D360">
        <v>88.2</v>
      </c>
      <c r="E360">
        <v>88.2</v>
      </c>
      <c r="F360">
        <v>100</v>
      </c>
    </row>
    <row r="361" spans="1:6">
      <c r="B361" t="s">
        <v>11</v>
      </c>
      <c r="C361">
        <v>102</v>
      </c>
      <c r="D361">
        <v>100</v>
      </c>
      <c r="E361">
        <v>100</v>
      </c>
    </row>
    <row r="365" spans="1:6">
      <c r="A365" t="s">
        <v>236</v>
      </c>
    </row>
    <row r="366" spans="1:6">
      <c r="C366" t="s">
        <v>173</v>
      </c>
      <c r="D366" t="s">
        <v>181</v>
      </c>
      <c r="E366" t="s">
        <v>182</v>
      </c>
      <c r="F366" t="s">
        <v>183</v>
      </c>
    </row>
    <row r="367" spans="1:6">
      <c r="A367" t="s">
        <v>184</v>
      </c>
      <c r="B367" t="s">
        <v>231</v>
      </c>
      <c r="C367">
        <v>3</v>
      </c>
      <c r="D367">
        <v>2.9</v>
      </c>
      <c r="E367">
        <v>2.9</v>
      </c>
      <c r="F367">
        <v>2.9</v>
      </c>
    </row>
    <row r="368" spans="1:6">
      <c r="B368" t="s">
        <v>34</v>
      </c>
      <c r="C368">
        <v>99</v>
      </c>
      <c r="D368">
        <v>97.1</v>
      </c>
      <c r="E368">
        <v>97.1</v>
      </c>
      <c r="F368">
        <v>100</v>
      </c>
    </row>
    <row r="369" spans="1:6">
      <c r="B369" t="s">
        <v>11</v>
      </c>
      <c r="C369">
        <v>102</v>
      </c>
      <c r="D369">
        <v>100</v>
      </c>
      <c r="E369">
        <v>100</v>
      </c>
    </row>
    <row r="373" spans="1:6">
      <c r="A373" t="s">
        <v>237</v>
      </c>
    </row>
    <row r="374" spans="1:6">
      <c r="C374" t="s">
        <v>173</v>
      </c>
      <c r="D374" t="s">
        <v>181</v>
      </c>
      <c r="E374" t="s">
        <v>182</v>
      </c>
      <c r="F374" t="s">
        <v>183</v>
      </c>
    </row>
    <row r="375" spans="1:6">
      <c r="A375" t="s">
        <v>184</v>
      </c>
      <c r="B375" t="s">
        <v>231</v>
      </c>
      <c r="C375">
        <v>8</v>
      </c>
      <c r="D375">
        <v>7.8</v>
      </c>
      <c r="E375">
        <v>7.8</v>
      </c>
      <c r="F375">
        <v>7.8</v>
      </c>
    </row>
    <row r="376" spans="1:6">
      <c r="B376" t="s">
        <v>34</v>
      </c>
      <c r="C376">
        <v>94</v>
      </c>
      <c r="D376">
        <v>92.2</v>
      </c>
      <c r="E376">
        <v>92.2</v>
      </c>
      <c r="F376">
        <v>100</v>
      </c>
    </row>
    <row r="377" spans="1:6">
      <c r="B377" t="s">
        <v>11</v>
      </c>
      <c r="C377">
        <v>102</v>
      </c>
      <c r="D377">
        <v>100</v>
      </c>
      <c r="E377">
        <v>100</v>
      </c>
    </row>
    <row r="381" spans="1:6">
      <c r="A381" t="s">
        <v>238</v>
      </c>
    </row>
    <row r="382" spans="1:6">
      <c r="C382" t="s">
        <v>173</v>
      </c>
      <c r="D382" t="s">
        <v>181</v>
      </c>
      <c r="E382" t="s">
        <v>182</v>
      </c>
      <c r="F382" t="s">
        <v>183</v>
      </c>
    </row>
    <row r="383" spans="1:6">
      <c r="A383" t="s">
        <v>184</v>
      </c>
      <c r="B383" t="s">
        <v>231</v>
      </c>
      <c r="C383">
        <v>29</v>
      </c>
      <c r="D383">
        <v>28.4</v>
      </c>
      <c r="E383">
        <v>28.4</v>
      </c>
      <c r="F383">
        <v>28.4</v>
      </c>
    </row>
    <row r="384" spans="1:6">
      <c r="B384" t="s">
        <v>34</v>
      </c>
      <c r="C384">
        <v>73</v>
      </c>
      <c r="D384">
        <v>71.599999999999994</v>
      </c>
      <c r="E384">
        <v>71.599999999999994</v>
      </c>
      <c r="F384">
        <v>100</v>
      </c>
    </row>
    <row r="385" spans="1:6">
      <c r="B385" t="s">
        <v>11</v>
      </c>
      <c r="C385">
        <v>102</v>
      </c>
      <c r="D385">
        <v>100</v>
      </c>
      <c r="E385">
        <v>100</v>
      </c>
    </row>
    <row r="389" spans="1:6">
      <c r="A389" t="s">
        <v>239</v>
      </c>
    </row>
    <row r="390" spans="1:6">
      <c r="C390" t="s">
        <v>173</v>
      </c>
      <c r="D390" t="s">
        <v>181</v>
      </c>
      <c r="E390" t="s">
        <v>182</v>
      </c>
      <c r="F390" t="s">
        <v>183</v>
      </c>
    </row>
    <row r="391" spans="1:6">
      <c r="A391" t="s">
        <v>184</v>
      </c>
      <c r="B391" t="s">
        <v>231</v>
      </c>
      <c r="C391">
        <v>100</v>
      </c>
      <c r="D391">
        <v>98</v>
      </c>
      <c r="E391">
        <v>98</v>
      </c>
      <c r="F391">
        <v>98</v>
      </c>
    </row>
    <row r="392" spans="1:6">
      <c r="B392" t="s">
        <v>34</v>
      </c>
      <c r="C392">
        <v>2</v>
      </c>
      <c r="D392">
        <v>2</v>
      </c>
      <c r="E392">
        <v>2</v>
      </c>
      <c r="F392">
        <v>100</v>
      </c>
    </row>
    <row r="393" spans="1:6">
      <c r="B393" t="s">
        <v>11</v>
      </c>
      <c r="C393">
        <v>102</v>
      </c>
      <c r="D393">
        <v>100</v>
      </c>
      <c r="E393">
        <v>100</v>
      </c>
    </row>
  </sheetData>
  <sheetProtection sheet="1" objects="1" scenarios="1"/>
  <mergeCells count="118">
    <mergeCell ref="O133:U133"/>
    <mergeCell ref="A142:U142"/>
    <mergeCell ref="B184:U184"/>
    <mergeCell ref="A72:U72"/>
    <mergeCell ref="B33:H33"/>
    <mergeCell ref="B35:H35"/>
    <mergeCell ref="B34:H34"/>
    <mergeCell ref="B179:U179"/>
    <mergeCell ref="B182:U182"/>
    <mergeCell ref="B183:U183"/>
    <mergeCell ref="G85:K85"/>
    <mergeCell ref="G84:K84"/>
    <mergeCell ref="G83:K83"/>
    <mergeCell ref="A80:U80"/>
    <mergeCell ref="B77:U77"/>
    <mergeCell ref="B76:U76"/>
    <mergeCell ref="B75:U75"/>
    <mergeCell ref="B74:U74"/>
    <mergeCell ref="B73:U73"/>
    <mergeCell ref="B100:U100"/>
    <mergeCell ref="B99:U99"/>
    <mergeCell ref="A98:U98"/>
    <mergeCell ref="B93:J93"/>
    <mergeCell ref="B92:J92"/>
    <mergeCell ref="A297:U297"/>
    <mergeCell ref="A19:G19"/>
    <mergeCell ref="AG70:AJ71"/>
    <mergeCell ref="A1:AE1"/>
    <mergeCell ref="A6:AL6"/>
    <mergeCell ref="A7:AL7"/>
    <mergeCell ref="A8:AL8"/>
    <mergeCell ref="A9:AL9"/>
    <mergeCell ref="A21:U21"/>
    <mergeCell ref="B25:H25"/>
    <mergeCell ref="B26:H26"/>
    <mergeCell ref="B27:H27"/>
    <mergeCell ref="B28:H28"/>
    <mergeCell ref="B29:H29"/>
    <mergeCell ref="B30:H30"/>
    <mergeCell ref="B31:H31"/>
    <mergeCell ref="B32:H32"/>
    <mergeCell ref="T51:V51"/>
    <mergeCell ref="T52:V52"/>
    <mergeCell ref="T53:V53"/>
    <mergeCell ref="T49:V49"/>
    <mergeCell ref="T50:V50"/>
    <mergeCell ref="B36:H36"/>
    <mergeCell ref="V70:Z71"/>
    <mergeCell ref="AB70:AF71"/>
    <mergeCell ref="AI96:AL97"/>
    <mergeCell ref="B97:C97"/>
    <mergeCell ref="V96:AA97"/>
    <mergeCell ref="AC96:AH97"/>
    <mergeCell ref="AI130:AL131"/>
    <mergeCell ref="V112:AA113"/>
    <mergeCell ref="AC112:AH113"/>
    <mergeCell ref="AI112:AL113"/>
    <mergeCell ref="O115:U115"/>
    <mergeCell ref="A123:U123"/>
    <mergeCell ref="V130:AA131"/>
    <mergeCell ref="AC130:AH131"/>
    <mergeCell ref="B102:U102"/>
    <mergeCell ref="G87:K87"/>
    <mergeCell ref="G86:K86"/>
    <mergeCell ref="A126:F126"/>
    <mergeCell ref="A125:F125"/>
    <mergeCell ref="A124:F124"/>
    <mergeCell ref="A105:U105"/>
    <mergeCell ref="B101:U101"/>
    <mergeCell ref="B91:J91"/>
    <mergeCell ref="B89:U89"/>
    <mergeCell ref="B261:U261"/>
    <mergeCell ref="B203:U203"/>
    <mergeCell ref="B204:U204"/>
    <mergeCell ref="B205:U205"/>
    <mergeCell ref="X142:AL142"/>
    <mergeCell ref="V159:AA160"/>
    <mergeCell ref="AC159:AH160"/>
    <mergeCell ref="AI159:AL160"/>
    <mergeCell ref="B180:U180"/>
    <mergeCell ref="B181:U181"/>
    <mergeCell ref="B177:U177"/>
    <mergeCell ref="V173:AA174"/>
    <mergeCell ref="AC173:AH174"/>
    <mergeCell ref="AI173:AL174"/>
    <mergeCell ref="B175:U175"/>
    <mergeCell ref="B176:U176"/>
    <mergeCell ref="B178:U178"/>
    <mergeCell ref="A172:E172"/>
    <mergeCell ref="A171:E171"/>
    <mergeCell ref="A170:E170"/>
    <mergeCell ref="A169:E169"/>
    <mergeCell ref="O162:U162"/>
    <mergeCell ref="O163:U163"/>
    <mergeCell ref="B50:C50"/>
    <mergeCell ref="L82:M82"/>
    <mergeCell ref="L83:M83"/>
    <mergeCell ref="L84:M84"/>
    <mergeCell ref="L85:M85"/>
    <mergeCell ref="L86:M86"/>
    <mergeCell ref="L87:M87"/>
    <mergeCell ref="AI290:AL291"/>
    <mergeCell ref="O293:U293"/>
    <mergeCell ref="A188:U188"/>
    <mergeCell ref="V201:AA202"/>
    <mergeCell ref="AC201:AH202"/>
    <mergeCell ref="AI201:AL202"/>
    <mergeCell ref="B206:U206"/>
    <mergeCell ref="A213:U213"/>
    <mergeCell ref="A238:U238"/>
    <mergeCell ref="V258:AA259"/>
    <mergeCell ref="AC258:AH259"/>
    <mergeCell ref="AI258:AL259"/>
    <mergeCell ref="B262:U262"/>
    <mergeCell ref="A267:U267"/>
    <mergeCell ref="V290:AA291"/>
    <mergeCell ref="AC290:AH291"/>
    <mergeCell ref="B260:U260"/>
  </mergeCells>
  <printOptions horizontalCentered="1" verticalCentered="1"/>
  <pageMargins left="0" right="0" top="0" bottom="0" header="0.31496062992125984" footer="0.31496062992125984"/>
  <pageSetup paperSize="9" scale="2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E408"/>
  <sheetViews>
    <sheetView view="pageBreakPreview" zoomScale="77" zoomScaleNormal="100" zoomScaleSheetLayoutView="77" workbookViewId="0">
      <selection sqref="A1:AE1"/>
    </sheetView>
  </sheetViews>
  <sheetFormatPr baseColWidth="10" defaultRowHeight="15"/>
  <cols>
    <col min="1" max="1" width="8.28515625" style="169" customWidth="1"/>
    <col min="2" max="2" width="25" style="169" customWidth="1"/>
    <col min="3" max="3" width="14" style="169" customWidth="1"/>
    <col min="4" max="4" width="9" style="169" customWidth="1"/>
    <col min="5" max="5" width="8.5703125" style="169" customWidth="1"/>
    <col min="6" max="6" width="11.7109375" style="169" customWidth="1"/>
    <col min="7" max="7" width="15.140625" style="169" customWidth="1"/>
    <col min="8" max="8" width="21.85546875" style="169" customWidth="1"/>
    <col min="9" max="9" width="11.42578125" style="169"/>
    <col min="10" max="10" width="10.140625" style="169" customWidth="1"/>
    <col min="11" max="11" width="9.28515625" style="169" customWidth="1"/>
    <col min="12" max="12" width="9" style="169" customWidth="1"/>
    <col min="13" max="13" width="11.140625" style="169" bestFit="1" customWidth="1"/>
    <col min="14" max="14" width="7.42578125" style="169" customWidth="1"/>
    <col min="15" max="15" width="25.5703125" style="169" customWidth="1"/>
    <col min="16" max="16" width="8.28515625" style="169" customWidth="1"/>
    <col min="17" max="17" width="11" style="169" customWidth="1"/>
    <col min="18" max="18" width="10.7109375" style="169" bestFit="1" customWidth="1"/>
    <col min="19" max="19" width="12.42578125" style="169" customWidth="1"/>
    <col min="20" max="20" width="14.42578125" style="169" customWidth="1"/>
    <col min="21" max="21" width="7.5703125" style="169" customWidth="1"/>
    <col min="22" max="23" width="10" style="169" customWidth="1"/>
    <col min="24" max="24" width="10.85546875" style="169" customWidth="1"/>
    <col min="25" max="25" width="10.7109375" style="169" customWidth="1"/>
    <col min="26" max="26" width="16" style="169" customWidth="1"/>
    <col min="27" max="27" width="8.7109375" style="169" customWidth="1"/>
    <col min="28" max="28" width="13.7109375" style="169" customWidth="1"/>
    <col min="29" max="29" width="10.85546875" style="169" bestFit="1" customWidth="1"/>
    <col min="30" max="30" width="11.28515625" style="169" bestFit="1" customWidth="1"/>
    <col min="31" max="31" width="11.140625" style="169" customWidth="1"/>
    <col min="32" max="32" width="10.85546875" style="169" customWidth="1"/>
    <col min="33" max="33" width="10.85546875" style="169" bestFit="1" customWidth="1"/>
    <col min="34" max="34" width="13.85546875" style="169" bestFit="1" customWidth="1"/>
    <col min="35" max="35" width="8.7109375" style="169" bestFit="1" customWidth="1"/>
    <col min="36" max="36" width="14.85546875" style="169" bestFit="1" customWidth="1"/>
    <col min="37" max="37" width="12.42578125" style="169" bestFit="1" customWidth="1"/>
    <col min="38" max="38" width="9.85546875" style="169" bestFit="1" customWidth="1"/>
    <col min="39" max="39" width="60" style="199" hidden="1" customWidth="1"/>
    <col min="40" max="41" width="6.28515625" style="169" hidden="1" customWidth="1"/>
    <col min="42" max="43" width="2.5703125" style="169" hidden="1" customWidth="1"/>
    <col min="44" max="55" width="11.42578125" style="169" hidden="1" customWidth="1"/>
    <col min="56" max="56" width="11.42578125" style="228" hidden="1" customWidth="1"/>
    <col min="57" max="64" width="11.42578125" style="169" customWidth="1"/>
    <col min="65" max="16384" width="11.42578125" style="169"/>
  </cols>
  <sheetData>
    <row r="1" spans="1:56">
      <c r="A1" s="328"/>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M1" s="199" t="s">
        <v>240</v>
      </c>
      <c r="AU1" s="169" t="s">
        <v>240</v>
      </c>
    </row>
    <row r="2" spans="1:56">
      <c r="A2" s="237"/>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N2" s="169">
        <v>1</v>
      </c>
      <c r="AO2" s="169">
        <v>2</v>
      </c>
      <c r="AP2" s="169">
        <v>3</v>
      </c>
      <c r="AQ2" s="169">
        <v>4</v>
      </c>
      <c r="AR2" s="169">
        <v>5</v>
      </c>
      <c r="AS2" s="169" t="s">
        <v>191</v>
      </c>
      <c r="AT2" s="169" t="s">
        <v>11</v>
      </c>
      <c r="AU2" s="169" t="s">
        <v>281</v>
      </c>
      <c r="AV2" s="169">
        <v>1</v>
      </c>
      <c r="AW2" s="169">
        <v>2</v>
      </c>
      <c r="AX2" s="169">
        <v>3</v>
      </c>
      <c r="AY2" s="169">
        <v>4</v>
      </c>
      <c r="AZ2" s="169">
        <v>5</v>
      </c>
      <c r="BA2" s="169" t="s">
        <v>11</v>
      </c>
    </row>
    <row r="3" spans="1:56">
      <c r="A3" s="237"/>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M3" s="199" t="s">
        <v>175</v>
      </c>
      <c r="AN3" s="169">
        <v>0</v>
      </c>
      <c r="AO3" s="169">
        <v>0</v>
      </c>
      <c r="AP3" s="169">
        <v>0</v>
      </c>
      <c r="AQ3" s="169">
        <v>0</v>
      </c>
      <c r="AR3" s="169">
        <v>0</v>
      </c>
      <c r="AS3" s="169">
        <v>0</v>
      </c>
      <c r="AT3" s="169">
        <v>0</v>
      </c>
      <c r="AU3" s="169" t="s">
        <v>175</v>
      </c>
      <c r="AV3" s="169">
        <v>0</v>
      </c>
      <c r="AW3" s="169">
        <v>0</v>
      </c>
      <c r="AX3" s="169">
        <v>0</v>
      </c>
      <c r="AY3" s="169">
        <v>0</v>
      </c>
      <c r="AZ3" s="169">
        <v>0</v>
      </c>
      <c r="BA3" s="169" t="s">
        <v>187</v>
      </c>
      <c r="BB3" s="169" t="s">
        <v>187</v>
      </c>
      <c r="BC3" s="169" t="s">
        <v>187</v>
      </c>
      <c r="BD3" s="228" t="s">
        <v>187</v>
      </c>
    </row>
    <row r="4" spans="1:56">
      <c r="A4" s="237"/>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M4" s="199" t="s">
        <v>176</v>
      </c>
      <c r="AN4" s="169">
        <v>0</v>
      </c>
      <c r="AO4" s="169">
        <v>0</v>
      </c>
      <c r="AP4" s="169">
        <v>0</v>
      </c>
      <c r="AQ4" s="169">
        <v>0</v>
      </c>
      <c r="AR4" s="169">
        <v>0</v>
      </c>
      <c r="AS4" s="169">
        <v>0</v>
      </c>
      <c r="AT4" s="169">
        <v>0</v>
      </c>
      <c r="AU4" s="169" t="s">
        <v>176</v>
      </c>
      <c r="AV4" s="169">
        <v>0</v>
      </c>
      <c r="AW4" s="169">
        <v>0</v>
      </c>
      <c r="AX4" s="169">
        <v>0</v>
      </c>
      <c r="AY4" s="169">
        <v>0</v>
      </c>
      <c r="AZ4" s="169">
        <v>0</v>
      </c>
      <c r="BA4" s="169" t="s">
        <v>187</v>
      </c>
      <c r="BB4" s="169" t="s">
        <v>187</v>
      </c>
      <c r="BC4" s="169" t="s">
        <v>187</v>
      </c>
      <c r="BD4" s="228" t="s">
        <v>187</v>
      </c>
    </row>
    <row r="5" spans="1:56">
      <c r="A5" s="237"/>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M5" s="199" t="s">
        <v>177</v>
      </c>
      <c r="AN5" s="169">
        <v>0</v>
      </c>
      <c r="AO5" s="169">
        <v>0</v>
      </c>
      <c r="AP5" s="169">
        <v>0</v>
      </c>
      <c r="AQ5" s="169">
        <v>0</v>
      </c>
      <c r="AR5" s="169">
        <v>0</v>
      </c>
      <c r="AS5" s="169">
        <v>0</v>
      </c>
      <c r="AT5" s="169">
        <v>0</v>
      </c>
      <c r="AU5" s="169" t="s">
        <v>177</v>
      </c>
      <c r="AV5" s="169">
        <v>0</v>
      </c>
      <c r="AW5" s="169">
        <v>0</v>
      </c>
      <c r="AX5" s="169">
        <v>0</v>
      </c>
      <c r="AY5" s="169">
        <v>0</v>
      </c>
      <c r="AZ5" s="169">
        <v>0</v>
      </c>
      <c r="BA5" s="169" t="s">
        <v>187</v>
      </c>
      <c r="BB5" s="169" t="s">
        <v>187</v>
      </c>
      <c r="BC5" s="169" t="s">
        <v>187</v>
      </c>
      <c r="BD5" s="228" t="s">
        <v>187</v>
      </c>
    </row>
    <row r="6" spans="1:56" ht="15.75">
      <c r="A6" s="329" t="s">
        <v>0</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199" t="s">
        <v>178</v>
      </c>
      <c r="AN6" s="169">
        <v>0</v>
      </c>
      <c r="AO6" s="169">
        <v>0</v>
      </c>
      <c r="AP6" s="169">
        <v>0</v>
      </c>
      <c r="AQ6" s="169">
        <v>0</v>
      </c>
      <c r="AR6" s="169">
        <v>0</v>
      </c>
      <c r="AS6" s="169">
        <v>0</v>
      </c>
      <c r="AT6" s="169">
        <v>0</v>
      </c>
      <c r="AU6" s="169" t="s">
        <v>178</v>
      </c>
      <c r="AV6" s="169">
        <v>0</v>
      </c>
      <c r="AW6" s="169">
        <v>0</v>
      </c>
      <c r="AX6" s="169">
        <v>0</v>
      </c>
      <c r="AY6" s="169">
        <v>0</v>
      </c>
      <c r="AZ6" s="169">
        <v>0</v>
      </c>
      <c r="BA6" s="169" t="s">
        <v>187</v>
      </c>
      <c r="BB6" s="169" t="s">
        <v>187</v>
      </c>
      <c r="BC6" s="169" t="s">
        <v>187</v>
      </c>
      <c r="BD6" s="228" t="s">
        <v>187</v>
      </c>
    </row>
    <row r="7" spans="1:56" ht="18.75" customHeight="1">
      <c r="A7" s="330"/>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199" t="s">
        <v>192</v>
      </c>
      <c r="AN7" s="169">
        <v>0</v>
      </c>
      <c r="AO7" s="169">
        <v>0</v>
      </c>
      <c r="AP7" s="169">
        <v>0</v>
      </c>
      <c r="AQ7" s="169">
        <v>0</v>
      </c>
      <c r="AR7" s="169">
        <v>0</v>
      </c>
      <c r="AS7" s="169">
        <v>0</v>
      </c>
      <c r="AT7" s="169">
        <v>0</v>
      </c>
      <c r="AU7" s="169" t="s">
        <v>192</v>
      </c>
      <c r="AV7" s="169">
        <v>0</v>
      </c>
      <c r="AW7" s="169">
        <v>0</v>
      </c>
      <c r="AX7" s="169">
        <v>0</v>
      </c>
      <c r="AY7" s="169">
        <v>0</v>
      </c>
      <c r="AZ7" s="169">
        <v>0</v>
      </c>
      <c r="BA7" s="169" t="s">
        <v>187</v>
      </c>
      <c r="BB7" s="169" t="s">
        <v>187</v>
      </c>
      <c r="BC7" s="169" t="s">
        <v>187</v>
      </c>
      <c r="BD7" s="228" t="s">
        <v>187</v>
      </c>
    </row>
    <row r="8" spans="1:56" ht="15.75" customHeight="1">
      <c r="A8" s="332" t="s">
        <v>2</v>
      </c>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199" t="s">
        <v>193</v>
      </c>
      <c r="AN8" s="169">
        <v>1</v>
      </c>
      <c r="AO8" s="169">
        <v>1</v>
      </c>
      <c r="AP8" s="169">
        <v>2</v>
      </c>
      <c r="AQ8" s="169">
        <v>2</v>
      </c>
      <c r="AR8" s="169">
        <v>0</v>
      </c>
      <c r="AS8" s="169">
        <v>0</v>
      </c>
      <c r="AT8" s="169">
        <v>6</v>
      </c>
      <c r="AU8" s="169" t="s">
        <v>193</v>
      </c>
      <c r="AV8" s="169">
        <v>1</v>
      </c>
      <c r="AW8" s="169">
        <v>1</v>
      </c>
      <c r="AX8" s="169">
        <v>2</v>
      </c>
      <c r="AY8" s="169">
        <v>2</v>
      </c>
      <c r="AZ8" s="169">
        <v>0</v>
      </c>
      <c r="BA8" s="169">
        <v>2.83</v>
      </c>
      <c r="BB8" s="169">
        <v>1.17</v>
      </c>
      <c r="BC8" s="169">
        <v>3</v>
      </c>
      <c r="BD8" s="228">
        <v>3</v>
      </c>
    </row>
    <row r="9" spans="1:56" ht="21" customHeight="1">
      <c r="A9" s="333" t="s">
        <v>265</v>
      </c>
      <c r="B9" s="333"/>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199" t="s">
        <v>194</v>
      </c>
      <c r="AN9" s="169">
        <v>1</v>
      </c>
      <c r="AO9" s="169">
        <v>3</v>
      </c>
      <c r="AP9" s="169">
        <v>1</v>
      </c>
      <c r="AQ9" s="169">
        <v>0</v>
      </c>
      <c r="AR9" s="169">
        <v>1</v>
      </c>
      <c r="AS9" s="169">
        <v>0</v>
      </c>
      <c r="AT9" s="169">
        <v>6</v>
      </c>
      <c r="AU9" s="169" t="s">
        <v>194</v>
      </c>
      <c r="AV9" s="169">
        <v>1</v>
      </c>
      <c r="AW9" s="169">
        <v>3</v>
      </c>
      <c r="AX9" s="169">
        <v>1</v>
      </c>
      <c r="AY9" s="169">
        <v>0</v>
      </c>
      <c r="AZ9" s="169">
        <v>1</v>
      </c>
      <c r="BA9" s="169">
        <v>2.5</v>
      </c>
      <c r="BB9" s="169">
        <v>1.38</v>
      </c>
      <c r="BC9" s="169">
        <v>2</v>
      </c>
      <c r="BD9" s="228">
        <v>2</v>
      </c>
    </row>
    <row r="10" spans="1:56" ht="15.75" customHeight="1">
      <c r="A10" s="238"/>
      <c r="B10" s="238"/>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199" t="s">
        <v>195</v>
      </c>
      <c r="AN10" s="169">
        <v>0</v>
      </c>
      <c r="AO10" s="169">
        <v>0</v>
      </c>
      <c r="AP10" s="169">
        <v>1</v>
      </c>
      <c r="AQ10" s="169">
        <v>2</v>
      </c>
      <c r="AR10" s="169">
        <v>3</v>
      </c>
      <c r="AS10" s="169">
        <v>0</v>
      </c>
      <c r="AT10" s="169">
        <v>6</v>
      </c>
      <c r="AU10" s="169" t="s">
        <v>195</v>
      </c>
      <c r="AV10" s="169">
        <v>0</v>
      </c>
      <c r="AW10" s="169">
        <v>0</v>
      </c>
      <c r="AX10" s="169">
        <v>1</v>
      </c>
      <c r="AY10" s="169">
        <v>2</v>
      </c>
      <c r="AZ10" s="169">
        <v>3</v>
      </c>
      <c r="BA10" s="169">
        <v>4.33</v>
      </c>
      <c r="BB10" s="169">
        <v>0.82</v>
      </c>
      <c r="BC10" s="169">
        <v>5</v>
      </c>
      <c r="BD10" s="228">
        <v>5</v>
      </c>
    </row>
    <row r="11" spans="1:56" ht="15.75" customHeight="1">
      <c r="A11" s="238"/>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199" t="s">
        <v>196</v>
      </c>
      <c r="AN11" s="169">
        <v>1</v>
      </c>
      <c r="AO11" s="169">
        <v>2</v>
      </c>
      <c r="AP11" s="169">
        <v>1</v>
      </c>
      <c r="AQ11" s="169">
        <v>1</v>
      </c>
      <c r="AR11" s="169">
        <v>0</v>
      </c>
      <c r="AS11" s="169">
        <v>1</v>
      </c>
      <c r="AT11" s="169">
        <v>6</v>
      </c>
      <c r="AU11" s="169" t="s">
        <v>196</v>
      </c>
      <c r="AV11" s="169">
        <v>1</v>
      </c>
      <c r="AW11" s="169">
        <v>2</v>
      </c>
      <c r="AX11" s="169">
        <v>1</v>
      </c>
      <c r="AY11" s="169">
        <v>1</v>
      </c>
      <c r="AZ11" s="169">
        <v>0</v>
      </c>
      <c r="BA11" s="169">
        <v>2.4</v>
      </c>
      <c r="BB11" s="169">
        <v>1.1399999999999999</v>
      </c>
      <c r="BC11" s="169">
        <v>2</v>
      </c>
      <c r="BD11" s="228">
        <v>2</v>
      </c>
    </row>
    <row r="12" spans="1:56" ht="15.75" customHeight="1">
      <c r="A12" s="238"/>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199" t="s">
        <v>197</v>
      </c>
      <c r="AN12" s="169">
        <v>0</v>
      </c>
      <c r="AO12" s="169">
        <v>0</v>
      </c>
      <c r="AP12" s="169">
        <v>1</v>
      </c>
      <c r="AQ12" s="169">
        <v>0</v>
      </c>
      <c r="AR12" s="169">
        <v>0</v>
      </c>
      <c r="AS12" s="169">
        <v>0</v>
      </c>
      <c r="AT12" s="169">
        <v>1</v>
      </c>
      <c r="AU12" s="169" t="s">
        <v>197</v>
      </c>
      <c r="AV12" s="169">
        <v>0</v>
      </c>
      <c r="AW12" s="169">
        <v>0</v>
      </c>
      <c r="AX12" s="169">
        <v>1</v>
      </c>
      <c r="AY12" s="169">
        <v>0</v>
      </c>
      <c r="AZ12" s="169">
        <v>0</v>
      </c>
      <c r="BA12" s="169">
        <v>3</v>
      </c>
      <c r="BB12" s="169" t="s">
        <v>187</v>
      </c>
      <c r="BC12" s="169">
        <v>3</v>
      </c>
      <c r="BD12" s="228">
        <v>3</v>
      </c>
    </row>
    <row r="13" spans="1:56" ht="15.75" customHeight="1">
      <c r="A13" s="238"/>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199" t="s">
        <v>198</v>
      </c>
      <c r="AN13" s="169">
        <v>0</v>
      </c>
      <c r="AO13" s="169">
        <v>1</v>
      </c>
      <c r="AP13" s="169">
        <v>0</v>
      </c>
      <c r="AQ13" s="169">
        <v>1</v>
      </c>
      <c r="AR13" s="169">
        <v>1</v>
      </c>
      <c r="AS13" s="169">
        <v>0</v>
      </c>
      <c r="AT13" s="169">
        <v>3</v>
      </c>
      <c r="AU13" s="169" t="s">
        <v>198</v>
      </c>
      <c r="AV13" s="169">
        <v>0</v>
      </c>
      <c r="AW13" s="169">
        <v>1</v>
      </c>
      <c r="AX13" s="169">
        <v>0</v>
      </c>
      <c r="AY13" s="169">
        <v>1</v>
      </c>
      <c r="AZ13" s="169">
        <v>1</v>
      </c>
      <c r="BA13" s="169">
        <v>3.67</v>
      </c>
      <c r="BB13" s="169">
        <v>1.53</v>
      </c>
      <c r="BC13" s="169">
        <v>4</v>
      </c>
      <c r="BD13" s="228">
        <v>2</v>
      </c>
    </row>
    <row r="14" spans="1:56" ht="15.75" customHeight="1">
      <c r="A14" s="238"/>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199" t="s">
        <v>199</v>
      </c>
      <c r="AN14" s="169">
        <v>0</v>
      </c>
      <c r="AO14" s="169">
        <v>0</v>
      </c>
      <c r="AP14" s="169">
        <v>1</v>
      </c>
      <c r="AQ14" s="169">
        <v>3</v>
      </c>
      <c r="AR14" s="169">
        <v>0</v>
      </c>
      <c r="AS14" s="169">
        <v>0</v>
      </c>
      <c r="AT14" s="169">
        <v>4</v>
      </c>
      <c r="AU14" s="169" t="s">
        <v>199</v>
      </c>
      <c r="AV14" s="169">
        <v>0</v>
      </c>
      <c r="AW14" s="169">
        <v>0</v>
      </c>
      <c r="AX14" s="169">
        <v>1</v>
      </c>
      <c r="AY14" s="169">
        <v>3</v>
      </c>
      <c r="AZ14" s="169">
        <v>0</v>
      </c>
      <c r="BA14" s="169">
        <v>3.75</v>
      </c>
      <c r="BB14" s="169">
        <v>0.5</v>
      </c>
      <c r="BC14" s="169">
        <v>4</v>
      </c>
      <c r="BD14" s="228">
        <v>4</v>
      </c>
    </row>
    <row r="15" spans="1:56" ht="15.75" customHeight="1">
      <c r="A15" s="238"/>
      <c r="B15" s="238"/>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199" t="s">
        <v>200</v>
      </c>
      <c r="AN15" s="169">
        <v>0</v>
      </c>
      <c r="AO15" s="169">
        <v>1</v>
      </c>
      <c r="AP15" s="169">
        <v>1</v>
      </c>
      <c r="AQ15" s="169">
        <v>2</v>
      </c>
      <c r="AR15" s="169">
        <v>0</v>
      </c>
      <c r="AS15" s="169">
        <v>0</v>
      </c>
      <c r="AT15" s="169">
        <v>4</v>
      </c>
      <c r="AU15" s="169" t="s">
        <v>200</v>
      </c>
      <c r="AV15" s="169">
        <v>0</v>
      </c>
      <c r="AW15" s="169">
        <v>1</v>
      </c>
      <c r="AX15" s="169">
        <v>1</v>
      </c>
      <c r="AY15" s="169">
        <v>2</v>
      </c>
      <c r="AZ15" s="169">
        <v>0</v>
      </c>
      <c r="BA15" s="169">
        <v>3.25</v>
      </c>
      <c r="BB15" s="169">
        <v>0.96</v>
      </c>
      <c r="BC15" s="169">
        <v>4</v>
      </c>
      <c r="BD15" s="228">
        <v>4</v>
      </c>
    </row>
    <row r="16" spans="1:56" ht="15.75" customHeight="1">
      <c r="A16" s="238"/>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199" t="s">
        <v>201</v>
      </c>
      <c r="AN16" s="169">
        <v>2</v>
      </c>
      <c r="AO16" s="169">
        <v>1</v>
      </c>
      <c r="AP16" s="169">
        <v>2</v>
      </c>
      <c r="AQ16" s="169">
        <v>1</v>
      </c>
      <c r="AR16" s="169">
        <v>0</v>
      </c>
      <c r="AS16" s="169">
        <v>0</v>
      </c>
      <c r="AT16" s="169">
        <v>6</v>
      </c>
      <c r="AU16" s="169" t="s">
        <v>201</v>
      </c>
      <c r="AV16" s="169">
        <v>2</v>
      </c>
      <c r="AW16" s="169">
        <v>1</v>
      </c>
      <c r="AX16" s="169">
        <v>2</v>
      </c>
      <c r="AY16" s="169">
        <v>1</v>
      </c>
      <c r="AZ16" s="169">
        <v>0</v>
      </c>
      <c r="BA16" s="169">
        <v>2.33</v>
      </c>
      <c r="BB16" s="169">
        <v>1.21</v>
      </c>
      <c r="BC16" s="169">
        <v>3</v>
      </c>
      <c r="BD16" s="228">
        <v>1</v>
      </c>
    </row>
    <row r="17" spans="1:56" ht="15.75" customHeight="1">
      <c r="A17" s="238"/>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199" t="s">
        <v>202</v>
      </c>
      <c r="AN17" s="169">
        <v>0</v>
      </c>
      <c r="AO17" s="169">
        <v>1</v>
      </c>
      <c r="AP17" s="169">
        <v>3</v>
      </c>
      <c r="AQ17" s="169">
        <v>1</v>
      </c>
      <c r="AR17" s="169">
        <v>1</v>
      </c>
      <c r="AS17" s="169">
        <v>0</v>
      </c>
      <c r="AT17" s="169">
        <v>6</v>
      </c>
      <c r="AU17" s="169" t="s">
        <v>202</v>
      </c>
      <c r="AV17" s="169">
        <v>0</v>
      </c>
      <c r="AW17" s="169">
        <v>1</v>
      </c>
      <c r="AX17" s="169">
        <v>3</v>
      </c>
      <c r="AY17" s="169">
        <v>1</v>
      </c>
      <c r="AZ17" s="169">
        <v>1</v>
      </c>
      <c r="BA17" s="169">
        <v>3.33</v>
      </c>
      <c r="BB17" s="169">
        <v>1.03</v>
      </c>
      <c r="BC17" s="169">
        <v>3</v>
      </c>
      <c r="BD17" s="228">
        <v>3</v>
      </c>
    </row>
    <row r="18" spans="1:56" ht="15.75" customHeight="1">
      <c r="A18" s="238"/>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199" t="s">
        <v>203</v>
      </c>
      <c r="AN18" s="169">
        <v>1</v>
      </c>
      <c r="AO18" s="169">
        <v>2</v>
      </c>
      <c r="AP18" s="169">
        <v>1</v>
      </c>
      <c r="AQ18" s="169">
        <v>1</v>
      </c>
      <c r="AR18" s="169">
        <v>1</v>
      </c>
      <c r="AS18" s="169">
        <v>0</v>
      </c>
      <c r="AT18" s="169">
        <v>6</v>
      </c>
      <c r="AU18" s="169" t="s">
        <v>203</v>
      </c>
      <c r="AV18" s="169">
        <v>1</v>
      </c>
      <c r="AW18" s="169">
        <v>2</v>
      </c>
      <c r="AX18" s="169">
        <v>1</v>
      </c>
      <c r="AY18" s="169">
        <v>1</v>
      </c>
      <c r="AZ18" s="169">
        <v>1</v>
      </c>
      <c r="BA18" s="169">
        <v>2.83</v>
      </c>
      <c r="BB18" s="169">
        <v>1.47</v>
      </c>
      <c r="BC18" s="169">
        <v>3</v>
      </c>
      <c r="BD18" s="228">
        <v>2</v>
      </c>
    </row>
    <row r="19" spans="1:56" ht="33.75">
      <c r="A19" s="324"/>
      <c r="B19" s="324"/>
      <c r="C19" s="324"/>
      <c r="D19" s="324"/>
      <c r="E19" s="324"/>
      <c r="F19" s="324"/>
      <c r="G19" s="324"/>
      <c r="Y19" s="3"/>
      <c r="Z19" s="4"/>
      <c r="AA19" s="4"/>
      <c r="AB19" s="4"/>
      <c r="AC19" s="4"/>
      <c r="AD19" s="4"/>
      <c r="AE19" s="5"/>
      <c r="AJ19" s="3"/>
      <c r="AK19" s="4"/>
      <c r="AL19" s="4"/>
      <c r="AM19" s="199" t="s">
        <v>204</v>
      </c>
      <c r="AN19" s="169">
        <v>1</v>
      </c>
      <c r="AO19" s="169">
        <v>2</v>
      </c>
      <c r="AP19" s="169">
        <v>1</v>
      </c>
      <c r="AQ19" s="169">
        <v>2</v>
      </c>
      <c r="AR19" s="169">
        <v>0</v>
      </c>
      <c r="AS19" s="169">
        <v>0</v>
      </c>
      <c r="AT19" s="169">
        <v>6</v>
      </c>
      <c r="AU19" s="169" t="s">
        <v>204</v>
      </c>
      <c r="AV19" s="169">
        <v>1</v>
      </c>
      <c r="AW19" s="169">
        <v>2</v>
      </c>
      <c r="AX19" s="169">
        <v>1</v>
      </c>
      <c r="AY19" s="169">
        <v>2</v>
      </c>
      <c r="AZ19" s="169">
        <v>0</v>
      </c>
      <c r="BA19" s="169">
        <v>2.67</v>
      </c>
      <c r="BB19" s="169">
        <v>1.21</v>
      </c>
      <c r="BC19" s="169">
        <v>3</v>
      </c>
      <c r="BD19" s="228">
        <v>2</v>
      </c>
    </row>
    <row r="20" spans="1:56">
      <c r="A20" s="171"/>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7"/>
      <c r="Z20" s="4"/>
      <c r="AA20" s="8"/>
      <c r="AB20" s="8"/>
      <c r="AC20" s="8"/>
      <c r="AD20" s="8"/>
      <c r="AE20" s="5"/>
      <c r="AF20" s="171"/>
      <c r="AG20" s="171"/>
      <c r="AH20" s="171"/>
      <c r="AI20" s="171"/>
      <c r="AJ20" s="7"/>
      <c r="AK20" s="4"/>
      <c r="AL20" s="8"/>
      <c r="AM20" s="199" t="s">
        <v>205</v>
      </c>
      <c r="AN20" s="169">
        <v>1</v>
      </c>
      <c r="AO20" s="169">
        <v>1</v>
      </c>
      <c r="AP20" s="169">
        <v>2</v>
      </c>
      <c r="AQ20" s="169">
        <v>1</v>
      </c>
      <c r="AR20" s="169">
        <v>1</v>
      </c>
      <c r="AS20" s="169">
        <v>0</v>
      </c>
      <c r="AT20" s="169">
        <v>6</v>
      </c>
      <c r="AU20" s="169" t="s">
        <v>205</v>
      </c>
      <c r="AV20" s="169">
        <v>1</v>
      </c>
      <c r="AW20" s="169">
        <v>1</v>
      </c>
      <c r="AX20" s="169">
        <v>2</v>
      </c>
      <c r="AY20" s="169">
        <v>1</v>
      </c>
      <c r="AZ20" s="169">
        <v>1</v>
      </c>
      <c r="BA20" s="169">
        <v>3</v>
      </c>
      <c r="BB20" s="169">
        <v>1.41</v>
      </c>
      <c r="BC20" s="169">
        <v>3</v>
      </c>
      <c r="BD20" s="228">
        <v>3</v>
      </c>
    </row>
    <row r="21" spans="1:56" ht="21">
      <c r="A21" s="291" t="s">
        <v>3</v>
      </c>
      <c r="B21" s="291"/>
      <c r="C21" s="291"/>
      <c r="D21" s="291"/>
      <c r="E21" s="291"/>
      <c r="F21" s="291"/>
      <c r="G21" s="291"/>
      <c r="H21" s="291"/>
      <c r="I21" s="291"/>
      <c r="J21" s="291"/>
      <c r="K21" s="291"/>
      <c r="L21" s="291"/>
      <c r="M21" s="291"/>
      <c r="N21" s="291"/>
      <c r="O21" s="291"/>
      <c r="P21" s="291"/>
      <c r="Q21" s="291"/>
      <c r="R21" s="291"/>
      <c r="S21" s="291"/>
      <c r="T21" s="291"/>
      <c r="U21" s="291"/>
      <c r="V21" s="171"/>
      <c r="W21" s="171"/>
      <c r="X21" s="171"/>
      <c r="Y21" s="9"/>
      <c r="Z21" s="10"/>
      <c r="AA21" s="11"/>
      <c r="AB21" s="12"/>
      <c r="AC21" s="12"/>
      <c r="AD21" s="12"/>
      <c r="AE21" s="5"/>
      <c r="AF21" s="171"/>
      <c r="AG21" s="171"/>
      <c r="AH21" s="171"/>
      <c r="AI21" s="171"/>
      <c r="AJ21" s="9"/>
      <c r="AK21" s="10"/>
      <c r="AL21" s="11"/>
      <c r="AM21" s="199" t="s">
        <v>206</v>
      </c>
      <c r="AN21" s="169">
        <v>0</v>
      </c>
      <c r="AO21" s="169">
        <v>0</v>
      </c>
      <c r="AP21" s="169">
        <v>2</v>
      </c>
      <c r="AQ21" s="169">
        <v>2</v>
      </c>
      <c r="AR21" s="169">
        <v>2</v>
      </c>
      <c r="AS21" s="169">
        <v>0</v>
      </c>
      <c r="AT21" s="169">
        <v>6</v>
      </c>
      <c r="AU21" s="169" t="s">
        <v>206</v>
      </c>
      <c r="AV21" s="169">
        <v>0</v>
      </c>
      <c r="AW21" s="169">
        <v>0</v>
      </c>
      <c r="AX21" s="169">
        <v>2</v>
      </c>
      <c r="AY21" s="169">
        <v>2</v>
      </c>
      <c r="AZ21" s="169">
        <v>2</v>
      </c>
      <c r="BA21" s="169">
        <v>4</v>
      </c>
      <c r="BB21" s="169">
        <v>0.89</v>
      </c>
      <c r="BC21" s="169">
        <v>4</v>
      </c>
      <c r="BD21" s="228">
        <v>3</v>
      </c>
    </row>
    <row r="22" spans="1:56" s="16" customFormat="1" ht="21">
      <c r="A22" s="235"/>
      <c r="B22" s="235"/>
      <c r="C22" s="235"/>
      <c r="D22" s="235"/>
      <c r="E22" s="235"/>
      <c r="F22" s="235"/>
      <c r="G22" s="235"/>
      <c r="H22" s="235"/>
      <c r="I22" s="235"/>
      <c r="J22" s="235"/>
      <c r="K22" s="235"/>
      <c r="L22" s="235"/>
      <c r="M22" s="235"/>
      <c r="N22" s="235"/>
      <c r="O22" s="235"/>
      <c r="P22" s="235"/>
      <c r="Q22" s="235"/>
      <c r="R22" s="235"/>
      <c r="S22" s="235"/>
      <c r="T22" s="235"/>
      <c r="U22" s="235"/>
      <c r="V22" s="14"/>
      <c r="W22" s="14"/>
      <c r="X22" s="14"/>
      <c r="Y22" s="9"/>
      <c r="Z22" s="10"/>
      <c r="AA22" s="11"/>
      <c r="AB22" s="12"/>
      <c r="AC22" s="12"/>
      <c r="AD22" s="12"/>
      <c r="AE22" s="15"/>
      <c r="AF22" s="14"/>
      <c r="AG22" s="14"/>
      <c r="AH22" s="14"/>
      <c r="AI22" s="14"/>
      <c r="AJ22" s="4"/>
      <c r="AK22" s="10"/>
      <c r="AL22" s="11"/>
      <c r="AM22" s="199" t="s">
        <v>207</v>
      </c>
      <c r="AN22" s="169">
        <v>0</v>
      </c>
      <c r="AO22" s="169">
        <v>1</v>
      </c>
      <c r="AP22" s="169">
        <v>1</v>
      </c>
      <c r="AQ22" s="169">
        <v>3</v>
      </c>
      <c r="AR22" s="169">
        <v>1</v>
      </c>
      <c r="AS22" s="169">
        <v>0</v>
      </c>
      <c r="AT22" s="16">
        <v>6</v>
      </c>
      <c r="AU22" s="16" t="s">
        <v>207</v>
      </c>
      <c r="AV22" s="16">
        <v>0</v>
      </c>
      <c r="AW22" s="16">
        <v>1</v>
      </c>
      <c r="AX22" s="16">
        <v>1</v>
      </c>
      <c r="AY22" s="16">
        <v>3</v>
      </c>
      <c r="AZ22" s="16">
        <v>1</v>
      </c>
      <c r="BA22" s="16">
        <v>3.67</v>
      </c>
      <c r="BB22" s="16">
        <v>1.03</v>
      </c>
      <c r="BC22" s="16">
        <v>4</v>
      </c>
      <c r="BD22" s="229">
        <v>4</v>
      </c>
    </row>
    <row r="23" spans="1:56" ht="21">
      <c r="A23" s="12"/>
      <c r="B23" s="17" t="s">
        <v>5</v>
      </c>
      <c r="C23" s="12"/>
      <c r="D23" s="5"/>
      <c r="E23" s="171"/>
      <c r="F23" s="171"/>
      <c r="G23" s="171"/>
      <c r="H23" s="171"/>
      <c r="I23" s="4"/>
      <c r="J23" s="10"/>
      <c r="K23" s="11"/>
      <c r="L23" s="12"/>
      <c r="M23" s="12"/>
      <c r="N23" s="12"/>
      <c r="O23" s="5"/>
      <c r="AM23" s="199" t="s">
        <v>208</v>
      </c>
      <c r="AN23" s="169">
        <v>0</v>
      </c>
      <c r="AO23" s="169">
        <v>0</v>
      </c>
      <c r="AP23" s="169">
        <v>0</v>
      </c>
      <c r="AQ23" s="169">
        <v>2</v>
      </c>
      <c r="AR23" s="169">
        <v>2</v>
      </c>
      <c r="AS23" s="169">
        <v>2</v>
      </c>
      <c r="AT23" s="169">
        <v>6</v>
      </c>
      <c r="AU23" s="169" t="s">
        <v>208</v>
      </c>
      <c r="AV23" s="169">
        <v>0</v>
      </c>
      <c r="AW23" s="169">
        <v>0</v>
      </c>
      <c r="AX23" s="169">
        <v>0</v>
      </c>
      <c r="AY23" s="169">
        <v>2</v>
      </c>
      <c r="AZ23" s="169">
        <v>2</v>
      </c>
      <c r="BA23" s="169">
        <v>4.5</v>
      </c>
      <c r="BB23" s="169">
        <v>0.57999999999999996</v>
      </c>
      <c r="BC23" s="169">
        <v>5</v>
      </c>
      <c r="BD23" s="228">
        <v>4</v>
      </c>
    </row>
    <row r="24" spans="1:56">
      <c r="A24" s="12"/>
      <c r="B24" s="12"/>
      <c r="C24" s="12"/>
      <c r="D24" s="5"/>
      <c r="E24" s="171"/>
      <c r="F24" s="171"/>
      <c r="G24" s="171"/>
      <c r="H24" s="171"/>
      <c r="I24" s="4"/>
      <c r="J24" s="10"/>
      <c r="K24" s="11"/>
      <c r="L24" s="12"/>
      <c r="M24" s="12"/>
      <c r="N24" s="18"/>
      <c r="O24" s="5"/>
      <c r="AM24" s="199" t="s">
        <v>209</v>
      </c>
      <c r="AN24" s="169">
        <v>1</v>
      </c>
      <c r="AO24" s="169">
        <v>0</v>
      </c>
      <c r="AP24" s="169">
        <v>0</v>
      </c>
      <c r="AQ24" s="169">
        <v>3</v>
      </c>
      <c r="AR24" s="169">
        <v>1</v>
      </c>
      <c r="AS24" s="169">
        <v>1</v>
      </c>
      <c r="AT24" s="169">
        <v>6</v>
      </c>
      <c r="AU24" s="169" t="s">
        <v>209</v>
      </c>
      <c r="AV24" s="169">
        <v>1</v>
      </c>
      <c r="AW24" s="169">
        <v>0</v>
      </c>
      <c r="AX24" s="169">
        <v>0</v>
      </c>
      <c r="AY24" s="169">
        <v>3</v>
      </c>
      <c r="AZ24" s="169">
        <v>1</v>
      </c>
      <c r="BA24" s="169">
        <v>3.6</v>
      </c>
      <c r="BB24" s="169">
        <v>1.52</v>
      </c>
      <c r="BC24" s="169">
        <v>4</v>
      </c>
      <c r="BD24" s="228">
        <v>4</v>
      </c>
    </row>
    <row r="25" spans="1:56" ht="18.75">
      <c r="A25" s="12"/>
      <c r="B25" s="12"/>
      <c r="C25" s="280" t="s">
        <v>74</v>
      </c>
      <c r="D25" s="281"/>
      <c r="E25" s="282"/>
      <c r="F25" s="22">
        <v>0</v>
      </c>
      <c r="G25" s="23">
        <f>F25/$F$29</f>
        <v>0</v>
      </c>
      <c r="H25" s="171"/>
      <c r="I25" s="171"/>
      <c r="J25" s="171"/>
      <c r="K25" s="10"/>
      <c r="L25" s="10"/>
      <c r="M25" s="11"/>
      <c r="N25" s="12"/>
      <c r="O25" s="18"/>
      <c r="P25" s="18"/>
      <c r="Q25" s="5"/>
      <c r="AM25" s="199" t="s">
        <v>210</v>
      </c>
      <c r="AN25" s="169">
        <v>2</v>
      </c>
      <c r="AO25" s="169">
        <v>0</v>
      </c>
      <c r="AP25" s="169">
        <v>0</v>
      </c>
      <c r="AQ25" s="169">
        <v>0</v>
      </c>
      <c r="AR25" s="169">
        <v>1</v>
      </c>
      <c r="AS25" s="169">
        <v>0</v>
      </c>
      <c r="AT25" s="169">
        <v>3</v>
      </c>
      <c r="AU25" s="169" t="s">
        <v>210</v>
      </c>
      <c r="AV25" s="169">
        <v>2</v>
      </c>
      <c r="AW25" s="169">
        <v>0</v>
      </c>
      <c r="AX25" s="169">
        <v>0</v>
      </c>
      <c r="AY25" s="169">
        <v>0</v>
      </c>
      <c r="AZ25" s="169">
        <v>1</v>
      </c>
      <c r="BA25" s="169">
        <v>2.33</v>
      </c>
      <c r="BB25" s="169">
        <v>2.31</v>
      </c>
      <c r="BC25" s="169">
        <v>1</v>
      </c>
      <c r="BD25" s="228">
        <v>1</v>
      </c>
    </row>
    <row r="26" spans="1:56" ht="18.75">
      <c r="A26" s="12"/>
      <c r="B26" s="12"/>
      <c r="C26" s="280" t="s">
        <v>75</v>
      </c>
      <c r="D26" s="281"/>
      <c r="E26" s="282"/>
      <c r="F26" s="22">
        <f>+AO57</f>
        <v>1</v>
      </c>
      <c r="G26" s="23">
        <f>F26/$F$29</f>
        <v>0.16666666666666666</v>
      </c>
      <c r="H26" s="171"/>
      <c r="I26" s="171"/>
      <c r="J26" s="171"/>
      <c r="K26" s="9"/>
      <c r="L26" s="4"/>
      <c r="M26" s="11"/>
      <c r="N26" s="12"/>
      <c r="O26" s="18"/>
      <c r="P26" s="18"/>
      <c r="Q26" s="5"/>
      <c r="AM26" s="199" t="s">
        <v>211</v>
      </c>
      <c r="AN26" s="169">
        <v>0</v>
      </c>
      <c r="AO26" s="169">
        <v>0</v>
      </c>
      <c r="AP26" s="169">
        <v>1</v>
      </c>
      <c r="AQ26" s="169">
        <v>1</v>
      </c>
      <c r="AR26" s="169">
        <v>1</v>
      </c>
      <c r="AS26" s="169">
        <v>0</v>
      </c>
      <c r="AT26" s="169">
        <v>3</v>
      </c>
      <c r="AU26" s="169" t="s">
        <v>211</v>
      </c>
      <c r="AV26" s="169">
        <v>0</v>
      </c>
      <c r="AW26" s="169">
        <v>0</v>
      </c>
      <c r="AX26" s="169">
        <v>1</v>
      </c>
      <c r="AY26" s="169">
        <v>1</v>
      </c>
      <c r="AZ26" s="169">
        <v>1</v>
      </c>
      <c r="BA26" s="169">
        <v>4</v>
      </c>
      <c r="BB26" s="169">
        <v>1</v>
      </c>
      <c r="BC26" s="169">
        <v>4</v>
      </c>
      <c r="BD26" s="228">
        <v>3</v>
      </c>
    </row>
    <row r="27" spans="1:56" ht="18.75">
      <c r="A27" s="12"/>
      <c r="B27" s="12"/>
      <c r="C27" s="280" t="s">
        <v>76</v>
      </c>
      <c r="D27" s="281"/>
      <c r="E27" s="282"/>
      <c r="F27" s="22">
        <f t="shared" ref="F27:F28" si="0">+AO58</f>
        <v>2</v>
      </c>
      <c r="G27" s="23">
        <f>F27/$F$29</f>
        <v>0.33333333333333331</v>
      </c>
      <c r="H27" s="171"/>
      <c r="I27" s="171"/>
      <c r="J27" s="171"/>
      <c r="K27" s="171"/>
      <c r="L27" s="171"/>
      <c r="M27" s="171"/>
      <c r="N27" s="171"/>
      <c r="O27" s="171"/>
      <c r="AM27" s="199" t="s">
        <v>212</v>
      </c>
      <c r="AN27" s="169">
        <v>0</v>
      </c>
      <c r="AO27" s="169">
        <v>0</v>
      </c>
      <c r="AP27" s="169">
        <v>0</v>
      </c>
      <c r="AQ27" s="169">
        <v>1</v>
      </c>
      <c r="AR27" s="169">
        <v>1</v>
      </c>
      <c r="AS27" s="169">
        <v>1</v>
      </c>
      <c r="AT27" s="169">
        <v>3</v>
      </c>
      <c r="AU27" s="169" t="s">
        <v>212</v>
      </c>
      <c r="AV27" s="169">
        <v>0</v>
      </c>
      <c r="AW27" s="169">
        <v>0</v>
      </c>
      <c r="AX27" s="169">
        <v>0</v>
      </c>
      <c r="AY27" s="169">
        <v>1</v>
      </c>
      <c r="AZ27" s="169">
        <v>1</v>
      </c>
      <c r="BA27" s="169">
        <v>4.5</v>
      </c>
      <c r="BB27" s="169">
        <v>0.71</v>
      </c>
      <c r="BC27" s="169">
        <v>5</v>
      </c>
      <c r="BD27" s="228">
        <v>4</v>
      </c>
    </row>
    <row r="28" spans="1:56" ht="18.75">
      <c r="A28" s="12"/>
      <c r="B28" s="12"/>
      <c r="C28" s="280" t="s">
        <v>77</v>
      </c>
      <c r="D28" s="281"/>
      <c r="E28" s="282"/>
      <c r="F28" s="22">
        <f t="shared" si="0"/>
        <v>3</v>
      </c>
      <c r="G28" s="23">
        <f>F28/$F$29</f>
        <v>0.5</v>
      </c>
      <c r="H28" s="171"/>
      <c r="I28" s="171"/>
      <c r="J28" s="171"/>
      <c r="K28" s="171"/>
      <c r="L28" s="171"/>
      <c r="M28" s="171"/>
      <c r="N28" s="171"/>
      <c r="O28" s="171"/>
      <c r="AM28" s="199" t="s">
        <v>213</v>
      </c>
      <c r="AN28" s="169">
        <v>0</v>
      </c>
      <c r="AO28" s="169">
        <v>0</v>
      </c>
      <c r="AP28" s="169">
        <v>0</v>
      </c>
      <c r="AQ28" s="169">
        <v>0</v>
      </c>
      <c r="AR28" s="169">
        <v>0</v>
      </c>
      <c r="AS28" s="169">
        <v>0</v>
      </c>
      <c r="AT28" s="169">
        <v>0</v>
      </c>
      <c r="AU28" s="169" t="s">
        <v>213</v>
      </c>
      <c r="AV28" s="169">
        <v>0</v>
      </c>
      <c r="AW28" s="169">
        <v>0</v>
      </c>
      <c r="AX28" s="169">
        <v>0</v>
      </c>
      <c r="AY28" s="169">
        <v>0</v>
      </c>
      <c r="AZ28" s="169">
        <v>0</v>
      </c>
      <c r="BA28" s="169" t="s">
        <v>187</v>
      </c>
      <c r="BB28" s="169" t="s">
        <v>187</v>
      </c>
      <c r="BC28" s="169" t="s">
        <v>187</v>
      </c>
      <c r="BD28" s="228" t="s">
        <v>187</v>
      </c>
    </row>
    <row r="29" spans="1:56" ht="18.75">
      <c r="A29" s="12"/>
      <c r="B29" s="12"/>
      <c r="C29" s="280" t="s">
        <v>11</v>
      </c>
      <c r="D29" s="281"/>
      <c r="E29" s="282"/>
      <c r="F29" s="22">
        <f>SUM(F25:F28)</f>
        <v>6</v>
      </c>
      <c r="G29" s="24"/>
      <c r="H29" s="171"/>
      <c r="I29" s="171"/>
      <c r="J29" s="171"/>
      <c r="K29" s="171"/>
      <c r="L29" s="171"/>
      <c r="M29" s="171"/>
      <c r="N29" s="171"/>
      <c r="O29" s="171"/>
      <c r="AM29" s="199" t="s">
        <v>214</v>
      </c>
      <c r="AN29" s="169">
        <v>0</v>
      </c>
      <c r="AO29" s="169">
        <v>1</v>
      </c>
      <c r="AP29" s="169">
        <v>0</v>
      </c>
      <c r="AQ29" s="169">
        <v>0</v>
      </c>
      <c r="AR29" s="169">
        <v>0</v>
      </c>
      <c r="AS29" s="169">
        <v>0</v>
      </c>
      <c r="AT29" s="169">
        <v>1</v>
      </c>
      <c r="AU29" s="169" t="s">
        <v>214</v>
      </c>
      <c r="AV29" s="169">
        <v>0</v>
      </c>
      <c r="AW29" s="169">
        <v>1</v>
      </c>
      <c r="AX29" s="169">
        <v>0</v>
      </c>
      <c r="AY29" s="169">
        <v>0</v>
      </c>
      <c r="AZ29" s="169">
        <v>0</v>
      </c>
      <c r="BA29" s="169">
        <v>2</v>
      </c>
      <c r="BB29" s="169" t="s">
        <v>187</v>
      </c>
      <c r="BC29" s="169">
        <v>2</v>
      </c>
      <c r="BD29" s="228">
        <v>2</v>
      </c>
    </row>
    <row r="30" spans="1:56">
      <c r="A30" s="171"/>
      <c r="B30" s="171"/>
      <c r="F30" s="171"/>
      <c r="G30" s="171"/>
      <c r="H30" s="171"/>
      <c r="I30" s="171"/>
      <c r="J30" s="171"/>
      <c r="K30" s="171"/>
      <c r="L30" s="171"/>
      <c r="M30" s="171"/>
      <c r="AM30" s="199" t="s">
        <v>215</v>
      </c>
      <c r="AN30" s="169">
        <v>0</v>
      </c>
      <c r="AO30" s="169">
        <v>1</v>
      </c>
      <c r="AP30" s="169">
        <v>0</v>
      </c>
      <c r="AQ30" s="169">
        <v>2</v>
      </c>
      <c r="AR30" s="169">
        <v>0</v>
      </c>
      <c r="AS30" s="169">
        <v>0</v>
      </c>
      <c r="AT30" s="169">
        <v>3</v>
      </c>
      <c r="AU30" s="169" t="s">
        <v>215</v>
      </c>
      <c r="AV30" s="169">
        <v>0</v>
      </c>
      <c r="AW30" s="169">
        <v>1</v>
      </c>
      <c r="AX30" s="169">
        <v>0</v>
      </c>
      <c r="AY30" s="169">
        <v>2</v>
      </c>
      <c r="AZ30" s="169">
        <v>0</v>
      </c>
      <c r="BA30" s="169">
        <v>3.33</v>
      </c>
      <c r="BB30" s="169">
        <v>1.1499999999999999</v>
      </c>
      <c r="BC30" s="169">
        <v>4</v>
      </c>
      <c r="BD30" s="228">
        <v>4</v>
      </c>
    </row>
    <row r="31" spans="1:56">
      <c r="A31" s="171"/>
      <c r="B31" s="171"/>
      <c r="F31" s="171"/>
      <c r="G31" s="171"/>
      <c r="H31" s="171"/>
      <c r="I31" s="171"/>
      <c r="J31" s="171"/>
      <c r="K31" s="171"/>
      <c r="L31" s="171"/>
      <c r="M31" s="171"/>
      <c r="AM31" s="199" t="s">
        <v>241</v>
      </c>
      <c r="AU31" s="169" t="s">
        <v>241</v>
      </c>
    </row>
    <row r="32" spans="1:56">
      <c r="A32" s="171"/>
      <c r="B32" s="171"/>
      <c r="F32" s="171"/>
      <c r="G32" s="89"/>
      <c r="H32" s="171"/>
      <c r="I32" s="171"/>
      <c r="J32" s="171"/>
      <c r="K32" s="171"/>
      <c r="L32" s="171"/>
      <c r="M32" s="171"/>
      <c r="AU32" s="169" t="s">
        <v>188</v>
      </c>
    </row>
    <row r="33" spans="1:57">
      <c r="A33" s="171"/>
      <c r="B33" s="171"/>
      <c r="C33" s="171"/>
      <c r="D33" s="171"/>
      <c r="E33" s="171"/>
      <c r="F33" s="171"/>
      <c r="G33" s="171"/>
      <c r="H33" s="171"/>
      <c r="I33" s="171"/>
      <c r="J33" s="171"/>
      <c r="K33" s="171"/>
      <c r="L33" s="171"/>
      <c r="M33" s="171"/>
    </row>
    <row r="34" spans="1:57">
      <c r="A34" s="171"/>
      <c r="B34" s="171"/>
      <c r="C34" s="171"/>
      <c r="D34" s="171"/>
      <c r="E34" s="171"/>
      <c r="F34" s="171"/>
      <c r="G34" s="171"/>
      <c r="H34" s="171"/>
      <c r="I34" s="171"/>
      <c r="J34" s="171"/>
      <c r="K34" s="171"/>
      <c r="L34" s="171"/>
      <c r="M34" s="171"/>
    </row>
    <row r="35" spans="1:57">
      <c r="A35" s="171"/>
      <c r="B35" s="171"/>
      <c r="C35" s="171"/>
      <c r="D35" s="171"/>
      <c r="E35" s="171"/>
      <c r="F35" s="171"/>
      <c r="G35" s="171"/>
      <c r="H35" s="171"/>
      <c r="I35" s="171"/>
      <c r="J35" s="171"/>
      <c r="K35" s="171"/>
      <c r="L35" s="171"/>
      <c r="M35" s="171"/>
    </row>
    <row r="36" spans="1:57">
      <c r="A36" s="171"/>
      <c r="B36" s="171"/>
      <c r="C36" s="171"/>
      <c r="D36" s="171"/>
      <c r="E36" s="171"/>
      <c r="F36" s="171"/>
      <c r="G36" s="171"/>
      <c r="H36" s="171"/>
      <c r="I36" s="171"/>
      <c r="J36" s="171"/>
      <c r="K36" s="171"/>
      <c r="L36" s="171"/>
      <c r="M36" s="171"/>
    </row>
    <row r="37" spans="1:57">
      <c r="A37" s="171"/>
      <c r="B37" s="171"/>
      <c r="C37" s="171"/>
      <c r="D37" s="171"/>
      <c r="E37" s="171"/>
      <c r="F37" s="171"/>
      <c r="G37" s="171"/>
      <c r="H37" s="171"/>
      <c r="I37" s="171"/>
      <c r="J37" s="171"/>
      <c r="K37" s="171"/>
      <c r="L37" s="171"/>
      <c r="M37" s="171"/>
    </row>
    <row r="38" spans="1:57">
      <c r="A38" s="171"/>
      <c r="B38" s="171"/>
      <c r="C38" s="171"/>
      <c r="D38" s="171"/>
      <c r="E38" s="171"/>
      <c r="F38" s="171"/>
      <c r="G38" s="171"/>
      <c r="H38" s="171"/>
      <c r="I38" s="171"/>
      <c r="J38" s="171"/>
      <c r="K38" s="171"/>
      <c r="L38" s="171"/>
      <c r="M38" s="171"/>
    </row>
    <row r="39" spans="1:57">
      <c r="A39" s="171"/>
      <c r="B39" s="171"/>
      <c r="C39" s="171"/>
      <c r="D39" s="171"/>
      <c r="E39" s="171"/>
      <c r="F39" s="171"/>
      <c r="G39" s="171"/>
      <c r="H39" s="171"/>
      <c r="I39" s="171"/>
      <c r="J39" s="171"/>
      <c r="K39" s="171"/>
      <c r="L39" s="171"/>
      <c r="M39" s="171"/>
    </row>
    <row r="40" spans="1:57">
      <c r="A40" s="171"/>
      <c r="B40" s="171"/>
      <c r="C40" s="171"/>
      <c r="D40" s="171"/>
      <c r="E40" s="171"/>
      <c r="F40" s="171"/>
      <c r="G40" s="171"/>
      <c r="H40" s="171"/>
      <c r="I40" s="171"/>
      <c r="J40" s="171"/>
      <c r="K40" s="171"/>
      <c r="L40" s="171"/>
      <c r="M40" s="171"/>
    </row>
    <row r="41" spans="1:57">
      <c r="A41" s="171"/>
      <c r="B41" s="171"/>
      <c r="C41" s="171"/>
      <c r="D41" s="171"/>
      <c r="E41" s="171"/>
      <c r="F41" s="171"/>
      <c r="G41" s="171"/>
      <c r="H41" s="171"/>
      <c r="I41" s="171"/>
      <c r="J41" s="171"/>
      <c r="K41" s="171"/>
      <c r="L41" s="171"/>
      <c r="M41" s="171"/>
    </row>
    <row r="42" spans="1:57">
      <c r="A42" s="171"/>
      <c r="B42" s="171"/>
      <c r="C42" s="171"/>
      <c r="D42" s="171"/>
      <c r="E42" s="171"/>
      <c r="F42" s="171"/>
      <c r="G42" s="171"/>
      <c r="H42" s="171"/>
      <c r="I42" s="171"/>
      <c r="J42" s="171"/>
      <c r="K42" s="171"/>
      <c r="L42" s="171"/>
      <c r="M42" s="171"/>
    </row>
    <row r="43" spans="1:57">
      <c r="A43" s="171"/>
      <c r="B43" s="171"/>
      <c r="C43" s="171"/>
      <c r="D43" s="171"/>
      <c r="E43" s="171"/>
      <c r="F43" s="171"/>
      <c r="G43" s="171"/>
      <c r="H43" s="171"/>
      <c r="I43" s="171"/>
      <c r="J43" s="171"/>
      <c r="K43" s="171"/>
      <c r="L43" s="171"/>
      <c r="M43" s="171"/>
    </row>
    <row r="44" spans="1:57" ht="21">
      <c r="B44" s="161" t="s">
        <v>143</v>
      </c>
      <c r="C44" s="171"/>
      <c r="D44" s="171"/>
      <c r="E44" s="171"/>
      <c r="I44" s="171"/>
      <c r="J44" s="171"/>
      <c r="K44" s="171"/>
      <c r="L44" s="171"/>
      <c r="M44" s="161" t="s">
        <v>148</v>
      </c>
    </row>
    <row r="45" spans="1:57">
      <c r="B45" s="171"/>
      <c r="C45" s="171"/>
      <c r="D45" s="171"/>
      <c r="E45" s="171"/>
      <c r="I45" s="171"/>
      <c r="J45" s="171"/>
      <c r="K45" s="171"/>
      <c r="L45" s="171"/>
      <c r="M45" s="171"/>
      <c r="AM45" s="199" t="s">
        <v>240</v>
      </c>
    </row>
    <row r="46" spans="1:57" ht="18.75">
      <c r="B46" s="343" t="s">
        <v>144</v>
      </c>
      <c r="C46" s="343"/>
      <c r="D46" s="178"/>
      <c r="E46" s="171"/>
      <c r="I46" s="171"/>
      <c r="J46" s="171"/>
      <c r="K46" s="171"/>
      <c r="L46" s="171"/>
      <c r="M46" s="239" t="s">
        <v>149</v>
      </c>
      <c r="N46" s="239"/>
      <c r="O46" s="239"/>
      <c r="P46" s="178"/>
      <c r="AM46" s="199" t="s">
        <v>242</v>
      </c>
    </row>
    <row r="47" spans="1:57" ht="18.75">
      <c r="B47" s="343" t="s">
        <v>145</v>
      </c>
      <c r="C47" s="343"/>
      <c r="D47" s="178"/>
      <c r="E47" s="171"/>
      <c r="I47" s="171"/>
      <c r="J47" s="171"/>
      <c r="K47" s="171"/>
      <c r="L47" s="171"/>
      <c r="M47" s="239" t="s">
        <v>150</v>
      </c>
      <c r="N47" s="239"/>
      <c r="O47" s="239"/>
      <c r="P47" s="178"/>
      <c r="AO47" s="169" t="s">
        <v>180</v>
      </c>
      <c r="AP47" s="169" t="s">
        <v>221</v>
      </c>
      <c r="AQ47" s="169" t="s">
        <v>222</v>
      </c>
      <c r="AR47" s="169" t="s">
        <v>225</v>
      </c>
      <c r="AS47" s="169" t="s">
        <v>226</v>
      </c>
      <c r="AT47" s="169" t="s">
        <v>227</v>
      </c>
      <c r="AU47" s="169" t="s">
        <v>229</v>
      </c>
      <c r="AV47" s="169" t="s">
        <v>230</v>
      </c>
      <c r="AW47" s="169" t="s">
        <v>232</v>
      </c>
      <c r="AX47" s="169" t="s">
        <v>233</v>
      </c>
      <c r="AY47" s="169" t="s">
        <v>234</v>
      </c>
      <c r="AZ47" s="169" t="s">
        <v>235</v>
      </c>
      <c r="BA47" s="169" t="s">
        <v>236</v>
      </c>
      <c r="BB47" s="169" t="s">
        <v>237</v>
      </c>
      <c r="BC47" s="169" t="s">
        <v>238</v>
      </c>
      <c r="BD47" s="228" t="s">
        <v>239</v>
      </c>
      <c r="BE47" s="169" t="s">
        <v>186</v>
      </c>
    </row>
    <row r="48" spans="1:57" ht="18.75">
      <c r="B48" s="343" t="s">
        <v>146</v>
      </c>
      <c r="C48" s="343"/>
      <c r="D48" s="178"/>
      <c r="E48" s="171"/>
      <c r="I48" s="171"/>
      <c r="J48" s="171"/>
      <c r="K48" s="171"/>
      <c r="L48" s="171"/>
      <c r="M48" s="239" t="s">
        <v>151</v>
      </c>
      <c r="N48" s="239"/>
      <c r="O48" s="239"/>
      <c r="P48" s="178"/>
      <c r="AM48" s="199" t="s">
        <v>243</v>
      </c>
      <c r="AN48" s="169" t="s">
        <v>184</v>
      </c>
      <c r="AO48" s="169">
        <v>6</v>
      </c>
      <c r="AP48" s="169">
        <v>6</v>
      </c>
      <c r="AQ48" s="169">
        <v>6</v>
      </c>
      <c r="AR48" s="169">
        <v>6</v>
      </c>
      <c r="AS48" s="169">
        <v>6</v>
      </c>
      <c r="AT48" s="169">
        <v>6</v>
      </c>
      <c r="AU48" s="169">
        <v>6</v>
      </c>
      <c r="AV48" s="169">
        <v>6</v>
      </c>
      <c r="AW48" s="169">
        <v>6</v>
      </c>
      <c r="AX48" s="169">
        <v>6</v>
      </c>
      <c r="AY48" s="169">
        <v>6</v>
      </c>
      <c r="AZ48" s="169">
        <v>6</v>
      </c>
      <c r="BA48" s="169">
        <v>6</v>
      </c>
      <c r="BB48" s="169">
        <v>6</v>
      </c>
      <c r="BC48" s="169">
        <v>6</v>
      </c>
      <c r="BD48" s="228">
        <v>6</v>
      </c>
      <c r="BE48" s="169">
        <v>6</v>
      </c>
    </row>
    <row r="49" spans="1:57" ht="18.75">
      <c r="B49" s="343" t="s">
        <v>147</v>
      </c>
      <c r="C49" s="343"/>
      <c r="D49" s="178"/>
      <c r="E49" s="171"/>
      <c r="I49" s="171"/>
      <c r="J49" s="171"/>
      <c r="K49" s="171"/>
      <c r="L49" s="171"/>
      <c r="M49" s="343" t="s">
        <v>152</v>
      </c>
      <c r="N49" s="343"/>
      <c r="O49" s="343"/>
      <c r="P49" s="178"/>
      <c r="AN49" s="169" t="s">
        <v>244</v>
      </c>
      <c r="AO49" s="169">
        <v>0</v>
      </c>
      <c r="AP49" s="169">
        <v>0</v>
      </c>
      <c r="AQ49" s="169">
        <v>0</v>
      </c>
      <c r="AR49" s="169">
        <v>0</v>
      </c>
      <c r="AS49" s="169">
        <v>0</v>
      </c>
      <c r="AT49" s="169">
        <v>0</v>
      </c>
      <c r="AU49" s="169">
        <v>0</v>
      </c>
      <c r="AV49" s="169">
        <v>0</v>
      </c>
      <c r="AW49" s="169">
        <v>0</v>
      </c>
      <c r="AX49" s="169">
        <v>0</v>
      </c>
      <c r="AY49" s="169">
        <v>0</v>
      </c>
      <c r="AZ49" s="169">
        <v>0</v>
      </c>
      <c r="BA49" s="169">
        <v>0</v>
      </c>
      <c r="BB49" s="169">
        <v>0</v>
      </c>
      <c r="BC49" s="169">
        <v>0</v>
      </c>
      <c r="BD49" s="228">
        <v>0</v>
      </c>
      <c r="BE49" s="169">
        <v>0</v>
      </c>
    </row>
    <row r="50" spans="1:57" ht="18.75">
      <c r="A50" s="171"/>
      <c r="B50" s="343" t="s">
        <v>169</v>
      </c>
      <c r="C50" s="343"/>
      <c r="D50" s="178"/>
      <c r="E50" s="171"/>
      <c r="F50" s="171"/>
      <c r="G50" s="171"/>
      <c r="H50" s="171"/>
      <c r="I50" s="171"/>
      <c r="J50" s="171"/>
      <c r="K50" s="171"/>
      <c r="L50" s="171"/>
      <c r="M50" s="343" t="s">
        <v>153</v>
      </c>
      <c r="N50" s="343"/>
      <c r="O50" s="343"/>
      <c r="P50" s="178"/>
      <c r="AM50" s="199" t="s">
        <v>241</v>
      </c>
    </row>
    <row r="51" spans="1:57">
      <c r="A51" s="171"/>
      <c r="B51" s="171"/>
      <c r="C51" s="171"/>
      <c r="D51" s="171"/>
      <c r="E51" s="171"/>
      <c r="F51" s="171"/>
      <c r="G51" s="171"/>
      <c r="H51" s="171"/>
      <c r="I51" s="171"/>
      <c r="J51" s="171"/>
      <c r="K51" s="171"/>
      <c r="L51" s="171"/>
    </row>
    <row r="52" spans="1:57">
      <c r="A52" s="171"/>
      <c r="B52" s="171"/>
      <c r="C52" s="171"/>
      <c r="D52" s="171"/>
      <c r="E52" s="171"/>
      <c r="F52" s="171"/>
      <c r="G52" s="171"/>
      <c r="H52" s="171"/>
      <c r="I52" s="171"/>
      <c r="J52" s="171"/>
      <c r="K52" s="171"/>
      <c r="L52" s="171"/>
    </row>
    <row r="53" spans="1:57">
      <c r="A53" s="171"/>
      <c r="B53" s="171"/>
      <c r="C53" s="171"/>
      <c r="D53" s="171"/>
      <c r="E53" s="171"/>
      <c r="F53" s="171"/>
      <c r="G53" s="171"/>
      <c r="H53" s="171"/>
      <c r="I53" s="171"/>
      <c r="J53" s="171"/>
      <c r="K53" s="171"/>
      <c r="L53" s="171"/>
      <c r="M53" s="171"/>
    </row>
    <row r="54" spans="1:57" ht="21">
      <c r="A54" s="171"/>
      <c r="B54" s="171"/>
      <c r="C54" s="171"/>
      <c r="D54" s="171"/>
      <c r="E54" s="171"/>
      <c r="F54" s="171"/>
      <c r="G54" s="171"/>
      <c r="H54" s="171"/>
      <c r="I54" s="171"/>
      <c r="J54" s="171"/>
      <c r="K54" s="171"/>
      <c r="L54" s="171"/>
      <c r="M54" s="161" t="s">
        <v>156</v>
      </c>
      <c r="AM54" s="199" t="s">
        <v>216</v>
      </c>
    </row>
    <row r="55" spans="1:57" ht="18.75">
      <c r="A55" s="171"/>
      <c r="B55" s="171"/>
      <c r="C55" s="171"/>
      <c r="D55" s="171"/>
      <c r="E55" s="171"/>
      <c r="F55" s="171"/>
      <c r="G55" s="171"/>
      <c r="H55" s="171"/>
      <c r="I55" s="171"/>
      <c r="J55" s="171"/>
      <c r="K55" s="171"/>
      <c r="L55" s="171"/>
      <c r="M55" s="335"/>
      <c r="N55" s="336"/>
      <c r="O55" s="337"/>
      <c r="AM55" s="199" t="s">
        <v>245</v>
      </c>
    </row>
    <row r="56" spans="1:57">
      <c r="A56" s="171"/>
      <c r="B56" s="171"/>
      <c r="C56" s="171"/>
      <c r="D56" s="171"/>
      <c r="E56" s="171"/>
      <c r="F56" s="171"/>
      <c r="G56" s="171"/>
      <c r="H56" s="171"/>
      <c r="I56" s="171"/>
      <c r="J56" s="171"/>
      <c r="K56" s="171"/>
      <c r="L56" s="171"/>
      <c r="M56" s="171"/>
      <c r="AO56" s="169" t="s">
        <v>173</v>
      </c>
      <c r="AP56" s="169" t="s">
        <v>181</v>
      </c>
      <c r="AQ56" s="169" t="s">
        <v>182</v>
      </c>
      <c r="AR56" s="169" t="s">
        <v>183</v>
      </c>
    </row>
    <row r="57" spans="1:57">
      <c r="A57" s="171"/>
      <c r="B57" s="171"/>
      <c r="C57" s="171"/>
      <c r="D57" s="171"/>
      <c r="E57" s="171"/>
      <c r="F57" s="171"/>
      <c r="G57" s="171"/>
      <c r="H57" s="171"/>
      <c r="I57" s="171"/>
      <c r="J57" s="171"/>
      <c r="K57" s="171"/>
      <c r="L57" s="171"/>
      <c r="M57" s="171"/>
      <c r="AM57" s="199" t="s">
        <v>184</v>
      </c>
      <c r="AN57" s="169" t="s">
        <v>75</v>
      </c>
      <c r="AO57" s="169">
        <v>1</v>
      </c>
      <c r="AP57" s="169">
        <v>16.7</v>
      </c>
      <c r="AQ57" s="169">
        <v>16.7</v>
      </c>
      <c r="AR57" s="169">
        <v>16.7</v>
      </c>
    </row>
    <row r="58" spans="1:57">
      <c r="A58" s="171"/>
      <c r="B58" s="171"/>
      <c r="C58" s="171"/>
      <c r="D58" s="171"/>
      <c r="E58" s="171"/>
      <c r="F58" s="171"/>
      <c r="G58" s="171"/>
      <c r="H58" s="171"/>
      <c r="I58" s="171"/>
      <c r="J58" s="171"/>
      <c r="K58" s="171"/>
      <c r="L58" s="171"/>
      <c r="M58" s="171"/>
      <c r="AN58" s="169" t="s">
        <v>76</v>
      </c>
      <c r="AO58" s="169">
        <v>2</v>
      </c>
      <c r="AP58" s="169">
        <v>33.299999999999997</v>
      </c>
      <c r="AQ58" s="169">
        <v>33.299999999999997</v>
      </c>
      <c r="AR58" s="169">
        <v>50</v>
      </c>
    </row>
    <row r="59" spans="1:57">
      <c r="A59" s="171"/>
      <c r="B59" s="171"/>
      <c r="C59" s="171"/>
      <c r="D59" s="171"/>
      <c r="E59" s="171"/>
      <c r="F59" s="171"/>
      <c r="G59" s="171"/>
      <c r="H59" s="171"/>
      <c r="I59" s="171"/>
      <c r="J59" s="171"/>
      <c r="K59" s="171"/>
      <c r="L59" s="171"/>
      <c r="M59" s="171"/>
      <c r="AN59" s="169" t="s">
        <v>77</v>
      </c>
      <c r="AO59" s="169">
        <v>3</v>
      </c>
      <c r="AP59" s="169">
        <v>50</v>
      </c>
      <c r="AQ59" s="169">
        <v>50</v>
      </c>
      <c r="AR59" s="169">
        <v>100</v>
      </c>
    </row>
    <row r="60" spans="1:57">
      <c r="A60" s="171"/>
      <c r="B60" s="171"/>
      <c r="C60" s="171"/>
      <c r="D60" s="171"/>
      <c r="E60" s="171"/>
      <c r="F60" s="171"/>
      <c r="G60" s="171"/>
      <c r="H60" s="171"/>
      <c r="I60" s="171"/>
      <c r="J60" s="171"/>
      <c r="K60" s="171"/>
      <c r="L60" s="171"/>
      <c r="M60" s="171"/>
      <c r="AN60" s="169" t="s">
        <v>11</v>
      </c>
      <c r="AO60" s="169">
        <v>6</v>
      </c>
      <c r="AP60" s="169">
        <v>100</v>
      </c>
      <c r="AQ60" s="169">
        <v>100</v>
      </c>
    </row>
    <row r="61" spans="1:57">
      <c r="A61" s="171"/>
      <c r="B61" s="171"/>
      <c r="C61" s="171"/>
      <c r="D61" s="171"/>
      <c r="E61" s="171"/>
      <c r="F61" s="171"/>
      <c r="G61" s="171"/>
      <c r="H61" s="171"/>
      <c r="I61" s="171"/>
      <c r="J61" s="171"/>
      <c r="K61" s="171"/>
      <c r="L61" s="171"/>
      <c r="M61" s="171"/>
      <c r="AM61" s="199" t="s">
        <v>241</v>
      </c>
    </row>
    <row r="62" spans="1:57">
      <c r="A62" s="27"/>
      <c r="B62" s="32"/>
      <c r="C62" s="33"/>
      <c r="D62" s="34"/>
      <c r="E62" s="34"/>
      <c r="F62" s="34"/>
      <c r="G62" s="28"/>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row>
    <row r="63" spans="1:57">
      <c r="A63" s="27"/>
      <c r="B63" s="32"/>
      <c r="C63" s="33"/>
      <c r="D63" s="34"/>
      <c r="E63" s="34"/>
      <c r="F63" s="34"/>
      <c r="G63" s="28"/>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row>
    <row r="64" spans="1:57">
      <c r="A64" s="27"/>
      <c r="B64" s="32"/>
      <c r="C64" s="33"/>
      <c r="D64" s="34"/>
      <c r="E64" s="34"/>
      <c r="F64" s="34"/>
      <c r="G64" s="28"/>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row>
    <row r="65" spans="1:56">
      <c r="A65" s="27"/>
      <c r="B65" s="32"/>
      <c r="C65" s="33"/>
      <c r="D65" s="34"/>
      <c r="E65" s="34"/>
      <c r="F65" s="34"/>
      <c r="G65" s="28"/>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M65" s="199" t="s">
        <v>246</v>
      </c>
    </row>
    <row r="66" spans="1:56">
      <c r="A66" s="27"/>
      <c r="B66" s="32"/>
      <c r="C66" s="33"/>
      <c r="D66" s="34"/>
      <c r="E66" s="34"/>
      <c r="F66" s="34"/>
      <c r="G66" s="28"/>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O66" s="169" t="s">
        <v>173</v>
      </c>
      <c r="AP66" s="169" t="s">
        <v>181</v>
      </c>
      <c r="AQ66" s="169" t="s">
        <v>182</v>
      </c>
      <c r="AR66" s="169" t="s">
        <v>183</v>
      </c>
    </row>
    <row r="67" spans="1:56">
      <c r="A67" s="27"/>
      <c r="B67" s="32"/>
      <c r="C67" s="33"/>
      <c r="D67" s="34"/>
      <c r="E67" s="34"/>
      <c r="F67" s="34"/>
      <c r="G67" s="28"/>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M67" s="199" t="s">
        <v>184</v>
      </c>
      <c r="AO67" s="169">
        <v>6</v>
      </c>
      <c r="AP67" s="169">
        <v>100</v>
      </c>
      <c r="AQ67" s="169">
        <v>100</v>
      </c>
      <c r="AR67" s="169">
        <v>100</v>
      </c>
    </row>
    <row r="68" spans="1:56">
      <c r="A68" s="27"/>
      <c r="B68" s="32"/>
      <c r="C68" s="33"/>
      <c r="D68" s="34"/>
      <c r="E68" s="34"/>
      <c r="F68" s="34"/>
      <c r="G68" s="28"/>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M68" s="199" t="s">
        <v>241</v>
      </c>
    </row>
    <row r="69" spans="1:56">
      <c r="A69" s="27"/>
      <c r="B69" s="32"/>
      <c r="C69" s="33"/>
      <c r="D69" s="34"/>
      <c r="E69" s="34"/>
      <c r="F69" s="34"/>
      <c r="G69" s="28"/>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row>
    <row r="70" spans="1:56">
      <c r="A70" s="27"/>
      <c r="B70" s="32"/>
      <c r="C70" s="33"/>
      <c r="D70" s="34"/>
      <c r="E70" s="34"/>
      <c r="F70" s="34"/>
      <c r="G70" s="28"/>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row>
    <row r="71" spans="1:56">
      <c r="A71" s="27"/>
      <c r="B71" s="32"/>
      <c r="C71" s="33"/>
      <c r="D71" s="34"/>
      <c r="E71" s="34"/>
      <c r="F71" s="34"/>
      <c r="G71" s="28"/>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row>
    <row r="72" spans="1:56">
      <c r="A72" s="27"/>
      <c r="B72" s="32"/>
      <c r="C72" s="33"/>
      <c r="D72" s="34"/>
      <c r="E72" s="34"/>
      <c r="F72" s="34"/>
      <c r="G72" s="28"/>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99" t="s">
        <v>247</v>
      </c>
    </row>
    <row r="73" spans="1:56">
      <c r="A73" s="27"/>
      <c r="B73" s="32"/>
      <c r="C73" s="33"/>
      <c r="D73" s="34"/>
      <c r="E73" s="34"/>
      <c r="F73" s="35"/>
      <c r="G73" s="28"/>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O73" s="169" t="s">
        <v>173</v>
      </c>
      <c r="AP73" s="169" t="s">
        <v>181</v>
      </c>
      <c r="AQ73" s="169" t="s">
        <v>182</v>
      </c>
      <c r="AR73" s="169" t="s">
        <v>183</v>
      </c>
    </row>
    <row r="74" spans="1:56" ht="15" customHeight="1">
      <c r="A74" s="171"/>
      <c r="B74" s="171"/>
      <c r="C74" s="171"/>
      <c r="D74" s="171"/>
      <c r="E74" s="171"/>
      <c r="F74" s="171"/>
      <c r="G74" s="171"/>
      <c r="H74" s="171"/>
      <c r="I74" s="171"/>
      <c r="J74" s="171"/>
      <c r="K74" s="171"/>
      <c r="L74" s="171"/>
      <c r="M74" s="171"/>
      <c r="N74" s="171"/>
      <c r="O74" s="171"/>
      <c r="P74" s="171"/>
      <c r="Q74" s="171"/>
      <c r="R74" s="171"/>
      <c r="S74" s="171"/>
      <c r="T74" s="171"/>
      <c r="U74" s="171"/>
      <c r="V74" s="308" t="s">
        <v>14</v>
      </c>
      <c r="W74" s="308"/>
      <c r="X74" s="308"/>
      <c r="Y74" s="308"/>
      <c r="Z74" s="308"/>
      <c r="AA74" s="172"/>
      <c r="AB74" s="308" t="s">
        <v>15</v>
      </c>
      <c r="AC74" s="308"/>
      <c r="AD74" s="308"/>
      <c r="AE74" s="308"/>
      <c r="AF74" s="308"/>
      <c r="AG74" s="325" t="s">
        <v>16</v>
      </c>
      <c r="AH74" s="299"/>
      <c r="AI74" s="299"/>
      <c r="AJ74" s="299"/>
      <c r="AK74" s="87"/>
      <c r="AL74" s="87"/>
      <c r="AM74" s="199" t="s">
        <v>184</v>
      </c>
      <c r="AO74" s="169">
        <v>6</v>
      </c>
      <c r="AP74" s="169">
        <v>100</v>
      </c>
      <c r="AQ74" s="169">
        <v>100</v>
      </c>
      <c r="AR74" s="169">
        <v>100</v>
      </c>
    </row>
    <row r="75" spans="1:56" ht="15.75" thickBot="1">
      <c r="A75" s="171"/>
      <c r="B75" s="171"/>
      <c r="C75" s="171"/>
      <c r="D75" s="171"/>
      <c r="E75" s="171"/>
      <c r="F75" s="171"/>
      <c r="G75" s="171"/>
      <c r="H75" s="171"/>
      <c r="I75" s="171"/>
      <c r="J75" s="171"/>
      <c r="K75" s="171"/>
      <c r="L75" s="171"/>
      <c r="M75" s="171"/>
      <c r="N75" s="171"/>
      <c r="O75" s="171"/>
      <c r="P75" s="171"/>
      <c r="Q75" s="171"/>
      <c r="R75" s="171"/>
      <c r="S75" s="171"/>
      <c r="T75" s="171"/>
      <c r="U75" s="171"/>
      <c r="V75" s="308"/>
      <c r="W75" s="308"/>
      <c r="X75" s="308"/>
      <c r="Y75" s="308"/>
      <c r="Z75" s="308"/>
      <c r="AA75" s="172"/>
      <c r="AB75" s="308"/>
      <c r="AC75" s="308"/>
      <c r="AD75" s="308"/>
      <c r="AE75" s="308"/>
      <c r="AF75" s="308"/>
      <c r="AG75" s="326"/>
      <c r="AH75" s="327"/>
      <c r="AI75" s="327"/>
      <c r="AJ75" s="327"/>
      <c r="AK75" s="87"/>
      <c r="AL75" s="87"/>
      <c r="AM75" s="199" t="s">
        <v>241</v>
      </c>
    </row>
    <row r="76" spans="1:56" s="173" customFormat="1" ht="37.5" customHeight="1">
      <c r="A76" s="303" t="s">
        <v>17</v>
      </c>
      <c r="B76" s="303"/>
      <c r="C76" s="303"/>
      <c r="D76" s="303"/>
      <c r="E76" s="303"/>
      <c r="F76" s="303"/>
      <c r="G76" s="303"/>
      <c r="H76" s="303"/>
      <c r="I76" s="303"/>
      <c r="J76" s="303"/>
      <c r="K76" s="303"/>
      <c r="L76" s="303"/>
      <c r="M76" s="303"/>
      <c r="N76" s="303"/>
      <c r="O76" s="303"/>
      <c r="P76" s="303"/>
      <c r="Q76" s="303"/>
      <c r="R76" s="303"/>
      <c r="S76" s="303"/>
      <c r="T76" s="303"/>
      <c r="U76" s="338"/>
      <c r="V76" s="37">
        <v>1</v>
      </c>
      <c r="W76" s="38">
        <v>2</v>
      </c>
      <c r="X76" s="38">
        <v>3</v>
      </c>
      <c r="Y76" s="38">
        <v>4</v>
      </c>
      <c r="Z76" s="38">
        <v>5</v>
      </c>
      <c r="AA76" s="39" t="s">
        <v>18</v>
      </c>
      <c r="AB76" s="37">
        <v>1</v>
      </c>
      <c r="AC76" s="38">
        <v>2</v>
      </c>
      <c r="AD76" s="38">
        <v>3</v>
      </c>
      <c r="AE76" s="38">
        <v>4</v>
      </c>
      <c r="AF76" s="38">
        <v>5</v>
      </c>
      <c r="AG76" s="40" t="s">
        <v>19</v>
      </c>
      <c r="AH76" s="41" t="s">
        <v>20</v>
      </c>
      <c r="AI76" s="41" t="s">
        <v>21</v>
      </c>
      <c r="AJ76" s="41" t="s">
        <v>22</v>
      </c>
      <c r="AK76" s="42"/>
      <c r="AM76" s="199"/>
      <c r="AN76" s="169"/>
      <c r="AO76" s="169"/>
      <c r="AP76" s="169"/>
      <c r="AQ76" s="169"/>
      <c r="AR76" s="169"/>
      <c r="AS76" s="169"/>
      <c r="BD76" s="230"/>
    </row>
    <row r="77" spans="1:56" s="176" customFormat="1" ht="18.75">
      <c r="A77" s="174" t="s">
        <v>23</v>
      </c>
      <c r="B77" s="306" t="s">
        <v>24</v>
      </c>
      <c r="C77" s="307"/>
      <c r="D77" s="307"/>
      <c r="E77" s="307"/>
      <c r="F77" s="307"/>
      <c r="G77" s="307"/>
      <c r="H77" s="307"/>
      <c r="I77" s="307"/>
      <c r="J77" s="307"/>
      <c r="K77" s="307"/>
      <c r="L77" s="307"/>
      <c r="M77" s="307"/>
      <c r="N77" s="307"/>
      <c r="O77" s="307"/>
      <c r="P77" s="307"/>
      <c r="Q77" s="307"/>
      <c r="R77" s="307"/>
      <c r="S77" s="307"/>
      <c r="T77" s="307"/>
      <c r="U77" s="307"/>
      <c r="V77" s="152">
        <f>+AN3</f>
        <v>0</v>
      </c>
      <c r="W77" s="152">
        <f t="shared" ref="W77:Z81" si="1">+AO3</f>
        <v>0</v>
      </c>
      <c r="X77" s="152">
        <f t="shared" si="1"/>
        <v>0</v>
      </c>
      <c r="Y77" s="152">
        <f t="shared" si="1"/>
        <v>0</v>
      </c>
      <c r="Z77" s="152">
        <f t="shared" si="1"/>
        <v>0</v>
      </c>
      <c r="AA77" s="152">
        <f>SUM(V77:Z77)</f>
        <v>0</v>
      </c>
      <c r="AB77" s="175" t="e">
        <f t="shared" ref="AB77:AF81" si="2">V77/$AA77</f>
        <v>#DIV/0!</v>
      </c>
      <c r="AC77" s="175" t="e">
        <f t="shared" si="2"/>
        <v>#DIV/0!</v>
      </c>
      <c r="AD77" s="175" t="e">
        <f t="shared" si="2"/>
        <v>#DIV/0!</v>
      </c>
      <c r="AE77" s="175" t="e">
        <f t="shared" si="2"/>
        <v>#DIV/0!</v>
      </c>
      <c r="AF77" s="175" t="e">
        <f t="shared" si="2"/>
        <v>#DIV/0!</v>
      </c>
      <c r="AG77" s="153" t="str">
        <f>+BA3</f>
        <v>.</v>
      </c>
      <c r="AH77" s="153" t="str">
        <f t="shared" ref="AH77:AJ81" si="3">+BB3</f>
        <v>.</v>
      </c>
      <c r="AI77" s="153" t="str">
        <f t="shared" si="3"/>
        <v>.</v>
      </c>
      <c r="AJ77" s="153" t="str">
        <f t="shared" si="3"/>
        <v>.</v>
      </c>
      <c r="AK77" s="42"/>
      <c r="AM77" s="199"/>
      <c r="AN77" s="169"/>
      <c r="AO77" s="169"/>
      <c r="AP77" s="169"/>
      <c r="AQ77" s="169"/>
      <c r="AR77" s="169"/>
      <c r="AS77" s="169"/>
      <c r="BD77" s="231"/>
    </row>
    <row r="78" spans="1:56" s="176" customFormat="1" ht="18.75">
      <c r="A78" s="174" t="s">
        <v>25</v>
      </c>
      <c r="B78" s="306" t="s">
        <v>26</v>
      </c>
      <c r="C78" s="307"/>
      <c r="D78" s="307"/>
      <c r="E78" s="307"/>
      <c r="F78" s="307"/>
      <c r="G78" s="307"/>
      <c r="H78" s="307"/>
      <c r="I78" s="307"/>
      <c r="J78" s="307"/>
      <c r="K78" s="307"/>
      <c r="L78" s="307"/>
      <c r="M78" s="307"/>
      <c r="N78" s="307"/>
      <c r="O78" s="307"/>
      <c r="P78" s="307"/>
      <c r="Q78" s="307"/>
      <c r="R78" s="307"/>
      <c r="S78" s="307"/>
      <c r="T78" s="307"/>
      <c r="U78" s="307"/>
      <c r="V78" s="152">
        <f t="shared" ref="V78:V81" si="4">+AN4</f>
        <v>0</v>
      </c>
      <c r="W78" s="152">
        <f t="shared" si="1"/>
        <v>0</v>
      </c>
      <c r="X78" s="152">
        <f t="shared" si="1"/>
        <v>0</v>
      </c>
      <c r="Y78" s="152">
        <f t="shared" si="1"/>
        <v>0</v>
      </c>
      <c r="Z78" s="152">
        <f t="shared" si="1"/>
        <v>0</v>
      </c>
      <c r="AA78" s="152">
        <f t="shared" ref="AA78:AA81" si="5">SUM(V78:Z78)</f>
        <v>0</v>
      </c>
      <c r="AB78" s="175" t="e">
        <f t="shared" si="2"/>
        <v>#DIV/0!</v>
      </c>
      <c r="AC78" s="175" t="e">
        <f t="shared" si="2"/>
        <v>#DIV/0!</v>
      </c>
      <c r="AD78" s="175" t="e">
        <f t="shared" si="2"/>
        <v>#DIV/0!</v>
      </c>
      <c r="AE78" s="175" t="e">
        <f t="shared" si="2"/>
        <v>#DIV/0!</v>
      </c>
      <c r="AF78" s="175" t="e">
        <f t="shared" si="2"/>
        <v>#DIV/0!</v>
      </c>
      <c r="AG78" s="153" t="str">
        <f t="shared" ref="AG78:AG81" si="6">+BA4</f>
        <v>.</v>
      </c>
      <c r="AH78" s="153" t="str">
        <f t="shared" si="3"/>
        <v>.</v>
      </c>
      <c r="AI78" s="153" t="str">
        <f t="shared" si="3"/>
        <v>.</v>
      </c>
      <c r="AJ78" s="153" t="str">
        <f t="shared" si="3"/>
        <v>.</v>
      </c>
      <c r="AK78" s="42"/>
      <c r="AM78" s="199"/>
      <c r="AN78" s="169"/>
      <c r="AO78" s="169"/>
      <c r="AP78" s="169"/>
      <c r="AQ78" s="169"/>
      <c r="AR78" s="169"/>
      <c r="BD78" s="231"/>
    </row>
    <row r="79" spans="1:56" s="176" customFormat="1" ht="18.75">
      <c r="A79" s="174" t="s">
        <v>27</v>
      </c>
      <c r="B79" s="306" t="s">
        <v>28</v>
      </c>
      <c r="C79" s="307"/>
      <c r="D79" s="307"/>
      <c r="E79" s="307"/>
      <c r="F79" s="307"/>
      <c r="G79" s="307"/>
      <c r="H79" s="307"/>
      <c r="I79" s="307"/>
      <c r="J79" s="307"/>
      <c r="K79" s="307"/>
      <c r="L79" s="307"/>
      <c r="M79" s="307"/>
      <c r="N79" s="307"/>
      <c r="O79" s="307"/>
      <c r="P79" s="307"/>
      <c r="Q79" s="307"/>
      <c r="R79" s="307"/>
      <c r="S79" s="307"/>
      <c r="T79" s="307"/>
      <c r="U79" s="307"/>
      <c r="V79" s="152">
        <f t="shared" si="4"/>
        <v>0</v>
      </c>
      <c r="W79" s="152">
        <f t="shared" si="1"/>
        <v>0</v>
      </c>
      <c r="X79" s="152">
        <f t="shared" si="1"/>
        <v>0</v>
      </c>
      <c r="Y79" s="152">
        <f t="shared" si="1"/>
        <v>0</v>
      </c>
      <c r="Z79" s="152">
        <f t="shared" si="1"/>
        <v>0</v>
      </c>
      <c r="AA79" s="152">
        <f t="shared" si="5"/>
        <v>0</v>
      </c>
      <c r="AB79" s="175" t="e">
        <f t="shared" si="2"/>
        <v>#DIV/0!</v>
      </c>
      <c r="AC79" s="175" t="e">
        <f t="shared" si="2"/>
        <v>#DIV/0!</v>
      </c>
      <c r="AD79" s="175" t="e">
        <f t="shared" si="2"/>
        <v>#DIV/0!</v>
      </c>
      <c r="AE79" s="175" t="e">
        <f t="shared" si="2"/>
        <v>#DIV/0!</v>
      </c>
      <c r="AF79" s="175" t="e">
        <f t="shared" si="2"/>
        <v>#DIV/0!</v>
      </c>
      <c r="AG79" s="153" t="str">
        <f t="shared" si="6"/>
        <v>.</v>
      </c>
      <c r="AH79" s="153" t="str">
        <f t="shared" si="3"/>
        <v>.</v>
      </c>
      <c r="AI79" s="153" t="str">
        <f t="shared" si="3"/>
        <v>.</v>
      </c>
      <c r="AJ79" s="153" t="str">
        <f t="shared" si="3"/>
        <v>.</v>
      </c>
      <c r="AK79" s="42"/>
      <c r="AM79" s="199" t="s">
        <v>248</v>
      </c>
      <c r="AN79" s="169"/>
      <c r="AO79" s="169"/>
      <c r="AP79" s="169"/>
      <c r="AQ79" s="169"/>
      <c r="AR79" s="169"/>
      <c r="BD79" s="231"/>
    </row>
    <row r="80" spans="1:56" s="176" customFormat="1" ht="18.75">
      <c r="A80" s="174" t="s">
        <v>29</v>
      </c>
      <c r="B80" s="306" t="s">
        <v>30</v>
      </c>
      <c r="C80" s="307"/>
      <c r="D80" s="307"/>
      <c r="E80" s="307"/>
      <c r="F80" s="307"/>
      <c r="G80" s="307"/>
      <c r="H80" s="307"/>
      <c r="I80" s="307"/>
      <c r="J80" s="307"/>
      <c r="K80" s="307"/>
      <c r="L80" s="307"/>
      <c r="M80" s="307"/>
      <c r="N80" s="307"/>
      <c r="O80" s="307"/>
      <c r="P80" s="307"/>
      <c r="Q80" s="307"/>
      <c r="R80" s="307"/>
      <c r="S80" s="307"/>
      <c r="T80" s="307"/>
      <c r="U80" s="307"/>
      <c r="V80" s="152">
        <f t="shared" si="4"/>
        <v>0</v>
      </c>
      <c r="W80" s="152">
        <f t="shared" si="1"/>
        <v>0</v>
      </c>
      <c r="X80" s="152">
        <f t="shared" si="1"/>
        <v>0</v>
      </c>
      <c r="Y80" s="152">
        <f t="shared" si="1"/>
        <v>0</v>
      </c>
      <c r="Z80" s="152">
        <f t="shared" si="1"/>
        <v>0</v>
      </c>
      <c r="AA80" s="152">
        <f t="shared" si="5"/>
        <v>0</v>
      </c>
      <c r="AB80" s="175" t="e">
        <f t="shared" si="2"/>
        <v>#DIV/0!</v>
      </c>
      <c r="AC80" s="175" t="e">
        <f t="shared" si="2"/>
        <v>#DIV/0!</v>
      </c>
      <c r="AD80" s="175" t="e">
        <f t="shared" si="2"/>
        <v>#DIV/0!</v>
      </c>
      <c r="AE80" s="175" t="e">
        <f t="shared" si="2"/>
        <v>#DIV/0!</v>
      </c>
      <c r="AF80" s="175" t="e">
        <f t="shared" si="2"/>
        <v>#DIV/0!</v>
      </c>
      <c r="AG80" s="153" t="str">
        <f t="shared" si="6"/>
        <v>.</v>
      </c>
      <c r="AH80" s="153" t="str">
        <f t="shared" si="3"/>
        <v>.</v>
      </c>
      <c r="AI80" s="153" t="str">
        <f t="shared" si="3"/>
        <v>.</v>
      </c>
      <c r="AJ80" s="153" t="str">
        <f t="shared" si="3"/>
        <v>.</v>
      </c>
      <c r="AK80" s="42"/>
      <c r="AM80" s="199"/>
      <c r="AN80" s="169"/>
      <c r="AO80" s="169" t="s">
        <v>173</v>
      </c>
      <c r="AP80" s="169" t="s">
        <v>181</v>
      </c>
      <c r="AQ80" s="169" t="s">
        <v>182</v>
      </c>
      <c r="AR80" s="169" t="s">
        <v>183</v>
      </c>
      <c r="BD80" s="231"/>
    </row>
    <row r="81" spans="1:56" s="176" customFormat="1" ht="18.75">
      <c r="A81" s="174" t="s">
        <v>31</v>
      </c>
      <c r="B81" s="306" t="s">
        <v>32</v>
      </c>
      <c r="C81" s="307"/>
      <c r="D81" s="307"/>
      <c r="E81" s="307"/>
      <c r="F81" s="307"/>
      <c r="G81" s="307"/>
      <c r="H81" s="307"/>
      <c r="I81" s="307"/>
      <c r="J81" s="307"/>
      <c r="K81" s="307"/>
      <c r="L81" s="307"/>
      <c r="M81" s="307"/>
      <c r="N81" s="307"/>
      <c r="O81" s="307"/>
      <c r="P81" s="307"/>
      <c r="Q81" s="307"/>
      <c r="R81" s="307"/>
      <c r="S81" s="307"/>
      <c r="T81" s="307"/>
      <c r="U81" s="307"/>
      <c r="V81" s="152">
        <f t="shared" si="4"/>
        <v>0</v>
      </c>
      <c r="W81" s="152">
        <f t="shared" si="1"/>
        <v>0</v>
      </c>
      <c r="X81" s="152">
        <f t="shared" si="1"/>
        <v>0</v>
      </c>
      <c r="Y81" s="152">
        <f t="shared" si="1"/>
        <v>0</v>
      </c>
      <c r="Z81" s="152">
        <f t="shared" si="1"/>
        <v>0</v>
      </c>
      <c r="AA81" s="152">
        <f t="shared" si="5"/>
        <v>0</v>
      </c>
      <c r="AB81" s="175" t="e">
        <f t="shared" si="2"/>
        <v>#DIV/0!</v>
      </c>
      <c r="AC81" s="175" t="e">
        <f t="shared" si="2"/>
        <v>#DIV/0!</v>
      </c>
      <c r="AD81" s="175" t="e">
        <f t="shared" si="2"/>
        <v>#DIV/0!</v>
      </c>
      <c r="AE81" s="175" t="e">
        <f t="shared" si="2"/>
        <v>#DIV/0!</v>
      </c>
      <c r="AF81" s="175" t="e">
        <f t="shared" si="2"/>
        <v>#DIV/0!</v>
      </c>
      <c r="AG81" s="153" t="str">
        <f t="shared" si="6"/>
        <v>.</v>
      </c>
      <c r="AH81" s="153" t="str">
        <f t="shared" si="3"/>
        <v>.</v>
      </c>
      <c r="AI81" s="153" t="str">
        <f t="shared" si="3"/>
        <v>.</v>
      </c>
      <c r="AJ81" s="153" t="str">
        <f t="shared" si="3"/>
        <v>.</v>
      </c>
      <c r="AK81" s="42"/>
      <c r="AM81" s="199" t="s">
        <v>184</v>
      </c>
      <c r="AN81" s="169"/>
      <c r="AO81" s="169">
        <v>6</v>
      </c>
      <c r="AP81" s="169">
        <v>100</v>
      </c>
      <c r="AQ81" s="169">
        <v>100</v>
      </c>
      <c r="AR81" s="169">
        <v>100</v>
      </c>
      <c r="BD81" s="231"/>
    </row>
    <row r="82" spans="1:56" s="173" customFormat="1" ht="18.75">
      <c r="A82" s="47"/>
      <c r="B82" s="48"/>
      <c r="C82" s="49"/>
      <c r="D82" s="49"/>
      <c r="E82" s="49"/>
      <c r="F82" s="49"/>
      <c r="G82" s="49"/>
      <c r="H82" s="49"/>
      <c r="I82" s="49"/>
      <c r="J82" s="49"/>
      <c r="K82" s="49"/>
      <c r="L82" s="49"/>
      <c r="M82" s="49"/>
      <c r="N82" s="49"/>
      <c r="O82" s="49"/>
      <c r="P82" s="49"/>
      <c r="Q82" s="49"/>
      <c r="R82" s="49"/>
      <c r="S82" s="49"/>
      <c r="T82" s="49"/>
      <c r="U82" s="49"/>
      <c r="V82" s="50"/>
      <c r="W82" s="50"/>
      <c r="X82" s="50"/>
      <c r="Y82" s="50"/>
      <c r="Z82" s="50"/>
      <c r="AA82" s="50"/>
      <c r="AB82" s="50"/>
      <c r="AC82" s="50"/>
      <c r="AD82" s="50"/>
      <c r="AE82" s="50"/>
      <c r="AF82" s="50"/>
      <c r="AG82" s="50"/>
      <c r="AH82" s="50"/>
      <c r="AI82" s="50"/>
      <c r="AJ82" s="50"/>
      <c r="AK82" s="50"/>
      <c r="AL82" s="50"/>
      <c r="AM82" s="199" t="s">
        <v>241</v>
      </c>
      <c r="AN82" s="169"/>
      <c r="AO82" s="169"/>
      <c r="AP82" s="169"/>
      <c r="AQ82" s="169"/>
      <c r="AR82" s="169"/>
      <c r="BD82" s="230"/>
    </row>
    <row r="83" spans="1:56" s="173" customFormat="1" ht="18.75">
      <c r="A83" s="48"/>
      <c r="B83" s="48"/>
      <c r="C83" s="48"/>
      <c r="D83" s="48"/>
      <c r="E83" s="48"/>
      <c r="F83" s="48"/>
      <c r="G83" s="48"/>
      <c r="H83" s="48"/>
      <c r="I83" s="48"/>
      <c r="J83" s="48"/>
      <c r="K83" s="48"/>
      <c r="L83" s="48"/>
      <c r="M83" s="48"/>
      <c r="N83" s="48"/>
      <c r="O83" s="48"/>
      <c r="P83" s="48"/>
      <c r="Q83" s="48"/>
      <c r="R83" s="48"/>
      <c r="S83" s="48"/>
      <c r="T83" s="48"/>
      <c r="U83" s="51"/>
      <c r="V83" s="50"/>
      <c r="W83" s="50"/>
      <c r="X83" s="50"/>
      <c r="Y83" s="50"/>
      <c r="Z83" s="50"/>
      <c r="AA83" s="50"/>
      <c r="AB83" s="50"/>
      <c r="AC83" s="50"/>
      <c r="AD83" s="50"/>
      <c r="AE83" s="50"/>
      <c r="AF83" s="50"/>
      <c r="AG83" s="50"/>
      <c r="AH83" s="50"/>
      <c r="AI83" s="50"/>
      <c r="AJ83" s="50"/>
      <c r="AK83" s="50"/>
      <c r="AL83" s="50"/>
      <c r="AM83" s="199"/>
      <c r="AN83" s="169"/>
      <c r="AO83" s="169"/>
      <c r="AP83" s="169"/>
      <c r="AQ83" s="169"/>
      <c r="AR83" s="169"/>
      <c r="BD83" s="230"/>
    </row>
    <row r="84" spans="1:56" s="173" customFormat="1" ht="21">
      <c r="A84" s="291" t="s">
        <v>33</v>
      </c>
      <c r="B84" s="291"/>
      <c r="C84" s="291"/>
      <c r="D84" s="291"/>
      <c r="E84" s="291"/>
      <c r="F84" s="291"/>
      <c r="G84" s="291"/>
      <c r="H84" s="291"/>
      <c r="I84" s="291"/>
      <c r="J84" s="291"/>
      <c r="K84" s="291"/>
      <c r="L84" s="291"/>
      <c r="M84" s="291"/>
      <c r="N84" s="291"/>
      <c r="O84" s="291"/>
      <c r="P84" s="291"/>
      <c r="Q84" s="291"/>
      <c r="R84" s="291"/>
      <c r="S84" s="291"/>
      <c r="T84" s="291"/>
      <c r="U84" s="291"/>
      <c r="V84" s="50"/>
      <c r="W84" s="50"/>
      <c r="X84" s="50"/>
      <c r="Y84" s="50"/>
      <c r="Z84" s="50"/>
      <c r="AA84" s="50"/>
      <c r="AB84" s="50"/>
      <c r="AC84" s="50"/>
      <c r="AD84" s="50"/>
      <c r="AE84" s="50"/>
      <c r="AF84" s="50"/>
      <c r="AG84" s="50"/>
      <c r="AH84" s="50"/>
      <c r="AI84" s="50"/>
      <c r="AJ84" s="50"/>
      <c r="AK84" s="50"/>
      <c r="AL84" s="50"/>
      <c r="AM84" s="199"/>
      <c r="AN84" s="169"/>
      <c r="AO84" s="169"/>
      <c r="AP84" s="169"/>
      <c r="AQ84" s="169"/>
      <c r="AR84" s="169"/>
      <c r="BD84" s="230"/>
    </row>
    <row r="85" spans="1:56" s="173" customFormat="1" ht="23.25">
      <c r="A85" s="48"/>
      <c r="B85" s="48"/>
      <c r="C85" s="48"/>
      <c r="D85" s="48"/>
      <c r="E85" s="48"/>
      <c r="F85" s="52"/>
      <c r="G85" s="53"/>
      <c r="H85" s="53"/>
      <c r="I85" s="53"/>
      <c r="J85" s="53"/>
      <c r="K85" s="53"/>
      <c r="L85" s="53"/>
      <c r="M85" s="53"/>
      <c r="N85" s="52"/>
      <c r="O85" s="52"/>
      <c r="P85" s="52"/>
      <c r="Q85" s="52"/>
      <c r="R85" s="52"/>
      <c r="S85" s="52"/>
      <c r="T85" s="52"/>
      <c r="U85" s="52"/>
      <c r="V85" s="52"/>
      <c r="W85" s="52"/>
      <c r="X85" s="52"/>
      <c r="Y85" s="50"/>
      <c r="Z85" s="50"/>
      <c r="AA85" s="50"/>
      <c r="AB85" s="50"/>
      <c r="AC85" s="50"/>
      <c r="AD85" s="50"/>
      <c r="AE85" s="50"/>
      <c r="AF85" s="50"/>
      <c r="AG85" s="50"/>
      <c r="AH85" s="50"/>
      <c r="AI85" s="50"/>
      <c r="AJ85" s="50"/>
      <c r="AK85" s="50"/>
      <c r="AL85" s="50"/>
      <c r="AM85" s="199"/>
      <c r="AN85" s="169"/>
      <c r="AO85" s="169"/>
      <c r="AP85" s="169"/>
      <c r="AQ85" s="169"/>
      <c r="AR85" s="169"/>
      <c r="BD85" s="230"/>
    </row>
    <row r="86" spans="1:56" s="173" customFormat="1" ht="42" customHeight="1">
      <c r="A86" s="48"/>
      <c r="B86" s="48"/>
      <c r="C86" s="48"/>
      <c r="D86" s="48"/>
      <c r="E86" s="48"/>
      <c r="F86" s="52"/>
      <c r="G86" s="150"/>
      <c r="H86" s="150"/>
      <c r="I86" s="150"/>
      <c r="J86" s="150"/>
      <c r="K86" s="150"/>
      <c r="L86" s="341" t="s">
        <v>173</v>
      </c>
      <c r="M86" s="342"/>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s="199" t="s">
        <v>249</v>
      </c>
      <c r="AN86" s="169"/>
      <c r="AO86" s="169"/>
      <c r="AP86" s="169"/>
      <c r="AQ86" s="169"/>
      <c r="AR86" s="169"/>
      <c r="BD86" s="230"/>
    </row>
    <row r="87" spans="1:56" s="173" customFormat="1" ht="21">
      <c r="A87" s="48"/>
      <c r="B87" s="48"/>
      <c r="C87" s="48"/>
      <c r="D87" s="48"/>
      <c r="E87" s="48"/>
      <c r="F87" s="52"/>
      <c r="G87" s="340" t="s">
        <v>35</v>
      </c>
      <c r="H87" s="340"/>
      <c r="I87" s="340"/>
      <c r="J87" s="340"/>
      <c r="K87" s="340"/>
      <c r="L87" s="341"/>
      <c r="M87" s="342"/>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s="199"/>
      <c r="AN87" s="169"/>
      <c r="AO87" s="169" t="s">
        <v>173</v>
      </c>
      <c r="AP87" s="169" t="s">
        <v>181</v>
      </c>
      <c r="AQ87" s="169" t="s">
        <v>182</v>
      </c>
      <c r="AR87" s="169" t="s">
        <v>183</v>
      </c>
      <c r="BD87" s="230"/>
    </row>
    <row r="88" spans="1:56" s="173" customFormat="1" ht="21">
      <c r="A88" s="48"/>
      <c r="B88" s="48"/>
      <c r="C88" s="48"/>
      <c r="D88" s="48"/>
      <c r="E88" s="48"/>
      <c r="F88" s="52"/>
      <c r="G88" s="340" t="s">
        <v>36</v>
      </c>
      <c r="H88" s="340"/>
      <c r="I88" s="340"/>
      <c r="J88" s="340"/>
      <c r="K88" s="340"/>
      <c r="L88" s="341"/>
      <c r="M88" s="342"/>
      <c r="N88" s="52"/>
      <c r="O88" s="52"/>
      <c r="P88" s="52"/>
      <c r="Q88" s="52"/>
      <c r="R88" s="52"/>
      <c r="S88" s="52"/>
      <c r="T88" s="52"/>
      <c r="U88" s="52"/>
      <c r="V88" s="52"/>
      <c r="W88" s="52"/>
      <c r="X88" s="50"/>
      <c r="Y88" s="50"/>
      <c r="Z88" s="50"/>
      <c r="AA88" s="50"/>
      <c r="AB88" s="50"/>
      <c r="AC88" s="50"/>
      <c r="AD88" s="50"/>
      <c r="AE88" s="50"/>
      <c r="AF88" s="50"/>
      <c r="AG88" s="50"/>
      <c r="AH88" s="50"/>
      <c r="AI88" s="50"/>
      <c r="AJ88" s="50"/>
      <c r="AK88" s="50"/>
      <c r="AL88" s="50"/>
      <c r="AM88" s="199" t="s">
        <v>184</v>
      </c>
      <c r="AN88" s="169"/>
      <c r="AO88" s="169">
        <v>6</v>
      </c>
      <c r="AP88" s="169">
        <v>100</v>
      </c>
      <c r="AQ88" s="169">
        <v>100</v>
      </c>
      <c r="AR88" s="169">
        <v>100</v>
      </c>
      <c r="BD88" s="230"/>
    </row>
    <row r="89" spans="1:56" s="173" customFormat="1" ht="21">
      <c r="A89" s="48"/>
      <c r="B89" s="48"/>
      <c r="C89" s="48"/>
      <c r="D89" s="48"/>
      <c r="E89" s="48"/>
      <c r="F89" s="52"/>
      <c r="G89" s="340" t="s">
        <v>37</v>
      </c>
      <c r="H89" s="340"/>
      <c r="I89" s="340"/>
      <c r="J89" s="340"/>
      <c r="K89" s="340"/>
      <c r="L89" s="341"/>
      <c r="M89" s="342"/>
      <c r="N89" s="52"/>
      <c r="O89" s="52"/>
      <c r="P89" s="52"/>
      <c r="Q89" s="52"/>
      <c r="R89" s="52"/>
      <c r="S89" s="52"/>
      <c r="T89" s="52"/>
      <c r="U89" s="52"/>
      <c r="V89" s="52"/>
      <c r="W89" s="52"/>
      <c r="X89" s="50"/>
      <c r="Y89" s="50"/>
      <c r="Z89" s="50"/>
      <c r="AA89" s="50"/>
      <c r="AB89" s="50"/>
      <c r="AC89" s="50"/>
      <c r="AD89" s="50"/>
      <c r="AE89" s="50"/>
      <c r="AF89" s="50"/>
      <c r="AG89" s="50"/>
      <c r="AH89" s="50"/>
      <c r="AI89" s="50"/>
      <c r="AJ89" s="50"/>
      <c r="AK89" s="50"/>
      <c r="AL89" s="50"/>
      <c r="AM89" s="199" t="s">
        <v>241</v>
      </c>
      <c r="AN89" s="169"/>
      <c r="AO89" s="169"/>
      <c r="AP89" s="169"/>
      <c r="AQ89" s="169"/>
      <c r="AR89" s="169"/>
      <c r="BD89" s="230"/>
    </row>
    <row r="90" spans="1:56" s="173" customFormat="1" ht="21">
      <c r="A90" s="48"/>
      <c r="B90" s="48"/>
      <c r="C90" s="48"/>
      <c r="D90" s="48"/>
      <c r="E90" s="48"/>
      <c r="F90" s="52"/>
      <c r="G90" s="340" t="s">
        <v>38</v>
      </c>
      <c r="H90" s="340"/>
      <c r="I90" s="340"/>
      <c r="J90" s="340"/>
      <c r="K90" s="340"/>
      <c r="L90" s="341"/>
      <c r="M90" s="342"/>
      <c r="N90" s="52"/>
      <c r="O90" s="52"/>
      <c r="P90" s="52"/>
      <c r="Q90" s="52"/>
      <c r="R90" s="52"/>
      <c r="S90" s="52"/>
      <c r="T90" s="52"/>
      <c r="U90" s="52"/>
      <c r="V90" s="52"/>
      <c r="W90" s="52"/>
      <c r="X90" s="50"/>
      <c r="Y90" s="50"/>
      <c r="Z90" s="50"/>
      <c r="AA90" s="50"/>
      <c r="AB90" s="50"/>
      <c r="AC90" s="50"/>
      <c r="AD90" s="50"/>
      <c r="AE90" s="50"/>
      <c r="AF90" s="50"/>
      <c r="AG90" s="50"/>
      <c r="AH90" s="50"/>
      <c r="AI90" s="50"/>
      <c r="AJ90" s="50"/>
      <c r="AK90" s="50"/>
      <c r="AL90" s="50"/>
      <c r="AM90" s="199"/>
      <c r="AN90" s="169"/>
      <c r="AO90" s="169"/>
      <c r="AP90" s="169"/>
      <c r="AQ90" s="169"/>
      <c r="AR90" s="169"/>
      <c r="BD90" s="230"/>
    </row>
    <row r="91" spans="1:56" s="173" customFormat="1" ht="21">
      <c r="A91" s="48"/>
      <c r="B91" s="48"/>
      <c r="C91" s="48"/>
      <c r="D91" s="48"/>
      <c r="E91" s="48"/>
      <c r="F91" s="52"/>
      <c r="G91" s="340" t="s">
        <v>39</v>
      </c>
      <c r="H91" s="340"/>
      <c r="I91" s="340"/>
      <c r="J91" s="340"/>
      <c r="K91" s="340"/>
      <c r="L91" s="341"/>
      <c r="M91" s="342"/>
      <c r="N91" s="52"/>
      <c r="O91" s="52"/>
      <c r="P91" s="52"/>
      <c r="Q91" s="52"/>
      <c r="R91" s="52"/>
      <c r="S91" s="52"/>
      <c r="T91" s="52"/>
      <c r="U91" s="52"/>
      <c r="V91" s="52"/>
      <c r="W91" s="52"/>
      <c r="X91" s="50"/>
      <c r="Y91" s="50"/>
      <c r="Z91" s="50"/>
      <c r="AA91" s="50"/>
      <c r="AB91" s="50"/>
      <c r="AC91" s="50"/>
      <c r="AD91" s="50"/>
      <c r="AE91" s="50"/>
      <c r="AF91" s="50"/>
      <c r="AG91" s="50"/>
      <c r="AH91" s="50"/>
      <c r="AI91" s="50"/>
      <c r="AJ91" s="50"/>
      <c r="AK91" s="50"/>
      <c r="AL91" s="50"/>
      <c r="AM91" s="199"/>
      <c r="AN91" s="169"/>
      <c r="AO91" s="169"/>
      <c r="AP91" s="169"/>
      <c r="AQ91" s="169"/>
      <c r="AR91" s="169"/>
      <c r="BD91" s="230"/>
    </row>
    <row r="92" spans="1:56" s="173" customFormat="1" ht="18.75">
      <c r="A92" s="48"/>
      <c r="B92" s="48"/>
      <c r="C92" s="48"/>
      <c r="D92" s="48"/>
      <c r="E92" s="48"/>
      <c r="F92" s="52"/>
      <c r="G92" s="52"/>
      <c r="H92" s="52"/>
      <c r="I92" s="52"/>
      <c r="J92" s="52"/>
      <c r="K92" s="52"/>
      <c r="L92" s="52"/>
      <c r="M92" s="52"/>
      <c r="N92" s="52"/>
      <c r="O92" s="52"/>
      <c r="P92" s="52"/>
      <c r="Q92" s="52"/>
      <c r="R92" s="52"/>
      <c r="S92" s="52"/>
      <c r="T92" s="52"/>
      <c r="U92" s="52"/>
      <c r="V92" s="52"/>
      <c r="W92" s="52"/>
      <c r="X92" s="52"/>
      <c r="Y92" s="50"/>
      <c r="Z92" s="50"/>
      <c r="AA92" s="50"/>
      <c r="AB92" s="50"/>
      <c r="AC92" s="50"/>
      <c r="AD92" s="50"/>
      <c r="AE92" s="50"/>
      <c r="AF92" s="50"/>
      <c r="AG92" s="50"/>
      <c r="AH92" s="50"/>
      <c r="AI92" s="50"/>
      <c r="AJ92" s="50"/>
      <c r="AK92" s="50"/>
      <c r="AL92" s="50"/>
      <c r="AM92" s="199"/>
      <c r="AN92" s="169"/>
      <c r="AO92" s="169"/>
      <c r="AP92" s="169"/>
      <c r="AQ92" s="169"/>
      <c r="AR92" s="169"/>
      <c r="BD92" s="230"/>
    </row>
    <row r="93" spans="1:56" s="173" customFormat="1" ht="21">
      <c r="A93" s="48"/>
      <c r="B93" s="305"/>
      <c r="C93" s="305"/>
      <c r="D93" s="305"/>
      <c r="E93" s="305"/>
      <c r="F93" s="305"/>
      <c r="G93" s="305"/>
      <c r="H93" s="305"/>
      <c r="I93" s="305"/>
      <c r="J93" s="305"/>
      <c r="K93" s="305"/>
      <c r="L93" s="305"/>
      <c r="M93" s="305"/>
      <c r="N93" s="305"/>
      <c r="O93" s="305"/>
      <c r="P93" s="305"/>
      <c r="Q93" s="305"/>
      <c r="R93" s="305"/>
      <c r="S93" s="305"/>
      <c r="T93" s="305"/>
      <c r="U93" s="305"/>
      <c r="V93" s="52"/>
      <c r="W93" s="52"/>
      <c r="X93" s="52"/>
      <c r="Y93" s="50"/>
      <c r="Z93" s="50"/>
      <c r="AA93" s="50"/>
      <c r="AB93" s="50"/>
      <c r="AC93" s="50"/>
      <c r="AD93" s="50"/>
      <c r="AE93" s="50"/>
      <c r="AF93" s="50"/>
      <c r="AG93" s="50"/>
      <c r="AH93" s="50"/>
      <c r="AI93" s="50"/>
      <c r="AJ93" s="50"/>
      <c r="AK93" s="50"/>
      <c r="AL93" s="50"/>
      <c r="AM93" s="199" t="s">
        <v>250</v>
      </c>
      <c r="AN93" s="169"/>
      <c r="AO93" s="169"/>
      <c r="AP93" s="169"/>
      <c r="AQ93" s="169"/>
      <c r="AR93" s="169"/>
      <c r="BD93" s="230"/>
    </row>
    <row r="94" spans="1:56" s="173" customFormat="1" ht="21">
      <c r="A94" s="48"/>
      <c r="B94" s="234"/>
      <c r="C94" s="234"/>
      <c r="D94" s="234"/>
      <c r="E94" s="234"/>
      <c r="F94" s="234"/>
      <c r="G94" s="234"/>
      <c r="H94" s="234"/>
      <c r="I94" s="234"/>
      <c r="J94" s="234"/>
      <c r="K94" s="234"/>
      <c r="L94" s="234"/>
      <c r="M94" s="234"/>
      <c r="N94" s="234"/>
      <c r="O94" s="234"/>
      <c r="P94" s="234"/>
      <c r="Q94" s="234"/>
      <c r="R94" s="234"/>
      <c r="S94" s="234"/>
      <c r="T94" s="234"/>
      <c r="U94" s="234"/>
      <c r="V94" s="52"/>
      <c r="W94" s="52"/>
      <c r="X94" s="52"/>
      <c r="Y94" s="50"/>
      <c r="Z94" s="50"/>
      <c r="AA94" s="50"/>
      <c r="AB94" s="50"/>
      <c r="AC94" s="50"/>
      <c r="AD94" s="50"/>
      <c r="AE94" s="50"/>
      <c r="AF94" s="50"/>
      <c r="AG94" s="50"/>
      <c r="AH94" s="50"/>
      <c r="AI94" s="50"/>
      <c r="AJ94" s="50"/>
      <c r="AK94" s="50"/>
      <c r="AL94" s="50"/>
      <c r="AM94" s="199"/>
      <c r="AN94" s="169"/>
      <c r="AO94" s="169" t="s">
        <v>173</v>
      </c>
      <c r="AP94" s="169" t="s">
        <v>181</v>
      </c>
      <c r="AQ94" s="169" t="s">
        <v>182</v>
      </c>
      <c r="AR94" s="169" t="s">
        <v>183</v>
      </c>
      <c r="BD94" s="230"/>
    </row>
    <row r="95" spans="1:56" s="173" customFormat="1" ht="21">
      <c r="A95" s="52"/>
      <c r="B95" s="323"/>
      <c r="C95" s="323"/>
      <c r="D95" s="323"/>
      <c r="E95" s="323"/>
      <c r="F95" s="323"/>
      <c r="G95" s="323"/>
      <c r="H95" s="323"/>
      <c r="I95" s="323"/>
      <c r="J95" s="323"/>
      <c r="K95" s="150"/>
      <c r="L95" s="150"/>
      <c r="M95" s="150"/>
      <c r="N95" s="150"/>
      <c r="O95" s="150"/>
      <c r="P95" s="150"/>
      <c r="Q95" s="150"/>
      <c r="R95" s="150"/>
      <c r="S95" s="150"/>
      <c r="T95" s="150"/>
      <c r="U95" s="150"/>
      <c r="V95" s="50"/>
      <c r="W95" s="50"/>
      <c r="X95" s="50"/>
      <c r="Y95" s="50"/>
      <c r="Z95" s="50"/>
      <c r="AA95" s="50"/>
      <c r="AB95" s="50"/>
      <c r="AC95" s="50"/>
      <c r="AD95" s="50"/>
      <c r="AE95" s="50"/>
      <c r="AF95" s="50"/>
      <c r="AG95" s="50"/>
      <c r="AH95" s="50"/>
      <c r="AI95" s="50"/>
      <c r="AJ95" s="50"/>
      <c r="AK95" s="48"/>
      <c r="AL95" s="48"/>
      <c r="AM95" s="199" t="s">
        <v>184</v>
      </c>
      <c r="AN95" s="169"/>
      <c r="AO95" s="169">
        <v>6</v>
      </c>
      <c r="AP95" s="169">
        <v>100</v>
      </c>
      <c r="AQ95" s="169">
        <v>100</v>
      </c>
      <c r="AR95" s="169">
        <v>100</v>
      </c>
      <c r="BD95" s="230"/>
    </row>
    <row r="96" spans="1:56" s="173" customFormat="1" ht="21">
      <c r="A96" s="52"/>
      <c r="B96" s="323"/>
      <c r="C96" s="323"/>
      <c r="D96" s="323"/>
      <c r="E96" s="323"/>
      <c r="F96" s="323"/>
      <c r="G96" s="323"/>
      <c r="H96" s="323"/>
      <c r="I96" s="323"/>
      <c r="J96" s="323"/>
      <c r="K96" s="150"/>
      <c r="L96" s="150"/>
      <c r="M96" s="150"/>
      <c r="N96" s="150"/>
      <c r="O96" s="150"/>
      <c r="P96" s="150"/>
      <c r="Q96" s="150"/>
      <c r="R96" s="150"/>
      <c r="S96" s="150"/>
      <c r="T96" s="150"/>
      <c r="U96" s="150"/>
      <c r="V96" s="50"/>
      <c r="W96" s="50"/>
      <c r="X96" s="50"/>
      <c r="Y96" s="50"/>
      <c r="Z96" s="50"/>
      <c r="AA96" s="50"/>
      <c r="AB96" s="50"/>
      <c r="AC96" s="50"/>
      <c r="AD96" s="50"/>
      <c r="AE96" s="50"/>
      <c r="AF96" s="50"/>
      <c r="AG96" s="50"/>
      <c r="AH96" s="50"/>
      <c r="AI96" s="50"/>
      <c r="AJ96" s="50"/>
      <c r="AK96" s="50"/>
      <c r="AL96" s="50"/>
      <c r="AM96" s="199" t="s">
        <v>241</v>
      </c>
      <c r="AN96" s="169"/>
      <c r="AO96" s="169"/>
      <c r="AP96" s="169"/>
      <c r="AQ96" s="169"/>
      <c r="AR96" s="169"/>
      <c r="BD96" s="230"/>
    </row>
    <row r="97" spans="1:56" s="173" customFormat="1" ht="21">
      <c r="A97" s="52"/>
      <c r="B97" s="323"/>
      <c r="C97" s="323"/>
      <c r="D97" s="323"/>
      <c r="E97" s="323"/>
      <c r="F97" s="323"/>
      <c r="G97" s="323"/>
      <c r="H97" s="323"/>
      <c r="I97" s="323"/>
      <c r="J97" s="323"/>
      <c r="K97" s="150"/>
      <c r="L97" s="150"/>
      <c r="M97" s="150"/>
      <c r="N97" s="150"/>
      <c r="O97" s="150"/>
      <c r="P97" s="150"/>
      <c r="Q97" s="150"/>
      <c r="R97" s="150"/>
      <c r="S97" s="150"/>
      <c r="T97" s="150"/>
      <c r="U97" s="150"/>
      <c r="V97" s="50"/>
      <c r="W97" s="50"/>
      <c r="X97" s="50"/>
      <c r="Y97" s="50"/>
      <c r="Z97" s="50"/>
      <c r="AA97" s="50"/>
      <c r="AB97" s="50"/>
      <c r="AC97" s="50"/>
      <c r="AD97" s="50"/>
      <c r="AE97" s="50"/>
      <c r="AF97" s="50"/>
      <c r="AG97" s="50"/>
      <c r="AH97" s="50"/>
      <c r="AI97" s="50"/>
      <c r="AJ97" s="50"/>
      <c r="AK97" s="50"/>
      <c r="AL97" s="50"/>
      <c r="AM97" s="199"/>
      <c r="AN97" s="169"/>
      <c r="AO97" s="169"/>
      <c r="AP97" s="169"/>
      <c r="AQ97" s="169"/>
      <c r="AR97" s="169"/>
      <c r="BD97" s="230"/>
    </row>
    <row r="98" spans="1:56" s="173" customFormat="1" ht="21">
      <c r="A98" s="52"/>
      <c r="B98" s="236"/>
      <c r="C98" s="236"/>
      <c r="D98" s="236"/>
      <c r="E98" s="236"/>
      <c r="F98" s="236"/>
      <c r="G98" s="236"/>
      <c r="H98" s="236"/>
      <c r="I98" s="236"/>
      <c r="J98" s="236"/>
      <c r="K98" s="150"/>
      <c r="L98" s="150"/>
      <c r="M98" s="150"/>
      <c r="N98" s="150"/>
      <c r="O98" s="150"/>
      <c r="P98" s="150"/>
      <c r="Q98" s="150"/>
      <c r="R98" s="150"/>
      <c r="S98" s="150"/>
      <c r="T98" s="150"/>
      <c r="U98" s="150"/>
      <c r="V98" s="50"/>
      <c r="W98" s="50"/>
      <c r="X98" s="50"/>
      <c r="Y98" s="50"/>
      <c r="Z98" s="50"/>
      <c r="AA98" s="50"/>
      <c r="AB98" s="50"/>
      <c r="AC98" s="50"/>
      <c r="AD98" s="50"/>
      <c r="AE98" s="50"/>
      <c r="AF98" s="50"/>
      <c r="AG98" s="50"/>
      <c r="AH98" s="50"/>
      <c r="AI98" s="50"/>
      <c r="AJ98" s="50"/>
      <c r="AK98" s="50"/>
      <c r="AL98" s="50"/>
      <c r="AM98" s="199"/>
      <c r="AN98" s="169"/>
      <c r="AO98" s="169"/>
      <c r="AP98" s="169"/>
      <c r="AQ98" s="169"/>
      <c r="AR98" s="169"/>
      <c r="BD98" s="230"/>
    </row>
    <row r="99" spans="1:56" s="173" customFormat="1" ht="21.75" thickBot="1">
      <c r="A99" s="57"/>
      <c r="B99" s="177"/>
      <c r="C99" s="57"/>
      <c r="D99" s="57"/>
      <c r="E99" s="57"/>
      <c r="F99" s="57"/>
      <c r="G99" s="57"/>
      <c r="H99" s="52"/>
      <c r="I99" s="52"/>
      <c r="J99" s="52"/>
      <c r="K99" s="52"/>
      <c r="L99" s="52"/>
      <c r="M99" s="52"/>
      <c r="N99" s="52"/>
      <c r="O99" s="52"/>
      <c r="P99" s="52"/>
      <c r="Q99" s="52"/>
      <c r="R99" s="52"/>
      <c r="S99" s="52"/>
      <c r="T99" s="52"/>
      <c r="U99" s="50"/>
      <c r="V99" s="50"/>
      <c r="W99" s="50"/>
      <c r="X99" s="50"/>
      <c r="Y99" s="50"/>
      <c r="Z99" s="50"/>
      <c r="AA99" s="50"/>
      <c r="AB99" s="50"/>
      <c r="AC99" s="50"/>
      <c r="AD99" s="50"/>
      <c r="AE99" s="50"/>
      <c r="AF99" s="50"/>
      <c r="AG99" s="50"/>
      <c r="AH99" s="50"/>
      <c r="AI99" s="50"/>
      <c r="AJ99" s="50"/>
      <c r="AK99" s="50"/>
      <c r="AL99" s="48"/>
      <c r="AM99" s="199"/>
      <c r="AN99" s="169"/>
      <c r="AO99" s="169"/>
      <c r="AP99" s="169"/>
      <c r="AQ99" s="169"/>
      <c r="AR99" s="169"/>
      <c r="BD99" s="230"/>
    </row>
    <row r="100" spans="1:56" s="176" customFormat="1" ht="18.75">
      <c r="A100" s="59"/>
      <c r="B100" s="60"/>
      <c r="C100" s="60"/>
      <c r="D100" s="60"/>
      <c r="E100" s="60"/>
      <c r="F100" s="60"/>
      <c r="G100" s="60"/>
      <c r="H100" s="60"/>
      <c r="I100" s="60"/>
      <c r="J100" s="60"/>
      <c r="K100" s="60"/>
      <c r="L100" s="60"/>
      <c r="M100" s="60"/>
      <c r="N100" s="60"/>
      <c r="O100" s="60"/>
      <c r="P100" s="60"/>
      <c r="Q100" s="60"/>
      <c r="R100" s="60"/>
      <c r="S100" s="60"/>
      <c r="T100" s="60"/>
      <c r="U100" s="60"/>
      <c r="V100" s="292" t="s">
        <v>14</v>
      </c>
      <c r="W100" s="293"/>
      <c r="X100" s="293"/>
      <c r="Y100" s="293"/>
      <c r="Z100" s="293"/>
      <c r="AA100" s="294"/>
      <c r="AB100" s="172"/>
      <c r="AC100" s="292" t="s">
        <v>15</v>
      </c>
      <c r="AD100" s="293"/>
      <c r="AE100" s="293"/>
      <c r="AF100" s="293"/>
      <c r="AG100" s="293"/>
      <c r="AH100" s="294"/>
      <c r="AI100" s="299" t="s">
        <v>16</v>
      </c>
      <c r="AJ100" s="299"/>
      <c r="AK100" s="299"/>
      <c r="AL100" s="299"/>
      <c r="AM100" s="199" t="s">
        <v>251</v>
      </c>
      <c r="AN100" s="169"/>
      <c r="AO100" s="169"/>
      <c r="AP100" s="169"/>
      <c r="AQ100" s="169"/>
      <c r="AR100" s="169"/>
      <c r="BD100" s="231"/>
    </row>
    <row r="101" spans="1:56" s="173" customFormat="1" ht="19.5" thickBot="1">
      <c r="A101" s="52"/>
      <c r="B101" s="309"/>
      <c r="C101" s="309"/>
      <c r="D101" s="61"/>
      <c r="E101" s="61"/>
      <c r="F101" s="61"/>
      <c r="G101" s="50"/>
      <c r="H101" s="50"/>
      <c r="I101" s="50"/>
      <c r="J101" s="50"/>
      <c r="K101" s="50"/>
      <c r="L101" s="50"/>
      <c r="M101" s="50"/>
      <c r="N101" s="50"/>
      <c r="O101" s="50"/>
      <c r="P101" s="50"/>
      <c r="Q101" s="50"/>
      <c r="R101" s="50"/>
      <c r="S101" s="50"/>
      <c r="T101" s="50"/>
      <c r="U101" s="50"/>
      <c r="V101" s="310"/>
      <c r="W101" s="308"/>
      <c r="X101" s="308"/>
      <c r="Y101" s="308"/>
      <c r="Z101" s="308"/>
      <c r="AA101" s="311"/>
      <c r="AB101" s="172"/>
      <c r="AC101" s="310"/>
      <c r="AD101" s="308"/>
      <c r="AE101" s="308"/>
      <c r="AF101" s="308"/>
      <c r="AG101" s="308"/>
      <c r="AH101" s="311"/>
      <c r="AI101" s="299"/>
      <c r="AJ101" s="299"/>
      <c r="AK101" s="299"/>
      <c r="AL101" s="299"/>
      <c r="AM101" s="199"/>
      <c r="AN101" s="169"/>
      <c r="AO101" s="169" t="s">
        <v>173</v>
      </c>
      <c r="AP101" s="169" t="s">
        <v>181</v>
      </c>
      <c r="AQ101" s="169" t="s">
        <v>182</v>
      </c>
      <c r="AR101" s="169" t="s">
        <v>183</v>
      </c>
      <c r="BD101" s="230"/>
    </row>
    <row r="102" spans="1:56" s="173" customFormat="1" ht="21">
      <c r="A102" s="303" t="s">
        <v>40</v>
      </c>
      <c r="B102" s="303"/>
      <c r="C102" s="303"/>
      <c r="D102" s="303"/>
      <c r="E102" s="303"/>
      <c r="F102" s="303"/>
      <c r="G102" s="303"/>
      <c r="H102" s="303"/>
      <c r="I102" s="303"/>
      <c r="J102" s="303"/>
      <c r="K102" s="303"/>
      <c r="L102" s="303"/>
      <c r="M102" s="303"/>
      <c r="N102" s="303"/>
      <c r="O102" s="303"/>
      <c r="P102" s="303"/>
      <c r="Q102" s="303"/>
      <c r="R102" s="303"/>
      <c r="S102" s="303"/>
      <c r="T102" s="303"/>
      <c r="U102" s="338"/>
      <c r="V102" s="62">
        <v>1</v>
      </c>
      <c r="W102" s="63">
        <v>2</v>
      </c>
      <c r="X102" s="63">
        <v>3</v>
      </c>
      <c r="Y102" s="63">
        <v>4</v>
      </c>
      <c r="Z102" s="63">
        <v>5</v>
      </c>
      <c r="AA102" s="64" t="s">
        <v>41</v>
      </c>
      <c r="AB102" s="39" t="s">
        <v>18</v>
      </c>
      <c r="AC102" s="62">
        <v>1</v>
      </c>
      <c r="AD102" s="63">
        <v>2</v>
      </c>
      <c r="AE102" s="63">
        <v>3</v>
      </c>
      <c r="AF102" s="63">
        <v>4</v>
      </c>
      <c r="AG102" s="63">
        <v>5</v>
      </c>
      <c r="AH102" s="64" t="s">
        <v>41</v>
      </c>
      <c r="AI102" s="65" t="s">
        <v>19</v>
      </c>
      <c r="AJ102" s="66" t="s">
        <v>20</v>
      </c>
      <c r="AK102" s="66" t="s">
        <v>21</v>
      </c>
      <c r="AL102" s="66" t="s">
        <v>22</v>
      </c>
      <c r="AM102" s="199" t="s">
        <v>184</v>
      </c>
      <c r="AN102" s="169" t="s">
        <v>231</v>
      </c>
      <c r="AO102" s="169">
        <v>1</v>
      </c>
      <c r="AP102" s="169">
        <v>16.7</v>
      </c>
      <c r="AQ102" s="169">
        <v>16.7</v>
      </c>
      <c r="AR102" s="169">
        <v>16.7</v>
      </c>
      <c r="BD102" s="230"/>
    </row>
    <row r="103" spans="1:56" s="176" customFormat="1" ht="19.5" customHeight="1">
      <c r="A103" s="174" t="s">
        <v>42</v>
      </c>
      <c r="B103" s="306" t="s">
        <v>43</v>
      </c>
      <c r="C103" s="307"/>
      <c r="D103" s="307"/>
      <c r="E103" s="307"/>
      <c r="F103" s="307"/>
      <c r="G103" s="307"/>
      <c r="H103" s="307"/>
      <c r="I103" s="307"/>
      <c r="J103" s="307"/>
      <c r="K103" s="307"/>
      <c r="L103" s="307"/>
      <c r="M103" s="307"/>
      <c r="N103" s="307"/>
      <c r="O103" s="307"/>
      <c r="P103" s="307"/>
      <c r="Q103" s="307"/>
      <c r="R103" s="307"/>
      <c r="S103" s="307"/>
      <c r="T103" s="307"/>
      <c r="U103" s="307"/>
      <c r="V103" s="152">
        <f>+AN8</f>
        <v>1</v>
      </c>
      <c r="W103" s="152">
        <f t="shared" ref="W103:AA106" si="7">+AO8</f>
        <v>1</v>
      </c>
      <c r="X103" s="152">
        <f t="shared" si="7"/>
        <v>2</v>
      </c>
      <c r="Y103" s="152">
        <f t="shared" si="7"/>
        <v>2</v>
      </c>
      <c r="Z103" s="152">
        <f t="shared" si="7"/>
        <v>0</v>
      </c>
      <c r="AA103" s="152">
        <f t="shared" si="7"/>
        <v>0</v>
      </c>
      <c r="AB103" s="151">
        <f>SUM(V103:AA103)</f>
        <v>6</v>
      </c>
      <c r="AC103" s="175">
        <f>V103/$AB103</f>
        <v>0.16666666666666666</v>
      </c>
      <c r="AD103" s="175">
        <f t="shared" ref="AD103:AH106" si="8">W103/$AB103</f>
        <v>0.16666666666666666</v>
      </c>
      <c r="AE103" s="175">
        <f t="shared" si="8"/>
        <v>0.33333333333333331</v>
      </c>
      <c r="AF103" s="175">
        <f t="shared" si="8"/>
        <v>0.33333333333333331</v>
      </c>
      <c r="AG103" s="175">
        <f t="shared" si="8"/>
        <v>0</v>
      </c>
      <c r="AH103" s="175">
        <f t="shared" si="8"/>
        <v>0</v>
      </c>
      <c r="AI103" s="153">
        <f>+BA8</f>
        <v>2.83</v>
      </c>
      <c r="AJ103" s="153">
        <f t="shared" ref="AJ103:AL106" si="9">+BB8</f>
        <v>1.17</v>
      </c>
      <c r="AK103" s="152">
        <f t="shared" si="9"/>
        <v>3</v>
      </c>
      <c r="AL103" s="152">
        <f t="shared" si="9"/>
        <v>3</v>
      </c>
      <c r="AM103" s="199"/>
      <c r="AN103" s="169" t="s">
        <v>34</v>
      </c>
      <c r="AO103" s="169">
        <v>5</v>
      </c>
      <c r="AP103" s="169">
        <v>83.3</v>
      </c>
      <c r="AQ103" s="169">
        <v>83.3</v>
      </c>
      <c r="AR103" s="169">
        <v>100</v>
      </c>
      <c r="BD103" s="231"/>
    </row>
    <row r="104" spans="1:56" s="176" customFormat="1" ht="18.75">
      <c r="A104" s="174" t="s">
        <v>44</v>
      </c>
      <c r="B104" s="306" t="s">
        <v>45</v>
      </c>
      <c r="C104" s="307"/>
      <c r="D104" s="307"/>
      <c r="E104" s="307"/>
      <c r="F104" s="307"/>
      <c r="G104" s="307"/>
      <c r="H104" s="307"/>
      <c r="I104" s="307"/>
      <c r="J104" s="307"/>
      <c r="K104" s="307"/>
      <c r="L104" s="307"/>
      <c r="M104" s="307"/>
      <c r="N104" s="307"/>
      <c r="O104" s="307"/>
      <c r="P104" s="307"/>
      <c r="Q104" s="307"/>
      <c r="R104" s="307"/>
      <c r="S104" s="307"/>
      <c r="T104" s="307"/>
      <c r="U104" s="307"/>
      <c r="V104" s="152">
        <f t="shared" ref="V104:V106" si="10">+AN9</f>
        <v>1</v>
      </c>
      <c r="W104" s="152">
        <f t="shared" si="7"/>
        <v>3</v>
      </c>
      <c r="X104" s="152">
        <f t="shared" si="7"/>
        <v>1</v>
      </c>
      <c r="Y104" s="152">
        <f t="shared" si="7"/>
        <v>0</v>
      </c>
      <c r="Z104" s="152">
        <f t="shared" si="7"/>
        <v>1</v>
      </c>
      <c r="AA104" s="152">
        <f t="shared" si="7"/>
        <v>0</v>
      </c>
      <c r="AB104" s="151">
        <f t="shared" ref="AB104:AB106" si="11">SUM(V104:AA104)</f>
        <v>6</v>
      </c>
      <c r="AC104" s="175">
        <f t="shared" ref="AC104:AC106" si="12">V104/$AB104</f>
        <v>0.16666666666666666</v>
      </c>
      <c r="AD104" s="175">
        <f t="shared" si="8"/>
        <v>0.5</v>
      </c>
      <c r="AE104" s="175">
        <f t="shared" si="8"/>
        <v>0.16666666666666666</v>
      </c>
      <c r="AF104" s="175">
        <f t="shared" si="8"/>
        <v>0</v>
      </c>
      <c r="AG104" s="175">
        <f t="shared" si="8"/>
        <v>0.16666666666666666</v>
      </c>
      <c r="AH104" s="175">
        <f t="shared" si="8"/>
        <v>0</v>
      </c>
      <c r="AI104" s="153">
        <f t="shared" ref="AI104:AI106" si="13">+BA9</f>
        <v>2.5</v>
      </c>
      <c r="AJ104" s="153">
        <f t="shared" si="9"/>
        <v>1.38</v>
      </c>
      <c r="AK104" s="152">
        <f t="shared" si="9"/>
        <v>2</v>
      </c>
      <c r="AL104" s="152">
        <f t="shared" si="9"/>
        <v>2</v>
      </c>
      <c r="AM104" s="199"/>
      <c r="AN104" s="169" t="s">
        <v>11</v>
      </c>
      <c r="AO104" s="169">
        <v>6</v>
      </c>
      <c r="AP104" s="169">
        <v>100</v>
      </c>
      <c r="AQ104" s="169">
        <v>100</v>
      </c>
      <c r="AR104" s="169"/>
      <c r="BD104" s="231"/>
    </row>
    <row r="105" spans="1:56" s="176" customFormat="1" ht="19.5" customHeight="1">
      <c r="A105" s="174" t="s">
        <v>46</v>
      </c>
      <c r="B105" s="306" t="s">
        <v>47</v>
      </c>
      <c r="C105" s="307"/>
      <c r="D105" s="307"/>
      <c r="E105" s="307"/>
      <c r="F105" s="307"/>
      <c r="G105" s="307"/>
      <c r="H105" s="307"/>
      <c r="I105" s="307"/>
      <c r="J105" s="307"/>
      <c r="K105" s="307"/>
      <c r="L105" s="307"/>
      <c r="M105" s="307"/>
      <c r="N105" s="307"/>
      <c r="O105" s="307"/>
      <c r="P105" s="307"/>
      <c r="Q105" s="307"/>
      <c r="R105" s="307"/>
      <c r="S105" s="307"/>
      <c r="T105" s="307"/>
      <c r="U105" s="307"/>
      <c r="V105" s="152">
        <f t="shared" si="10"/>
        <v>0</v>
      </c>
      <c r="W105" s="152">
        <f t="shared" si="7"/>
        <v>0</v>
      </c>
      <c r="X105" s="152">
        <f t="shared" si="7"/>
        <v>1</v>
      </c>
      <c r="Y105" s="152">
        <f t="shared" si="7"/>
        <v>2</v>
      </c>
      <c r="Z105" s="152">
        <f t="shared" si="7"/>
        <v>3</v>
      </c>
      <c r="AA105" s="152">
        <f t="shared" si="7"/>
        <v>0</v>
      </c>
      <c r="AB105" s="151">
        <f t="shared" si="11"/>
        <v>6</v>
      </c>
      <c r="AC105" s="175">
        <f t="shared" si="12"/>
        <v>0</v>
      </c>
      <c r="AD105" s="175">
        <f t="shared" si="8"/>
        <v>0</v>
      </c>
      <c r="AE105" s="175">
        <f t="shared" si="8"/>
        <v>0.16666666666666666</v>
      </c>
      <c r="AF105" s="175">
        <f t="shared" si="8"/>
        <v>0.33333333333333331</v>
      </c>
      <c r="AG105" s="175">
        <f t="shared" si="8"/>
        <v>0.5</v>
      </c>
      <c r="AH105" s="175">
        <f t="shared" si="8"/>
        <v>0</v>
      </c>
      <c r="AI105" s="153">
        <f t="shared" si="13"/>
        <v>4.33</v>
      </c>
      <c r="AJ105" s="153">
        <f t="shared" si="9"/>
        <v>0.82</v>
      </c>
      <c r="AK105" s="152">
        <f t="shared" si="9"/>
        <v>5</v>
      </c>
      <c r="AL105" s="152">
        <f t="shared" si="9"/>
        <v>5</v>
      </c>
      <c r="AM105" s="199" t="s">
        <v>241</v>
      </c>
      <c r="AN105" s="169"/>
      <c r="AO105" s="169"/>
      <c r="AP105" s="169"/>
      <c r="AQ105" s="169"/>
      <c r="AR105" s="169"/>
      <c r="BD105" s="231"/>
    </row>
    <row r="106" spans="1:56" s="176" customFormat="1" ht="18.75">
      <c r="A106" s="174" t="s">
        <v>141</v>
      </c>
      <c r="B106" s="306" t="s">
        <v>142</v>
      </c>
      <c r="C106" s="307"/>
      <c r="D106" s="307"/>
      <c r="E106" s="307"/>
      <c r="F106" s="307"/>
      <c r="G106" s="307"/>
      <c r="H106" s="307"/>
      <c r="I106" s="307"/>
      <c r="J106" s="307"/>
      <c r="K106" s="307"/>
      <c r="L106" s="307"/>
      <c r="M106" s="307"/>
      <c r="N106" s="307"/>
      <c r="O106" s="307"/>
      <c r="P106" s="307"/>
      <c r="Q106" s="307"/>
      <c r="R106" s="307"/>
      <c r="S106" s="307"/>
      <c r="T106" s="307"/>
      <c r="U106" s="307"/>
      <c r="V106" s="152">
        <f t="shared" si="10"/>
        <v>1</v>
      </c>
      <c r="W106" s="152">
        <f t="shared" si="7"/>
        <v>2</v>
      </c>
      <c r="X106" s="152">
        <f t="shared" si="7"/>
        <v>1</v>
      </c>
      <c r="Y106" s="152">
        <f t="shared" si="7"/>
        <v>1</v>
      </c>
      <c r="Z106" s="152">
        <f t="shared" si="7"/>
        <v>0</v>
      </c>
      <c r="AA106" s="152">
        <f t="shared" si="7"/>
        <v>1</v>
      </c>
      <c r="AB106" s="151">
        <f t="shared" si="11"/>
        <v>6</v>
      </c>
      <c r="AC106" s="175">
        <f t="shared" si="12"/>
        <v>0.16666666666666666</v>
      </c>
      <c r="AD106" s="175">
        <f t="shared" si="8"/>
        <v>0.33333333333333331</v>
      </c>
      <c r="AE106" s="175">
        <f t="shared" si="8"/>
        <v>0.16666666666666666</v>
      </c>
      <c r="AF106" s="175">
        <f t="shared" si="8"/>
        <v>0.16666666666666666</v>
      </c>
      <c r="AG106" s="175">
        <f t="shared" si="8"/>
        <v>0</v>
      </c>
      <c r="AH106" s="175">
        <f t="shared" si="8"/>
        <v>0.16666666666666666</v>
      </c>
      <c r="AI106" s="153">
        <f t="shared" si="13"/>
        <v>2.4</v>
      </c>
      <c r="AJ106" s="153">
        <f t="shared" si="9"/>
        <v>1.1399999999999999</v>
      </c>
      <c r="AK106" s="152">
        <f t="shared" si="9"/>
        <v>2</v>
      </c>
      <c r="AL106" s="152">
        <f t="shared" si="9"/>
        <v>2</v>
      </c>
      <c r="AM106" s="202"/>
      <c r="BD106" s="231"/>
    </row>
    <row r="107" spans="1:56" s="173" customFormat="1" ht="16.5" customHeight="1">
      <c r="A107" s="52"/>
      <c r="B107" s="67"/>
      <c r="C107" s="52"/>
      <c r="D107" s="52"/>
      <c r="E107" s="52"/>
      <c r="F107" s="52"/>
      <c r="G107" s="52"/>
      <c r="H107" s="52"/>
      <c r="I107" s="52"/>
      <c r="J107" s="52"/>
      <c r="K107" s="52"/>
      <c r="L107" s="52"/>
      <c r="M107" s="52"/>
      <c r="N107" s="52"/>
      <c r="O107" s="52"/>
      <c r="P107" s="52"/>
      <c r="Q107" s="52"/>
      <c r="R107" s="52"/>
      <c r="S107" s="50"/>
      <c r="T107" s="50"/>
      <c r="U107" s="50"/>
      <c r="V107" s="50"/>
      <c r="W107" s="50"/>
      <c r="X107" s="50"/>
      <c r="Y107" s="50"/>
      <c r="Z107" s="50"/>
      <c r="AA107" s="48"/>
      <c r="AB107" s="48"/>
      <c r="AC107" s="48"/>
      <c r="AD107" s="48"/>
      <c r="AE107" s="48"/>
      <c r="AF107" s="48"/>
      <c r="AG107" s="48"/>
      <c r="AH107" s="48"/>
      <c r="AI107" s="48"/>
      <c r="AJ107" s="48"/>
      <c r="AK107" s="48"/>
      <c r="AL107" s="48"/>
      <c r="AM107" s="199"/>
      <c r="AN107" s="169"/>
      <c r="AO107" s="169"/>
      <c r="AP107" s="169"/>
      <c r="AQ107" s="169"/>
      <c r="AR107" s="169"/>
      <c r="BD107" s="230"/>
    </row>
    <row r="108" spans="1:56" s="173" customFormat="1" ht="16.5" customHeight="1">
      <c r="A108" s="57"/>
      <c r="B108" s="57"/>
      <c r="C108" s="68"/>
      <c r="D108" s="52"/>
      <c r="E108" s="52"/>
      <c r="F108" s="52"/>
      <c r="G108" s="52"/>
      <c r="H108" s="52"/>
      <c r="I108" s="52"/>
      <c r="J108" s="52"/>
      <c r="K108" s="69"/>
      <c r="L108" s="69"/>
      <c r="M108" s="52"/>
      <c r="N108" s="52"/>
      <c r="O108" s="52"/>
      <c r="P108" s="50"/>
      <c r="Q108" s="50"/>
      <c r="R108" s="50"/>
      <c r="S108" s="50"/>
      <c r="T108" s="69"/>
      <c r="U108" s="69"/>
      <c r="V108" s="50"/>
      <c r="W108" s="50"/>
      <c r="X108" s="50"/>
      <c r="Y108" s="50"/>
      <c r="Z108" s="50"/>
      <c r="AA108" s="48"/>
      <c r="AB108" s="48"/>
      <c r="AC108" s="48"/>
      <c r="AD108" s="48"/>
      <c r="AE108" s="48"/>
      <c r="AF108" s="48"/>
      <c r="AG108" s="48"/>
      <c r="AH108" s="48"/>
      <c r="AI108" s="48"/>
      <c r="AJ108" s="48"/>
      <c r="AK108" s="48"/>
      <c r="AL108" s="48"/>
      <c r="AM108" s="199"/>
      <c r="AN108" s="169"/>
      <c r="AO108" s="169"/>
      <c r="AP108" s="169"/>
      <c r="AQ108" s="169"/>
      <c r="AR108" s="169"/>
      <c r="BD108" s="230"/>
    </row>
    <row r="109" spans="1:56" s="173" customFormat="1" ht="35.25" customHeight="1">
      <c r="A109" s="291" t="s">
        <v>48</v>
      </c>
      <c r="B109" s="291"/>
      <c r="C109" s="291"/>
      <c r="D109" s="291"/>
      <c r="E109" s="291"/>
      <c r="F109" s="291"/>
      <c r="G109" s="291"/>
      <c r="H109" s="291"/>
      <c r="I109" s="291"/>
      <c r="J109" s="291"/>
      <c r="K109" s="291"/>
      <c r="L109" s="291"/>
      <c r="M109" s="291"/>
      <c r="N109" s="291"/>
      <c r="O109" s="291"/>
      <c r="P109" s="291"/>
      <c r="Q109" s="291"/>
      <c r="R109" s="291"/>
      <c r="S109" s="291"/>
      <c r="T109" s="291"/>
      <c r="U109" s="291"/>
      <c r="V109" s="48"/>
      <c r="W109" s="48"/>
      <c r="X109" s="48"/>
      <c r="Y109" s="48"/>
      <c r="Z109" s="48"/>
      <c r="AA109" s="48"/>
      <c r="AB109" s="48"/>
      <c r="AC109" s="48"/>
      <c r="AD109" s="48"/>
      <c r="AE109" s="48"/>
      <c r="AF109" s="48"/>
      <c r="AG109" s="48"/>
      <c r="AH109" s="48"/>
      <c r="AI109" s="48"/>
      <c r="AJ109" s="48"/>
      <c r="AK109" s="48"/>
      <c r="AL109" s="48"/>
      <c r="AM109" s="199" t="s">
        <v>252</v>
      </c>
      <c r="AN109" s="169"/>
      <c r="AO109" s="169"/>
      <c r="AP109" s="169"/>
      <c r="AQ109" s="169"/>
      <c r="AR109" s="169"/>
      <c r="BD109" s="230"/>
    </row>
    <row r="110" spans="1:56" s="72" customFormat="1" ht="16.5" customHeight="1">
      <c r="A110" s="70"/>
      <c r="B110" s="70"/>
      <c r="C110" s="70"/>
      <c r="D110" s="70"/>
      <c r="E110" s="70"/>
      <c r="F110" s="70"/>
      <c r="G110" s="70"/>
      <c r="H110" s="70"/>
      <c r="I110" s="70"/>
      <c r="J110" s="70"/>
      <c r="K110" s="70"/>
      <c r="L110" s="70"/>
      <c r="M110" s="70"/>
      <c r="N110" s="70"/>
      <c r="O110" s="70"/>
      <c r="P110" s="70"/>
      <c r="Q110" s="70"/>
      <c r="R110" s="70"/>
      <c r="S110" s="70"/>
      <c r="T110" s="70"/>
      <c r="U110" s="70"/>
      <c r="V110" s="71"/>
      <c r="W110" s="71"/>
      <c r="X110" s="71"/>
      <c r="Y110" s="71"/>
      <c r="Z110" s="71"/>
      <c r="AA110" s="71"/>
      <c r="AB110" s="71"/>
      <c r="AC110" s="71"/>
      <c r="AD110" s="71"/>
      <c r="AE110" s="71"/>
      <c r="AF110" s="71"/>
      <c r="AG110" s="71"/>
      <c r="AH110" s="71"/>
      <c r="AI110" s="71"/>
      <c r="AJ110" s="71"/>
      <c r="AK110" s="71"/>
      <c r="AL110" s="71"/>
      <c r="AM110" s="203"/>
      <c r="AO110" s="72" t="s">
        <v>173</v>
      </c>
      <c r="AP110" s="72" t="s">
        <v>181</v>
      </c>
      <c r="AQ110" s="72" t="s">
        <v>182</v>
      </c>
      <c r="AR110" s="72" t="s">
        <v>183</v>
      </c>
      <c r="BD110" s="232"/>
    </row>
    <row r="111" spans="1:56" s="173" customFormat="1" ht="16.5" customHeight="1">
      <c r="A111" s="57"/>
      <c r="B111" s="57"/>
      <c r="C111" s="57"/>
      <c r="D111" s="57"/>
      <c r="E111" s="57"/>
      <c r="F111" s="57"/>
      <c r="G111" s="48"/>
      <c r="H111" s="48"/>
      <c r="I111" s="48"/>
      <c r="J111" s="48"/>
      <c r="K111" s="50"/>
      <c r="L111" s="50"/>
      <c r="M111" s="52"/>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199" t="s">
        <v>184</v>
      </c>
      <c r="AN111" s="173" t="s">
        <v>231</v>
      </c>
      <c r="AO111" s="173">
        <v>3</v>
      </c>
      <c r="AP111" s="173">
        <v>50</v>
      </c>
      <c r="AQ111" s="173">
        <v>50</v>
      </c>
      <c r="AR111" s="173">
        <v>50</v>
      </c>
      <c r="BD111" s="230"/>
    </row>
    <row r="112" spans="1:56" s="173" customFormat="1" ht="18.75" customHeight="1">
      <c r="A112" s="57"/>
      <c r="B112" s="57"/>
      <c r="C112" s="57"/>
      <c r="D112" s="57"/>
      <c r="E112" s="57"/>
      <c r="F112" s="57"/>
      <c r="G112" s="48"/>
      <c r="H112" s="48"/>
      <c r="I112" s="48"/>
      <c r="J112" s="48"/>
      <c r="K112" s="52"/>
      <c r="L112" s="52"/>
      <c r="M112" s="52"/>
      <c r="N112" s="52"/>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199"/>
      <c r="AN112" s="173" t="s">
        <v>34</v>
      </c>
      <c r="AO112" s="173">
        <v>3</v>
      </c>
      <c r="AP112" s="173">
        <v>50</v>
      </c>
      <c r="AQ112" s="173">
        <v>50</v>
      </c>
      <c r="AR112" s="173">
        <v>100</v>
      </c>
      <c r="BD112" s="230"/>
    </row>
    <row r="113" spans="1:56" s="173" customFormat="1" ht="16.5" customHeight="1">
      <c r="A113" s="52"/>
      <c r="B113" s="52"/>
      <c r="C113" s="52"/>
      <c r="D113" s="52"/>
      <c r="E113" s="52"/>
      <c r="F113" s="52"/>
      <c r="G113" s="52"/>
      <c r="H113" s="52"/>
      <c r="I113" s="52"/>
      <c r="J113" s="52"/>
      <c r="K113" s="52"/>
      <c r="L113" s="52"/>
      <c r="M113" s="52"/>
      <c r="N113" s="52"/>
      <c r="O113" s="52"/>
      <c r="P113" s="52"/>
      <c r="Q113" s="52"/>
      <c r="R113" s="52"/>
      <c r="S113" s="52"/>
      <c r="T113" s="50"/>
      <c r="U113" s="50"/>
      <c r="V113" s="50"/>
      <c r="W113" s="50"/>
      <c r="X113" s="50"/>
      <c r="Y113" s="50"/>
      <c r="Z113" s="50"/>
      <c r="AA113" s="50"/>
      <c r="AB113" s="50"/>
      <c r="AC113" s="50"/>
      <c r="AD113" s="50"/>
      <c r="AE113" s="50"/>
      <c r="AF113" s="48"/>
      <c r="AG113" s="48"/>
      <c r="AH113" s="48"/>
      <c r="AI113" s="48"/>
      <c r="AJ113" s="48"/>
      <c r="AK113" s="48"/>
      <c r="AL113" s="48"/>
      <c r="AM113" s="199"/>
      <c r="AN113" s="173" t="s">
        <v>11</v>
      </c>
      <c r="AO113" s="173">
        <v>6</v>
      </c>
      <c r="AP113" s="173">
        <v>100</v>
      </c>
      <c r="AQ113" s="173">
        <v>100</v>
      </c>
      <c r="BD113" s="230"/>
    </row>
    <row r="114" spans="1:56" s="173" customFormat="1" ht="16.5" customHeight="1">
      <c r="A114" s="52"/>
      <c r="B114" s="67"/>
      <c r="C114" s="52"/>
      <c r="D114" s="52"/>
      <c r="E114" s="52"/>
      <c r="F114" s="52"/>
      <c r="G114" s="52"/>
      <c r="H114" s="52"/>
      <c r="I114" s="52"/>
      <c r="J114" s="52"/>
      <c r="K114" s="52"/>
      <c r="L114" s="52"/>
      <c r="M114" s="52"/>
      <c r="N114" s="52"/>
      <c r="O114" s="52"/>
      <c r="P114" s="52"/>
      <c r="Q114" s="52"/>
      <c r="R114" s="52"/>
      <c r="S114" s="52"/>
      <c r="T114" s="52"/>
      <c r="U114" s="52"/>
      <c r="V114" s="50"/>
      <c r="W114" s="50"/>
      <c r="X114" s="50"/>
      <c r="Y114" s="50"/>
      <c r="Z114" s="50"/>
      <c r="AA114" s="50"/>
      <c r="AB114" s="50"/>
      <c r="AC114" s="50"/>
      <c r="AD114" s="50"/>
      <c r="AE114" s="50"/>
      <c r="AF114" s="48"/>
      <c r="AG114" s="48"/>
      <c r="AH114" s="48"/>
      <c r="AI114" s="48"/>
      <c r="AJ114" s="48"/>
      <c r="AK114" s="48"/>
      <c r="AL114" s="48"/>
      <c r="AM114" s="199" t="s">
        <v>241</v>
      </c>
      <c r="BD114" s="230"/>
    </row>
    <row r="115" spans="1:56" s="173" customFormat="1" ht="16.5" customHeight="1" thickBot="1">
      <c r="A115" s="52"/>
      <c r="B115" s="67"/>
      <c r="C115" s="52"/>
      <c r="D115" s="52"/>
      <c r="E115" s="52"/>
      <c r="F115" s="52"/>
      <c r="G115" s="52"/>
      <c r="H115" s="52"/>
      <c r="I115" s="52"/>
      <c r="J115" s="52"/>
      <c r="K115" s="52"/>
      <c r="L115" s="52"/>
      <c r="M115" s="52"/>
      <c r="N115" s="52"/>
      <c r="O115" s="52"/>
      <c r="P115" s="52"/>
      <c r="Q115" s="52"/>
      <c r="R115" s="52"/>
      <c r="S115" s="52"/>
      <c r="T115" s="52"/>
      <c r="U115" s="52"/>
      <c r="V115" s="50"/>
      <c r="W115" s="50"/>
      <c r="X115" s="50"/>
      <c r="Y115" s="50"/>
      <c r="Z115" s="50"/>
      <c r="AA115" s="50"/>
      <c r="AB115" s="50"/>
      <c r="AC115" s="50"/>
      <c r="AD115" s="50"/>
      <c r="AE115" s="50"/>
      <c r="AF115" s="50"/>
      <c r="AG115" s="50"/>
      <c r="AH115" s="50"/>
      <c r="AI115" s="50"/>
      <c r="AJ115" s="50"/>
      <c r="AK115" s="50"/>
      <c r="AL115" s="48"/>
      <c r="AM115" s="199"/>
      <c r="BD115" s="230"/>
    </row>
    <row r="116" spans="1:56" s="173" customFormat="1" ht="16.5" customHeight="1">
      <c r="A116" s="52"/>
      <c r="B116" s="67"/>
      <c r="C116" s="52"/>
      <c r="D116" s="52"/>
      <c r="E116" s="52"/>
      <c r="F116" s="52"/>
      <c r="G116" s="52"/>
      <c r="H116" s="52"/>
      <c r="I116" s="52"/>
      <c r="J116" s="52"/>
      <c r="K116" s="52"/>
      <c r="L116" s="52"/>
      <c r="M116" s="52"/>
      <c r="N116" s="52"/>
      <c r="O116" s="48"/>
      <c r="P116" s="48"/>
      <c r="Q116" s="48"/>
      <c r="R116" s="48"/>
      <c r="S116" s="48"/>
      <c r="T116" s="48"/>
      <c r="U116" s="48"/>
      <c r="V116" s="292" t="s">
        <v>14</v>
      </c>
      <c r="W116" s="293"/>
      <c r="X116" s="293"/>
      <c r="Y116" s="293"/>
      <c r="Z116" s="293"/>
      <c r="AA116" s="294"/>
      <c r="AB116" s="172"/>
      <c r="AC116" s="292" t="s">
        <v>15</v>
      </c>
      <c r="AD116" s="293"/>
      <c r="AE116" s="293"/>
      <c r="AF116" s="293"/>
      <c r="AG116" s="293"/>
      <c r="AH116" s="312"/>
      <c r="AI116" s="314" t="s">
        <v>16</v>
      </c>
      <c r="AJ116" s="314"/>
      <c r="AK116" s="314"/>
      <c r="AL116" s="314"/>
      <c r="AM116" s="199"/>
      <c r="BD116" s="230"/>
    </row>
    <row r="117" spans="1:56" s="173" customFormat="1" ht="16.5" customHeight="1">
      <c r="A117" s="52"/>
      <c r="B117" s="67"/>
      <c r="C117" s="52"/>
      <c r="D117" s="52"/>
      <c r="E117" s="52"/>
      <c r="F117" s="52"/>
      <c r="G117" s="52"/>
      <c r="H117" s="52"/>
      <c r="I117" s="52"/>
      <c r="J117" s="52"/>
      <c r="K117" s="52"/>
      <c r="L117" s="52"/>
      <c r="M117" s="52"/>
      <c r="N117" s="52"/>
      <c r="O117" s="73"/>
      <c r="P117" s="73"/>
      <c r="Q117" s="73"/>
      <c r="R117" s="73"/>
      <c r="S117" s="73"/>
      <c r="T117" s="48"/>
      <c r="U117" s="48"/>
      <c r="V117" s="295"/>
      <c r="W117" s="296"/>
      <c r="X117" s="296"/>
      <c r="Y117" s="296"/>
      <c r="Z117" s="296"/>
      <c r="AA117" s="297"/>
      <c r="AB117" s="172"/>
      <c r="AC117" s="295"/>
      <c r="AD117" s="296"/>
      <c r="AE117" s="296"/>
      <c r="AF117" s="296"/>
      <c r="AG117" s="296"/>
      <c r="AH117" s="313"/>
      <c r="AI117" s="314"/>
      <c r="AJ117" s="314"/>
      <c r="AK117" s="314"/>
      <c r="AL117" s="314"/>
      <c r="AM117" s="199"/>
      <c r="BD117" s="230"/>
    </row>
    <row r="118" spans="1:56" s="173" customFormat="1" ht="54.75" customHeight="1">
      <c r="A118" s="52"/>
      <c r="B118" s="67"/>
      <c r="C118" s="52"/>
      <c r="D118" s="52"/>
      <c r="E118" s="52"/>
      <c r="F118" s="52"/>
      <c r="G118" s="52"/>
      <c r="H118" s="52"/>
      <c r="I118" s="52"/>
      <c r="J118" s="52"/>
      <c r="K118" s="52"/>
      <c r="L118" s="52"/>
      <c r="M118" s="52"/>
      <c r="N118" s="52"/>
      <c r="O118" s="74"/>
      <c r="P118" s="74"/>
      <c r="Q118" s="74"/>
      <c r="R118" s="74"/>
      <c r="S118" s="74"/>
      <c r="T118" s="74"/>
      <c r="U118" s="74"/>
      <c r="V118" s="63">
        <v>1</v>
      </c>
      <c r="W118" s="63">
        <v>2</v>
      </c>
      <c r="X118" s="63">
        <v>3</v>
      </c>
      <c r="Y118" s="63">
        <v>4</v>
      </c>
      <c r="Z118" s="63">
        <v>5</v>
      </c>
      <c r="AA118" s="63" t="s">
        <v>41</v>
      </c>
      <c r="AB118" s="75" t="s">
        <v>18</v>
      </c>
      <c r="AC118" s="63">
        <v>1</v>
      </c>
      <c r="AD118" s="63">
        <v>2</v>
      </c>
      <c r="AE118" s="63">
        <v>3</v>
      </c>
      <c r="AF118" s="63">
        <v>4</v>
      </c>
      <c r="AG118" s="63">
        <v>5</v>
      </c>
      <c r="AH118" s="63" t="s">
        <v>41</v>
      </c>
      <c r="AI118" s="76" t="s">
        <v>19</v>
      </c>
      <c r="AJ118" s="76" t="s">
        <v>49</v>
      </c>
      <c r="AK118" s="76" t="s">
        <v>21</v>
      </c>
      <c r="AL118" s="76" t="s">
        <v>22</v>
      </c>
      <c r="AM118" s="199" t="s">
        <v>253</v>
      </c>
      <c r="BD118" s="230"/>
    </row>
    <row r="119" spans="1:56" s="173" customFormat="1" ht="42" customHeight="1">
      <c r="A119" s="52"/>
      <c r="B119" s="67"/>
      <c r="C119" s="52"/>
      <c r="D119" s="52"/>
      <c r="E119" s="52"/>
      <c r="F119" s="52"/>
      <c r="G119" s="52"/>
      <c r="H119" s="52"/>
      <c r="I119" s="52"/>
      <c r="J119" s="52"/>
      <c r="K119" s="52"/>
      <c r="L119" s="52"/>
      <c r="M119" s="52"/>
      <c r="N119" s="52"/>
      <c r="O119" s="306" t="s">
        <v>50</v>
      </c>
      <c r="P119" s="307"/>
      <c r="Q119" s="307"/>
      <c r="R119" s="307"/>
      <c r="S119" s="307"/>
      <c r="T119" s="307"/>
      <c r="U119" s="307"/>
      <c r="V119" s="152">
        <f>+AN12</f>
        <v>0</v>
      </c>
      <c r="W119" s="152">
        <f t="shared" ref="W119:AA119" si="14">+AO12</f>
        <v>0</v>
      </c>
      <c r="X119" s="152">
        <f t="shared" si="14"/>
        <v>1</v>
      </c>
      <c r="Y119" s="152">
        <f t="shared" si="14"/>
        <v>0</v>
      </c>
      <c r="Z119" s="152">
        <f t="shared" si="14"/>
        <v>0</v>
      </c>
      <c r="AA119" s="152">
        <f t="shared" si="14"/>
        <v>0</v>
      </c>
      <c r="AB119" s="151">
        <f t="shared" ref="AB119" si="15">SUM(V119:AA119)</f>
        <v>1</v>
      </c>
      <c r="AC119" s="175">
        <f>V119/$AB119</f>
        <v>0</v>
      </c>
      <c r="AD119" s="175">
        <f t="shared" ref="AD119:AH119" si="16">W119/$AB119</f>
        <v>0</v>
      </c>
      <c r="AE119" s="175">
        <f t="shared" si="16"/>
        <v>1</v>
      </c>
      <c r="AF119" s="175">
        <f t="shared" si="16"/>
        <v>0</v>
      </c>
      <c r="AG119" s="175">
        <f t="shared" si="16"/>
        <v>0</v>
      </c>
      <c r="AH119" s="175">
        <f t="shared" si="16"/>
        <v>0</v>
      </c>
      <c r="AI119" s="153">
        <f>+BA12</f>
        <v>3</v>
      </c>
      <c r="AJ119" s="153" t="str">
        <f t="shared" ref="AJ119:AL119" si="17">+BB12</f>
        <v>.</v>
      </c>
      <c r="AK119" s="152">
        <f t="shared" si="17"/>
        <v>3</v>
      </c>
      <c r="AL119" s="152">
        <f t="shared" si="17"/>
        <v>3</v>
      </c>
      <c r="AM119" s="199"/>
      <c r="AO119" s="173" t="s">
        <v>173</v>
      </c>
      <c r="AP119" s="173" t="s">
        <v>181</v>
      </c>
      <c r="AQ119" s="173" t="s">
        <v>182</v>
      </c>
      <c r="AR119" s="173" t="s">
        <v>183</v>
      </c>
      <c r="BD119" s="230"/>
    </row>
    <row r="120" spans="1:56" s="173" customFormat="1" ht="16.5" customHeight="1">
      <c r="A120" s="52"/>
      <c r="B120" s="67"/>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c r="AM120" s="199" t="s">
        <v>184</v>
      </c>
      <c r="AN120" s="173" t="s">
        <v>231</v>
      </c>
      <c r="AO120" s="173">
        <v>5</v>
      </c>
      <c r="AP120" s="173">
        <v>83.3</v>
      </c>
      <c r="AQ120" s="173">
        <v>83.3</v>
      </c>
      <c r="AR120" s="173">
        <v>83.3</v>
      </c>
      <c r="BD120" s="230"/>
    </row>
    <row r="121" spans="1:56" s="173" customFormat="1" ht="16.5" customHeight="1">
      <c r="A121" s="52"/>
      <c r="B121" s="67"/>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c r="AM121" s="199"/>
      <c r="AN121" s="173" t="s">
        <v>34</v>
      </c>
      <c r="AO121" s="173">
        <v>1</v>
      </c>
      <c r="AP121" s="173">
        <v>16.7</v>
      </c>
      <c r="AQ121" s="173">
        <v>16.7</v>
      </c>
      <c r="AR121" s="173">
        <v>100</v>
      </c>
      <c r="BD121" s="230"/>
    </row>
    <row r="122" spans="1:56" s="173" customFormat="1" ht="16.5" customHeight="1">
      <c r="A122" s="52"/>
      <c r="B122" s="67"/>
      <c r="C122" s="52"/>
      <c r="D122" s="52"/>
      <c r="E122" s="52"/>
      <c r="F122" s="52"/>
      <c r="G122" s="52"/>
      <c r="H122" s="52"/>
      <c r="I122" s="52"/>
      <c r="J122" s="52"/>
      <c r="K122" s="52"/>
      <c r="L122" s="52"/>
      <c r="M122" s="52"/>
      <c r="N122" s="52"/>
      <c r="O122" s="52"/>
      <c r="P122" s="52"/>
      <c r="Q122" s="52"/>
      <c r="R122" s="52"/>
      <c r="S122" s="52"/>
      <c r="T122" s="52"/>
      <c r="U122" s="52"/>
      <c r="V122" s="50"/>
      <c r="W122" s="50"/>
      <c r="X122" s="50"/>
      <c r="Y122" s="50"/>
      <c r="Z122" s="50"/>
      <c r="AA122" s="50"/>
      <c r="AB122" s="50"/>
      <c r="AC122" s="50"/>
      <c r="AD122" s="50"/>
      <c r="AE122" s="50"/>
      <c r="AF122" s="50"/>
      <c r="AG122" s="50"/>
      <c r="AH122" s="50"/>
      <c r="AI122" s="50"/>
      <c r="AJ122" s="50"/>
      <c r="AK122" s="50"/>
      <c r="AL122" s="48"/>
      <c r="AM122" s="199"/>
      <c r="AN122" s="173" t="s">
        <v>11</v>
      </c>
      <c r="AO122" s="173">
        <v>6</v>
      </c>
      <c r="AP122" s="173">
        <v>100</v>
      </c>
      <c r="AQ122" s="173">
        <v>100</v>
      </c>
      <c r="BD122" s="230"/>
    </row>
    <row r="123" spans="1:56" s="173" customFormat="1" ht="16.5" customHeight="1">
      <c r="A123" s="52"/>
      <c r="B123" s="67"/>
      <c r="C123" s="52"/>
      <c r="D123" s="52"/>
      <c r="E123" s="52"/>
      <c r="F123" s="52"/>
      <c r="G123" s="52"/>
      <c r="H123" s="52"/>
      <c r="I123" s="52"/>
      <c r="J123" s="52"/>
      <c r="K123" s="52"/>
      <c r="L123" s="52"/>
      <c r="M123" s="52"/>
      <c r="N123" s="52"/>
      <c r="O123" s="52"/>
      <c r="P123" s="52"/>
      <c r="Q123" s="52"/>
      <c r="R123" s="52"/>
      <c r="S123" s="52"/>
      <c r="T123" s="52"/>
      <c r="U123" s="52"/>
      <c r="V123" s="50"/>
      <c r="W123" s="50"/>
      <c r="X123" s="50"/>
      <c r="Y123" s="50"/>
      <c r="Z123" s="50"/>
      <c r="AA123" s="50"/>
      <c r="AB123" s="50"/>
      <c r="AC123" s="50"/>
      <c r="AD123" s="50"/>
      <c r="AE123" s="50"/>
      <c r="AF123" s="50"/>
      <c r="AG123" s="50"/>
      <c r="AH123" s="50"/>
      <c r="AI123" s="50"/>
      <c r="AJ123" s="50"/>
      <c r="AK123" s="50"/>
      <c r="AL123" s="48"/>
      <c r="AM123" s="199" t="s">
        <v>241</v>
      </c>
      <c r="BD123" s="230"/>
    </row>
    <row r="124" spans="1:56" s="173" customFormat="1" ht="16.5" customHeight="1">
      <c r="A124" s="52"/>
      <c r="B124" s="67"/>
      <c r="C124" s="52"/>
      <c r="D124" s="52"/>
      <c r="E124" s="52"/>
      <c r="F124" s="52"/>
      <c r="G124" s="52"/>
      <c r="H124" s="52"/>
      <c r="I124" s="52"/>
      <c r="J124" s="52"/>
      <c r="K124" s="52"/>
      <c r="L124" s="52"/>
      <c r="M124" s="52"/>
      <c r="N124" s="52"/>
      <c r="O124" s="52"/>
      <c r="P124" s="52"/>
      <c r="Q124" s="52"/>
      <c r="R124" s="52"/>
      <c r="S124" s="52"/>
      <c r="T124" s="52"/>
      <c r="U124" s="52"/>
      <c r="V124" s="50"/>
      <c r="W124" s="50"/>
      <c r="X124" s="50"/>
      <c r="Y124" s="50"/>
      <c r="Z124" s="50"/>
      <c r="AA124" s="50"/>
      <c r="AB124" s="50"/>
      <c r="AC124" s="50"/>
      <c r="AD124" s="50"/>
      <c r="AE124" s="50"/>
      <c r="AF124" s="50"/>
      <c r="AG124" s="50"/>
      <c r="AH124" s="50"/>
      <c r="AI124" s="50"/>
      <c r="AJ124" s="50"/>
      <c r="AK124" s="50"/>
      <c r="AL124" s="48"/>
      <c r="AM124" s="199"/>
      <c r="BD124" s="230"/>
    </row>
    <row r="125" spans="1:56" s="173" customFormat="1" ht="16.5" customHeight="1">
      <c r="A125" s="52"/>
      <c r="B125" s="67"/>
      <c r="C125" s="52"/>
      <c r="D125" s="52"/>
      <c r="E125" s="52"/>
      <c r="F125" s="52"/>
      <c r="G125" s="52"/>
      <c r="H125" s="52"/>
      <c r="I125" s="52"/>
      <c r="J125" s="52"/>
      <c r="K125" s="52"/>
      <c r="L125" s="52"/>
      <c r="M125" s="52"/>
      <c r="N125" s="52"/>
      <c r="O125" s="52"/>
      <c r="P125" s="52"/>
      <c r="Q125" s="52"/>
      <c r="R125" s="52"/>
      <c r="S125" s="52"/>
      <c r="T125" s="52"/>
      <c r="U125" s="52"/>
      <c r="V125" s="50"/>
      <c r="W125" s="50"/>
      <c r="X125" s="50"/>
      <c r="Y125" s="50"/>
      <c r="Z125" s="50"/>
      <c r="AA125" s="50"/>
      <c r="AB125" s="50"/>
      <c r="AC125" s="50"/>
      <c r="AD125" s="50"/>
      <c r="AE125" s="50"/>
      <c r="AF125" s="50"/>
      <c r="AG125" s="50"/>
      <c r="AH125" s="50"/>
      <c r="AI125" s="50"/>
      <c r="AJ125" s="50"/>
      <c r="AK125" s="50"/>
      <c r="AL125" s="48"/>
      <c r="AM125" s="199"/>
      <c r="BD125" s="230"/>
    </row>
    <row r="126" spans="1:56" s="173" customFormat="1" ht="16.5" customHeight="1">
      <c r="A126" s="57"/>
      <c r="B126" s="57"/>
      <c r="C126" s="68"/>
      <c r="D126" s="52"/>
      <c r="E126" s="52"/>
      <c r="F126" s="52"/>
      <c r="G126" s="52"/>
      <c r="H126" s="52"/>
      <c r="I126" s="52"/>
      <c r="J126" s="52"/>
      <c r="K126" s="69"/>
      <c r="L126" s="69"/>
      <c r="M126" s="52"/>
      <c r="N126" s="52"/>
      <c r="O126" s="52"/>
      <c r="P126" s="50"/>
      <c r="Q126" s="50"/>
      <c r="R126" s="50"/>
      <c r="S126" s="50"/>
      <c r="T126" s="69"/>
      <c r="U126" s="69"/>
      <c r="V126" s="50"/>
      <c r="W126" s="50"/>
      <c r="X126" s="50"/>
      <c r="Y126" s="50"/>
      <c r="Z126" s="50"/>
      <c r="AA126" s="48"/>
      <c r="AB126" s="48"/>
      <c r="AC126" s="48"/>
      <c r="AD126" s="48"/>
      <c r="AE126" s="48"/>
      <c r="AF126" s="48"/>
      <c r="AG126" s="48"/>
      <c r="AH126" s="48"/>
      <c r="AI126" s="48"/>
      <c r="AJ126" s="48"/>
      <c r="AK126" s="48"/>
      <c r="AL126" s="48"/>
      <c r="AM126" s="199"/>
      <c r="BD126" s="230"/>
    </row>
    <row r="127" spans="1:56" s="173" customFormat="1" ht="36.75" customHeight="1">
      <c r="A127" s="291" t="s">
        <v>51</v>
      </c>
      <c r="B127" s="291"/>
      <c r="C127" s="291"/>
      <c r="D127" s="291"/>
      <c r="E127" s="291"/>
      <c r="F127" s="291"/>
      <c r="G127" s="291"/>
      <c r="H127" s="291"/>
      <c r="I127" s="291"/>
      <c r="J127" s="291"/>
      <c r="K127" s="291"/>
      <c r="L127" s="291"/>
      <c r="M127" s="291"/>
      <c r="N127" s="291"/>
      <c r="O127" s="291"/>
      <c r="P127" s="291"/>
      <c r="Q127" s="291"/>
      <c r="R127" s="291"/>
      <c r="S127" s="291"/>
      <c r="T127" s="291"/>
      <c r="U127" s="291"/>
      <c r="AB127" s="48"/>
      <c r="AC127" s="48"/>
      <c r="AD127" s="48"/>
      <c r="AE127" s="48"/>
      <c r="AF127" s="48"/>
      <c r="AG127" s="48"/>
      <c r="AH127" s="48"/>
      <c r="AI127" s="48"/>
      <c r="AJ127" s="48"/>
      <c r="AK127" s="48"/>
      <c r="AL127" s="48"/>
      <c r="AM127" s="199" t="s">
        <v>254</v>
      </c>
      <c r="BD127" s="230"/>
    </row>
    <row r="128" spans="1:56" s="77" customFormat="1" ht="16.5" customHeight="1">
      <c r="A128" s="321"/>
      <c r="B128" s="321"/>
      <c r="C128" s="321"/>
      <c r="D128" s="321"/>
      <c r="E128" s="321"/>
      <c r="F128" s="321"/>
      <c r="K128" s="78"/>
      <c r="L128" s="78"/>
      <c r="M128" s="79"/>
      <c r="N128" s="176"/>
      <c r="O128" s="176"/>
      <c r="P128" s="176"/>
      <c r="Q128" s="176"/>
      <c r="R128" s="176"/>
      <c r="S128" s="176"/>
      <c r="T128" s="176"/>
      <c r="U128" s="176"/>
      <c r="AB128" s="176"/>
      <c r="AC128" s="176"/>
      <c r="AD128" s="176"/>
      <c r="AE128" s="176"/>
      <c r="AF128" s="176"/>
      <c r="AG128" s="176"/>
      <c r="AH128" s="176"/>
      <c r="AI128" s="176"/>
      <c r="AJ128" s="176"/>
      <c r="AK128" s="176"/>
      <c r="AL128" s="176"/>
      <c r="AM128" s="204"/>
      <c r="AO128" s="77" t="s">
        <v>173</v>
      </c>
      <c r="AP128" s="77" t="s">
        <v>181</v>
      </c>
      <c r="AQ128" s="77" t="s">
        <v>182</v>
      </c>
      <c r="AR128" s="77" t="s">
        <v>183</v>
      </c>
      <c r="BD128" s="231"/>
    </row>
    <row r="129" spans="1:56" s="77" customFormat="1" ht="16.5" customHeight="1">
      <c r="A129" s="321"/>
      <c r="B129" s="321"/>
      <c r="C129" s="321"/>
      <c r="D129" s="321"/>
      <c r="E129" s="321"/>
      <c r="F129" s="321"/>
      <c r="K129" s="80"/>
      <c r="L129" s="80"/>
      <c r="M129" s="79"/>
      <c r="N129" s="176"/>
      <c r="O129" s="176"/>
      <c r="P129" s="176"/>
      <c r="Q129" s="176"/>
      <c r="R129" s="176"/>
      <c r="S129" s="176"/>
      <c r="T129" s="176"/>
      <c r="U129" s="176"/>
      <c r="AB129" s="176"/>
      <c r="AC129" s="176"/>
      <c r="AD129" s="176"/>
      <c r="AE129" s="176"/>
      <c r="AF129" s="176"/>
      <c r="AG129" s="176"/>
      <c r="AH129" s="176"/>
      <c r="AI129" s="176"/>
      <c r="AJ129" s="176"/>
      <c r="AK129" s="176"/>
      <c r="AL129" s="176"/>
      <c r="AM129" s="204" t="s">
        <v>184</v>
      </c>
      <c r="AO129" s="77">
        <v>1</v>
      </c>
      <c r="AP129" s="77">
        <v>16.7</v>
      </c>
      <c r="AQ129" s="77">
        <v>16.7</v>
      </c>
      <c r="AR129" s="77">
        <v>16.7</v>
      </c>
      <c r="BD129" s="231"/>
    </row>
    <row r="130" spans="1:56" s="77" customFormat="1" ht="18.75" customHeight="1">
      <c r="A130" s="321"/>
      <c r="B130" s="321"/>
      <c r="C130" s="321"/>
      <c r="D130" s="321"/>
      <c r="E130" s="321"/>
      <c r="F130" s="321"/>
      <c r="K130" s="79"/>
      <c r="L130" s="79"/>
      <c r="M130" s="79"/>
      <c r="N130" s="79"/>
      <c r="O130" s="176"/>
      <c r="P130" s="176"/>
      <c r="Q130" s="176"/>
      <c r="R130" s="176"/>
      <c r="S130" s="176"/>
      <c r="T130" s="176"/>
      <c r="U130" s="176"/>
      <c r="AB130" s="176"/>
      <c r="AC130" s="176"/>
      <c r="AD130" s="176"/>
      <c r="AE130" s="176"/>
      <c r="AF130" s="176"/>
      <c r="AG130" s="176"/>
      <c r="AH130" s="176"/>
      <c r="AI130" s="176"/>
      <c r="AJ130" s="176"/>
      <c r="AK130" s="176"/>
      <c r="AL130" s="176"/>
      <c r="AM130" s="204"/>
      <c r="AN130" s="77" t="s">
        <v>231</v>
      </c>
      <c r="AO130" s="77">
        <v>4</v>
      </c>
      <c r="AP130" s="77">
        <v>66.7</v>
      </c>
      <c r="AQ130" s="77">
        <v>66.7</v>
      </c>
      <c r="AR130" s="77">
        <v>83.3</v>
      </c>
      <c r="BD130" s="231"/>
    </row>
    <row r="131" spans="1:56" s="173" customFormat="1" ht="16.5" customHeight="1">
      <c r="A131" s="52"/>
      <c r="B131" s="52"/>
      <c r="C131" s="52"/>
      <c r="D131" s="52"/>
      <c r="E131" s="52"/>
      <c r="F131" s="52"/>
      <c r="G131" s="52"/>
      <c r="H131" s="52"/>
      <c r="I131" s="52"/>
      <c r="J131" s="52"/>
      <c r="K131" s="52"/>
      <c r="L131" s="52"/>
      <c r="M131" s="52"/>
      <c r="N131" s="52"/>
      <c r="O131" s="52"/>
      <c r="P131" s="52"/>
      <c r="Q131" s="52"/>
      <c r="R131" s="52"/>
      <c r="S131" s="52"/>
      <c r="T131" s="50"/>
      <c r="U131" s="50"/>
      <c r="V131" s="50"/>
      <c r="W131" s="50"/>
      <c r="X131" s="50"/>
      <c r="Y131" s="50"/>
      <c r="Z131" s="50"/>
      <c r="AA131" s="50"/>
      <c r="AB131" s="50"/>
      <c r="AC131" s="50"/>
      <c r="AD131" s="50"/>
      <c r="AE131" s="50"/>
      <c r="AF131" s="48"/>
      <c r="AG131" s="48"/>
      <c r="AH131" s="48"/>
      <c r="AI131" s="48"/>
      <c r="AJ131" s="48"/>
      <c r="AK131" s="48"/>
      <c r="AL131" s="48"/>
      <c r="AM131" s="199"/>
      <c r="AN131" s="173" t="s">
        <v>34</v>
      </c>
      <c r="AO131" s="173">
        <v>1</v>
      </c>
      <c r="AP131" s="173">
        <v>16.7</v>
      </c>
      <c r="AQ131" s="173">
        <v>16.7</v>
      </c>
      <c r="AR131" s="173">
        <v>100</v>
      </c>
      <c r="BD131" s="230"/>
    </row>
    <row r="132" spans="1:56" s="173" customFormat="1" ht="16.5" customHeight="1">
      <c r="A132" s="52"/>
      <c r="B132" s="67"/>
      <c r="C132" s="52"/>
      <c r="D132" s="52"/>
      <c r="E132" s="52"/>
      <c r="F132" s="52"/>
      <c r="G132" s="52"/>
      <c r="H132" s="52"/>
      <c r="I132" s="52"/>
      <c r="J132" s="52"/>
      <c r="K132" s="52"/>
      <c r="L132" s="52"/>
      <c r="M132" s="52"/>
      <c r="N132" s="52"/>
      <c r="O132" s="52"/>
      <c r="P132" s="52"/>
      <c r="Q132" s="52"/>
      <c r="R132" s="52"/>
      <c r="S132" s="52"/>
      <c r="T132" s="52"/>
      <c r="U132" s="52"/>
      <c r="V132" s="50"/>
      <c r="W132" s="50"/>
      <c r="X132" s="50"/>
      <c r="Y132" s="50"/>
      <c r="Z132" s="50"/>
      <c r="AA132" s="50"/>
      <c r="AB132" s="50"/>
      <c r="AC132" s="50"/>
      <c r="AD132" s="50"/>
      <c r="AE132" s="50"/>
      <c r="AF132" s="48"/>
      <c r="AG132" s="48"/>
      <c r="AH132" s="48"/>
      <c r="AI132" s="48"/>
      <c r="AJ132" s="48"/>
      <c r="AK132" s="48"/>
      <c r="AL132" s="48"/>
      <c r="AM132" s="199"/>
      <c r="AN132" s="173" t="s">
        <v>11</v>
      </c>
      <c r="AO132" s="173">
        <v>6</v>
      </c>
      <c r="AP132" s="173">
        <v>100</v>
      </c>
      <c r="AQ132" s="173">
        <v>100</v>
      </c>
      <c r="BD132" s="230"/>
    </row>
    <row r="133" spans="1:56" s="173" customFormat="1" ht="16.5" customHeight="1" thickBot="1">
      <c r="A133" s="52"/>
      <c r="B133" s="67"/>
      <c r="C133" s="52"/>
      <c r="D133" s="52"/>
      <c r="E133" s="52"/>
      <c r="F133" s="52"/>
      <c r="G133" s="52"/>
      <c r="H133" s="52"/>
      <c r="I133" s="52"/>
      <c r="J133" s="52"/>
      <c r="K133" s="52"/>
      <c r="L133" s="52"/>
      <c r="M133" s="52"/>
      <c r="N133" s="52"/>
      <c r="O133" s="52"/>
      <c r="P133" s="52"/>
      <c r="Q133" s="52"/>
      <c r="R133" s="52"/>
      <c r="S133" s="52"/>
      <c r="T133" s="52"/>
      <c r="U133" s="52"/>
      <c r="V133" s="50"/>
      <c r="W133" s="50"/>
      <c r="X133" s="50"/>
      <c r="Y133" s="50"/>
      <c r="Z133" s="50"/>
      <c r="AA133" s="50"/>
      <c r="AB133" s="50"/>
      <c r="AC133" s="50"/>
      <c r="AD133" s="50"/>
      <c r="AE133" s="50"/>
      <c r="AF133" s="50"/>
      <c r="AG133" s="50"/>
      <c r="AH133" s="50"/>
      <c r="AI133" s="50"/>
      <c r="AJ133" s="50"/>
      <c r="AK133" s="50"/>
      <c r="AL133" s="48"/>
      <c r="AM133" s="199" t="s">
        <v>241</v>
      </c>
      <c r="BD133" s="230"/>
    </row>
    <row r="134" spans="1:56" s="173" customFormat="1" ht="16.5" customHeight="1">
      <c r="A134" s="52"/>
      <c r="B134" s="67"/>
      <c r="C134" s="52"/>
      <c r="D134" s="52"/>
      <c r="E134" s="52"/>
      <c r="F134" s="52"/>
      <c r="G134" s="52"/>
      <c r="H134" s="52"/>
      <c r="I134" s="52"/>
      <c r="J134" s="52"/>
      <c r="K134" s="52"/>
      <c r="L134" s="52"/>
      <c r="M134" s="52"/>
      <c r="N134" s="52"/>
      <c r="O134" s="48"/>
      <c r="P134" s="48"/>
      <c r="Q134" s="48"/>
      <c r="R134" s="48"/>
      <c r="S134" s="48"/>
      <c r="T134" s="48"/>
      <c r="U134" s="48"/>
      <c r="V134" s="292" t="s">
        <v>14</v>
      </c>
      <c r="W134" s="293"/>
      <c r="X134" s="293"/>
      <c r="Y134" s="293"/>
      <c r="Z134" s="293"/>
      <c r="AA134" s="294"/>
      <c r="AB134" s="172"/>
      <c r="AC134" s="292" t="s">
        <v>15</v>
      </c>
      <c r="AD134" s="293"/>
      <c r="AE134" s="293"/>
      <c r="AF134" s="293"/>
      <c r="AG134" s="293"/>
      <c r="AH134" s="294"/>
      <c r="AI134" s="298" t="s">
        <v>16</v>
      </c>
      <c r="AJ134" s="299"/>
      <c r="AK134" s="299"/>
      <c r="AL134" s="299"/>
      <c r="AM134" s="199"/>
      <c r="BD134" s="230"/>
    </row>
    <row r="135" spans="1:56" s="173" customFormat="1" ht="16.5" customHeight="1">
      <c r="A135" s="52"/>
      <c r="B135" s="67"/>
      <c r="C135" s="52"/>
      <c r="D135" s="52"/>
      <c r="E135" s="52"/>
      <c r="F135" s="52"/>
      <c r="G135" s="52"/>
      <c r="H135" s="52"/>
      <c r="I135" s="52"/>
      <c r="J135" s="52"/>
      <c r="K135" s="52"/>
      <c r="L135" s="52"/>
      <c r="M135" s="52"/>
      <c r="N135" s="52"/>
      <c r="O135" s="73"/>
      <c r="P135" s="73"/>
      <c r="Q135" s="73"/>
      <c r="R135" s="73"/>
      <c r="S135" s="73"/>
      <c r="T135" s="48"/>
      <c r="U135" s="48"/>
      <c r="V135" s="295"/>
      <c r="W135" s="296"/>
      <c r="X135" s="296"/>
      <c r="Y135" s="296"/>
      <c r="Z135" s="296"/>
      <c r="AA135" s="297"/>
      <c r="AB135" s="172"/>
      <c r="AC135" s="295"/>
      <c r="AD135" s="296"/>
      <c r="AE135" s="296"/>
      <c r="AF135" s="296"/>
      <c r="AG135" s="296"/>
      <c r="AH135" s="297"/>
      <c r="AI135" s="298"/>
      <c r="AJ135" s="299"/>
      <c r="AK135" s="299"/>
      <c r="AL135" s="299"/>
      <c r="AM135" s="199"/>
      <c r="BD135" s="230"/>
    </row>
    <row r="136" spans="1:56" s="173" customFormat="1" ht="46.5" customHeight="1">
      <c r="A136" s="52"/>
      <c r="B136" s="67"/>
      <c r="C136" s="52"/>
      <c r="D136" s="52"/>
      <c r="E136" s="52"/>
      <c r="F136" s="52"/>
      <c r="G136" s="52"/>
      <c r="H136" s="52"/>
      <c r="I136" s="52"/>
      <c r="J136" s="52"/>
      <c r="K136" s="52"/>
      <c r="L136" s="52"/>
      <c r="M136" s="52"/>
      <c r="N136" s="52"/>
      <c r="O136" s="74"/>
      <c r="P136" s="74"/>
      <c r="Q136" s="74"/>
      <c r="R136" s="74"/>
      <c r="S136" s="74"/>
      <c r="T136" s="74"/>
      <c r="U136" s="74"/>
      <c r="V136" s="63">
        <v>1</v>
      </c>
      <c r="W136" s="63">
        <v>2</v>
      </c>
      <c r="X136" s="63">
        <v>3</v>
      </c>
      <c r="Y136" s="63">
        <v>4</v>
      </c>
      <c r="Z136" s="63">
        <v>5</v>
      </c>
      <c r="AA136" s="63" t="s">
        <v>41</v>
      </c>
      <c r="AB136" s="75" t="s">
        <v>18</v>
      </c>
      <c r="AC136" s="63">
        <v>1</v>
      </c>
      <c r="AD136" s="63">
        <v>2</v>
      </c>
      <c r="AE136" s="63">
        <v>3</v>
      </c>
      <c r="AF136" s="63">
        <v>4</v>
      </c>
      <c r="AG136" s="63">
        <v>5</v>
      </c>
      <c r="AH136" s="63" t="s">
        <v>41</v>
      </c>
      <c r="AI136" s="76" t="s">
        <v>19</v>
      </c>
      <c r="AJ136" s="76" t="s">
        <v>49</v>
      </c>
      <c r="AK136" s="76" t="s">
        <v>21</v>
      </c>
      <c r="AL136" s="76" t="s">
        <v>22</v>
      </c>
      <c r="AM136" s="199"/>
      <c r="BD136" s="230"/>
    </row>
    <row r="137" spans="1:56" s="173" customFormat="1" ht="18.75">
      <c r="A137" s="52"/>
      <c r="B137" s="67"/>
      <c r="C137" s="52"/>
      <c r="D137" s="52"/>
      <c r="E137" s="52"/>
      <c r="F137" s="52"/>
      <c r="G137" s="52"/>
      <c r="H137" s="52"/>
      <c r="I137" s="52"/>
      <c r="J137" s="52"/>
      <c r="K137" s="52"/>
      <c r="L137" s="52"/>
      <c r="M137" s="52"/>
      <c r="N137" s="52"/>
      <c r="O137" s="306" t="s">
        <v>52</v>
      </c>
      <c r="P137" s="307"/>
      <c r="Q137" s="307"/>
      <c r="R137" s="307"/>
      <c r="S137" s="307"/>
      <c r="T137" s="307"/>
      <c r="U137" s="307"/>
      <c r="V137" s="152">
        <f>+AN13</f>
        <v>0</v>
      </c>
      <c r="W137" s="152">
        <f t="shared" ref="W137:AA137" si="18">+AO13</f>
        <v>1</v>
      </c>
      <c r="X137" s="152">
        <f t="shared" si="18"/>
        <v>0</v>
      </c>
      <c r="Y137" s="152">
        <f t="shared" si="18"/>
        <v>1</v>
      </c>
      <c r="Z137" s="152">
        <f t="shared" si="18"/>
        <v>1</v>
      </c>
      <c r="AA137" s="152">
        <f t="shared" si="18"/>
        <v>0</v>
      </c>
      <c r="AB137" s="151">
        <f t="shared" ref="AB137" si="19">SUM(V137:AA137)</f>
        <v>3</v>
      </c>
      <c r="AC137" s="175">
        <f>V137/$AB137</f>
        <v>0</v>
      </c>
      <c r="AD137" s="175">
        <f t="shared" ref="AD137:AH137" si="20">W137/$AB137</f>
        <v>0.33333333333333331</v>
      </c>
      <c r="AE137" s="175">
        <f t="shared" si="20"/>
        <v>0</v>
      </c>
      <c r="AF137" s="175">
        <f t="shared" si="20"/>
        <v>0.33333333333333331</v>
      </c>
      <c r="AG137" s="175">
        <f t="shared" si="20"/>
        <v>0.33333333333333331</v>
      </c>
      <c r="AH137" s="175">
        <f t="shared" si="20"/>
        <v>0</v>
      </c>
      <c r="AI137" s="153">
        <f>+BA13</f>
        <v>3.67</v>
      </c>
      <c r="AJ137" s="153">
        <f t="shared" ref="AJ137:AL137" si="21">+BB13</f>
        <v>1.53</v>
      </c>
      <c r="AK137" s="153">
        <f t="shared" si="21"/>
        <v>4</v>
      </c>
      <c r="AL137" s="153">
        <f t="shared" si="21"/>
        <v>2</v>
      </c>
      <c r="AM137" s="199" t="s">
        <v>255</v>
      </c>
      <c r="BD137" s="230"/>
    </row>
    <row r="138" spans="1:56" s="173" customFormat="1" ht="195">
      <c r="A138" s="52"/>
      <c r="B138" s="67"/>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c r="AM138" s="199"/>
      <c r="AO138" s="173" t="s">
        <v>173</v>
      </c>
      <c r="AP138" s="173" t="s">
        <v>181</v>
      </c>
      <c r="AQ138" s="173" t="s">
        <v>182</v>
      </c>
      <c r="AR138" s="173" t="s">
        <v>183</v>
      </c>
      <c r="BD138" s="230"/>
    </row>
    <row r="139" spans="1:56" s="173" customFormat="1" ht="18.75">
      <c r="A139" s="52"/>
      <c r="B139" s="67"/>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c r="AM139" s="199" t="s">
        <v>184</v>
      </c>
      <c r="AN139" s="173" t="s">
        <v>231</v>
      </c>
      <c r="AO139" s="173">
        <v>3</v>
      </c>
      <c r="AP139" s="173">
        <v>50</v>
      </c>
      <c r="AQ139" s="173">
        <v>50</v>
      </c>
      <c r="AR139" s="173">
        <v>50</v>
      </c>
      <c r="BD139" s="230"/>
    </row>
    <row r="140" spans="1:56" s="173" customFormat="1" ht="18.75">
      <c r="A140" s="52"/>
      <c r="B140" s="67"/>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c r="AM140" s="199"/>
      <c r="AN140" s="173" t="s">
        <v>34</v>
      </c>
      <c r="AO140" s="173">
        <v>3</v>
      </c>
      <c r="AP140" s="173">
        <v>50</v>
      </c>
      <c r="AQ140" s="173">
        <v>50</v>
      </c>
      <c r="AR140" s="173">
        <v>100</v>
      </c>
      <c r="BD140" s="230"/>
    </row>
    <row r="141" spans="1:56" s="173" customFormat="1" ht="18.75">
      <c r="A141" s="52"/>
      <c r="B141" s="67"/>
      <c r="C141" s="52"/>
      <c r="D141" s="52"/>
      <c r="E141" s="52"/>
      <c r="F141" s="52"/>
      <c r="G141" s="52"/>
      <c r="H141" s="52"/>
      <c r="I141" s="52"/>
      <c r="J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c r="AM141" s="199"/>
      <c r="AN141" s="173" t="s">
        <v>11</v>
      </c>
      <c r="AO141" s="173">
        <v>6</v>
      </c>
      <c r="AP141" s="173">
        <v>100</v>
      </c>
      <c r="AQ141" s="173">
        <v>100</v>
      </c>
      <c r="BD141" s="230"/>
    </row>
    <row r="142" spans="1:56" s="173" customFormat="1" ht="18.75">
      <c r="A142" s="52"/>
      <c r="B142" s="67"/>
      <c r="C142" s="52"/>
      <c r="D142" s="52"/>
      <c r="E142" s="52"/>
      <c r="F142" s="52"/>
      <c r="G142" s="52"/>
      <c r="H142" s="52"/>
      <c r="I142" s="52"/>
      <c r="J142" s="52"/>
      <c r="K142" s="52"/>
      <c r="L142" s="52"/>
      <c r="M142" s="52"/>
      <c r="N142" s="52"/>
      <c r="O142" s="52"/>
      <c r="P142" s="52"/>
      <c r="Q142" s="52"/>
      <c r="R142" s="52"/>
      <c r="S142" s="52"/>
      <c r="T142" s="52"/>
      <c r="U142" s="52"/>
      <c r="V142" s="50"/>
      <c r="W142" s="50"/>
      <c r="X142" s="50"/>
      <c r="Y142" s="50"/>
      <c r="Z142" s="50"/>
      <c r="AA142" s="50"/>
      <c r="AB142" s="50"/>
      <c r="AC142" s="50"/>
      <c r="AD142" s="50"/>
      <c r="AE142" s="50"/>
      <c r="AF142" s="50"/>
      <c r="AG142" s="50"/>
      <c r="AH142" s="50"/>
      <c r="AI142" s="50"/>
      <c r="AJ142" s="50"/>
      <c r="AK142" s="50"/>
      <c r="AL142" s="48"/>
      <c r="AM142" s="199" t="s">
        <v>241</v>
      </c>
      <c r="BD142" s="230"/>
    </row>
    <row r="143" spans="1:56" s="173" customFormat="1" ht="18.75">
      <c r="A143" s="52"/>
      <c r="B143" s="67"/>
      <c r="C143" s="52"/>
      <c r="D143" s="52"/>
      <c r="E143" s="52"/>
      <c r="F143" s="52"/>
      <c r="G143" s="52"/>
      <c r="H143" s="52"/>
      <c r="I143" s="52"/>
      <c r="J143" s="52"/>
      <c r="K143" s="52"/>
      <c r="L143" s="52"/>
      <c r="M143" s="52"/>
      <c r="N143" s="52"/>
      <c r="O143" s="52"/>
      <c r="P143" s="52"/>
      <c r="Q143" s="52"/>
      <c r="R143" s="52"/>
      <c r="S143" s="52"/>
      <c r="T143" s="52"/>
      <c r="U143" s="52"/>
      <c r="V143" s="50"/>
      <c r="W143" s="50"/>
      <c r="X143" s="50"/>
      <c r="Y143" s="50"/>
      <c r="Z143" s="50"/>
      <c r="AA143" s="50"/>
      <c r="AB143" s="50"/>
      <c r="AC143" s="50"/>
      <c r="AD143" s="50"/>
      <c r="AE143" s="50"/>
      <c r="AF143" s="50"/>
      <c r="AG143" s="50"/>
      <c r="AH143" s="50"/>
      <c r="AI143" s="50"/>
      <c r="AJ143" s="50"/>
      <c r="AK143" s="50"/>
      <c r="AL143" s="48"/>
      <c r="AM143" s="199"/>
      <c r="BD143" s="230"/>
    </row>
    <row r="144" spans="1:56" s="173" customFormat="1" ht="18.75">
      <c r="A144" s="52"/>
      <c r="B144" s="67"/>
      <c r="C144" s="52"/>
      <c r="D144" s="52"/>
      <c r="E144" s="52"/>
      <c r="F144" s="52"/>
      <c r="G144" s="52"/>
      <c r="H144" s="52"/>
      <c r="I144" s="52"/>
      <c r="J144" s="52"/>
      <c r="K144" s="52"/>
      <c r="L144" s="52"/>
      <c r="M144" s="52"/>
      <c r="N144" s="52"/>
      <c r="O144" s="52"/>
      <c r="P144" s="52"/>
      <c r="Q144" s="52"/>
      <c r="R144" s="52"/>
      <c r="S144" s="52"/>
      <c r="T144" s="52"/>
      <c r="U144" s="52"/>
      <c r="V144" s="50"/>
      <c r="W144" s="50"/>
      <c r="X144" s="50"/>
      <c r="Y144" s="50"/>
      <c r="Z144" s="50"/>
      <c r="AA144" s="50"/>
      <c r="AB144" s="50"/>
      <c r="AC144" s="50"/>
      <c r="AD144" s="50"/>
      <c r="AE144" s="50"/>
      <c r="AF144" s="50"/>
      <c r="AG144" s="50"/>
      <c r="AH144" s="50"/>
      <c r="AI144" s="50"/>
      <c r="AJ144" s="50"/>
      <c r="AK144" s="50"/>
      <c r="AL144" s="48"/>
      <c r="AM144" s="199"/>
      <c r="BD144" s="230"/>
    </row>
    <row r="145" spans="1:56" s="173" customFormat="1" ht="18.75">
      <c r="A145" s="52"/>
      <c r="B145" s="67"/>
      <c r="C145" s="52"/>
      <c r="D145" s="52"/>
      <c r="K145" s="52"/>
      <c r="L145" s="52"/>
      <c r="M145" s="52"/>
      <c r="N145" s="52"/>
      <c r="O145" s="52"/>
      <c r="P145" s="52"/>
      <c r="Q145" s="52"/>
      <c r="R145" s="52"/>
      <c r="S145" s="52"/>
      <c r="T145" s="52"/>
      <c r="U145" s="52"/>
      <c r="V145" s="50"/>
      <c r="W145" s="50"/>
      <c r="X145" s="50"/>
      <c r="Y145" s="50"/>
      <c r="Z145" s="50"/>
      <c r="AA145" s="50"/>
      <c r="AB145" s="50"/>
      <c r="AC145" s="50"/>
      <c r="AD145" s="50"/>
      <c r="AE145" s="50"/>
      <c r="AF145" s="50"/>
      <c r="AG145" s="50"/>
      <c r="AH145" s="50"/>
      <c r="AI145" s="50"/>
      <c r="AJ145" s="50"/>
      <c r="AK145" s="50"/>
      <c r="AL145" s="48"/>
      <c r="AM145" s="199"/>
      <c r="BD145" s="230"/>
    </row>
    <row r="146" spans="1:56" s="173" customFormat="1" ht="32.25" customHeight="1">
      <c r="A146" s="291" t="s">
        <v>53</v>
      </c>
      <c r="B146" s="291"/>
      <c r="C146" s="291"/>
      <c r="D146" s="291"/>
      <c r="E146" s="291"/>
      <c r="F146" s="291"/>
      <c r="G146" s="291"/>
      <c r="H146" s="291"/>
      <c r="I146" s="291"/>
      <c r="J146" s="291"/>
      <c r="K146" s="291"/>
      <c r="L146" s="291"/>
      <c r="M146" s="291"/>
      <c r="N146" s="291"/>
      <c r="O146" s="291"/>
      <c r="P146" s="291"/>
      <c r="Q146" s="291"/>
      <c r="R146" s="291"/>
      <c r="S146" s="291"/>
      <c r="T146" s="291"/>
      <c r="U146" s="291"/>
      <c r="V146" s="50"/>
      <c r="W146" s="50"/>
      <c r="X146" s="291" t="s">
        <v>54</v>
      </c>
      <c r="Y146" s="291"/>
      <c r="Z146" s="291"/>
      <c r="AA146" s="291"/>
      <c r="AB146" s="291"/>
      <c r="AC146" s="291"/>
      <c r="AD146" s="291"/>
      <c r="AE146" s="291"/>
      <c r="AF146" s="291"/>
      <c r="AG146" s="291"/>
      <c r="AH146" s="291"/>
      <c r="AI146" s="291"/>
      <c r="AJ146" s="291"/>
      <c r="AK146" s="291"/>
      <c r="AL146" s="291"/>
      <c r="AM146" s="199" t="s">
        <v>256</v>
      </c>
      <c r="BD146" s="230"/>
    </row>
    <row r="147" spans="1:56" s="173" customFormat="1" ht="195">
      <c r="A147" s="57"/>
      <c r="B147" s="57"/>
      <c r="C147" s="57"/>
      <c r="D147" s="57"/>
      <c r="E147" s="57"/>
      <c r="F147" s="57"/>
      <c r="K147" s="52"/>
      <c r="L147" s="52"/>
      <c r="M147" s="52"/>
      <c r="N147" s="52"/>
      <c r="O147" s="48"/>
      <c r="P147" s="48"/>
      <c r="Q147" s="48"/>
      <c r="X147" s="57"/>
      <c r="Y147" s="57"/>
      <c r="Z147" s="57"/>
      <c r="AA147" s="57"/>
      <c r="AB147" s="57"/>
      <c r="AC147" s="48"/>
      <c r="AD147" s="48"/>
      <c r="AE147" s="48"/>
      <c r="AF147" s="48"/>
      <c r="AG147" s="48"/>
      <c r="AH147" s="48"/>
      <c r="AI147" s="48"/>
      <c r="AJ147" s="48"/>
      <c r="AK147" s="48"/>
      <c r="AL147" s="48"/>
      <c r="AM147" s="199"/>
      <c r="AO147" s="173" t="s">
        <v>173</v>
      </c>
      <c r="AP147" s="173" t="s">
        <v>181</v>
      </c>
      <c r="AQ147" s="173" t="s">
        <v>182</v>
      </c>
      <c r="AR147" s="173" t="s">
        <v>183</v>
      </c>
      <c r="BD147" s="230"/>
    </row>
    <row r="148" spans="1:56" s="173" customFormat="1" ht="21">
      <c r="A148" s="57"/>
      <c r="B148" s="57"/>
      <c r="C148" s="57"/>
      <c r="D148" s="57"/>
      <c r="E148" s="57"/>
      <c r="F148" s="57"/>
      <c r="K148" s="52"/>
      <c r="L148" s="52"/>
      <c r="M148" s="52"/>
      <c r="N148" s="52"/>
      <c r="O148" s="48"/>
      <c r="P148" s="48"/>
      <c r="Q148" s="48"/>
      <c r="X148" s="57"/>
      <c r="Y148" s="57"/>
      <c r="Z148" s="57"/>
      <c r="AA148" s="57"/>
      <c r="AB148" s="57"/>
      <c r="AC148" s="48"/>
      <c r="AD148" s="48"/>
      <c r="AE148" s="48"/>
      <c r="AF148" s="48"/>
      <c r="AG148" s="48"/>
      <c r="AH148" s="48"/>
      <c r="AI148" s="48"/>
      <c r="AJ148" s="48"/>
      <c r="AK148" s="48"/>
      <c r="AL148" s="48"/>
      <c r="AM148" s="199" t="s">
        <v>184</v>
      </c>
      <c r="AN148" s="173" t="s">
        <v>34</v>
      </c>
      <c r="AO148" s="173">
        <v>6</v>
      </c>
      <c r="AP148" s="173">
        <v>100</v>
      </c>
      <c r="AQ148" s="173">
        <v>100</v>
      </c>
      <c r="AR148" s="173">
        <v>100</v>
      </c>
      <c r="BD148" s="230"/>
    </row>
    <row r="149" spans="1:56" s="173" customFormat="1" ht="21">
      <c r="A149" s="57"/>
      <c r="B149" s="57"/>
      <c r="C149" s="57"/>
      <c r="D149" s="57"/>
      <c r="E149" s="57"/>
      <c r="F149" s="57"/>
      <c r="G149" s="52"/>
      <c r="H149" s="52"/>
      <c r="I149" s="52"/>
      <c r="J149" s="52"/>
      <c r="K149" s="52"/>
      <c r="L149" s="52"/>
      <c r="M149" s="52"/>
      <c r="N149" s="52"/>
      <c r="O149" s="48"/>
      <c r="P149" s="48"/>
      <c r="Q149" s="48"/>
      <c r="X149" s="57"/>
      <c r="Y149" s="57"/>
      <c r="Z149" s="57"/>
      <c r="AA149" s="57"/>
      <c r="AB149" s="57"/>
      <c r="AC149" s="48"/>
      <c r="AD149" s="48"/>
      <c r="AE149" s="48"/>
      <c r="AF149" s="48"/>
      <c r="AG149" s="48"/>
      <c r="AH149" s="48"/>
      <c r="AI149" s="48"/>
      <c r="AJ149" s="48"/>
      <c r="AK149" s="48"/>
      <c r="AL149" s="48"/>
      <c r="AM149" s="199" t="s">
        <v>241</v>
      </c>
      <c r="BD149" s="230"/>
    </row>
    <row r="150" spans="1:56" s="173" customFormat="1">
      <c r="A150" s="52"/>
      <c r="B150" s="67"/>
      <c r="C150" s="52"/>
      <c r="D150" s="52"/>
      <c r="E150" s="52"/>
      <c r="F150" s="52"/>
      <c r="G150" s="52"/>
      <c r="H150" s="52"/>
      <c r="I150" s="52"/>
      <c r="J150" s="52"/>
      <c r="K150" s="52"/>
      <c r="L150" s="52"/>
      <c r="M150" s="52"/>
      <c r="N150" s="52"/>
      <c r="O150" s="48"/>
      <c r="P150" s="48"/>
      <c r="Q150" s="48"/>
      <c r="X150" s="48"/>
      <c r="Y150" s="48"/>
      <c r="Z150" s="48"/>
      <c r="AA150" s="48"/>
      <c r="AB150" s="48"/>
      <c r="AC150" s="48"/>
      <c r="AD150" s="48"/>
      <c r="AE150" s="48"/>
      <c r="AF150" s="48"/>
      <c r="AG150" s="48"/>
      <c r="AH150" s="48"/>
      <c r="AI150" s="48"/>
      <c r="AJ150" s="48"/>
      <c r="AK150" s="48"/>
      <c r="AL150" s="48"/>
      <c r="AM150" s="199"/>
      <c r="BD150" s="230"/>
    </row>
    <row r="151" spans="1:56" s="173" customFormat="1">
      <c r="A151" s="52"/>
      <c r="B151" s="67"/>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199"/>
      <c r="BD151" s="230"/>
    </row>
    <row r="152" spans="1:56" s="173" customFormat="1">
      <c r="A152" s="52"/>
      <c r="B152" s="67"/>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199"/>
      <c r="BD152" s="230"/>
    </row>
    <row r="153" spans="1:56" s="173" customFormat="1" ht="18.75">
      <c r="A153" s="52"/>
      <c r="B153" s="67"/>
      <c r="C153" s="52"/>
      <c r="D153" s="52"/>
      <c r="E153" s="52"/>
      <c r="F153" s="52"/>
      <c r="G153" s="52"/>
      <c r="H153" s="52"/>
      <c r="I153" s="52"/>
      <c r="J153" s="52"/>
      <c r="K153" s="52"/>
      <c r="L153" s="52"/>
      <c r="M153" s="52"/>
      <c r="N153" s="52"/>
      <c r="O153" s="52"/>
      <c r="P153" s="52"/>
      <c r="Q153" s="52"/>
      <c r="R153" s="52"/>
      <c r="S153" s="52"/>
      <c r="T153" s="52"/>
      <c r="U153" s="52"/>
      <c r="V153" s="50"/>
      <c r="W153" s="50"/>
      <c r="X153" s="50"/>
      <c r="Y153" s="50"/>
      <c r="Z153" s="50"/>
      <c r="AA153" s="50"/>
      <c r="AB153" s="50"/>
      <c r="AC153" s="50"/>
      <c r="AD153" s="50"/>
      <c r="AE153" s="50"/>
      <c r="AF153" s="50"/>
      <c r="AG153" s="50"/>
      <c r="AH153" s="50"/>
      <c r="AI153" s="50"/>
      <c r="AJ153" s="50"/>
      <c r="AK153" s="50"/>
      <c r="AL153" s="48"/>
      <c r="AM153" s="199" t="s">
        <v>257</v>
      </c>
      <c r="BD153" s="230"/>
    </row>
    <row r="154" spans="1:56" s="173" customFormat="1" ht="195">
      <c r="A154" s="52"/>
      <c r="B154" s="67"/>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199"/>
      <c r="AO154" s="173" t="s">
        <v>173</v>
      </c>
      <c r="AP154" s="173" t="s">
        <v>181</v>
      </c>
      <c r="AQ154" s="173" t="s">
        <v>182</v>
      </c>
      <c r="AR154" s="173" t="s">
        <v>183</v>
      </c>
      <c r="BD154" s="230"/>
    </row>
    <row r="155" spans="1:56" s="173" customFormat="1">
      <c r="A155" s="52"/>
      <c r="B155" s="67"/>
      <c r="C155" s="52"/>
      <c r="D155" s="52"/>
      <c r="E155" s="52"/>
      <c r="F155" s="52"/>
      <c r="G155" s="52"/>
      <c r="H155" s="52"/>
      <c r="I155" s="52"/>
      <c r="J155" s="52"/>
      <c r="K155" s="52"/>
      <c r="L155" s="52"/>
      <c r="M155" s="52"/>
      <c r="N155" s="52"/>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199" t="s">
        <v>184</v>
      </c>
      <c r="AN155" s="173" t="s">
        <v>231</v>
      </c>
      <c r="AO155" s="173">
        <v>1</v>
      </c>
      <c r="AP155" s="173">
        <v>16.7</v>
      </c>
      <c r="AQ155" s="173">
        <v>16.7</v>
      </c>
      <c r="AR155" s="173">
        <v>16.7</v>
      </c>
      <c r="BD155" s="230"/>
    </row>
    <row r="156" spans="1:56" s="173" customFormat="1">
      <c r="A156" s="52"/>
      <c r="B156" s="67"/>
      <c r="C156" s="52"/>
      <c r="D156" s="52"/>
      <c r="E156" s="52"/>
      <c r="F156" s="52"/>
      <c r="G156" s="52"/>
      <c r="H156" s="52"/>
      <c r="I156" s="52"/>
      <c r="J156" s="52"/>
      <c r="K156" s="52"/>
      <c r="L156" s="52"/>
      <c r="M156" s="52"/>
      <c r="N156" s="52"/>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199"/>
      <c r="AN156" s="173" t="s">
        <v>34</v>
      </c>
      <c r="AO156" s="173">
        <v>5</v>
      </c>
      <c r="AP156" s="173">
        <v>83.3</v>
      </c>
      <c r="AQ156" s="173">
        <v>83.3</v>
      </c>
      <c r="AR156" s="173">
        <v>100</v>
      </c>
      <c r="BD156" s="230"/>
    </row>
    <row r="157" spans="1:56" s="173" customFormat="1">
      <c r="A157" s="52"/>
      <c r="B157" s="67"/>
      <c r="C157" s="52"/>
      <c r="D157" s="52"/>
      <c r="E157" s="52"/>
      <c r="F157" s="52"/>
      <c r="G157" s="52"/>
      <c r="H157" s="52"/>
      <c r="I157" s="52"/>
      <c r="J157" s="52"/>
      <c r="K157" s="52"/>
      <c r="L157" s="52"/>
      <c r="M157" s="52"/>
      <c r="N157" s="52"/>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199"/>
      <c r="AN157" s="173" t="s">
        <v>11</v>
      </c>
      <c r="AO157" s="173">
        <v>6</v>
      </c>
      <c r="AP157" s="173">
        <v>100</v>
      </c>
      <c r="AQ157" s="173">
        <v>100</v>
      </c>
      <c r="BD157" s="230"/>
    </row>
    <row r="158" spans="1:56" s="173" customFormat="1">
      <c r="A158" s="52"/>
      <c r="B158" s="67"/>
      <c r="C158" s="52"/>
      <c r="D158" s="52"/>
      <c r="E158" s="52"/>
      <c r="F158" s="52"/>
      <c r="G158" s="52"/>
      <c r="H158" s="52"/>
      <c r="I158" s="52"/>
      <c r="J158" s="52"/>
      <c r="K158" s="52"/>
      <c r="L158" s="52"/>
      <c r="M158" s="52"/>
      <c r="N158" s="52"/>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199" t="s">
        <v>241</v>
      </c>
      <c r="BD158" s="230"/>
    </row>
    <row r="159" spans="1:56" s="173" customFormat="1" ht="18.75">
      <c r="A159" s="52"/>
      <c r="B159" s="67"/>
      <c r="C159" s="52"/>
      <c r="D159" s="52"/>
      <c r="E159" s="52"/>
      <c r="F159" s="52"/>
      <c r="G159" s="52"/>
      <c r="H159" s="52"/>
      <c r="I159" s="52"/>
      <c r="J159" s="52"/>
      <c r="K159" s="52"/>
      <c r="L159" s="52"/>
      <c r="M159" s="52"/>
      <c r="N159" s="52"/>
      <c r="O159" s="52"/>
      <c r="P159" s="52"/>
      <c r="Q159" s="52"/>
      <c r="R159" s="52"/>
      <c r="S159" s="52"/>
      <c r="T159" s="52"/>
      <c r="U159" s="50"/>
      <c r="V159" s="50"/>
      <c r="W159" s="50"/>
      <c r="X159" s="50"/>
      <c r="Y159" s="50"/>
      <c r="Z159" s="50"/>
      <c r="AA159" s="50"/>
      <c r="AB159" s="50"/>
      <c r="AC159" s="50"/>
      <c r="AD159" s="50"/>
      <c r="AE159" s="50"/>
      <c r="AF159" s="50"/>
      <c r="AG159" s="50"/>
      <c r="AH159" s="50"/>
      <c r="AI159" s="50"/>
      <c r="AJ159" s="50"/>
      <c r="AK159" s="48"/>
      <c r="AL159" s="48"/>
      <c r="AM159" s="199"/>
      <c r="BD159" s="230"/>
    </row>
    <row r="160" spans="1:56" s="173" customFormat="1">
      <c r="A160" s="52"/>
      <c r="B160" s="67"/>
      <c r="C160" s="52"/>
      <c r="D160" s="52"/>
      <c r="E160" s="52"/>
      <c r="F160" s="52"/>
      <c r="G160" s="52"/>
      <c r="H160" s="52"/>
      <c r="I160" s="52"/>
      <c r="J160" s="52"/>
      <c r="K160" s="52"/>
      <c r="L160" s="52"/>
      <c r="M160" s="52"/>
      <c r="N160" s="48"/>
      <c r="AM160" s="199"/>
      <c r="BD160" s="230"/>
    </row>
    <row r="161" spans="1:56" s="173" customFormat="1">
      <c r="A161" s="52"/>
      <c r="B161" s="67"/>
      <c r="C161" s="52"/>
      <c r="D161" s="52"/>
      <c r="E161" s="52"/>
      <c r="F161" s="52"/>
      <c r="G161" s="52"/>
      <c r="H161" s="52"/>
      <c r="I161" s="52"/>
      <c r="J161" s="52"/>
      <c r="K161" s="52"/>
      <c r="L161" s="52"/>
      <c r="M161" s="52"/>
      <c r="N161" s="73"/>
      <c r="AM161" s="199"/>
      <c r="BD161" s="230"/>
    </row>
    <row r="162" spans="1:56" s="173" customFormat="1" ht="15.75" thickBot="1">
      <c r="A162" s="52"/>
      <c r="B162" s="67"/>
      <c r="C162" s="52"/>
      <c r="D162" s="52"/>
      <c r="E162" s="52"/>
      <c r="F162" s="52"/>
      <c r="G162" s="52"/>
      <c r="H162" s="52"/>
      <c r="I162" s="52"/>
      <c r="J162" s="52"/>
      <c r="K162" s="52"/>
      <c r="L162" s="52"/>
      <c r="M162" s="52"/>
      <c r="N162" s="52"/>
      <c r="AM162" s="199" t="s">
        <v>258</v>
      </c>
      <c r="BD162" s="230"/>
    </row>
    <row r="163" spans="1:56" s="173" customFormat="1" ht="195">
      <c r="A163" s="52"/>
      <c r="B163" s="67"/>
      <c r="C163" s="52"/>
      <c r="D163" s="52"/>
      <c r="E163" s="52"/>
      <c r="F163" s="52"/>
      <c r="G163" s="52"/>
      <c r="H163" s="52"/>
      <c r="I163" s="52"/>
      <c r="J163" s="52"/>
      <c r="K163" s="52"/>
      <c r="L163" s="52"/>
      <c r="M163" s="52"/>
      <c r="N163" s="52"/>
      <c r="O163" s="48"/>
      <c r="P163" s="48"/>
      <c r="Q163" s="48"/>
      <c r="R163" s="48"/>
      <c r="S163" s="48"/>
      <c r="T163" s="48"/>
      <c r="U163" s="48"/>
      <c r="V163" s="292" t="s">
        <v>14</v>
      </c>
      <c r="W163" s="293"/>
      <c r="X163" s="293"/>
      <c r="Y163" s="293"/>
      <c r="Z163" s="293"/>
      <c r="AA163" s="294"/>
      <c r="AB163" s="172"/>
      <c r="AC163" s="292" t="s">
        <v>15</v>
      </c>
      <c r="AD163" s="293"/>
      <c r="AE163" s="293"/>
      <c r="AF163" s="293"/>
      <c r="AG163" s="293"/>
      <c r="AH163" s="294"/>
      <c r="AI163" s="298" t="s">
        <v>16</v>
      </c>
      <c r="AJ163" s="299"/>
      <c r="AK163" s="299"/>
      <c r="AL163" s="299"/>
      <c r="AM163" s="199"/>
      <c r="AO163" s="173" t="s">
        <v>173</v>
      </c>
      <c r="AP163" s="173" t="s">
        <v>181</v>
      </c>
      <c r="AQ163" s="173" t="s">
        <v>182</v>
      </c>
      <c r="AR163" s="173" t="s">
        <v>183</v>
      </c>
      <c r="BD163" s="230"/>
    </row>
    <row r="164" spans="1:56" s="173" customFormat="1">
      <c r="A164" s="52"/>
      <c r="B164" s="67"/>
      <c r="C164" s="52"/>
      <c r="D164" s="52"/>
      <c r="E164" s="52"/>
      <c r="F164" s="52"/>
      <c r="G164" s="52"/>
      <c r="H164" s="52"/>
      <c r="I164" s="52"/>
      <c r="J164" s="52"/>
      <c r="K164" s="52"/>
      <c r="L164" s="52"/>
      <c r="M164" s="52"/>
      <c r="N164" s="52"/>
      <c r="O164" s="73"/>
      <c r="P164" s="73"/>
      <c r="Q164" s="73"/>
      <c r="R164" s="73"/>
      <c r="S164" s="48"/>
      <c r="T164" s="48"/>
      <c r="U164" s="48"/>
      <c r="V164" s="295"/>
      <c r="W164" s="296"/>
      <c r="X164" s="296"/>
      <c r="Y164" s="296"/>
      <c r="Z164" s="296"/>
      <c r="AA164" s="297"/>
      <c r="AB164" s="172"/>
      <c r="AC164" s="295"/>
      <c r="AD164" s="296"/>
      <c r="AE164" s="296"/>
      <c r="AF164" s="296"/>
      <c r="AG164" s="296"/>
      <c r="AH164" s="297"/>
      <c r="AI164" s="298"/>
      <c r="AJ164" s="299"/>
      <c r="AK164" s="299"/>
      <c r="AL164" s="299"/>
      <c r="AM164" s="199" t="s">
        <v>184</v>
      </c>
      <c r="AN164" s="173" t="s">
        <v>231</v>
      </c>
      <c r="AO164" s="173">
        <v>3</v>
      </c>
      <c r="AP164" s="173">
        <v>50</v>
      </c>
      <c r="AQ164" s="173">
        <v>50</v>
      </c>
      <c r="AR164" s="173">
        <v>50</v>
      </c>
      <c r="BD164" s="230"/>
    </row>
    <row r="165" spans="1:56" s="173" customFormat="1" ht="18.75">
      <c r="A165" s="52"/>
      <c r="B165" s="67"/>
      <c r="C165" s="52"/>
      <c r="D165" s="52"/>
      <c r="E165" s="52"/>
      <c r="F165" s="52"/>
      <c r="G165" s="52"/>
      <c r="H165" s="52"/>
      <c r="I165" s="52"/>
      <c r="J165" s="52"/>
      <c r="K165" s="52"/>
      <c r="L165" s="52"/>
      <c r="M165" s="52"/>
      <c r="N165" s="52"/>
      <c r="O165" s="74"/>
      <c r="P165" s="74"/>
      <c r="Q165" s="74"/>
      <c r="R165" s="74"/>
      <c r="S165" s="74"/>
      <c r="T165" s="74"/>
      <c r="U165" s="74"/>
      <c r="V165" s="63">
        <v>1</v>
      </c>
      <c r="W165" s="63">
        <v>2</v>
      </c>
      <c r="X165" s="63">
        <v>3</v>
      </c>
      <c r="Y165" s="63">
        <v>4</v>
      </c>
      <c r="Z165" s="63">
        <v>5</v>
      </c>
      <c r="AA165" s="63" t="s">
        <v>41</v>
      </c>
      <c r="AB165" s="75" t="s">
        <v>18</v>
      </c>
      <c r="AC165" s="63">
        <v>1</v>
      </c>
      <c r="AD165" s="63">
        <v>2</v>
      </c>
      <c r="AE165" s="63">
        <v>3</v>
      </c>
      <c r="AF165" s="63">
        <v>4</v>
      </c>
      <c r="AG165" s="63">
        <v>5</v>
      </c>
      <c r="AH165" s="63" t="s">
        <v>41</v>
      </c>
      <c r="AI165" s="76" t="s">
        <v>19</v>
      </c>
      <c r="AJ165" s="76" t="s">
        <v>49</v>
      </c>
      <c r="AK165" s="76" t="s">
        <v>21</v>
      </c>
      <c r="AL165" s="76" t="s">
        <v>22</v>
      </c>
      <c r="AM165" s="199"/>
      <c r="AN165" s="173" t="s">
        <v>34</v>
      </c>
      <c r="AO165" s="173">
        <v>3</v>
      </c>
      <c r="AP165" s="173">
        <v>50</v>
      </c>
      <c r="AQ165" s="173">
        <v>50</v>
      </c>
      <c r="AR165" s="173">
        <v>100</v>
      </c>
      <c r="BD165" s="230"/>
    </row>
    <row r="166" spans="1:56" s="173" customFormat="1" ht="18.75">
      <c r="A166" s="52"/>
      <c r="B166" s="67"/>
      <c r="C166" s="52"/>
      <c r="D166" s="52"/>
      <c r="E166" s="52"/>
      <c r="F166" s="52"/>
      <c r="G166" s="52"/>
      <c r="H166" s="52"/>
      <c r="I166" s="52"/>
      <c r="J166" s="52"/>
      <c r="K166" s="52"/>
      <c r="L166" s="52"/>
      <c r="M166" s="52"/>
      <c r="N166" s="52"/>
      <c r="O166" s="306" t="s">
        <v>55</v>
      </c>
      <c r="P166" s="307"/>
      <c r="Q166" s="307"/>
      <c r="R166" s="307"/>
      <c r="S166" s="307"/>
      <c r="T166" s="307"/>
      <c r="U166" s="307"/>
      <c r="V166" s="152">
        <f>+AN14</f>
        <v>0</v>
      </c>
      <c r="W166" s="152">
        <f t="shared" ref="W166:AA166" si="22">+AO14</f>
        <v>0</v>
      </c>
      <c r="X166" s="152">
        <f t="shared" si="22"/>
        <v>1</v>
      </c>
      <c r="Y166" s="152">
        <f t="shared" si="22"/>
        <v>3</v>
      </c>
      <c r="Z166" s="152">
        <f t="shared" si="22"/>
        <v>0</v>
      </c>
      <c r="AA166" s="152">
        <f t="shared" si="22"/>
        <v>0</v>
      </c>
      <c r="AB166" s="151">
        <f t="shared" ref="AB166:AB167" si="23">SUM(V166:AA166)</f>
        <v>4</v>
      </c>
      <c r="AC166" s="175">
        <f t="shared" ref="AC166:AH167" si="24">V166/$AB166</f>
        <v>0</v>
      </c>
      <c r="AD166" s="175">
        <f t="shared" si="24"/>
        <v>0</v>
      </c>
      <c r="AE166" s="175">
        <f t="shared" si="24"/>
        <v>0.25</v>
      </c>
      <c r="AF166" s="175">
        <f t="shared" si="24"/>
        <v>0.75</v>
      </c>
      <c r="AG166" s="175">
        <f t="shared" si="24"/>
        <v>0</v>
      </c>
      <c r="AH166" s="175">
        <f t="shared" si="24"/>
        <v>0</v>
      </c>
      <c r="AI166" s="153">
        <f>+BA14</f>
        <v>3.75</v>
      </c>
      <c r="AJ166" s="153">
        <f t="shared" ref="AJ166:AL166" si="25">+BB14</f>
        <v>0.5</v>
      </c>
      <c r="AK166" s="152">
        <f t="shared" si="25"/>
        <v>4</v>
      </c>
      <c r="AL166" s="152">
        <f t="shared" si="25"/>
        <v>4</v>
      </c>
      <c r="AM166" s="199"/>
      <c r="AN166" s="173" t="s">
        <v>11</v>
      </c>
      <c r="AO166" s="173">
        <v>6</v>
      </c>
      <c r="AP166" s="173">
        <v>100</v>
      </c>
      <c r="AQ166" s="173">
        <v>100</v>
      </c>
      <c r="BD166" s="230"/>
    </row>
    <row r="167" spans="1:56" s="173" customFormat="1" ht="18.75">
      <c r="A167" s="52"/>
      <c r="B167" s="67"/>
      <c r="C167" s="52"/>
      <c r="D167" s="52"/>
      <c r="E167" s="52"/>
      <c r="F167" s="52"/>
      <c r="G167" s="52"/>
      <c r="H167" s="52"/>
      <c r="I167" s="52"/>
      <c r="J167" s="52"/>
      <c r="K167" s="52"/>
      <c r="L167" s="52"/>
      <c r="M167" s="52"/>
      <c r="N167" s="52"/>
      <c r="O167" s="306" t="s">
        <v>56</v>
      </c>
      <c r="P167" s="307"/>
      <c r="Q167" s="307"/>
      <c r="R167" s="307"/>
      <c r="S167" s="307"/>
      <c r="T167" s="307"/>
      <c r="U167" s="307"/>
      <c r="V167" s="152">
        <f>+AN15</f>
        <v>0</v>
      </c>
      <c r="W167" s="152">
        <f t="shared" ref="W167:AA167" si="26">+AO15</f>
        <v>1</v>
      </c>
      <c r="X167" s="152">
        <f t="shared" si="26"/>
        <v>1</v>
      </c>
      <c r="Y167" s="152">
        <f t="shared" si="26"/>
        <v>2</v>
      </c>
      <c r="Z167" s="152">
        <f t="shared" si="26"/>
        <v>0</v>
      </c>
      <c r="AA167" s="152">
        <f t="shared" si="26"/>
        <v>0</v>
      </c>
      <c r="AB167" s="151">
        <f t="shared" si="23"/>
        <v>4</v>
      </c>
      <c r="AC167" s="175">
        <f t="shared" si="24"/>
        <v>0</v>
      </c>
      <c r="AD167" s="175">
        <f t="shared" si="24"/>
        <v>0.25</v>
      </c>
      <c r="AE167" s="175">
        <f t="shared" si="24"/>
        <v>0.25</v>
      </c>
      <c r="AF167" s="175">
        <f t="shared" si="24"/>
        <v>0.5</v>
      </c>
      <c r="AG167" s="175">
        <f t="shared" si="24"/>
        <v>0</v>
      </c>
      <c r="AH167" s="175">
        <f t="shared" si="24"/>
        <v>0</v>
      </c>
      <c r="AI167" s="153">
        <f>+BA15</f>
        <v>3.25</v>
      </c>
      <c r="AJ167" s="153">
        <f t="shared" ref="AJ167:AL167" si="27">+BB15</f>
        <v>0.96</v>
      </c>
      <c r="AK167" s="152">
        <f t="shared" si="27"/>
        <v>4</v>
      </c>
      <c r="AL167" s="152">
        <f t="shared" si="27"/>
        <v>4</v>
      </c>
      <c r="AM167" s="199" t="s">
        <v>241</v>
      </c>
      <c r="BD167" s="230"/>
    </row>
    <row r="168" spans="1:56" s="173" customFormat="1" ht="18.75">
      <c r="A168" s="52"/>
      <c r="B168" s="67"/>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c r="AM168" s="199"/>
      <c r="BD168" s="230"/>
    </row>
    <row r="169" spans="1:56" s="173" customFormat="1" ht="18.75">
      <c r="A169" s="52"/>
      <c r="B169" s="67"/>
      <c r="C169" s="52"/>
      <c r="D169" s="52"/>
      <c r="E169" s="52"/>
      <c r="F169" s="52"/>
      <c r="G169" s="52"/>
      <c r="H169" s="52"/>
      <c r="I169" s="52"/>
      <c r="J169" s="52"/>
      <c r="K169" s="52"/>
      <c r="L169" s="52"/>
      <c r="M169" s="52"/>
      <c r="N169" s="52"/>
      <c r="O169" s="52"/>
      <c r="P169" s="52"/>
      <c r="Q169" s="52"/>
      <c r="R169" s="52"/>
      <c r="S169" s="52"/>
      <c r="T169" s="52"/>
      <c r="U169" s="52"/>
      <c r="V169" s="50"/>
      <c r="W169" s="50"/>
      <c r="X169" s="50"/>
      <c r="Y169" s="50"/>
      <c r="Z169" s="50"/>
      <c r="AA169" s="50"/>
      <c r="AB169" s="50"/>
      <c r="AC169" s="50"/>
      <c r="AD169" s="50"/>
      <c r="AE169" s="50"/>
      <c r="AF169" s="50"/>
      <c r="AG169" s="50"/>
      <c r="AH169" s="50"/>
      <c r="AI169" s="50"/>
      <c r="AJ169" s="50"/>
      <c r="AK169" s="50"/>
      <c r="AL169" s="48"/>
      <c r="AM169" s="199"/>
      <c r="BD169" s="230"/>
    </row>
    <row r="170" spans="1:56" s="173" customFormat="1" ht="18.75">
      <c r="A170" s="52"/>
      <c r="B170" s="67"/>
      <c r="C170" s="52"/>
      <c r="D170" s="52"/>
      <c r="E170" s="52"/>
      <c r="F170" s="52"/>
      <c r="G170" s="52"/>
      <c r="H170" s="52"/>
      <c r="I170" s="52"/>
      <c r="J170" s="52"/>
      <c r="K170" s="52"/>
      <c r="L170" s="52"/>
      <c r="M170" s="52"/>
      <c r="N170" s="52"/>
      <c r="O170" s="52"/>
      <c r="P170" s="52"/>
      <c r="Q170" s="52"/>
      <c r="R170" s="52"/>
      <c r="S170" s="52"/>
      <c r="T170" s="52"/>
      <c r="U170" s="52"/>
      <c r="V170" s="50"/>
      <c r="W170" s="50"/>
      <c r="X170" s="50"/>
      <c r="Y170" s="50"/>
      <c r="Z170" s="50"/>
      <c r="AA170" s="50"/>
      <c r="AB170" s="50"/>
      <c r="AC170" s="50"/>
      <c r="AD170" s="50"/>
      <c r="AE170" s="50"/>
      <c r="AF170" s="50"/>
      <c r="AG170" s="50"/>
      <c r="AH170" s="50"/>
      <c r="AI170" s="50"/>
      <c r="AJ170" s="50"/>
      <c r="AK170" s="50"/>
      <c r="AL170" s="48"/>
      <c r="AM170" s="199"/>
      <c r="BD170" s="230"/>
    </row>
    <row r="171" spans="1:56" s="173" customFormat="1" ht="18.75">
      <c r="A171" s="52"/>
      <c r="B171" s="67"/>
      <c r="C171" s="52"/>
      <c r="D171" s="52"/>
      <c r="E171" s="52"/>
      <c r="F171" s="52"/>
      <c r="G171" s="52"/>
      <c r="H171" s="52"/>
      <c r="I171" s="52"/>
      <c r="J171" s="52"/>
      <c r="K171" s="52"/>
      <c r="L171" s="52"/>
      <c r="M171" s="52"/>
      <c r="N171" s="52"/>
      <c r="O171" s="52"/>
      <c r="P171" s="52"/>
      <c r="Q171" s="52"/>
      <c r="R171" s="52"/>
      <c r="S171" s="52"/>
      <c r="T171" s="52"/>
      <c r="U171" s="52"/>
      <c r="V171" s="50"/>
      <c r="W171" s="50"/>
      <c r="X171" s="50"/>
      <c r="Y171" s="50"/>
      <c r="Z171" s="50"/>
      <c r="AA171" s="50"/>
      <c r="AB171" s="50"/>
      <c r="AC171" s="50"/>
      <c r="AD171" s="50"/>
      <c r="AE171" s="50"/>
      <c r="AF171" s="50"/>
      <c r="AG171" s="50"/>
      <c r="AH171" s="50"/>
      <c r="AI171" s="50"/>
      <c r="AJ171" s="50"/>
      <c r="AK171" s="50"/>
      <c r="AL171" s="48"/>
      <c r="AM171" s="199" t="s">
        <v>259</v>
      </c>
      <c r="BD171" s="230"/>
    </row>
    <row r="172" spans="1:56" s="173" customFormat="1" ht="195">
      <c r="A172" s="52"/>
      <c r="B172" s="67"/>
      <c r="C172" s="52"/>
      <c r="D172" s="52"/>
      <c r="E172" s="52"/>
      <c r="F172" s="52"/>
      <c r="G172" s="52"/>
      <c r="H172" s="52"/>
      <c r="I172" s="52"/>
      <c r="J172" s="52"/>
      <c r="K172" s="52"/>
      <c r="L172" s="52"/>
      <c r="M172" s="52"/>
      <c r="N172" s="52"/>
      <c r="O172" s="52"/>
      <c r="P172" s="52"/>
      <c r="Q172" s="52"/>
      <c r="R172" s="52"/>
      <c r="S172" s="52"/>
      <c r="T172" s="52"/>
      <c r="U172" s="52"/>
      <c r="V172" s="50"/>
      <c r="W172" s="50"/>
      <c r="X172" s="50"/>
      <c r="Y172" s="50"/>
      <c r="Z172" s="50"/>
      <c r="AA172" s="50"/>
      <c r="AB172" s="50"/>
      <c r="AC172" s="50"/>
      <c r="AD172" s="50"/>
      <c r="AE172" s="50"/>
      <c r="AF172" s="50"/>
      <c r="AG172" s="50"/>
      <c r="AH172" s="50"/>
      <c r="AI172" s="50"/>
      <c r="AJ172" s="50"/>
      <c r="AK172" s="50"/>
      <c r="AL172" s="48"/>
      <c r="AM172" s="199"/>
      <c r="AO172" s="173" t="s">
        <v>173</v>
      </c>
      <c r="AP172" s="173" t="s">
        <v>181</v>
      </c>
      <c r="AQ172" s="173" t="s">
        <v>182</v>
      </c>
      <c r="AR172" s="173" t="s">
        <v>183</v>
      </c>
      <c r="BD172" s="230"/>
    </row>
    <row r="173" spans="1:56" s="173" customFormat="1" ht="21">
      <c r="A173" s="305"/>
      <c r="B173" s="305"/>
      <c r="C173" s="305"/>
      <c r="D173" s="305"/>
      <c r="E173" s="305"/>
      <c r="F173" s="52"/>
      <c r="G173" s="52"/>
      <c r="H173" s="52"/>
      <c r="I173" s="52"/>
      <c r="J173" s="52"/>
      <c r="K173" s="52"/>
      <c r="L173" s="52"/>
      <c r="M173" s="52"/>
      <c r="N173" s="52"/>
      <c r="O173" s="52"/>
      <c r="P173" s="52"/>
      <c r="Q173" s="52"/>
      <c r="R173" s="52"/>
      <c r="S173" s="52"/>
      <c r="T173" s="52"/>
      <c r="U173" s="50"/>
      <c r="V173" s="50"/>
      <c r="W173" s="50"/>
      <c r="X173" s="50"/>
      <c r="Y173" s="50"/>
      <c r="Z173" s="50"/>
      <c r="AA173" s="50"/>
      <c r="AB173" s="50"/>
      <c r="AC173" s="50"/>
      <c r="AD173" s="50"/>
      <c r="AE173" s="50"/>
      <c r="AF173" s="50"/>
      <c r="AG173" s="50"/>
      <c r="AH173" s="50"/>
      <c r="AI173" s="50"/>
      <c r="AJ173" s="50"/>
      <c r="AK173" s="50"/>
      <c r="AL173" s="48"/>
      <c r="AM173" s="199" t="s">
        <v>184</v>
      </c>
      <c r="AN173" s="173" t="s">
        <v>231</v>
      </c>
      <c r="AO173" s="173">
        <v>5</v>
      </c>
      <c r="AP173" s="173">
        <v>83.3</v>
      </c>
      <c r="AQ173" s="173">
        <v>83.3</v>
      </c>
      <c r="AR173" s="173">
        <v>83.3</v>
      </c>
      <c r="BD173" s="230"/>
    </row>
    <row r="174" spans="1:56" s="173" customFormat="1" ht="21">
      <c r="A174" s="305"/>
      <c r="B174" s="305"/>
      <c r="C174" s="305"/>
      <c r="D174" s="305"/>
      <c r="E174" s="305"/>
      <c r="F174" s="52"/>
      <c r="G174" s="52"/>
      <c r="H174" s="52"/>
      <c r="I174" s="52"/>
      <c r="J174" s="52"/>
      <c r="K174" s="52"/>
      <c r="L174" s="52"/>
      <c r="M174" s="52"/>
      <c r="N174" s="52"/>
      <c r="O174" s="52"/>
      <c r="P174" s="52"/>
      <c r="Q174" s="52"/>
      <c r="R174" s="52"/>
      <c r="S174" s="52"/>
      <c r="T174" s="52"/>
      <c r="U174" s="50"/>
      <c r="V174" s="50"/>
      <c r="W174" s="50"/>
      <c r="X174" s="50"/>
      <c r="Y174" s="50"/>
      <c r="Z174" s="50"/>
      <c r="AA174" s="50"/>
      <c r="AB174" s="50"/>
      <c r="AC174" s="50"/>
      <c r="AD174" s="50"/>
      <c r="AE174" s="50"/>
      <c r="AF174" s="50"/>
      <c r="AG174" s="50"/>
      <c r="AH174" s="50"/>
      <c r="AI174" s="50"/>
      <c r="AJ174" s="50"/>
      <c r="AK174" s="50"/>
      <c r="AL174" s="48"/>
      <c r="AM174" s="199"/>
      <c r="AN174" s="173" t="s">
        <v>34</v>
      </c>
      <c r="AO174" s="173">
        <v>1</v>
      </c>
      <c r="AP174" s="173">
        <v>16.7</v>
      </c>
      <c r="AQ174" s="173">
        <v>16.7</v>
      </c>
      <c r="AR174" s="173">
        <v>100</v>
      </c>
      <c r="BD174" s="230"/>
    </row>
    <row r="175" spans="1:56" s="173" customFormat="1" ht="21">
      <c r="A175" s="305"/>
      <c r="B175" s="305"/>
      <c r="C175" s="305"/>
      <c r="D175" s="305"/>
      <c r="E175" s="305"/>
      <c r="F175" s="52"/>
      <c r="G175" s="52"/>
      <c r="H175" s="52"/>
      <c r="I175" s="52"/>
      <c r="J175" s="52"/>
      <c r="K175" s="52"/>
      <c r="L175" s="52"/>
      <c r="M175" s="52"/>
      <c r="N175" s="52"/>
      <c r="O175" s="52"/>
      <c r="P175" s="52"/>
      <c r="Q175" s="52"/>
      <c r="R175" s="52"/>
      <c r="S175" s="52"/>
      <c r="T175" s="52"/>
      <c r="U175" s="50"/>
      <c r="V175" s="50"/>
      <c r="W175" s="50"/>
      <c r="X175" s="50"/>
      <c r="Y175" s="50"/>
      <c r="Z175" s="50"/>
      <c r="AA175" s="50"/>
      <c r="AB175" s="50"/>
      <c r="AC175" s="50"/>
      <c r="AD175" s="50"/>
      <c r="AE175" s="50"/>
      <c r="AF175" s="50"/>
      <c r="AG175" s="50"/>
      <c r="AH175" s="50"/>
      <c r="AI175" s="50"/>
      <c r="AJ175" s="50"/>
      <c r="AK175" s="50"/>
      <c r="AL175" s="48"/>
      <c r="AM175" s="199"/>
      <c r="AN175" s="173" t="s">
        <v>11</v>
      </c>
      <c r="AO175" s="173">
        <v>6</v>
      </c>
      <c r="AP175" s="173">
        <v>100</v>
      </c>
      <c r="AQ175" s="173">
        <v>100</v>
      </c>
      <c r="BD175" s="230"/>
    </row>
    <row r="176" spans="1:56" s="173" customFormat="1" ht="21.75" thickBot="1">
      <c r="A176" s="305"/>
      <c r="B176" s="305"/>
      <c r="C176" s="305"/>
      <c r="D176" s="305"/>
      <c r="E176" s="305"/>
      <c r="F176" s="52"/>
      <c r="G176" s="52"/>
      <c r="H176" s="52"/>
      <c r="I176" s="52"/>
      <c r="J176" s="52"/>
      <c r="K176" s="52"/>
      <c r="L176" s="52"/>
      <c r="M176" s="52"/>
      <c r="N176" s="52"/>
      <c r="O176" s="52"/>
      <c r="P176" s="52"/>
      <c r="Q176" s="52"/>
      <c r="R176" s="52"/>
      <c r="S176" s="52"/>
      <c r="T176" s="52"/>
      <c r="U176" s="50"/>
      <c r="V176" s="50"/>
      <c r="W176" s="50"/>
      <c r="X176" s="50"/>
      <c r="Y176" s="50"/>
      <c r="Z176" s="50"/>
      <c r="AA176" s="50"/>
      <c r="AB176" s="50"/>
      <c r="AC176" s="50"/>
      <c r="AD176" s="50"/>
      <c r="AE176" s="50"/>
      <c r="AF176" s="50"/>
      <c r="AG176" s="50"/>
      <c r="AH176" s="50"/>
      <c r="AI176" s="50"/>
      <c r="AJ176" s="50"/>
      <c r="AK176" s="50"/>
      <c r="AL176" s="48"/>
      <c r="AM176" s="199" t="s">
        <v>241</v>
      </c>
      <c r="BD176" s="230"/>
    </row>
    <row r="177" spans="1:56" s="173" customFormat="1">
      <c r="A177" s="52"/>
      <c r="B177" s="48"/>
      <c r="C177" s="48"/>
      <c r="D177" s="48"/>
      <c r="E177" s="48"/>
      <c r="F177" s="48"/>
      <c r="G177" s="52"/>
      <c r="H177" s="52"/>
      <c r="I177" s="52"/>
      <c r="J177" s="52"/>
      <c r="K177" s="52"/>
      <c r="L177" s="52"/>
      <c r="M177" s="52"/>
      <c r="N177" s="52"/>
      <c r="O177" s="52"/>
      <c r="P177" s="52"/>
      <c r="Q177" s="52"/>
      <c r="R177" s="52"/>
      <c r="S177" s="52"/>
      <c r="T177" s="52"/>
      <c r="U177" s="52"/>
      <c r="V177" s="292" t="s">
        <v>14</v>
      </c>
      <c r="W177" s="293"/>
      <c r="X177" s="293"/>
      <c r="Y177" s="293"/>
      <c r="Z177" s="293"/>
      <c r="AA177" s="294"/>
      <c r="AB177" s="172"/>
      <c r="AC177" s="292" t="s">
        <v>15</v>
      </c>
      <c r="AD177" s="293"/>
      <c r="AE177" s="293"/>
      <c r="AF177" s="293"/>
      <c r="AG177" s="293"/>
      <c r="AH177" s="294"/>
      <c r="AI177" s="299" t="s">
        <v>16</v>
      </c>
      <c r="AJ177" s="299"/>
      <c r="AK177" s="299"/>
      <c r="AL177" s="299"/>
      <c r="AM177" s="199"/>
      <c r="BD177" s="230"/>
    </row>
    <row r="178" spans="1:56" s="173" customFormat="1">
      <c r="A178" s="52"/>
      <c r="B178" s="73"/>
      <c r="C178" s="73"/>
      <c r="D178" s="73"/>
      <c r="E178" s="73"/>
      <c r="F178" s="73"/>
      <c r="G178" s="52"/>
      <c r="H178" s="52"/>
      <c r="I178" s="52"/>
      <c r="J178" s="52"/>
      <c r="K178" s="52"/>
      <c r="L178" s="52"/>
      <c r="M178" s="52"/>
      <c r="N178" s="52"/>
      <c r="O178" s="52"/>
      <c r="P178" s="52"/>
      <c r="Q178" s="52"/>
      <c r="R178" s="52"/>
      <c r="S178" s="52"/>
      <c r="T178" s="52"/>
      <c r="U178" s="52"/>
      <c r="V178" s="295"/>
      <c r="W178" s="296"/>
      <c r="X178" s="296"/>
      <c r="Y178" s="296"/>
      <c r="Z178" s="296"/>
      <c r="AA178" s="297"/>
      <c r="AB178" s="172"/>
      <c r="AC178" s="295"/>
      <c r="AD178" s="296"/>
      <c r="AE178" s="296"/>
      <c r="AF178" s="296"/>
      <c r="AG178" s="296"/>
      <c r="AH178" s="297"/>
      <c r="AI178" s="299"/>
      <c r="AJ178" s="299"/>
      <c r="AK178" s="299"/>
      <c r="AL178" s="299"/>
      <c r="AM178" s="199"/>
      <c r="BD178" s="230"/>
    </row>
    <row r="179" spans="1:56" s="173" customFormat="1" ht="21">
      <c r="A179" s="81"/>
      <c r="B179" s="303" t="s">
        <v>57</v>
      </c>
      <c r="C179" s="303"/>
      <c r="D179" s="303"/>
      <c r="E179" s="303"/>
      <c r="F179" s="303"/>
      <c r="G179" s="303"/>
      <c r="H179" s="303"/>
      <c r="I179" s="303"/>
      <c r="J179" s="303"/>
      <c r="K179" s="303"/>
      <c r="L179" s="303"/>
      <c r="M179" s="303"/>
      <c r="N179" s="303"/>
      <c r="O179" s="303"/>
      <c r="P179" s="303"/>
      <c r="Q179" s="303"/>
      <c r="R179" s="303"/>
      <c r="S179" s="303"/>
      <c r="T179" s="303"/>
      <c r="U179" s="303"/>
      <c r="V179" s="63">
        <v>1</v>
      </c>
      <c r="W179" s="63">
        <v>2</v>
      </c>
      <c r="X179" s="63">
        <v>3</v>
      </c>
      <c r="Y179" s="63">
        <v>4</v>
      </c>
      <c r="Z179" s="63">
        <v>5</v>
      </c>
      <c r="AA179" s="63" t="s">
        <v>41</v>
      </c>
      <c r="AB179" s="75" t="s">
        <v>18</v>
      </c>
      <c r="AC179" s="63">
        <v>1</v>
      </c>
      <c r="AD179" s="63">
        <v>2</v>
      </c>
      <c r="AE179" s="63">
        <v>3</v>
      </c>
      <c r="AF179" s="63">
        <v>4</v>
      </c>
      <c r="AG179" s="63">
        <v>5</v>
      </c>
      <c r="AH179" s="63" t="s">
        <v>41</v>
      </c>
      <c r="AI179" s="76" t="s">
        <v>19</v>
      </c>
      <c r="AJ179" s="76" t="s">
        <v>49</v>
      </c>
      <c r="AK179" s="76" t="s">
        <v>21</v>
      </c>
      <c r="AL179" s="76" t="s">
        <v>22</v>
      </c>
      <c r="AM179" s="199"/>
      <c r="BD179" s="230"/>
    </row>
    <row r="180" spans="1:56" s="176" customFormat="1" ht="18.75" customHeight="1">
      <c r="A180" s="82">
        <v>8.1</v>
      </c>
      <c r="B180" s="339" t="s">
        <v>58</v>
      </c>
      <c r="C180" s="339"/>
      <c r="D180" s="339"/>
      <c r="E180" s="339"/>
      <c r="F180" s="339"/>
      <c r="G180" s="339"/>
      <c r="H180" s="339"/>
      <c r="I180" s="339"/>
      <c r="J180" s="339"/>
      <c r="K180" s="339"/>
      <c r="L180" s="339"/>
      <c r="M180" s="339"/>
      <c r="N180" s="339"/>
      <c r="O180" s="339"/>
      <c r="P180" s="339"/>
      <c r="Q180" s="339"/>
      <c r="R180" s="339"/>
      <c r="S180" s="339"/>
      <c r="T180" s="339"/>
      <c r="U180" s="339"/>
      <c r="V180" s="152">
        <f>+AN16</f>
        <v>2</v>
      </c>
      <c r="W180" s="152">
        <f t="shared" ref="W180:AA188" si="28">+AO16</f>
        <v>1</v>
      </c>
      <c r="X180" s="152">
        <f t="shared" si="28"/>
        <v>2</v>
      </c>
      <c r="Y180" s="152">
        <f t="shared" si="28"/>
        <v>1</v>
      </c>
      <c r="Z180" s="152">
        <f t="shared" si="28"/>
        <v>0</v>
      </c>
      <c r="AA180" s="152">
        <f t="shared" si="28"/>
        <v>0</v>
      </c>
      <c r="AB180" s="151">
        <f t="shared" ref="AB180:AB188" si="29">SUM(V180:AA180)</f>
        <v>6</v>
      </c>
      <c r="AC180" s="175">
        <f>V180/$AB180</f>
        <v>0.33333333333333331</v>
      </c>
      <c r="AD180" s="175">
        <f t="shared" ref="AD180:AH188" si="30">W180/$AB180</f>
        <v>0.16666666666666666</v>
      </c>
      <c r="AE180" s="175">
        <f t="shared" si="30"/>
        <v>0.33333333333333331</v>
      </c>
      <c r="AF180" s="175">
        <f t="shared" si="30"/>
        <v>0.16666666666666666</v>
      </c>
      <c r="AG180" s="175">
        <f t="shared" si="30"/>
        <v>0</v>
      </c>
      <c r="AH180" s="175">
        <f t="shared" si="30"/>
        <v>0</v>
      </c>
      <c r="AI180" s="153">
        <f>+BA16</f>
        <v>2.33</v>
      </c>
      <c r="AJ180" s="153">
        <f t="shared" ref="AJ180:AL188" si="31">+BB16</f>
        <v>1.21</v>
      </c>
      <c r="AK180" s="152">
        <f t="shared" si="31"/>
        <v>3</v>
      </c>
      <c r="AL180" s="152">
        <f t="shared" si="31"/>
        <v>1</v>
      </c>
      <c r="AM180" s="202"/>
      <c r="BD180" s="231"/>
    </row>
    <row r="181" spans="1:56" s="176" customFormat="1" ht="18.75" customHeight="1">
      <c r="A181" s="82">
        <v>8.1999999999999993</v>
      </c>
      <c r="B181" s="339" t="s">
        <v>59</v>
      </c>
      <c r="C181" s="339" t="s">
        <v>60</v>
      </c>
      <c r="D181" s="339" t="s">
        <v>60</v>
      </c>
      <c r="E181" s="339" t="s">
        <v>60</v>
      </c>
      <c r="F181" s="339" t="s">
        <v>60</v>
      </c>
      <c r="G181" s="339" t="s">
        <v>60</v>
      </c>
      <c r="H181" s="339" t="s">
        <v>60</v>
      </c>
      <c r="I181" s="339" t="s">
        <v>60</v>
      </c>
      <c r="J181" s="339" t="s">
        <v>60</v>
      </c>
      <c r="K181" s="339" t="s">
        <v>60</v>
      </c>
      <c r="L181" s="339" t="s">
        <v>60</v>
      </c>
      <c r="M181" s="339" t="s">
        <v>60</v>
      </c>
      <c r="N181" s="339" t="s">
        <v>60</v>
      </c>
      <c r="O181" s="339" t="s">
        <v>60</v>
      </c>
      <c r="P181" s="339" t="s">
        <v>60</v>
      </c>
      <c r="Q181" s="339" t="s">
        <v>60</v>
      </c>
      <c r="R181" s="339" t="s">
        <v>60</v>
      </c>
      <c r="S181" s="339" t="s">
        <v>60</v>
      </c>
      <c r="T181" s="339" t="s">
        <v>60</v>
      </c>
      <c r="U181" s="339" t="s">
        <v>60</v>
      </c>
      <c r="V181" s="152">
        <f t="shared" ref="V181:V188" si="32">+AN17</f>
        <v>0</v>
      </c>
      <c r="W181" s="152">
        <f t="shared" si="28"/>
        <v>1</v>
      </c>
      <c r="X181" s="152">
        <f t="shared" si="28"/>
        <v>3</v>
      </c>
      <c r="Y181" s="152">
        <f t="shared" si="28"/>
        <v>1</v>
      </c>
      <c r="Z181" s="152">
        <f t="shared" si="28"/>
        <v>1</v>
      </c>
      <c r="AA181" s="152">
        <f t="shared" si="28"/>
        <v>0</v>
      </c>
      <c r="AB181" s="151">
        <f t="shared" si="29"/>
        <v>6</v>
      </c>
      <c r="AC181" s="175">
        <f t="shared" ref="AC181:AC188" si="33">V181/$AB181</f>
        <v>0</v>
      </c>
      <c r="AD181" s="175">
        <f t="shared" si="30"/>
        <v>0.16666666666666666</v>
      </c>
      <c r="AE181" s="175">
        <f t="shared" si="30"/>
        <v>0.5</v>
      </c>
      <c r="AF181" s="175">
        <f t="shared" si="30"/>
        <v>0.16666666666666666</v>
      </c>
      <c r="AG181" s="175">
        <f t="shared" si="30"/>
        <v>0.16666666666666666</v>
      </c>
      <c r="AH181" s="175">
        <f t="shared" si="30"/>
        <v>0</v>
      </c>
      <c r="AI181" s="153">
        <f t="shared" ref="AI181:AI188" si="34">+BA17</f>
        <v>3.33</v>
      </c>
      <c r="AJ181" s="153">
        <f t="shared" si="31"/>
        <v>1.03</v>
      </c>
      <c r="AK181" s="152">
        <f t="shared" si="31"/>
        <v>3</v>
      </c>
      <c r="AL181" s="152">
        <f t="shared" si="31"/>
        <v>3</v>
      </c>
      <c r="AM181" s="202"/>
      <c r="BD181" s="231"/>
    </row>
    <row r="182" spans="1:56" s="176" customFormat="1" ht="18.75" customHeight="1">
      <c r="A182" s="82">
        <v>8.3000000000000007</v>
      </c>
      <c r="B182" s="339" t="s">
        <v>61</v>
      </c>
      <c r="C182" s="339" t="s">
        <v>62</v>
      </c>
      <c r="D182" s="339" t="s">
        <v>62</v>
      </c>
      <c r="E182" s="339" t="s">
        <v>62</v>
      </c>
      <c r="F182" s="339" t="s">
        <v>62</v>
      </c>
      <c r="G182" s="339" t="s">
        <v>62</v>
      </c>
      <c r="H182" s="339" t="s">
        <v>62</v>
      </c>
      <c r="I182" s="339" t="s">
        <v>62</v>
      </c>
      <c r="J182" s="339" t="s">
        <v>62</v>
      </c>
      <c r="K182" s="339" t="s">
        <v>62</v>
      </c>
      <c r="L182" s="339" t="s">
        <v>62</v>
      </c>
      <c r="M182" s="339" t="s">
        <v>62</v>
      </c>
      <c r="N182" s="339" t="s">
        <v>62</v>
      </c>
      <c r="O182" s="339" t="s">
        <v>62</v>
      </c>
      <c r="P182" s="339" t="s">
        <v>62</v>
      </c>
      <c r="Q182" s="339" t="s">
        <v>62</v>
      </c>
      <c r="R182" s="339" t="s">
        <v>62</v>
      </c>
      <c r="S182" s="339" t="s">
        <v>62</v>
      </c>
      <c r="T182" s="339" t="s">
        <v>62</v>
      </c>
      <c r="U182" s="339" t="s">
        <v>62</v>
      </c>
      <c r="V182" s="152">
        <f t="shared" si="32"/>
        <v>1</v>
      </c>
      <c r="W182" s="152">
        <f t="shared" si="28"/>
        <v>2</v>
      </c>
      <c r="X182" s="152">
        <f t="shared" si="28"/>
        <v>1</v>
      </c>
      <c r="Y182" s="152">
        <f t="shared" si="28"/>
        <v>1</v>
      </c>
      <c r="Z182" s="152">
        <f t="shared" si="28"/>
        <v>1</v>
      </c>
      <c r="AA182" s="152">
        <f t="shared" si="28"/>
        <v>0</v>
      </c>
      <c r="AB182" s="151">
        <f t="shared" si="29"/>
        <v>6</v>
      </c>
      <c r="AC182" s="175">
        <f t="shared" si="33"/>
        <v>0.16666666666666666</v>
      </c>
      <c r="AD182" s="175">
        <f t="shared" si="30"/>
        <v>0.33333333333333331</v>
      </c>
      <c r="AE182" s="175">
        <f t="shared" si="30"/>
        <v>0.16666666666666666</v>
      </c>
      <c r="AF182" s="175">
        <f t="shared" si="30"/>
        <v>0.16666666666666666</v>
      </c>
      <c r="AG182" s="175">
        <f t="shared" si="30"/>
        <v>0.16666666666666666</v>
      </c>
      <c r="AH182" s="175">
        <f t="shared" si="30"/>
        <v>0</v>
      </c>
      <c r="AI182" s="153">
        <f t="shared" si="34"/>
        <v>2.83</v>
      </c>
      <c r="AJ182" s="153">
        <f t="shared" si="31"/>
        <v>1.47</v>
      </c>
      <c r="AK182" s="152">
        <f t="shared" si="31"/>
        <v>3</v>
      </c>
      <c r="AL182" s="152">
        <f t="shared" si="31"/>
        <v>2</v>
      </c>
      <c r="AM182" s="202"/>
      <c r="BD182" s="231"/>
    </row>
    <row r="183" spans="1:56" s="176" customFormat="1" ht="18.75" customHeight="1">
      <c r="A183" s="82">
        <v>8.4</v>
      </c>
      <c r="B183" s="339" t="s">
        <v>63</v>
      </c>
      <c r="C183" s="339" t="s">
        <v>64</v>
      </c>
      <c r="D183" s="339" t="s">
        <v>64</v>
      </c>
      <c r="E183" s="339" t="s">
        <v>64</v>
      </c>
      <c r="F183" s="339" t="s">
        <v>64</v>
      </c>
      <c r="G183" s="339" t="s">
        <v>64</v>
      </c>
      <c r="H183" s="339" t="s">
        <v>64</v>
      </c>
      <c r="I183" s="339" t="s">
        <v>64</v>
      </c>
      <c r="J183" s="339" t="s">
        <v>64</v>
      </c>
      <c r="K183" s="339" t="s">
        <v>64</v>
      </c>
      <c r="L183" s="339" t="s">
        <v>64</v>
      </c>
      <c r="M183" s="339" t="s">
        <v>64</v>
      </c>
      <c r="N183" s="339" t="s">
        <v>64</v>
      </c>
      <c r="O183" s="339" t="s">
        <v>64</v>
      </c>
      <c r="P183" s="339" t="s">
        <v>64</v>
      </c>
      <c r="Q183" s="339" t="s">
        <v>64</v>
      </c>
      <c r="R183" s="339" t="s">
        <v>64</v>
      </c>
      <c r="S183" s="339" t="s">
        <v>64</v>
      </c>
      <c r="T183" s="339" t="s">
        <v>64</v>
      </c>
      <c r="U183" s="339" t="s">
        <v>64</v>
      </c>
      <c r="V183" s="152">
        <f t="shared" si="32"/>
        <v>1</v>
      </c>
      <c r="W183" s="152">
        <f t="shared" si="28"/>
        <v>2</v>
      </c>
      <c r="X183" s="152">
        <f t="shared" si="28"/>
        <v>1</v>
      </c>
      <c r="Y183" s="152">
        <f t="shared" si="28"/>
        <v>2</v>
      </c>
      <c r="Z183" s="152">
        <f t="shared" si="28"/>
        <v>0</v>
      </c>
      <c r="AA183" s="152">
        <f t="shared" si="28"/>
        <v>0</v>
      </c>
      <c r="AB183" s="151">
        <f t="shared" si="29"/>
        <v>6</v>
      </c>
      <c r="AC183" s="175">
        <f t="shared" si="33"/>
        <v>0.16666666666666666</v>
      </c>
      <c r="AD183" s="175">
        <f t="shared" si="30"/>
        <v>0.33333333333333331</v>
      </c>
      <c r="AE183" s="175">
        <f t="shared" si="30"/>
        <v>0.16666666666666666</v>
      </c>
      <c r="AF183" s="175">
        <f t="shared" si="30"/>
        <v>0.33333333333333331</v>
      </c>
      <c r="AG183" s="175">
        <f t="shared" si="30"/>
        <v>0</v>
      </c>
      <c r="AH183" s="175">
        <f t="shared" si="30"/>
        <v>0</v>
      </c>
      <c r="AI183" s="153">
        <f t="shared" si="34"/>
        <v>2.67</v>
      </c>
      <c r="AJ183" s="153">
        <f t="shared" si="31"/>
        <v>1.21</v>
      </c>
      <c r="AK183" s="152">
        <f t="shared" si="31"/>
        <v>3</v>
      </c>
      <c r="AL183" s="152">
        <f t="shared" si="31"/>
        <v>2</v>
      </c>
      <c r="AM183" s="202"/>
      <c r="BD183" s="231"/>
    </row>
    <row r="184" spans="1:56" s="176" customFormat="1" ht="18.75" customHeight="1">
      <c r="A184" s="82">
        <v>8.5</v>
      </c>
      <c r="B184" s="339" t="s">
        <v>65</v>
      </c>
      <c r="C184" s="339"/>
      <c r="D184" s="339"/>
      <c r="E184" s="339"/>
      <c r="F184" s="339"/>
      <c r="G184" s="339"/>
      <c r="H184" s="339"/>
      <c r="I184" s="339"/>
      <c r="J184" s="339"/>
      <c r="K184" s="339"/>
      <c r="L184" s="339"/>
      <c r="M184" s="339"/>
      <c r="N184" s="339"/>
      <c r="O184" s="339"/>
      <c r="P184" s="339"/>
      <c r="Q184" s="339"/>
      <c r="R184" s="339"/>
      <c r="S184" s="339"/>
      <c r="T184" s="339"/>
      <c r="U184" s="339"/>
      <c r="V184" s="152">
        <f t="shared" si="32"/>
        <v>1</v>
      </c>
      <c r="W184" s="152">
        <f t="shared" si="28"/>
        <v>1</v>
      </c>
      <c r="X184" s="152">
        <f t="shared" si="28"/>
        <v>2</v>
      </c>
      <c r="Y184" s="152">
        <f t="shared" si="28"/>
        <v>1</v>
      </c>
      <c r="Z184" s="152">
        <f t="shared" si="28"/>
        <v>1</v>
      </c>
      <c r="AA184" s="152">
        <f t="shared" si="28"/>
        <v>0</v>
      </c>
      <c r="AB184" s="151">
        <f t="shared" si="29"/>
        <v>6</v>
      </c>
      <c r="AC184" s="175">
        <f t="shared" si="33"/>
        <v>0.16666666666666666</v>
      </c>
      <c r="AD184" s="175">
        <f t="shared" si="30"/>
        <v>0.16666666666666666</v>
      </c>
      <c r="AE184" s="175">
        <f t="shared" si="30"/>
        <v>0.33333333333333331</v>
      </c>
      <c r="AF184" s="175">
        <f t="shared" si="30"/>
        <v>0.16666666666666666</v>
      </c>
      <c r="AG184" s="175">
        <f t="shared" si="30"/>
        <v>0.16666666666666666</v>
      </c>
      <c r="AH184" s="175">
        <f t="shared" si="30"/>
        <v>0</v>
      </c>
      <c r="AI184" s="153">
        <f t="shared" si="34"/>
        <v>3</v>
      </c>
      <c r="AJ184" s="153">
        <f t="shared" si="31"/>
        <v>1.41</v>
      </c>
      <c r="AK184" s="152">
        <f t="shared" si="31"/>
        <v>3</v>
      </c>
      <c r="AL184" s="152">
        <f t="shared" si="31"/>
        <v>3</v>
      </c>
      <c r="AM184" s="202"/>
      <c r="BD184" s="231"/>
    </row>
    <row r="185" spans="1:56" s="176" customFormat="1" ht="18.75" customHeight="1">
      <c r="A185" s="82">
        <v>8.6</v>
      </c>
      <c r="B185" s="339" t="s">
        <v>66</v>
      </c>
      <c r="C185" s="339" t="s">
        <v>67</v>
      </c>
      <c r="D185" s="339" t="s">
        <v>67</v>
      </c>
      <c r="E185" s="339" t="s">
        <v>67</v>
      </c>
      <c r="F185" s="339" t="s">
        <v>67</v>
      </c>
      <c r="G185" s="339" t="s">
        <v>67</v>
      </c>
      <c r="H185" s="339" t="s">
        <v>67</v>
      </c>
      <c r="I185" s="339" t="s">
        <v>67</v>
      </c>
      <c r="J185" s="339" t="s">
        <v>67</v>
      </c>
      <c r="K185" s="339" t="s">
        <v>67</v>
      </c>
      <c r="L185" s="339" t="s">
        <v>67</v>
      </c>
      <c r="M185" s="339" t="s">
        <v>67</v>
      </c>
      <c r="N185" s="339" t="s">
        <v>67</v>
      </c>
      <c r="O185" s="339" t="s">
        <v>67</v>
      </c>
      <c r="P185" s="339" t="s">
        <v>67</v>
      </c>
      <c r="Q185" s="339" t="s">
        <v>67</v>
      </c>
      <c r="R185" s="339" t="s">
        <v>67</v>
      </c>
      <c r="S185" s="339" t="s">
        <v>67</v>
      </c>
      <c r="T185" s="339" t="s">
        <v>67</v>
      </c>
      <c r="U185" s="339" t="s">
        <v>67</v>
      </c>
      <c r="V185" s="152">
        <f t="shared" si="32"/>
        <v>0</v>
      </c>
      <c r="W185" s="152">
        <f t="shared" si="28"/>
        <v>0</v>
      </c>
      <c r="X185" s="152">
        <f t="shared" si="28"/>
        <v>2</v>
      </c>
      <c r="Y185" s="152">
        <f t="shared" si="28"/>
        <v>2</v>
      </c>
      <c r="Z185" s="152">
        <f t="shared" si="28"/>
        <v>2</v>
      </c>
      <c r="AA185" s="152">
        <f t="shared" si="28"/>
        <v>0</v>
      </c>
      <c r="AB185" s="151">
        <f t="shared" si="29"/>
        <v>6</v>
      </c>
      <c r="AC185" s="175">
        <f t="shared" si="33"/>
        <v>0</v>
      </c>
      <c r="AD185" s="175">
        <f t="shared" si="30"/>
        <v>0</v>
      </c>
      <c r="AE185" s="175">
        <f t="shared" si="30"/>
        <v>0.33333333333333331</v>
      </c>
      <c r="AF185" s="175">
        <f t="shared" si="30"/>
        <v>0.33333333333333331</v>
      </c>
      <c r="AG185" s="175">
        <f t="shared" si="30"/>
        <v>0.33333333333333331</v>
      </c>
      <c r="AH185" s="175">
        <f t="shared" si="30"/>
        <v>0</v>
      </c>
      <c r="AI185" s="153">
        <f t="shared" si="34"/>
        <v>4</v>
      </c>
      <c r="AJ185" s="153">
        <f t="shared" si="31"/>
        <v>0.89</v>
      </c>
      <c r="AK185" s="152">
        <f t="shared" si="31"/>
        <v>4</v>
      </c>
      <c r="AL185" s="152">
        <f t="shared" si="31"/>
        <v>3</v>
      </c>
      <c r="AM185" s="202"/>
      <c r="BD185" s="231"/>
    </row>
    <row r="186" spans="1:56" s="176" customFormat="1" ht="18.75" customHeight="1">
      <c r="A186" s="82">
        <v>8.6999999999999993</v>
      </c>
      <c r="B186" s="339" t="s">
        <v>68</v>
      </c>
      <c r="C186" s="339" t="s">
        <v>69</v>
      </c>
      <c r="D186" s="339" t="s">
        <v>69</v>
      </c>
      <c r="E186" s="339" t="s">
        <v>69</v>
      </c>
      <c r="F186" s="339" t="s">
        <v>69</v>
      </c>
      <c r="G186" s="339" t="s">
        <v>69</v>
      </c>
      <c r="H186" s="339" t="s">
        <v>69</v>
      </c>
      <c r="I186" s="339" t="s">
        <v>69</v>
      </c>
      <c r="J186" s="339" t="s">
        <v>69</v>
      </c>
      <c r="K186" s="339" t="s">
        <v>69</v>
      </c>
      <c r="L186" s="339" t="s">
        <v>69</v>
      </c>
      <c r="M186" s="339" t="s">
        <v>69</v>
      </c>
      <c r="N186" s="339" t="s">
        <v>69</v>
      </c>
      <c r="O186" s="339" t="s">
        <v>69</v>
      </c>
      <c r="P186" s="339" t="s">
        <v>69</v>
      </c>
      <c r="Q186" s="339" t="s">
        <v>69</v>
      </c>
      <c r="R186" s="339" t="s">
        <v>69</v>
      </c>
      <c r="S186" s="339" t="s">
        <v>69</v>
      </c>
      <c r="T186" s="339" t="s">
        <v>69</v>
      </c>
      <c r="U186" s="339" t="s">
        <v>69</v>
      </c>
      <c r="V186" s="152">
        <f t="shared" si="32"/>
        <v>0</v>
      </c>
      <c r="W186" s="152">
        <f t="shared" si="28"/>
        <v>1</v>
      </c>
      <c r="X186" s="152">
        <f t="shared" si="28"/>
        <v>1</v>
      </c>
      <c r="Y186" s="152">
        <f t="shared" si="28"/>
        <v>3</v>
      </c>
      <c r="Z186" s="152">
        <f t="shared" si="28"/>
        <v>1</v>
      </c>
      <c r="AA186" s="152">
        <f t="shared" si="28"/>
        <v>0</v>
      </c>
      <c r="AB186" s="151">
        <f t="shared" si="29"/>
        <v>6</v>
      </c>
      <c r="AC186" s="175">
        <f t="shared" si="33"/>
        <v>0</v>
      </c>
      <c r="AD186" s="175">
        <f t="shared" si="30"/>
        <v>0.16666666666666666</v>
      </c>
      <c r="AE186" s="175">
        <f t="shared" si="30"/>
        <v>0.16666666666666666</v>
      </c>
      <c r="AF186" s="175">
        <f t="shared" si="30"/>
        <v>0.5</v>
      </c>
      <c r="AG186" s="175">
        <f t="shared" si="30"/>
        <v>0.16666666666666666</v>
      </c>
      <c r="AH186" s="175">
        <f t="shared" si="30"/>
        <v>0</v>
      </c>
      <c r="AI186" s="153">
        <f t="shared" si="34"/>
        <v>3.67</v>
      </c>
      <c r="AJ186" s="153">
        <f t="shared" si="31"/>
        <v>1.03</v>
      </c>
      <c r="AK186" s="152">
        <f t="shared" si="31"/>
        <v>4</v>
      </c>
      <c r="AL186" s="152">
        <f t="shared" si="31"/>
        <v>4</v>
      </c>
      <c r="AM186" s="202"/>
      <c r="BD186" s="231"/>
    </row>
    <row r="187" spans="1:56" s="176" customFormat="1" ht="18.75" customHeight="1">
      <c r="A187" s="82">
        <v>8.8000000000000007</v>
      </c>
      <c r="B187" s="339" t="s">
        <v>70</v>
      </c>
      <c r="C187" s="339" t="s">
        <v>71</v>
      </c>
      <c r="D187" s="339" t="s">
        <v>71</v>
      </c>
      <c r="E187" s="339" t="s">
        <v>71</v>
      </c>
      <c r="F187" s="339" t="s">
        <v>71</v>
      </c>
      <c r="G187" s="339" t="s">
        <v>71</v>
      </c>
      <c r="H187" s="339" t="s">
        <v>71</v>
      </c>
      <c r="I187" s="339" t="s">
        <v>71</v>
      </c>
      <c r="J187" s="339" t="s">
        <v>71</v>
      </c>
      <c r="K187" s="339" t="s">
        <v>71</v>
      </c>
      <c r="L187" s="339" t="s">
        <v>71</v>
      </c>
      <c r="M187" s="339" t="s">
        <v>71</v>
      </c>
      <c r="N187" s="339" t="s">
        <v>71</v>
      </c>
      <c r="O187" s="339" t="s">
        <v>71</v>
      </c>
      <c r="P187" s="339" t="s">
        <v>71</v>
      </c>
      <c r="Q187" s="339" t="s">
        <v>71</v>
      </c>
      <c r="R187" s="339" t="s">
        <v>71</v>
      </c>
      <c r="S187" s="339" t="s">
        <v>71</v>
      </c>
      <c r="T187" s="339" t="s">
        <v>71</v>
      </c>
      <c r="U187" s="339" t="s">
        <v>71</v>
      </c>
      <c r="V187" s="152">
        <f t="shared" si="32"/>
        <v>0</v>
      </c>
      <c r="W187" s="152">
        <f t="shared" si="28"/>
        <v>0</v>
      </c>
      <c r="X187" s="152">
        <f t="shared" si="28"/>
        <v>0</v>
      </c>
      <c r="Y187" s="152">
        <f t="shared" si="28"/>
        <v>2</v>
      </c>
      <c r="Z187" s="152">
        <f t="shared" si="28"/>
        <v>2</v>
      </c>
      <c r="AA187" s="152">
        <f t="shared" si="28"/>
        <v>2</v>
      </c>
      <c r="AB187" s="151">
        <f t="shared" si="29"/>
        <v>6</v>
      </c>
      <c r="AC187" s="175">
        <f t="shared" si="33"/>
        <v>0</v>
      </c>
      <c r="AD187" s="175">
        <f t="shared" si="30"/>
        <v>0</v>
      </c>
      <c r="AE187" s="175">
        <f t="shared" si="30"/>
        <v>0</v>
      </c>
      <c r="AF187" s="175">
        <f t="shared" si="30"/>
        <v>0.33333333333333331</v>
      </c>
      <c r="AG187" s="175">
        <f t="shared" si="30"/>
        <v>0.33333333333333331</v>
      </c>
      <c r="AH187" s="175">
        <f t="shared" si="30"/>
        <v>0.33333333333333331</v>
      </c>
      <c r="AI187" s="153">
        <f t="shared" si="34"/>
        <v>4.5</v>
      </c>
      <c r="AJ187" s="153">
        <f t="shared" si="31"/>
        <v>0.57999999999999996</v>
      </c>
      <c r="AK187" s="152">
        <f t="shared" si="31"/>
        <v>5</v>
      </c>
      <c r="AL187" s="152">
        <f t="shared" si="31"/>
        <v>4</v>
      </c>
      <c r="AM187" s="202"/>
      <c r="BD187" s="231"/>
    </row>
    <row r="188" spans="1:56" s="176" customFormat="1" ht="18.75" customHeight="1">
      <c r="A188" s="82">
        <v>8.9</v>
      </c>
      <c r="B188" s="339" t="s">
        <v>72</v>
      </c>
      <c r="C188" s="339" t="s">
        <v>73</v>
      </c>
      <c r="D188" s="339" t="s">
        <v>73</v>
      </c>
      <c r="E188" s="339" t="s">
        <v>73</v>
      </c>
      <c r="F188" s="339" t="s">
        <v>73</v>
      </c>
      <c r="G188" s="339" t="s">
        <v>73</v>
      </c>
      <c r="H188" s="339" t="s">
        <v>73</v>
      </c>
      <c r="I188" s="339" t="s">
        <v>73</v>
      </c>
      <c r="J188" s="339" t="s">
        <v>73</v>
      </c>
      <c r="K188" s="339" t="s">
        <v>73</v>
      </c>
      <c r="L188" s="339" t="s">
        <v>73</v>
      </c>
      <c r="M188" s="339" t="s">
        <v>73</v>
      </c>
      <c r="N188" s="339" t="s">
        <v>73</v>
      </c>
      <c r="O188" s="339" t="s">
        <v>73</v>
      </c>
      <c r="P188" s="339" t="s">
        <v>73</v>
      </c>
      <c r="Q188" s="339" t="s">
        <v>73</v>
      </c>
      <c r="R188" s="339" t="s">
        <v>73</v>
      </c>
      <c r="S188" s="339" t="s">
        <v>73</v>
      </c>
      <c r="T188" s="339" t="s">
        <v>73</v>
      </c>
      <c r="U188" s="339" t="s">
        <v>73</v>
      </c>
      <c r="V188" s="152">
        <f t="shared" si="32"/>
        <v>1</v>
      </c>
      <c r="W188" s="152">
        <f t="shared" si="28"/>
        <v>0</v>
      </c>
      <c r="X188" s="152">
        <f t="shared" si="28"/>
        <v>0</v>
      </c>
      <c r="Y188" s="152">
        <f t="shared" si="28"/>
        <v>3</v>
      </c>
      <c r="Z188" s="152">
        <f t="shared" si="28"/>
        <v>1</v>
      </c>
      <c r="AA188" s="152">
        <f t="shared" si="28"/>
        <v>1</v>
      </c>
      <c r="AB188" s="151">
        <f t="shared" si="29"/>
        <v>6</v>
      </c>
      <c r="AC188" s="175">
        <f t="shared" si="33"/>
        <v>0.16666666666666666</v>
      </c>
      <c r="AD188" s="175">
        <f t="shared" si="30"/>
        <v>0</v>
      </c>
      <c r="AE188" s="175">
        <f t="shared" si="30"/>
        <v>0</v>
      </c>
      <c r="AF188" s="175">
        <f t="shared" si="30"/>
        <v>0.5</v>
      </c>
      <c r="AG188" s="175">
        <f t="shared" si="30"/>
        <v>0.16666666666666666</v>
      </c>
      <c r="AH188" s="175">
        <f t="shared" si="30"/>
        <v>0.16666666666666666</v>
      </c>
      <c r="AI188" s="153">
        <f t="shared" si="34"/>
        <v>3.6</v>
      </c>
      <c r="AJ188" s="153">
        <f t="shared" si="31"/>
        <v>1.52</v>
      </c>
      <c r="AK188" s="152">
        <f t="shared" si="31"/>
        <v>4</v>
      </c>
      <c r="AL188" s="152">
        <f t="shared" si="31"/>
        <v>4</v>
      </c>
      <c r="AM188" s="202"/>
      <c r="BD188" s="231"/>
    </row>
    <row r="189" spans="1:56" ht="15.75" customHeight="1">
      <c r="A189" s="172"/>
      <c r="B189" s="172"/>
      <c r="C189" s="172"/>
      <c r="D189" s="172"/>
      <c r="E189" s="172"/>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83"/>
      <c r="AJ189" s="172"/>
      <c r="AK189" s="172"/>
      <c r="AL189" s="172"/>
    </row>
    <row r="190" spans="1:56">
      <c r="A190" s="172"/>
      <c r="B190" s="172"/>
      <c r="C190" s="172"/>
      <c r="D190" s="172"/>
      <c r="E190" s="172"/>
      <c r="F190" s="172"/>
      <c r="G190" s="172"/>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row>
    <row r="191" spans="1:56">
      <c r="C191" s="172"/>
      <c r="D191" s="172"/>
      <c r="E191" s="172"/>
      <c r="F191" s="172"/>
      <c r="G191" s="172"/>
      <c r="H191" s="84"/>
      <c r="I191" s="84"/>
      <c r="J191" s="84"/>
      <c r="K191" s="84"/>
      <c r="L191" s="84"/>
      <c r="M191" s="84"/>
      <c r="N191" s="84"/>
      <c r="O191" s="84"/>
      <c r="P191" s="84"/>
      <c r="Q191" s="84"/>
      <c r="R191" s="84"/>
      <c r="S191" s="84"/>
      <c r="T191" s="84"/>
      <c r="U191" s="84"/>
      <c r="V191" s="84"/>
      <c r="W191" s="172"/>
      <c r="X191" s="172"/>
      <c r="Y191" s="172"/>
      <c r="Z191" s="172"/>
      <c r="AA191" s="172"/>
      <c r="AB191" s="172"/>
      <c r="AC191" s="172"/>
      <c r="AD191" s="172"/>
      <c r="AE191" s="172"/>
      <c r="AF191" s="172"/>
      <c r="AG191" s="172"/>
      <c r="AH191" s="172"/>
      <c r="AI191" s="172"/>
      <c r="AJ191" s="172"/>
      <c r="AK191" s="172"/>
      <c r="AL191" s="172"/>
    </row>
    <row r="192" spans="1:56" ht="21">
      <c r="A192" s="267" t="s">
        <v>127</v>
      </c>
      <c r="B192" s="267"/>
      <c r="C192" s="267"/>
      <c r="D192" s="267"/>
      <c r="E192" s="267"/>
      <c r="F192" s="267"/>
      <c r="G192" s="267"/>
      <c r="H192" s="267"/>
      <c r="I192" s="267"/>
      <c r="J192" s="267"/>
      <c r="K192" s="267"/>
      <c r="L192" s="267"/>
      <c r="M192" s="267"/>
      <c r="N192" s="267"/>
      <c r="O192" s="267"/>
      <c r="P192" s="267"/>
      <c r="Q192" s="267"/>
      <c r="R192" s="267"/>
      <c r="S192" s="267"/>
      <c r="T192" s="267"/>
      <c r="U192" s="267"/>
      <c r="V192" s="124"/>
      <c r="W192" s="124"/>
      <c r="X192" s="124"/>
      <c r="Y192" s="124"/>
      <c r="Z192" s="124"/>
      <c r="AA192" s="124"/>
      <c r="AB192" s="124"/>
      <c r="AC192" s="124"/>
      <c r="AD192" s="124"/>
      <c r="AE192" s="124"/>
      <c r="AF192" s="124"/>
      <c r="AG192" s="124"/>
      <c r="AH192" s="124"/>
      <c r="AI192" s="124"/>
      <c r="AJ192" s="124"/>
      <c r="AK192" s="124"/>
      <c r="AL192" s="124"/>
      <c r="AM192" s="200"/>
    </row>
    <row r="193" spans="1:56" ht="15.75">
      <c r="A193" s="125"/>
      <c r="B193" s="126"/>
      <c r="C193" s="126"/>
      <c r="D193" s="126"/>
      <c r="E193" s="126"/>
      <c r="F193" s="126"/>
      <c r="G193" s="126"/>
      <c r="H193" s="126"/>
      <c r="I193" s="126"/>
      <c r="J193" s="126"/>
      <c r="K193" s="126"/>
      <c r="L193" s="126"/>
      <c r="M193" s="126"/>
      <c r="N193" s="126"/>
      <c r="O193" s="126"/>
      <c r="P193" s="126"/>
      <c r="Q193" s="126"/>
      <c r="R193" s="126"/>
      <c r="S193" s="126"/>
      <c r="T193" s="126"/>
      <c r="U193" s="126"/>
      <c r="V193" s="127"/>
      <c r="W193" s="127"/>
      <c r="X193" s="127"/>
      <c r="Y193" s="127"/>
      <c r="Z193" s="127"/>
      <c r="AA193" s="127"/>
      <c r="AB193" s="128"/>
      <c r="AC193" s="129"/>
      <c r="AD193" s="129"/>
      <c r="AE193" s="129"/>
      <c r="AF193" s="129"/>
      <c r="AG193" s="129"/>
      <c r="AH193" s="129"/>
      <c r="AI193" s="130"/>
      <c r="AJ193" s="130"/>
      <c r="AK193" s="127"/>
      <c r="AL193" s="127"/>
      <c r="AM193" s="200"/>
    </row>
    <row r="194" spans="1:56" ht="15.75">
      <c r="A194" s="125"/>
      <c r="B194" s="126"/>
      <c r="C194" s="126"/>
      <c r="D194" s="126"/>
      <c r="E194" s="126"/>
      <c r="F194" s="126"/>
      <c r="G194" s="126"/>
      <c r="H194" s="126"/>
      <c r="I194" s="126"/>
      <c r="J194" s="126"/>
      <c r="K194" s="126"/>
      <c r="L194" s="126"/>
      <c r="M194" s="126"/>
      <c r="N194" s="126"/>
      <c r="O194" s="126"/>
      <c r="P194" s="126"/>
      <c r="Q194" s="126"/>
      <c r="R194" s="126"/>
      <c r="S194" s="126"/>
      <c r="T194" s="126"/>
      <c r="U194" s="126"/>
      <c r="V194" s="127"/>
      <c r="W194" s="127"/>
      <c r="X194" s="127"/>
      <c r="Y194" s="127"/>
      <c r="Z194" s="127"/>
      <c r="AA194" s="127"/>
      <c r="AB194" s="128"/>
      <c r="AC194" s="129"/>
      <c r="AD194" s="129"/>
      <c r="AE194" s="129"/>
      <c r="AF194" s="129"/>
      <c r="AG194" s="129"/>
      <c r="AH194" s="129"/>
      <c r="AI194" s="130"/>
      <c r="AJ194" s="130"/>
      <c r="AK194" s="127"/>
      <c r="AL194" s="127"/>
      <c r="AM194" s="200"/>
    </row>
    <row r="195" spans="1:56" ht="15.75">
      <c r="A195" s="125"/>
      <c r="B195" s="126"/>
      <c r="C195" s="126"/>
      <c r="D195" s="126"/>
      <c r="E195" s="126"/>
      <c r="F195" s="126"/>
      <c r="G195" s="126"/>
      <c r="H195" s="126"/>
      <c r="I195" s="126"/>
      <c r="J195" s="126"/>
      <c r="K195" s="126"/>
      <c r="L195" s="126"/>
      <c r="M195" s="126"/>
      <c r="N195" s="126"/>
      <c r="O195" s="126"/>
      <c r="P195" s="126"/>
      <c r="Q195" s="126"/>
      <c r="R195" s="126"/>
      <c r="S195" s="126"/>
      <c r="T195" s="126"/>
      <c r="U195" s="126"/>
      <c r="V195" s="127"/>
      <c r="W195" s="127"/>
      <c r="X195" s="127"/>
      <c r="Y195" s="127"/>
      <c r="Z195" s="127"/>
      <c r="AA195" s="127"/>
      <c r="AB195" s="128"/>
      <c r="AC195" s="129"/>
      <c r="AD195" s="129"/>
      <c r="AE195" s="129"/>
      <c r="AF195" s="129"/>
      <c r="AG195" s="129"/>
      <c r="AH195" s="129"/>
      <c r="AI195" s="130"/>
      <c r="AJ195" s="130"/>
      <c r="AK195" s="127"/>
      <c r="AL195" s="127"/>
      <c r="AM195" s="200"/>
    </row>
    <row r="196" spans="1:56" ht="15.75">
      <c r="A196" s="125"/>
      <c r="B196" s="126"/>
      <c r="C196" s="126"/>
      <c r="D196" s="126"/>
      <c r="E196" s="126"/>
      <c r="F196" s="126"/>
      <c r="G196" s="126"/>
      <c r="H196" s="126"/>
      <c r="I196" s="126"/>
      <c r="J196" s="126"/>
      <c r="K196" s="126"/>
      <c r="L196" s="126"/>
      <c r="M196" s="126"/>
      <c r="N196" s="126"/>
      <c r="O196" s="126"/>
      <c r="P196" s="126"/>
      <c r="Q196" s="126"/>
      <c r="R196" s="126"/>
      <c r="S196" s="126"/>
      <c r="T196" s="126"/>
      <c r="U196" s="126"/>
      <c r="V196" s="127"/>
      <c r="W196" s="127"/>
      <c r="X196" s="127"/>
      <c r="Y196" s="127"/>
      <c r="Z196" s="127"/>
      <c r="AA196" s="127"/>
      <c r="AB196" s="128"/>
      <c r="AC196" s="129"/>
      <c r="AD196" s="129"/>
      <c r="AE196" s="129"/>
      <c r="AF196" s="129"/>
      <c r="AG196" s="129"/>
      <c r="AH196" s="129"/>
      <c r="AI196" s="130"/>
      <c r="AJ196" s="130"/>
      <c r="AK196" s="127"/>
      <c r="AL196" s="127"/>
      <c r="AM196" s="200"/>
    </row>
    <row r="197" spans="1:56" ht="15.75">
      <c r="A197" s="125"/>
      <c r="B197" s="126"/>
      <c r="C197" s="126"/>
      <c r="D197" s="126"/>
      <c r="E197" s="126"/>
      <c r="F197" s="126"/>
      <c r="G197" s="126"/>
      <c r="H197" s="126"/>
      <c r="I197" s="126"/>
      <c r="J197" s="126"/>
      <c r="K197" s="126"/>
      <c r="L197" s="126"/>
      <c r="M197" s="126"/>
      <c r="N197" s="126"/>
      <c r="O197" s="126"/>
      <c r="P197" s="126"/>
      <c r="Q197" s="126"/>
      <c r="R197" s="126"/>
      <c r="S197" s="126"/>
      <c r="T197" s="126"/>
      <c r="U197" s="126"/>
      <c r="V197" s="127"/>
      <c r="W197" s="127"/>
      <c r="X197" s="127"/>
      <c r="Y197" s="127"/>
      <c r="Z197" s="127"/>
      <c r="AA197" s="127"/>
      <c r="AB197" s="128"/>
      <c r="AC197" s="129"/>
      <c r="AD197" s="129"/>
      <c r="AE197" s="129"/>
      <c r="AF197" s="129"/>
      <c r="AG197" s="129"/>
      <c r="AH197" s="129"/>
      <c r="AI197" s="130"/>
      <c r="AJ197" s="130"/>
      <c r="AK197" s="127"/>
      <c r="AL197" s="127"/>
      <c r="AM197" s="200"/>
    </row>
    <row r="198" spans="1:56" ht="15.75">
      <c r="A198" s="125"/>
      <c r="B198" s="126"/>
      <c r="C198" s="126"/>
      <c r="D198" s="126"/>
      <c r="E198" s="126"/>
      <c r="F198" s="126"/>
      <c r="G198" s="126"/>
      <c r="H198" s="126"/>
      <c r="I198" s="126"/>
      <c r="J198" s="126"/>
      <c r="K198" s="126"/>
      <c r="L198" s="126"/>
      <c r="M198" s="126"/>
      <c r="N198" s="126"/>
      <c r="O198" s="126"/>
      <c r="P198" s="126"/>
      <c r="Q198" s="126"/>
      <c r="R198" s="126"/>
      <c r="S198" s="126"/>
      <c r="T198" s="126"/>
      <c r="U198" s="126"/>
      <c r="V198" s="127"/>
      <c r="W198" s="127"/>
      <c r="X198" s="127"/>
      <c r="Y198" s="127"/>
      <c r="Z198" s="127"/>
      <c r="AA198" s="127"/>
      <c r="AB198" s="128"/>
      <c r="AC198" s="129"/>
      <c r="AD198" s="129"/>
      <c r="AE198" s="129"/>
      <c r="AF198" s="129"/>
      <c r="AG198" s="129"/>
      <c r="AH198" s="129"/>
      <c r="AI198" s="130"/>
      <c r="AJ198" s="130"/>
      <c r="AK198" s="127"/>
      <c r="AL198" s="127"/>
      <c r="AM198" s="200"/>
    </row>
    <row r="199" spans="1:56" ht="15.75">
      <c r="A199" s="125"/>
      <c r="B199" s="126"/>
      <c r="C199" s="126"/>
      <c r="D199" s="126"/>
      <c r="E199" s="126"/>
      <c r="F199" s="126"/>
      <c r="G199" s="126"/>
      <c r="H199" s="126"/>
      <c r="I199" s="126"/>
      <c r="J199" s="126"/>
      <c r="K199" s="126"/>
      <c r="L199" s="126"/>
      <c r="M199" s="126"/>
      <c r="N199" s="126"/>
      <c r="O199" s="126"/>
      <c r="P199" s="126"/>
      <c r="Q199" s="126"/>
      <c r="R199" s="126"/>
      <c r="S199" s="126"/>
      <c r="T199" s="126"/>
      <c r="U199" s="126"/>
      <c r="V199" s="127"/>
      <c r="W199" s="127"/>
      <c r="X199" s="127"/>
      <c r="Y199" s="127"/>
      <c r="Z199" s="127"/>
      <c r="AA199" s="127"/>
      <c r="AB199" s="128"/>
      <c r="AC199" s="129"/>
      <c r="AD199" s="129"/>
      <c r="AE199" s="129"/>
      <c r="AF199" s="129"/>
      <c r="AG199" s="129"/>
      <c r="AH199" s="129"/>
      <c r="AI199" s="130"/>
      <c r="AJ199" s="130"/>
      <c r="AK199" s="127"/>
      <c r="AL199" s="127"/>
      <c r="AM199" s="200"/>
    </row>
    <row r="200" spans="1:56" ht="15.75">
      <c r="A200" s="125"/>
      <c r="B200" s="126"/>
      <c r="C200" s="126"/>
      <c r="D200" s="126"/>
      <c r="E200" s="126"/>
      <c r="F200" s="126"/>
      <c r="G200" s="126"/>
      <c r="H200" s="126"/>
      <c r="I200" s="126"/>
      <c r="J200" s="126"/>
      <c r="K200" s="126"/>
      <c r="L200" s="126"/>
      <c r="M200" s="126"/>
      <c r="N200" s="126"/>
      <c r="O200" s="126"/>
      <c r="P200" s="126"/>
      <c r="Q200" s="126"/>
      <c r="R200" s="126"/>
      <c r="S200" s="126"/>
      <c r="T200" s="126"/>
      <c r="U200" s="126"/>
      <c r="V200" s="127"/>
      <c r="W200" s="127"/>
      <c r="X200" s="127"/>
      <c r="Y200" s="127"/>
      <c r="Z200" s="127"/>
      <c r="AA200" s="127"/>
      <c r="AB200" s="128"/>
      <c r="AC200" s="129"/>
      <c r="AD200" s="129"/>
      <c r="AE200" s="129"/>
      <c r="AF200" s="129"/>
      <c r="AG200" s="129"/>
      <c r="AH200" s="129"/>
      <c r="AI200" s="130"/>
      <c r="AJ200" s="130"/>
      <c r="AK200" s="127"/>
      <c r="AL200" s="127"/>
      <c r="AM200" s="200"/>
    </row>
    <row r="201" spans="1:56" ht="15.75">
      <c r="A201" s="125"/>
      <c r="B201" s="126"/>
      <c r="C201" s="126"/>
      <c r="D201" s="126"/>
      <c r="E201" s="126"/>
      <c r="F201" s="126"/>
      <c r="G201" s="126"/>
      <c r="H201" s="126"/>
      <c r="I201" s="126"/>
      <c r="J201" s="126"/>
      <c r="K201" s="126"/>
      <c r="L201" s="126"/>
      <c r="M201" s="126"/>
      <c r="N201" s="126"/>
      <c r="O201" s="126"/>
      <c r="P201" s="126"/>
      <c r="Q201" s="126"/>
      <c r="R201" s="126"/>
      <c r="S201" s="126"/>
      <c r="T201" s="126"/>
      <c r="U201" s="126"/>
      <c r="V201" s="127"/>
      <c r="W201" s="127"/>
      <c r="X201" s="127"/>
      <c r="Y201" s="127"/>
      <c r="Z201" s="127"/>
      <c r="AA201" s="127"/>
      <c r="AB201" s="128"/>
      <c r="AC201" s="129"/>
      <c r="AD201" s="129"/>
      <c r="AE201" s="129"/>
      <c r="AF201" s="129"/>
      <c r="AG201" s="129"/>
      <c r="AH201" s="129"/>
      <c r="AI201" s="130"/>
      <c r="AJ201" s="130"/>
      <c r="AK201" s="127"/>
      <c r="AL201" s="127"/>
      <c r="AM201" s="200"/>
    </row>
    <row r="202" spans="1:56" ht="15.75" customHeight="1">
      <c r="A202" s="125"/>
      <c r="B202" s="126"/>
      <c r="C202" s="126"/>
      <c r="D202" s="126"/>
      <c r="E202" s="126"/>
      <c r="F202" s="126"/>
      <c r="G202" s="126"/>
      <c r="H202" s="126"/>
      <c r="I202" s="126"/>
      <c r="J202" s="126"/>
      <c r="K202" s="126"/>
      <c r="L202" s="126"/>
      <c r="M202" s="126"/>
      <c r="N202" s="126"/>
      <c r="O202" s="126"/>
      <c r="P202" s="126"/>
      <c r="Q202" s="126"/>
      <c r="R202" s="126"/>
      <c r="S202" s="126"/>
      <c r="T202" s="126"/>
      <c r="U202" s="126"/>
      <c r="V202" s="127"/>
      <c r="W202" s="127"/>
      <c r="X202" s="127"/>
      <c r="Y202" s="127"/>
      <c r="Z202" s="127"/>
      <c r="AA202" s="127"/>
      <c r="AB202" s="128"/>
      <c r="AC202" s="129"/>
      <c r="AD202" s="129"/>
      <c r="AE202" s="129"/>
      <c r="AF202" s="129"/>
      <c r="AG202" s="129"/>
      <c r="AH202" s="129"/>
      <c r="AI202" s="130"/>
      <c r="AJ202" s="130"/>
      <c r="AK202" s="127"/>
      <c r="AL202" s="127"/>
      <c r="AM202" s="200"/>
    </row>
    <row r="203" spans="1:56" ht="15.75">
      <c r="A203" s="125"/>
      <c r="B203" s="126"/>
      <c r="C203" s="126"/>
      <c r="D203" s="126"/>
      <c r="E203" s="126"/>
      <c r="F203" s="126"/>
      <c r="G203" s="126"/>
      <c r="H203" s="126"/>
      <c r="I203" s="126"/>
      <c r="J203" s="126"/>
      <c r="K203" s="126"/>
      <c r="L203" s="126"/>
      <c r="M203" s="126"/>
      <c r="N203" s="126"/>
      <c r="O203" s="126"/>
      <c r="P203" s="126"/>
      <c r="Q203" s="126"/>
      <c r="R203" s="126"/>
      <c r="S203" s="126"/>
      <c r="T203" s="126"/>
      <c r="U203" s="126"/>
      <c r="V203" s="127"/>
      <c r="W203" s="127"/>
      <c r="X203" s="127"/>
      <c r="Y203" s="127"/>
      <c r="Z203" s="127"/>
      <c r="AA203" s="127"/>
      <c r="AB203" s="128"/>
      <c r="AC203" s="129"/>
      <c r="AD203" s="129"/>
      <c r="AE203" s="129"/>
      <c r="AF203" s="129"/>
      <c r="AG203" s="129"/>
      <c r="AH203" s="129"/>
      <c r="AI203" s="130"/>
      <c r="AJ203" s="130"/>
      <c r="AK203" s="127"/>
      <c r="AL203" s="127"/>
      <c r="AM203" s="200"/>
    </row>
    <row r="204" spans="1:56" ht="15.75" customHeight="1" thickBot="1">
      <c r="A204" s="125"/>
      <c r="B204" s="126"/>
      <c r="C204" s="126"/>
      <c r="D204" s="126"/>
      <c r="E204" s="126"/>
      <c r="F204" s="126"/>
      <c r="G204" s="126"/>
      <c r="H204" s="126"/>
      <c r="I204" s="126"/>
      <c r="J204" s="126"/>
      <c r="K204" s="126"/>
      <c r="L204" s="126"/>
      <c r="M204" s="126"/>
      <c r="N204" s="126"/>
      <c r="O204" s="126"/>
      <c r="P204" s="126"/>
      <c r="Q204" s="126"/>
      <c r="R204" s="126"/>
      <c r="S204" s="126"/>
      <c r="T204" s="126"/>
      <c r="U204" s="126"/>
      <c r="V204" s="127"/>
      <c r="W204" s="127"/>
      <c r="X204" s="127"/>
      <c r="Y204" s="127"/>
      <c r="Z204" s="127"/>
      <c r="AA204" s="127"/>
      <c r="AB204" s="128"/>
      <c r="AC204" s="129"/>
      <c r="AD204" s="129"/>
      <c r="AE204" s="129"/>
      <c r="AF204" s="129"/>
      <c r="AG204" s="129"/>
      <c r="AH204" s="129"/>
      <c r="AI204" s="130"/>
      <c r="AJ204" s="130"/>
      <c r="AK204" s="127"/>
      <c r="AL204" s="127"/>
      <c r="AM204" s="200"/>
    </row>
    <row r="205" spans="1:56" ht="15.75" customHeight="1">
      <c r="A205" s="132"/>
      <c r="B205" s="124"/>
      <c r="C205" s="124"/>
      <c r="D205" s="124"/>
      <c r="E205" s="124"/>
      <c r="F205" s="124"/>
      <c r="G205" s="132"/>
      <c r="H205" s="132"/>
      <c r="I205" s="132"/>
      <c r="J205" s="132"/>
      <c r="K205" s="132"/>
      <c r="L205" s="132"/>
      <c r="M205" s="132"/>
      <c r="N205" s="132"/>
      <c r="O205" s="132"/>
      <c r="P205" s="132"/>
      <c r="Q205" s="132"/>
      <c r="R205" s="132"/>
      <c r="S205" s="132"/>
      <c r="T205" s="132"/>
      <c r="U205" s="132"/>
      <c r="V205" s="268" t="s">
        <v>14</v>
      </c>
      <c r="W205" s="269"/>
      <c r="X205" s="269"/>
      <c r="Y205" s="269"/>
      <c r="Z205" s="269"/>
      <c r="AA205" s="270"/>
      <c r="AB205" s="138"/>
      <c r="AC205" s="268" t="s">
        <v>15</v>
      </c>
      <c r="AD205" s="269"/>
      <c r="AE205" s="269"/>
      <c r="AF205" s="269"/>
      <c r="AG205" s="269"/>
      <c r="AH205" s="270"/>
      <c r="AI205" s="274" t="s">
        <v>123</v>
      </c>
      <c r="AJ205" s="274"/>
      <c r="AK205" s="274"/>
      <c r="AL205" s="274"/>
      <c r="AM205" s="200"/>
    </row>
    <row r="206" spans="1:56" ht="15.75" customHeight="1">
      <c r="A206" s="132"/>
      <c r="B206" s="133"/>
      <c r="C206" s="133"/>
      <c r="D206" s="133"/>
      <c r="E206" s="133"/>
      <c r="F206" s="133"/>
      <c r="G206" s="132"/>
      <c r="H206" s="132"/>
      <c r="I206" s="132"/>
      <c r="J206" s="132"/>
      <c r="K206" s="132"/>
      <c r="L206" s="132"/>
      <c r="M206" s="132"/>
      <c r="N206" s="132"/>
      <c r="O206" s="132"/>
      <c r="P206" s="132"/>
      <c r="Q206" s="132"/>
      <c r="R206" s="132"/>
      <c r="S206" s="132"/>
      <c r="T206" s="132"/>
      <c r="U206" s="132"/>
      <c r="V206" s="271"/>
      <c r="W206" s="272"/>
      <c r="X206" s="272"/>
      <c r="Y206" s="272"/>
      <c r="Z206" s="272"/>
      <c r="AA206" s="273"/>
      <c r="AB206" s="138"/>
      <c r="AC206" s="271"/>
      <c r="AD206" s="272"/>
      <c r="AE206" s="272"/>
      <c r="AF206" s="272"/>
      <c r="AG206" s="272"/>
      <c r="AH206" s="273"/>
      <c r="AI206" s="274"/>
      <c r="AJ206" s="274"/>
      <c r="AK206" s="274"/>
      <c r="AL206" s="274"/>
      <c r="AM206" s="200"/>
    </row>
    <row r="207" spans="1:56" ht="15.75" customHeight="1">
      <c r="A207" s="134"/>
      <c r="B207" s="289" t="s">
        <v>128</v>
      </c>
      <c r="C207" s="289"/>
      <c r="D207" s="289"/>
      <c r="E207" s="289"/>
      <c r="F207" s="289"/>
      <c r="G207" s="289"/>
      <c r="H207" s="289"/>
      <c r="I207" s="289"/>
      <c r="J207" s="289"/>
      <c r="K207" s="289"/>
      <c r="L207" s="289"/>
      <c r="M207" s="289"/>
      <c r="N207" s="289"/>
      <c r="O207" s="289"/>
      <c r="P207" s="289"/>
      <c r="Q207" s="289"/>
      <c r="R207" s="289"/>
      <c r="S207" s="289"/>
      <c r="T207" s="289"/>
      <c r="U207" s="289"/>
      <c r="V207" s="139">
        <v>1</v>
      </c>
      <c r="W207" s="139">
        <v>2</v>
      </c>
      <c r="X207" s="139">
        <v>3</v>
      </c>
      <c r="Y207" s="139">
        <v>4</v>
      </c>
      <c r="Z207" s="139">
        <v>5</v>
      </c>
      <c r="AA207" s="139" t="s">
        <v>41</v>
      </c>
      <c r="AB207" s="140" t="s">
        <v>11</v>
      </c>
      <c r="AC207" s="139">
        <v>1</v>
      </c>
      <c r="AD207" s="139">
        <v>2</v>
      </c>
      <c r="AE207" s="139">
        <v>3</v>
      </c>
      <c r="AF207" s="139">
        <v>4</v>
      </c>
      <c r="AG207" s="139">
        <v>5</v>
      </c>
      <c r="AH207" s="139" t="s">
        <v>41</v>
      </c>
      <c r="AI207" s="141" t="s">
        <v>19</v>
      </c>
      <c r="AJ207" s="141" t="s">
        <v>20</v>
      </c>
      <c r="AK207" s="141" t="s">
        <v>21</v>
      </c>
      <c r="AL207" s="141" t="s">
        <v>22</v>
      </c>
      <c r="AM207" s="200"/>
    </row>
    <row r="208" spans="1:56" s="25" customFormat="1" ht="18.75">
      <c r="A208" s="135" t="s">
        <v>129</v>
      </c>
      <c r="B208" s="275" t="s">
        <v>124</v>
      </c>
      <c r="C208" s="276"/>
      <c r="D208" s="276"/>
      <c r="E208" s="276"/>
      <c r="F208" s="276"/>
      <c r="G208" s="276"/>
      <c r="H208" s="276"/>
      <c r="I208" s="276"/>
      <c r="J208" s="276"/>
      <c r="K208" s="276"/>
      <c r="L208" s="276"/>
      <c r="M208" s="276"/>
      <c r="N208" s="276"/>
      <c r="O208" s="276"/>
      <c r="P208" s="276"/>
      <c r="Q208" s="276"/>
      <c r="R208" s="276"/>
      <c r="S208" s="276"/>
      <c r="T208" s="276"/>
      <c r="U208" s="276"/>
      <c r="V208" s="152">
        <f>+AN25</f>
        <v>2</v>
      </c>
      <c r="W208" s="152">
        <f t="shared" ref="W208:AA210" si="35">+AO25</f>
        <v>0</v>
      </c>
      <c r="X208" s="152">
        <f t="shared" si="35"/>
        <v>0</v>
      </c>
      <c r="Y208" s="152">
        <f t="shared" si="35"/>
        <v>0</v>
      </c>
      <c r="Z208" s="152">
        <f t="shared" si="35"/>
        <v>1</v>
      </c>
      <c r="AA208" s="152">
        <f t="shared" si="35"/>
        <v>0</v>
      </c>
      <c r="AB208" s="151">
        <f t="shared" ref="AB208:AB210" si="36">SUM(V208:AA208)</f>
        <v>3</v>
      </c>
      <c r="AC208" s="136">
        <f t="shared" ref="AC208:AH210" si="37">V208/$AB208</f>
        <v>0.66666666666666663</v>
      </c>
      <c r="AD208" s="136">
        <f t="shared" si="37"/>
        <v>0</v>
      </c>
      <c r="AE208" s="136">
        <f t="shared" si="37"/>
        <v>0</v>
      </c>
      <c r="AF208" s="136">
        <f t="shared" si="37"/>
        <v>0</v>
      </c>
      <c r="AG208" s="136">
        <f t="shared" si="37"/>
        <v>0.33333333333333331</v>
      </c>
      <c r="AH208" s="136">
        <f t="shared" si="37"/>
        <v>0</v>
      </c>
      <c r="AI208" s="153">
        <f>+BA25</f>
        <v>2.33</v>
      </c>
      <c r="AJ208" s="153">
        <f t="shared" ref="AJ208:AL210" si="38">+BB25</f>
        <v>2.31</v>
      </c>
      <c r="AK208" s="152">
        <f t="shared" si="38"/>
        <v>1</v>
      </c>
      <c r="AL208" s="152">
        <f t="shared" si="38"/>
        <v>1</v>
      </c>
      <c r="AM208" s="205"/>
      <c r="BD208" s="233"/>
    </row>
    <row r="209" spans="1:56" s="25" customFormat="1" ht="18.75">
      <c r="A209" s="137" t="s">
        <v>130</v>
      </c>
      <c r="B209" s="275" t="s">
        <v>125</v>
      </c>
      <c r="C209" s="276"/>
      <c r="D209" s="276"/>
      <c r="E209" s="276"/>
      <c r="F209" s="276"/>
      <c r="G209" s="276"/>
      <c r="H209" s="276"/>
      <c r="I209" s="276"/>
      <c r="J209" s="276"/>
      <c r="K209" s="276"/>
      <c r="L209" s="276"/>
      <c r="M209" s="276"/>
      <c r="N209" s="276"/>
      <c r="O209" s="276"/>
      <c r="P209" s="276"/>
      <c r="Q209" s="276"/>
      <c r="R209" s="276"/>
      <c r="S209" s="276"/>
      <c r="T209" s="276"/>
      <c r="U209" s="276"/>
      <c r="V209" s="152">
        <f t="shared" ref="V209:V210" si="39">+AN26</f>
        <v>0</v>
      </c>
      <c r="W209" s="152">
        <f t="shared" si="35"/>
        <v>0</v>
      </c>
      <c r="X209" s="152">
        <f t="shared" si="35"/>
        <v>1</v>
      </c>
      <c r="Y209" s="152">
        <f t="shared" si="35"/>
        <v>1</v>
      </c>
      <c r="Z209" s="152">
        <f t="shared" si="35"/>
        <v>1</v>
      </c>
      <c r="AA209" s="152">
        <f t="shared" si="35"/>
        <v>0</v>
      </c>
      <c r="AB209" s="151">
        <f t="shared" si="36"/>
        <v>3</v>
      </c>
      <c r="AC209" s="136">
        <f t="shared" si="37"/>
        <v>0</v>
      </c>
      <c r="AD209" s="136">
        <f t="shared" si="37"/>
        <v>0</v>
      </c>
      <c r="AE209" s="136">
        <f t="shared" si="37"/>
        <v>0.33333333333333331</v>
      </c>
      <c r="AF209" s="136">
        <f t="shared" si="37"/>
        <v>0.33333333333333331</v>
      </c>
      <c r="AG209" s="136">
        <f t="shared" si="37"/>
        <v>0.33333333333333331</v>
      </c>
      <c r="AH209" s="136">
        <f t="shared" si="37"/>
        <v>0</v>
      </c>
      <c r="AI209" s="153">
        <f t="shared" ref="AI209:AI210" si="40">+BA26</f>
        <v>4</v>
      </c>
      <c r="AJ209" s="153">
        <f t="shared" si="38"/>
        <v>1</v>
      </c>
      <c r="AK209" s="152">
        <f t="shared" si="38"/>
        <v>4</v>
      </c>
      <c r="AL209" s="152">
        <f t="shared" si="38"/>
        <v>3</v>
      </c>
      <c r="AM209" s="205"/>
      <c r="BD209" s="233"/>
    </row>
    <row r="210" spans="1:56" s="25" customFormat="1" ht="18.75">
      <c r="A210" s="135" t="s">
        <v>131</v>
      </c>
      <c r="B210" s="275" t="s">
        <v>126</v>
      </c>
      <c r="C210" s="276"/>
      <c r="D210" s="276"/>
      <c r="E210" s="276"/>
      <c r="F210" s="276"/>
      <c r="G210" s="276"/>
      <c r="H210" s="276"/>
      <c r="I210" s="276"/>
      <c r="J210" s="276"/>
      <c r="K210" s="276"/>
      <c r="L210" s="276"/>
      <c r="M210" s="276"/>
      <c r="N210" s="276"/>
      <c r="O210" s="276"/>
      <c r="P210" s="276"/>
      <c r="Q210" s="276"/>
      <c r="R210" s="276"/>
      <c r="S210" s="276"/>
      <c r="T210" s="276"/>
      <c r="U210" s="276"/>
      <c r="V210" s="152">
        <f t="shared" si="39"/>
        <v>0</v>
      </c>
      <c r="W210" s="152">
        <f t="shared" si="35"/>
        <v>0</v>
      </c>
      <c r="X210" s="152">
        <f t="shared" si="35"/>
        <v>0</v>
      </c>
      <c r="Y210" s="152">
        <f t="shared" si="35"/>
        <v>1</v>
      </c>
      <c r="Z210" s="152">
        <f t="shared" si="35"/>
        <v>1</v>
      </c>
      <c r="AA210" s="152">
        <f t="shared" si="35"/>
        <v>1</v>
      </c>
      <c r="AB210" s="151">
        <f t="shared" si="36"/>
        <v>3</v>
      </c>
      <c r="AC210" s="136">
        <f t="shared" si="37"/>
        <v>0</v>
      </c>
      <c r="AD210" s="136">
        <f t="shared" si="37"/>
        <v>0</v>
      </c>
      <c r="AE210" s="136">
        <f t="shared" si="37"/>
        <v>0</v>
      </c>
      <c r="AF210" s="136">
        <f t="shared" si="37"/>
        <v>0.33333333333333331</v>
      </c>
      <c r="AG210" s="136">
        <f t="shared" si="37"/>
        <v>0.33333333333333331</v>
      </c>
      <c r="AH210" s="136">
        <f t="shared" si="37"/>
        <v>0.33333333333333331</v>
      </c>
      <c r="AI210" s="153">
        <f t="shared" si="40"/>
        <v>4.5</v>
      </c>
      <c r="AJ210" s="153">
        <f t="shared" si="38"/>
        <v>0.71</v>
      </c>
      <c r="AK210" s="152">
        <f t="shared" si="38"/>
        <v>5</v>
      </c>
      <c r="AL210" s="152">
        <f t="shared" si="38"/>
        <v>4</v>
      </c>
      <c r="AM210" s="205"/>
      <c r="BD210" s="233"/>
    </row>
    <row r="211" spans="1:56"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200"/>
    </row>
    <row r="212" spans="1:56" ht="15" customHeight="1">
      <c r="H212" s="85"/>
      <c r="I212" s="85"/>
      <c r="J212" s="85"/>
      <c r="K212" s="85"/>
      <c r="L212" s="85"/>
      <c r="M212" s="85"/>
      <c r="N212" s="85"/>
      <c r="O212" s="85"/>
      <c r="X212" s="172"/>
      <c r="Y212" s="172"/>
      <c r="Z212" s="172"/>
      <c r="AA212" s="172"/>
      <c r="AB212" s="172"/>
      <c r="AC212" s="172"/>
      <c r="AD212" s="172"/>
      <c r="AE212" s="172"/>
    </row>
    <row r="213" spans="1:56" ht="15" customHeight="1">
      <c r="A213" s="172"/>
      <c r="B213" s="172"/>
      <c r="C213" s="172"/>
      <c r="D213" s="172"/>
      <c r="E213" s="172"/>
      <c r="F213" s="172"/>
      <c r="G213" s="172"/>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c r="AG213" s="172"/>
      <c r="AH213" s="172"/>
      <c r="AI213" s="172"/>
      <c r="AJ213" s="142"/>
      <c r="AK213" s="172"/>
      <c r="AL213" s="172"/>
    </row>
    <row r="214" spans="1:56" ht="1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42"/>
      <c r="AK214" s="172"/>
      <c r="AL214" s="172"/>
    </row>
    <row r="215" spans="1:56" ht="15" customHeight="1">
      <c r="A215" s="172"/>
      <c r="B215" s="172"/>
      <c r="C215" s="172"/>
      <c r="D215" s="172"/>
      <c r="E215" s="172"/>
      <c r="F215" s="172"/>
      <c r="G215" s="172"/>
      <c r="H215" s="172"/>
      <c r="I215" s="172"/>
      <c r="J215" s="172"/>
      <c r="K215" s="172"/>
      <c r="L215" s="172"/>
      <c r="M215" s="172"/>
      <c r="N215" s="172"/>
      <c r="O215" s="172"/>
      <c r="P215" s="172"/>
      <c r="Q215" s="172"/>
      <c r="R215" s="172"/>
      <c r="S215" s="172"/>
      <c r="T215" s="172"/>
      <c r="U215" s="172"/>
      <c r="V215" s="172"/>
      <c r="W215" s="172"/>
      <c r="X215" s="172"/>
      <c r="Y215" s="172"/>
      <c r="Z215" s="172"/>
      <c r="AA215" s="172"/>
      <c r="AB215" s="172"/>
      <c r="AC215" s="172"/>
      <c r="AD215" s="172"/>
      <c r="AE215" s="172"/>
      <c r="AF215" s="172"/>
      <c r="AG215" s="172"/>
      <c r="AH215" s="172"/>
      <c r="AI215" s="172"/>
      <c r="AJ215" s="142"/>
      <c r="AK215" s="172"/>
      <c r="AL215" s="172"/>
    </row>
    <row r="216" spans="1:56" ht="15.75" customHeight="1">
      <c r="A216" s="172"/>
      <c r="B216" s="172"/>
      <c r="C216" s="172"/>
      <c r="D216" s="172"/>
      <c r="E216" s="172"/>
      <c r="F216" s="172"/>
      <c r="G216" s="172"/>
      <c r="H216" s="172"/>
      <c r="I216" s="172"/>
      <c r="J216" s="172"/>
      <c r="K216" s="172"/>
      <c r="L216" s="172"/>
      <c r="M216" s="172"/>
      <c r="N216" s="172"/>
      <c r="O216" s="172"/>
      <c r="P216" s="172"/>
      <c r="Q216" s="172"/>
      <c r="R216" s="172"/>
      <c r="S216" s="172"/>
      <c r="T216" s="172"/>
      <c r="U216" s="172"/>
      <c r="V216" s="172"/>
      <c r="W216" s="172"/>
      <c r="X216" s="172"/>
      <c r="Y216" s="172"/>
      <c r="Z216" s="172"/>
      <c r="AA216" s="172"/>
      <c r="AB216" s="172"/>
      <c r="AC216" s="172"/>
      <c r="AD216" s="172"/>
      <c r="AE216" s="172"/>
      <c r="AF216" s="172"/>
      <c r="AG216" s="172"/>
      <c r="AH216" s="172"/>
      <c r="AI216" s="172"/>
      <c r="AJ216" s="142"/>
      <c r="AK216" s="172"/>
      <c r="AL216" s="172"/>
    </row>
    <row r="217" spans="1:56" ht="21">
      <c r="A217" s="267" t="s">
        <v>132</v>
      </c>
      <c r="B217" s="267"/>
      <c r="C217" s="267"/>
      <c r="D217" s="267"/>
      <c r="E217" s="267"/>
      <c r="F217" s="267"/>
      <c r="G217" s="267"/>
      <c r="H217" s="267"/>
      <c r="I217" s="267"/>
      <c r="J217" s="267"/>
      <c r="K217" s="267"/>
      <c r="L217" s="267"/>
      <c r="M217" s="267"/>
      <c r="N217" s="267"/>
      <c r="O217" s="267"/>
      <c r="P217" s="267"/>
      <c r="Q217" s="267"/>
      <c r="R217" s="267"/>
      <c r="S217" s="267"/>
      <c r="T217" s="267"/>
      <c r="U217" s="267"/>
      <c r="V217" s="172"/>
      <c r="W217" s="172"/>
      <c r="X217" s="172"/>
      <c r="Y217" s="172"/>
      <c r="Z217" s="172"/>
      <c r="AA217" s="172"/>
      <c r="AB217" s="172"/>
      <c r="AC217" s="172"/>
      <c r="AD217" s="172"/>
      <c r="AE217" s="172"/>
      <c r="AF217" s="172"/>
      <c r="AG217" s="172"/>
      <c r="AH217" s="172"/>
      <c r="AI217" s="172"/>
      <c r="AJ217" s="142"/>
      <c r="AK217" s="172"/>
      <c r="AL217" s="172"/>
    </row>
    <row r="218" spans="1:56">
      <c r="A218" s="172"/>
      <c r="B218" s="172"/>
      <c r="C218" s="172"/>
      <c r="D218" s="172"/>
      <c r="E218" s="172"/>
      <c r="F218" s="172"/>
      <c r="G218" s="172"/>
      <c r="H218" s="172"/>
      <c r="I218" s="172"/>
      <c r="J218" s="172"/>
      <c r="K218" s="172"/>
      <c r="L218" s="172"/>
      <c r="M218" s="172"/>
      <c r="N218" s="172"/>
      <c r="O218" s="172"/>
      <c r="P218" s="172"/>
      <c r="Q218" s="172"/>
      <c r="R218" s="172"/>
      <c r="S218" s="172"/>
      <c r="T218" s="172"/>
      <c r="U218" s="172"/>
      <c r="V218" s="172"/>
      <c r="W218" s="172"/>
      <c r="X218" s="172"/>
      <c r="Y218" s="172"/>
      <c r="Z218" s="172"/>
      <c r="AA218" s="172"/>
      <c r="AB218" s="172"/>
      <c r="AC218" s="172"/>
      <c r="AD218" s="172"/>
      <c r="AE218" s="172"/>
      <c r="AF218" s="172"/>
      <c r="AG218" s="172"/>
      <c r="AH218" s="172"/>
      <c r="AI218" s="172"/>
      <c r="AJ218" s="142"/>
      <c r="AK218" s="172"/>
      <c r="AL218" s="172"/>
    </row>
    <row r="219" spans="1:56">
      <c r="A219" s="172"/>
      <c r="B219" s="172"/>
      <c r="C219" s="172"/>
      <c r="D219" s="172"/>
      <c r="E219" s="172"/>
      <c r="F219" s="172"/>
      <c r="G219" s="172"/>
      <c r="H219" s="172"/>
      <c r="I219" s="172"/>
      <c r="J219" s="172"/>
      <c r="K219" s="172"/>
      <c r="L219" s="172"/>
      <c r="M219" s="172"/>
      <c r="N219" s="172"/>
      <c r="O219" s="172"/>
      <c r="P219" s="172"/>
      <c r="Q219" s="172"/>
      <c r="R219" s="172"/>
      <c r="S219" s="172"/>
      <c r="T219" s="172"/>
      <c r="U219" s="172"/>
      <c r="V219" s="172"/>
      <c r="W219" s="172"/>
      <c r="X219" s="172"/>
      <c r="Y219" s="172"/>
      <c r="Z219" s="172"/>
      <c r="AA219" s="172"/>
      <c r="AB219" s="172"/>
      <c r="AC219" s="172"/>
      <c r="AD219" s="172"/>
      <c r="AE219" s="172"/>
      <c r="AF219" s="172"/>
      <c r="AG219" s="172"/>
      <c r="AH219" s="172"/>
      <c r="AI219" s="172"/>
      <c r="AJ219" s="142"/>
      <c r="AK219" s="172"/>
      <c r="AL219" s="172"/>
    </row>
    <row r="220" spans="1:56">
      <c r="A220" s="172"/>
      <c r="B220" s="172"/>
      <c r="C220" s="172"/>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c r="AA220" s="172"/>
      <c r="AB220" s="172"/>
      <c r="AC220" s="172"/>
      <c r="AD220" s="172"/>
      <c r="AE220" s="172"/>
      <c r="AF220" s="172"/>
      <c r="AG220" s="172"/>
      <c r="AH220" s="172"/>
      <c r="AI220" s="172"/>
      <c r="AJ220" s="142"/>
      <c r="AK220" s="172"/>
      <c r="AL220" s="172"/>
    </row>
    <row r="221" spans="1:56">
      <c r="A221" s="172"/>
      <c r="B221" s="172"/>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c r="AA221" s="172"/>
      <c r="AB221" s="172"/>
      <c r="AC221" s="172"/>
      <c r="AD221" s="172"/>
      <c r="AE221" s="172"/>
      <c r="AF221" s="172"/>
      <c r="AG221" s="172"/>
      <c r="AH221" s="172"/>
      <c r="AI221" s="172"/>
      <c r="AJ221" s="142"/>
      <c r="AK221" s="172"/>
      <c r="AL221" s="172"/>
    </row>
    <row r="222" spans="1:56">
      <c r="A222" s="172"/>
      <c r="B222" s="172"/>
      <c r="C222" s="172"/>
      <c r="D222" s="172"/>
      <c r="E222" s="172"/>
      <c r="F222" s="172"/>
      <c r="G222" s="172"/>
      <c r="H222" s="172"/>
      <c r="I222" s="172"/>
      <c r="J222" s="172"/>
      <c r="K222" s="172"/>
      <c r="L222" s="172"/>
      <c r="M222" s="172"/>
      <c r="N222" s="172"/>
      <c r="O222" s="172"/>
      <c r="P222" s="172"/>
      <c r="Q222" s="172"/>
      <c r="R222" s="172"/>
      <c r="S222" s="172"/>
      <c r="T222" s="172"/>
      <c r="U222" s="172"/>
      <c r="V222" s="172"/>
      <c r="W222" s="172"/>
      <c r="X222" s="172"/>
      <c r="Y222" s="172"/>
      <c r="Z222" s="172"/>
      <c r="AA222" s="172"/>
      <c r="AB222" s="172"/>
      <c r="AC222" s="172"/>
      <c r="AD222" s="172"/>
      <c r="AE222" s="172"/>
      <c r="AF222" s="172"/>
      <c r="AG222" s="172"/>
      <c r="AH222" s="172"/>
      <c r="AI222" s="172"/>
      <c r="AJ222" s="142"/>
      <c r="AK222" s="172"/>
      <c r="AL222" s="172"/>
    </row>
    <row r="223" spans="1:56">
      <c r="A223" s="172"/>
      <c r="B223" s="172"/>
      <c r="C223" s="172"/>
      <c r="D223" s="172"/>
      <c r="E223" s="172"/>
      <c r="F223" s="172"/>
      <c r="G223" s="172"/>
      <c r="H223" s="172"/>
      <c r="I223" s="172"/>
      <c r="J223" s="172"/>
      <c r="K223" s="172"/>
      <c r="L223" s="172"/>
      <c r="M223" s="172"/>
      <c r="N223" s="172"/>
      <c r="O223" s="172"/>
      <c r="P223" s="172"/>
      <c r="Q223" s="172"/>
      <c r="R223" s="172"/>
      <c r="S223" s="172"/>
      <c r="T223" s="172"/>
      <c r="U223" s="172"/>
      <c r="V223" s="172"/>
      <c r="W223" s="172"/>
      <c r="X223" s="172"/>
      <c r="Y223" s="172"/>
      <c r="Z223" s="172"/>
      <c r="AA223" s="172"/>
      <c r="AB223" s="172"/>
      <c r="AC223" s="172"/>
      <c r="AD223" s="172"/>
      <c r="AE223" s="172"/>
      <c r="AF223" s="172"/>
      <c r="AG223" s="172"/>
      <c r="AH223" s="172"/>
      <c r="AI223" s="172"/>
      <c r="AJ223" s="142"/>
      <c r="AK223" s="172"/>
      <c r="AL223" s="172"/>
    </row>
    <row r="224" spans="1:56">
      <c r="A224" s="172"/>
      <c r="B224" s="172"/>
      <c r="C224" s="172"/>
      <c r="D224" s="172"/>
      <c r="E224" s="172"/>
      <c r="F224" s="172"/>
      <c r="G224" s="172"/>
      <c r="H224" s="172"/>
      <c r="I224" s="172"/>
      <c r="J224" s="172"/>
      <c r="K224" s="172"/>
      <c r="L224" s="172"/>
      <c r="M224" s="172"/>
      <c r="N224" s="172"/>
      <c r="O224" s="172"/>
      <c r="P224" s="172"/>
      <c r="Q224" s="172"/>
      <c r="R224" s="172"/>
      <c r="S224" s="172"/>
      <c r="T224" s="172"/>
      <c r="U224" s="172"/>
      <c r="V224" s="172"/>
      <c r="W224" s="172"/>
      <c r="X224" s="172"/>
      <c r="Y224" s="172"/>
      <c r="Z224" s="172"/>
      <c r="AA224" s="172"/>
      <c r="AB224" s="172"/>
      <c r="AC224" s="172"/>
      <c r="AD224" s="172"/>
      <c r="AE224" s="172"/>
      <c r="AF224" s="172"/>
      <c r="AG224" s="172"/>
      <c r="AH224" s="172"/>
      <c r="AI224" s="172"/>
      <c r="AJ224" s="142"/>
      <c r="AK224" s="172"/>
      <c r="AL224" s="172"/>
    </row>
    <row r="225" spans="1:38">
      <c r="A225" s="172"/>
      <c r="B225" s="172"/>
      <c r="C225" s="172"/>
      <c r="D225" s="172"/>
      <c r="E225" s="172"/>
      <c r="F225" s="172"/>
      <c r="G225" s="172"/>
      <c r="H225" s="172"/>
      <c r="I225" s="172"/>
      <c r="J225" s="172"/>
      <c r="K225" s="172"/>
      <c r="L225" s="172"/>
      <c r="M225" s="172"/>
      <c r="N225" s="172"/>
      <c r="O225" s="172"/>
      <c r="P225" s="172"/>
      <c r="Q225" s="172"/>
      <c r="R225" s="172"/>
      <c r="S225" s="172"/>
      <c r="T225" s="172"/>
      <c r="U225" s="172"/>
      <c r="V225" s="172"/>
      <c r="W225" s="172"/>
      <c r="X225" s="172"/>
      <c r="Y225" s="172"/>
      <c r="Z225" s="172"/>
      <c r="AA225" s="172"/>
      <c r="AB225" s="172"/>
      <c r="AC225" s="172"/>
      <c r="AD225" s="172"/>
      <c r="AE225" s="172"/>
      <c r="AF225" s="172"/>
      <c r="AG225" s="172"/>
      <c r="AH225" s="172"/>
      <c r="AI225" s="172"/>
      <c r="AJ225" s="142"/>
      <c r="AK225" s="172"/>
      <c r="AL225" s="172"/>
    </row>
    <row r="226" spans="1:38">
      <c r="A226" s="172"/>
      <c r="B226" s="172"/>
      <c r="C226" s="172"/>
      <c r="D226" s="172"/>
      <c r="E226" s="172"/>
      <c r="F226" s="172"/>
      <c r="G226" s="172"/>
      <c r="H226" s="172"/>
      <c r="I226" s="172"/>
      <c r="J226" s="172"/>
      <c r="K226" s="172"/>
      <c r="L226" s="172"/>
      <c r="M226" s="172"/>
      <c r="N226" s="172"/>
      <c r="O226" s="172"/>
      <c r="P226" s="172"/>
      <c r="Q226" s="172"/>
      <c r="R226" s="172"/>
      <c r="S226" s="172"/>
      <c r="T226" s="172"/>
      <c r="U226" s="172"/>
      <c r="V226" s="172"/>
      <c r="W226" s="172"/>
      <c r="X226" s="172"/>
      <c r="Y226" s="172"/>
      <c r="Z226" s="172"/>
      <c r="AA226" s="172"/>
      <c r="AB226" s="172"/>
      <c r="AC226" s="172"/>
      <c r="AD226" s="172"/>
      <c r="AE226" s="172"/>
      <c r="AF226" s="172"/>
      <c r="AG226" s="172"/>
      <c r="AH226" s="172"/>
      <c r="AI226" s="172"/>
      <c r="AJ226" s="142"/>
      <c r="AK226" s="172"/>
      <c r="AL226" s="172"/>
    </row>
    <row r="227" spans="1:38">
      <c r="A227" s="172"/>
      <c r="B227" s="172"/>
      <c r="C227" s="172"/>
      <c r="D227" s="172"/>
      <c r="E227" s="172"/>
      <c r="F227" s="172"/>
      <c r="G227" s="172"/>
      <c r="H227" s="172"/>
      <c r="I227" s="172"/>
      <c r="J227" s="172"/>
      <c r="K227" s="172"/>
      <c r="L227" s="172"/>
      <c r="M227" s="172"/>
      <c r="N227" s="172"/>
      <c r="O227" s="172"/>
      <c r="P227" s="172"/>
      <c r="Q227" s="172"/>
      <c r="R227" s="172"/>
      <c r="S227" s="172"/>
      <c r="T227" s="172"/>
      <c r="U227" s="172"/>
      <c r="V227" s="172"/>
      <c r="W227" s="172"/>
      <c r="X227" s="172"/>
      <c r="Y227" s="172"/>
      <c r="Z227" s="172"/>
      <c r="AA227" s="172"/>
      <c r="AB227" s="172"/>
      <c r="AC227" s="172"/>
      <c r="AD227" s="172"/>
      <c r="AE227" s="172"/>
      <c r="AF227" s="172"/>
      <c r="AG227" s="172"/>
      <c r="AH227" s="172"/>
      <c r="AI227" s="172"/>
      <c r="AJ227" s="142"/>
      <c r="AK227" s="172"/>
      <c r="AL227" s="172"/>
    </row>
    <row r="228" spans="1:38">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42"/>
      <c r="AK228" s="172"/>
      <c r="AL228" s="172"/>
    </row>
    <row r="229" spans="1:38">
      <c r="A229" s="172"/>
      <c r="B229" s="172"/>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72"/>
      <c r="AI229" s="172"/>
      <c r="AJ229" s="142"/>
      <c r="AK229" s="172"/>
      <c r="AL229" s="172"/>
    </row>
    <row r="230" spans="1:38">
      <c r="A230" s="172"/>
      <c r="B230" s="172"/>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c r="AG230" s="172"/>
      <c r="AH230" s="172"/>
      <c r="AI230" s="172"/>
      <c r="AJ230" s="142"/>
      <c r="AK230" s="172"/>
      <c r="AL230" s="172"/>
    </row>
    <row r="231" spans="1:38">
      <c r="A231" s="172"/>
      <c r="B231" s="172"/>
      <c r="C231" s="172"/>
      <c r="D231" s="172"/>
      <c r="E231" s="172"/>
      <c r="F231" s="172"/>
      <c r="G231" s="172"/>
      <c r="H231" s="172"/>
      <c r="I231" s="172"/>
      <c r="J231" s="172"/>
      <c r="K231" s="172"/>
      <c r="L231" s="172"/>
      <c r="M231" s="172"/>
      <c r="N231" s="172"/>
      <c r="O231" s="172"/>
      <c r="P231" s="172"/>
      <c r="Q231" s="172"/>
      <c r="R231" s="172"/>
      <c r="S231" s="172"/>
      <c r="T231" s="172"/>
      <c r="U231" s="172"/>
      <c r="V231" s="172"/>
      <c r="W231" s="172"/>
      <c r="X231" s="172"/>
      <c r="Y231" s="172"/>
      <c r="Z231" s="172"/>
      <c r="AA231" s="172"/>
      <c r="AB231" s="172"/>
      <c r="AC231" s="172"/>
      <c r="AD231" s="172"/>
      <c r="AE231" s="172"/>
      <c r="AF231" s="172"/>
      <c r="AG231" s="172"/>
      <c r="AH231" s="172"/>
      <c r="AI231" s="172"/>
      <c r="AJ231" s="142"/>
      <c r="AK231" s="172"/>
      <c r="AL231" s="172"/>
    </row>
    <row r="232" spans="1:38">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42"/>
      <c r="AK232" s="172"/>
      <c r="AL232" s="172"/>
    </row>
    <row r="233" spans="1:38">
      <c r="V233" s="172"/>
      <c r="W233" s="172"/>
      <c r="X233" s="172"/>
      <c r="Y233" s="172"/>
      <c r="Z233" s="172"/>
      <c r="AA233" s="172"/>
      <c r="AB233" s="172"/>
      <c r="AC233" s="172"/>
      <c r="AD233" s="172"/>
      <c r="AE233" s="172"/>
      <c r="AF233" s="172"/>
      <c r="AG233" s="172"/>
      <c r="AH233" s="172"/>
      <c r="AI233" s="172"/>
      <c r="AJ233" s="142"/>
      <c r="AK233" s="172"/>
      <c r="AL233" s="172"/>
    </row>
    <row r="234" spans="1:38">
      <c r="V234" s="172"/>
      <c r="W234" s="172"/>
      <c r="X234" s="172"/>
      <c r="Y234" s="172"/>
      <c r="Z234" s="172"/>
      <c r="AA234" s="172"/>
      <c r="AB234" s="172"/>
      <c r="AC234" s="172"/>
      <c r="AD234" s="172"/>
      <c r="AE234" s="172"/>
      <c r="AF234" s="172"/>
      <c r="AG234" s="172"/>
      <c r="AH234" s="172"/>
      <c r="AI234" s="172"/>
      <c r="AJ234" s="142"/>
      <c r="AK234" s="172"/>
      <c r="AL234" s="172"/>
    </row>
    <row r="235" spans="1:38">
      <c r="V235" s="172"/>
      <c r="W235" s="172"/>
      <c r="X235" s="172"/>
      <c r="Y235" s="172"/>
      <c r="Z235" s="172"/>
      <c r="AA235" s="172"/>
      <c r="AB235" s="172"/>
      <c r="AC235" s="172"/>
      <c r="AD235" s="172"/>
      <c r="AE235" s="172"/>
      <c r="AF235" s="172"/>
      <c r="AG235" s="172"/>
      <c r="AH235" s="172"/>
      <c r="AI235" s="172"/>
      <c r="AJ235" s="142"/>
      <c r="AK235" s="172"/>
      <c r="AL235" s="172"/>
    </row>
    <row r="236" spans="1:38">
      <c r="V236" s="172"/>
      <c r="W236" s="172"/>
      <c r="X236" s="172"/>
      <c r="Y236" s="172"/>
      <c r="Z236" s="172"/>
      <c r="AA236" s="172"/>
      <c r="AB236" s="172"/>
      <c r="AC236" s="172"/>
      <c r="AD236" s="172"/>
      <c r="AE236" s="172"/>
      <c r="AF236" s="172"/>
      <c r="AG236" s="172"/>
      <c r="AH236" s="172"/>
      <c r="AI236" s="172"/>
      <c r="AJ236" s="142"/>
      <c r="AK236" s="172"/>
      <c r="AL236" s="172"/>
    </row>
    <row r="237" spans="1:38" ht="18.75" customHeight="1"/>
    <row r="238" spans="1:38" ht="18.75" customHeight="1"/>
    <row r="239" spans="1:38" ht="18.75" customHeight="1"/>
    <row r="240" spans="1:38" ht="18.75" customHeight="1"/>
    <row r="241" spans="1:21" ht="18.75" customHeight="1"/>
    <row r="242" spans="1:21" ht="21">
      <c r="A242" s="267" t="s">
        <v>133</v>
      </c>
      <c r="B242" s="267"/>
      <c r="C242" s="267"/>
      <c r="D242" s="267"/>
      <c r="E242" s="267"/>
      <c r="F242" s="267"/>
      <c r="G242" s="267"/>
      <c r="H242" s="267"/>
      <c r="I242" s="267"/>
      <c r="J242" s="267"/>
      <c r="K242" s="267"/>
      <c r="L242" s="267"/>
      <c r="M242" s="267"/>
      <c r="N242" s="267"/>
      <c r="O242" s="267"/>
      <c r="P242" s="267"/>
      <c r="Q242" s="267"/>
      <c r="R242" s="267"/>
      <c r="S242" s="267"/>
      <c r="T242" s="267"/>
      <c r="U242" s="267"/>
    </row>
    <row r="243" spans="1:21">
      <c r="A243" s="172"/>
      <c r="B243" s="172"/>
      <c r="C243" s="172"/>
      <c r="D243" s="172"/>
      <c r="E243" s="172"/>
      <c r="F243" s="172"/>
      <c r="G243" s="172"/>
      <c r="H243" s="172"/>
      <c r="I243" s="172"/>
      <c r="J243" s="172"/>
      <c r="K243" s="172"/>
      <c r="L243" s="172"/>
      <c r="M243" s="172"/>
      <c r="N243" s="172"/>
      <c r="O243" s="172"/>
      <c r="P243" s="172"/>
      <c r="Q243" s="172"/>
      <c r="R243" s="172"/>
      <c r="S243" s="172"/>
      <c r="T243" s="172"/>
      <c r="U243" s="172"/>
    </row>
    <row r="244" spans="1:21">
      <c r="A244" s="172"/>
      <c r="B244" s="172"/>
      <c r="C244" s="172"/>
      <c r="D244" s="172"/>
      <c r="E244" s="172"/>
      <c r="F244" s="172"/>
      <c r="G244" s="172"/>
      <c r="H244" s="172"/>
      <c r="I244" s="172"/>
      <c r="J244" s="172"/>
      <c r="K244" s="172"/>
      <c r="L244" s="172"/>
      <c r="M244" s="172"/>
      <c r="N244" s="172"/>
      <c r="O244" s="172"/>
      <c r="P244" s="172"/>
      <c r="Q244" s="172"/>
      <c r="R244" s="172"/>
      <c r="S244" s="172"/>
      <c r="T244" s="172"/>
      <c r="U244" s="172"/>
    </row>
    <row r="245" spans="1:21">
      <c r="A245" s="172"/>
      <c r="B245" s="172"/>
      <c r="C245" s="172"/>
      <c r="D245" s="172"/>
      <c r="E245" s="172"/>
      <c r="F245" s="172"/>
      <c r="G245" s="172"/>
      <c r="H245" s="172"/>
      <c r="I245" s="172"/>
      <c r="J245" s="172"/>
      <c r="K245" s="172"/>
      <c r="L245" s="172"/>
      <c r="M245" s="172"/>
      <c r="N245" s="172"/>
      <c r="O245" s="172"/>
      <c r="P245" s="172"/>
      <c r="Q245" s="172"/>
      <c r="R245" s="172"/>
      <c r="S245" s="172"/>
      <c r="T245" s="172"/>
      <c r="U245" s="172"/>
    </row>
    <row r="246" spans="1:21">
      <c r="A246" s="172"/>
      <c r="B246" s="172"/>
      <c r="C246" s="172"/>
      <c r="D246" s="172"/>
      <c r="E246" s="172"/>
      <c r="F246" s="172"/>
      <c r="G246" s="172"/>
      <c r="H246" s="172"/>
      <c r="I246" s="172"/>
      <c r="J246" s="172"/>
      <c r="K246" s="172"/>
      <c r="L246" s="172"/>
      <c r="M246" s="172"/>
      <c r="N246" s="172"/>
      <c r="O246" s="172"/>
      <c r="P246" s="172"/>
      <c r="Q246" s="172"/>
      <c r="R246" s="172"/>
      <c r="S246" s="172"/>
      <c r="T246" s="172"/>
      <c r="U246" s="172"/>
    </row>
    <row r="247" spans="1:21">
      <c r="A247" s="172"/>
      <c r="B247" s="172"/>
      <c r="C247" s="172"/>
      <c r="D247" s="172"/>
      <c r="E247" s="172"/>
      <c r="F247" s="172"/>
      <c r="G247" s="172"/>
      <c r="H247" s="172"/>
      <c r="I247" s="172"/>
      <c r="J247" s="172"/>
      <c r="K247" s="172"/>
      <c r="L247" s="172"/>
      <c r="M247" s="172"/>
      <c r="N247" s="172"/>
      <c r="O247" s="172"/>
      <c r="P247" s="172"/>
      <c r="Q247" s="172"/>
      <c r="R247" s="172"/>
      <c r="S247" s="172"/>
      <c r="T247" s="172"/>
      <c r="U247" s="172"/>
    </row>
    <row r="248" spans="1:21">
      <c r="A248" s="172"/>
      <c r="B248" s="172"/>
      <c r="C248" s="172"/>
      <c r="D248" s="172"/>
      <c r="E248" s="172"/>
      <c r="F248" s="172"/>
      <c r="G248" s="172"/>
      <c r="H248" s="172"/>
      <c r="I248" s="172"/>
      <c r="J248" s="172"/>
      <c r="K248" s="172"/>
      <c r="L248" s="172"/>
      <c r="M248" s="172"/>
      <c r="N248" s="172"/>
      <c r="O248" s="172"/>
      <c r="P248" s="172"/>
      <c r="Q248" s="172"/>
      <c r="R248" s="172"/>
      <c r="S248" s="172"/>
      <c r="T248" s="172"/>
      <c r="U248" s="172"/>
    </row>
    <row r="249" spans="1:21">
      <c r="A249" s="172"/>
      <c r="B249" s="172"/>
      <c r="C249" s="172"/>
      <c r="D249" s="172"/>
      <c r="E249" s="172"/>
      <c r="F249" s="172"/>
      <c r="G249" s="172"/>
      <c r="H249" s="172"/>
      <c r="I249" s="172"/>
      <c r="J249" s="172"/>
      <c r="K249" s="172"/>
      <c r="L249" s="172"/>
      <c r="M249" s="172"/>
      <c r="N249" s="172"/>
      <c r="O249" s="172"/>
      <c r="P249" s="172"/>
      <c r="Q249" s="172"/>
      <c r="R249" s="172"/>
      <c r="S249" s="172"/>
      <c r="T249" s="172"/>
      <c r="U249" s="172"/>
    </row>
    <row r="250" spans="1:21">
      <c r="A250" s="172"/>
      <c r="B250" s="172"/>
      <c r="C250" s="172"/>
      <c r="D250" s="172"/>
      <c r="E250" s="172"/>
      <c r="F250" s="172"/>
      <c r="G250" s="172"/>
      <c r="H250" s="172"/>
      <c r="I250" s="172"/>
      <c r="J250" s="172"/>
      <c r="K250" s="172"/>
      <c r="L250" s="172"/>
      <c r="M250" s="172"/>
      <c r="N250" s="172"/>
      <c r="O250" s="172"/>
      <c r="P250" s="172"/>
      <c r="Q250" s="172"/>
      <c r="R250" s="172"/>
      <c r="S250" s="172"/>
      <c r="T250" s="172"/>
      <c r="U250" s="172"/>
    </row>
    <row r="251" spans="1:21">
      <c r="A251" s="172"/>
      <c r="B251" s="172"/>
      <c r="C251" s="172"/>
      <c r="D251" s="172"/>
      <c r="E251" s="172"/>
      <c r="F251" s="172"/>
      <c r="G251" s="172"/>
      <c r="H251" s="172"/>
      <c r="I251" s="172"/>
      <c r="J251" s="172"/>
      <c r="K251" s="172"/>
      <c r="L251" s="172"/>
      <c r="M251" s="172"/>
      <c r="N251" s="172"/>
      <c r="O251" s="172"/>
      <c r="P251" s="172"/>
      <c r="Q251" s="172"/>
      <c r="R251" s="172"/>
      <c r="S251" s="172"/>
      <c r="T251" s="172"/>
      <c r="U251" s="172"/>
    </row>
    <row r="252" spans="1:21">
      <c r="A252" s="172"/>
      <c r="B252" s="172"/>
      <c r="C252" s="172"/>
      <c r="D252" s="172"/>
      <c r="E252" s="172"/>
      <c r="F252" s="172"/>
      <c r="G252" s="172"/>
      <c r="H252" s="172"/>
      <c r="I252" s="172"/>
      <c r="J252" s="172"/>
      <c r="K252" s="172"/>
      <c r="L252" s="172"/>
      <c r="M252" s="172"/>
      <c r="N252" s="172"/>
      <c r="O252" s="172"/>
      <c r="P252" s="172"/>
      <c r="Q252" s="172"/>
      <c r="R252" s="172"/>
      <c r="S252" s="172"/>
      <c r="T252" s="172"/>
      <c r="U252" s="172"/>
    </row>
    <row r="253" spans="1:21">
      <c r="A253" s="172"/>
      <c r="B253" s="172"/>
      <c r="C253" s="172"/>
      <c r="D253" s="172"/>
      <c r="E253" s="172"/>
      <c r="F253" s="172"/>
      <c r="G253" s="172"/>
      <c r="H253" s="172"/>
      <c r="I253" s="172"/>
      <c r="J253" s="172"/>
      <c r="K253" s="172"/>
      <c r="L253" s="172"/>
      <c r="M253" s="172"/>
      <c r="N253" s="172"/>
      <c r="O253" s="172"/>
      <c r="P253" s="172"/>
      <c r="Q253" s="172"/>
      <c r="R253" s="172"/>
      <c r="S253" s="172"/>
      <c r="T253" s="172"/>
      <c r="U253" s="172"/>
    </row>
    <row r="254" spans="1:21" hidden="1">
      <c r="A254" s="172"/>
      <c r="B254" s="172"/>
      <c r="C254" s="172"/>
      <c r="D254" s="172"/>
      <c r="E254" s="172"/>
      <c r="F254" s="172"/>
      <c r="G254" s="172"/>
      <c r="H254" s="172"/>
      <c r="I254" s="172"/>
      <c r="J254" s="172"/>
      <c r="K254" s="172"/>
      <c r="L254" s="172"/>
      <c r="M254" s="172"/>
      <c r="N254" s="172"/>
      <c r="O254" s="172"/>
      <c r="P254" s="172"/>
      <c r="Q254" s="172"/>
      <c r="R254" s="172"/>
      <c r="S254" s="172"/>
      <c r="T254" s="172"/>
      <c r="U254" s="172"/>
    </row>
    <row r="255" spans="1:21">
      <c r="A255" s="172"/>
      <c r="B255" s="172"/>
      <c r="C255" s="172"/>
      <c r="D255" s="172"/>
      <c r="E255" s="172"/>
      <c r="F255" s="172"/>
      <c r="G255" s="172"/>
      <c r="H255" s="172"/>
      <c r="I255" s="172"/>
      <c r="J255" s="172"/>
      <c r="K255" s="172"/>
      <c r="L255" s="172"/>
      <c r="M255" s="172"/>
      <c r="N255" s="172"/>
      <c r="O255" s="172"/>
      <c r="P255" s="172"/>
      <c r="Q255" s="172"/>
      <c r="R255" s="172"/>
      <c r="S255" s="172"/>
      <c r="T255" s="172"/>
      <c r="U255" s="172"/>
    </row>
    <row r="256" spans="1:21">
      <c r="A256" s="172"/>
      <c r="B256" s="172"/>
      <c r="C256" s="172"/>
      <c r="D256" s="172"/>
      <c r="E256" s="172"/>
      <c r="F256" s="172"/>
      <c r="G256" s="172"/>
      <c r="H256" s="172"/>
      <c r="I256" s="172"/>
      <c r="J256" s="172"/>
      <c r="K256" s="172"/>
      <c r="L256" s="172"/>
      <c r="M256" s="172"/>
      <c r="N256" s="172"/>
      <c r="O256" s="172"/>
      <c r="P256" s="172"/>
      <c r="Q256" s="172"/>
      <c r="R256" s="172"/>
      <c r="S256" s="172"/>
      <c r="T256" s="172"/>
      <c r="U256" s="172"/>
    </row>
    <row r="257" spans="1:38">
      <c r="A257" s="172"/>
      <c r="B257" s="172"/>
      <c r="C257" s="172"/>
      <c r="D257" s="172"/>
      <c r="E257" s="172"/>
      <c r="F257" s="172"/>
      <c r="G257" s="172"/>
      <c r="H257" s="172"/>
      <c r="I257" s="172"/>
      <c r="J257" s="172"/>
      <c r="K257" s="172"/>
      <c r="L257" s="172"/>
      <c r="M257" s="172"/>
      <c r="N257" s="172"/>
      <c r="O257" s="172"/>
      <c r="P257" s="172"/>
      <c r="Q257" s="172"/>
      <c r="R257" s="172"/>
      <c r="S257" s="172"/>
      <c r="T257" s="172"/>
      <c r="U257" s="172"/>
    </row>
    <row r="262" spans="1:38" ht="18.75">
      <c r="A262" s="172"/>
      <c r="B262" s="172"/>
      <c r="C262" s="172"/>
      <c r="D262" s="172"/>
      <c r="E262" s="172"/>
      <c r="F262" s="172"/>
      <c r="G262" s="172"/>
      <c r="H262" s="172"/>
      <c r="I262" s="172"/>
      <c r="J262" s="172"/>
      <c r="K262" s="172"/>
      <c r="L262" s="172"/>
      <c r="M262" s="172"/>
      <c r="N262" s="172"/>
      <c r="O262" s="172"/>
      <c r="P262" s="172"/>
      <c r="Q262" s="172"/>
      <c r="R262" s="172"/>
      <c r="S262" s="172"/>
      <c r="T262" s="172"/>
      <c r="U262" s="172"/>
      <c r="V262" s="278" t="s">
        <v>14</v>
      </c>
      <c r="W262" s="278"/>
      <c r="X262" s="278"/>
      <c r="Y262" s="278"/>
      <c r="Z262" s="278"/>
      <c r="AA262" s="278"/>
      <c r="AB262" s="25"/>
      <c r="AC262" s="278" t="s">
        <v>15</v>
      </c>
      <c r="AD262" s="278"/>
      <c r="AE262" s="278"/>
      <c r="AF262" s="278"/>
      <c r="AG262" s="278"/>
      <c r="AH262" s="278"/>
      <c r="AI262" s="279" t="s">
        <v>16</v>
      </c>
      <c r="AJ262" s="279"/>
      <c r="AK262" s="279"/>
      <c r="AL262" s="279"/>
    </row>
    <row r="263" spans="1:38" ht="18.75">
      <c r="A263" s="172"/>
      <c r="B263" s="172"/>
      <c r="C263" s="172"/>
      <c r="D263" s="172"/>
      <c r="E263" s="172"/>
      <c r="F263" s="172"/>
      <c r="G263" s="172"/>
      <c r="H263" s="172"/>
      <c r="I263" s="172"/>
      <c r="J263" s="172"/>
      <c r="K263" s="172"/>
      <c r="L263" s="172"/>
      <c r="M263" s="172"/>
      <c r="N263" s="172"/>
      <c r="O263" s="172"/>
      <c r="P263" s="172"/>
      <c r="Q263" s="172"/>
      <c r="R263" s="172"/>
      <c r="S263" s="172"/>
      <c r="T263" s="172"/>
      <c r="U263" s="172"/>
      <c r="V263" s="278"/>
      <c r="W263" s="278"/>
      <c r="X263" s="278"/>
      <c r="Y263" s="278"/>
      <c r="Z263" s="278"/>
      <c r="AA263" s="278"/>
      <c r="AB263" s="25"/>
      <c r="AC263" s="278"/>
      <c r="AD263" s="278"/>
      <c r="AE263" s="278"/>
      <c r="AF263" s="278"/>
      <c r="AG263" s="278"/>
      <c r="AH263" s="278"/>
      <c r="AI263" s="279"/>
      <c r="AJ263" s="279"/>
      <c r="AK263" s="279"/>
      <c r="AL263" s="279"/>
    </row>
    <row r="264" spans="1:38" ht="18.75" customHeight="1">
      <c r="A264" s="134"/>
      <c r="B264" s="289" t="s">
        <v>137</v>
      </c>
      <c r="C264" s="289"/>
      <c r="D264" s="289"/>
      <c r="E264" s="289"/>
      <c r="F264" s="289"/>
      <c r="G264" s="289"/>
      <c r="H264" s="289"/>
      <c r="I264" s="289"/>
      <c r="J264" s="289"/>
      <c r="K264" s="289"/>
      <c r="L264" s="289"/>
      <c r="M264" s="289"/>
      <c r="N264" s="289"/>
      <c r="O264" s="289"/>
      <c r="P264" s="289"/>
      <c r="Q264" s="289"/>
      <c r="R264" s="289"/>
      <c r="S264" s="289"/>
      <c r="T264" s="289"/>
      <c r="U264" s="290"/>
      <c r="V264" s="63">
        <v>1</v>
      </c>
      <c r="W264" s="63">
        <v>2</v>
      </c>
      <c r="X264" s="63">
        <v>3</v>
      </c>
      <c r="Y264" s="63">
        <v>4</v>
      </c>
      <c r="Z264" s="63">
        <v>5</v>
      </c>
      <c r="AA264" s="63" t="s">
        <v>41</v>
      </c>
      <c r="AB264" s="75" t="s">
        <v>18</v>
      </c>
      <c r="AC264" s="63">
        <v>1</v>
      </c>
      <c r="AD264" s="63">
        <v>2</v>
      </c>
      <c r="AE264" s="63">
        <v>3</v>
      </c>
      <c r="AF264" s="63">
        <v>4</v>
      </c>
      <c r="AG264" s="63">
        <v>5</v>
      </c>
      <c r="AH264" s="63" t="s">
        <v>41</v>
      </c>
      <c r="AI264" s="76" t="s">
        <v>19</v>
      </c>
      <c r="AJ264" s="76" t="s">
        <v>20</v>
      </c>
      <c r="AK264" s="76" t="s">
        <v>21</v>
      </c>
      <c r="AL264" s="76" t="s">
        <v>22</v>
      </c>
    </row>
    <row r="265" spans="1:38" ht="18.75">
      <c r="A265" s="135" t="s">
        <v>138</v>
      </c>
      <c r="B265" s="280" t="s">
        <v>134</v>
      </c>
      <c r="C265" s="281"/>
      <c r="D265" s="281"/>
      <c r="E265" s="281"/>
      <c r="F265" s="281"/>
      <c r="G265" s="281"/>
      <c r="H265" s="281"/>
      <c r="I265" s="281"/>
      <c r="J265" s="281"/>
      <c r="K265" s="281"/>
      <c r="L265" s="281"/>
      <c r="M265" s="281"/>
      <c r="N265" s="281"/>
      <c r="O265" s="281"/>
      <c r="P265" s="281"/>
      <c r="Q265" s="281"/>
      <c r="R265" s="281"/>
      <c r="S265" s="281"/>
      <c r="T265" s="281"/>
      <c r="U265" s="281"/>
      <c r="V265" s="152">
        <f>+AN28</f>
        <v>0</v>
      </c>
      <c r="W265" s="152">
        <f t="shared" ref="W265:AA265" si="41">+AO28</f>
        <v>0</v>
      </c>
      <c r="X265" s="152">
        <f t="shared" si="41"/>
        <v>0</v>
      </c>
      <c r="Y265" s="152">
        <f t="shared" si="41"/>
        <v>0</v>
      </c>
      <c r="Z265" s="152">
        <f t="shared" si="41"/>
        <v>0</v>
      </c>
      <c r="AA265" s="152">
        <f t="shared" si="41"/>
        <v>0</v>
      </c>
      <c r="AB265" s="151">
        <f t="shared" ref="AB265:AB266" si="42">SUM(V265:AA265)</f>
        <v>0</v>
      </c>
      <c r="AC265" s="143" t="e">
        <f t="shared" ref="AC265:AH266" si="43">V265/$AB265</f>
        <v>#DIV/0!</v>
      </c>
      <c r="AD265" s="143" t="e">
        <f t="shared" si="43"/>
        <v>#DIV/0!</v>
      </c>
      <c r="AE265" s="143" t="e">
        <f t="shared" si="43"/>
        <v>#DIV/0!</v>
      </c>
      <c r="AF265" s="143" t="e">
        <f t="shared" si="43"/>
        <v>#DIV/0!</v>
      </c>
      <c r="AG265" s="143" t="e">
        <f t="shared" si="43"/>
        <v>#DIV/0!</v>
      </c>
      <c r="AH265" s="143" t="e">
        <f t="shared" si="43"/>
        <v>#DIV/0!</v>
      </c>
      <c r="AI265" s="153" t="str">
        <f>+BA28</f>
        <v>.</v>
      </c>
      <c r="AJ265" s="153" t="str">
        <f t="shared" ref="AJ265:AL265" si="44">+BB28</f>
        <v>.</v>
      </c>
      <c r="AK265" s="153" t="str">
        <f t="shared" si="44"/>
        <v>.</v>
      </c>
      <c r="AL265" s="153" t="str">
        <f t="shared" si="44"/>
        <v>.</v>
      </c>
    </row>
    <row r="266" spans="1:38" ht="21" customHeight="1">
      <c r="A266" s="135" t="s">
        <v>139</v>
      </c>
      <c r="B266" s="280" t="s">
        <v>135</v>
      </c>
      <c r="C266" s="281"/>
      <c r="D266" s="281"/>
      <c r="E266" s="281"/>
      <c r="F266" s="281"/>
      <c r="G266" s="281"/>
      <c r="H266" s="281"/>
      <c r="I266" s="281"/>
      <c r="J266" s="281"/>
      <c r="K266" s="281"/>
      <c r="L266" s="281"/>
      <c r="M266" s="281"/>
      <c r="N266" s="281"/>
      <c r="O266" s="281"/>
      <c r="P266" s="281"/>
      <c r="Q266" s="281"/>
      <c r="R266" s="281"/>
      <c r="S266" s="281"/>
      <c r="T266" s="281"/>
      <c r="U266" s="281"/>
      <c r="V266" s="152">
        <f>+AN29</f>
        <v>0</v>
      </c>
      <c r="W266" s="152">
        <f t="shared" ref="W266:AA266" si="45">+AO29</f>
        <v>1</v>
      </c>
      <c r="X266" s="152">
        <f t="shared" si="45"/>
        <v>0</v>
      </c>
      <c r="Y266" s="152">
        <f t="shared" si="45"/>
        <v>0</v>
      </c>
      <c r="Z266" s="152">
        <f t="shared" si="45"/>
        <v>0</v>
      </c>
      <c r="AA266" s="152">
        <f t="shared" si="45"/>
        <v>0</v>
      </c>
      <c r="AB266" s="151">
        <f t="shared" si="42"/>
        <v>1</v>
      </c>
      <c r="AC266" s="143">
        <f t="shared" si="43"/>
        <v>0</v>
      </c>
      <c r="AD266" s="143">
        <f t="shared" si="43"/>
        <v>1</v>
      </c>
      <c r="AE266" s="143">
        <f t="shared" si="43"/>
        <v>0</v>
      </c>
      <c r="AF266" s="143">
        <f t="shared" si="43"/>
        <v>0</v>
      </c>
      <c r="AG266" s="143">
        <f t="shared" si="43"/>
        <v>0</v>
      </c>
      <c r="AH266" s="143">
        <f t="shared" si="43"/>
        <v>0</v>
      </c>
      <c r="AI266" s="153">
        <f>+BA29</f>
        <v>2</v>
      </c>
      <c r="AJ266" s="153" t="str">
        <f t="shared" ref="AJ266:AL266" si="46">+BB29</f>
        <v>.</v>
      </c>
      <c r="AK266" s="153">
        <f t="shared" si="46"/>
        <v>2</v>
      </c>
      <c r="AL266" s="153">
        <f t="shared" si="46"/>
        <v>2</v>
      </c>
    </row>
    <row r="270" spans="1:38">
      <c r="A270" s="172"/>
      <c r="B270" s="172"/>
      <c r="C270" s="172"/>
      <c r="D270" s="172"/>
      <c r="E270" s="172"/>
      <c r="F270" s="172"/>
      <c r="G270" s="172"/>
      <c r="H270" s="172"/>
      <c r="I270" s="172"/>
      <c r="J270" s="172"/>
      <c r="K270" s="172"/>
      <c r="L270" s="172"/>
      <c r="M270" s="172"/>
      <c r="N270" s="172"/>
      <c r="O270" s="172"/>
      <c r="P270" s="172"/>
      <c r="Q270" s="172"/>
      <c r="R270" s="172"/>
      <c r="S270" s="172"/>
      <c r="T270" s="172"/>
      <c r="U270" s="172"/>
      <c r="V270" s="172"/>
      <c r="W270" s="172"/>
      <c r="X270" s="172"/>
      <c r="Y270" s="172"/>
      <c r="Z270" s="172"/>
      <c r="AA270" s="172"/>
      <c r="AB270" s="172"/>
      <c r="AC270" s="172"/>
      <c r="AD270" s="172"/>
      <c r="AE270" s="172"/>
      <c r="AF270" s="172"/>
      <c r="AG270" s="172"/>
      <c r="AH270" s="142"/>
      <c r="AI270" s="172"/>
      <c r="AJ270" s="172"/>
      <c r="AK270" s="172"/>
      <c r="AL270" s="172"/>
    </row>
    <row r="271" spans="1:38" ht="15" customHeight="1">
      <c r="A271" s="172"/>
      <c r="B271" s="172"/>
      <c r="C271" s="172"/>
      <c r="D271" s="172"/>
      <c r="E271" s="172"/>
      <c r="F271" s="172"/>
      <c r="G271" s="172"/>
      <c r="H271" s="172"/>
      <c r="I271" s="172"/>
      <c r="J271" s="172"/>
      <c r="K271" s="172"/>
      <c r="L271" s="172"/>
      <c r="M271" s="172"/>
      <c r="N271" s="172"/>
      <c r="O271" s="172"/>
      <c r="P271" s="172"/>
      <c r="Q271" s="172"/>
      <c r="R271" s="172"/>
      <c r="S271" s="172"/>
      <c r="T271" s="172"/>
      <c r="U271" s="172"/>
      <c r="V271" s="172"/>
      <c r="W271" s="172"/>
      <c r="X271" s="172"/>
      <c r="Y271" s="172"/>
      <c r="Z271" s="172"/>
      <c r="AA271" s="172"/>
      <c r="AB271" s="172"/>
      <c r="AC271" s="172"/>
      <c r="AD271" s="172"/>
      <c r="AE271" s="172"/>
      <c r="AF271" s="172"/>
      <c r="AG271" s="172"/>
      <c r="AH271" s="142"/>
      <c r="AI271" s="172"/>
      <c r="AJ271" s="172"/>
      <c r="AK271" s="172"/>
      <c r="AL271" s="172"/>
    </row>
    <row r="272" spans="1:38" ht="15" customHeight="1">
      <c r="A272" s="172"/>
      <c r="B272" s="172"/>
      <c r="C272" s="172"/>
      <c r="D272" s="172"/>
      <c r="E272" s="172"/>
      <c r="F272" s="172"/>
      <c r="G272" s="172"/>
      <c r="H272" s="172"/>
      <c r="I272" s="172"/>
      <c r="J272" s="172"/>
      <c r="K272" s="172"/>
      <c r="L272" s="172"/>
      <c r="M272" s="172"/>
      <c r="N272" s="172"/>
      <c r="O272" s="172"/>
      <c r="P272" s="172"/>
      <c r="Q272" s="172"/>
      <c r="R272" s="172"/>
      <c r="S272" s="172"/>
      <c r="T272" s="172"/>
      <c r="U272" s="172"/>
      <c r="V272" s="172"/>
      <c r="W272" s="172"/>
      <c r="X272" s="172"/>
      <c r="Y272" s="172"/>
      <c r="Z272" s="172"/>
      <c r="AA272" s="172"/>
      <c r="AB272" s="172"/>
      <c r="AC272" s="172"/>
      <c r="AD272" s="172"/>
      <c r="AE272" s="172"/>
      <c r="AF272" s="172"/>
      <c r="AG272" s="172"/>
      <c r="AH272" s="142"/>
      <c r="AI272" s="172"/>
      <c r="AJ272" s="172"/>
      <c r="AK272" s="172"/>
      <c r="AL272" s="172"/>
    </row>
    <row r="273" spans="1:38" ht="15" customHeight="1">
      <c r="A273" s="267" t="s">
        <v>140</v>
      </c>
      <c r="B273" s="267"/>
      <c r="C273" s="267"/>
      <c r="D273" s="267"/>
      <c r="E273" s="267"/>
      <c r="F273" s="267"/>
      <c r="G273" s="267"/>
      <c r="H273" s="267"/>
      <c r="I273" s="267"/>
      <c r="J273" s="267"/>
      <c r="K273" s="267"/>
      <c r="L273" s="267"/>
      <c r="M273" s="267"/>
      <c r="N273" s="267"/>
      <c r="O273" s="267"/>
      <c r="P273" s="267"/>
      <c r="Q273" s="267"/>
      <c r="R273" s="267"/>
      <c r="S273" s="267"/>
      <c r="T273" s="267"/>
      <c r="U273" s="267"/>
      <c r="V273" s="172"/>
      <c r="W273" s="172"/>
      <c r="X273" s="172"/>
      <c r="Y273" s="172"/>
      <c r="Z273" s="172"/>
      <c r="AA273" s="172"/>
      <c r="AB273" s="172"/>
      <c r="AC273" s="172"/>
      <c r="AD273" s="172"/>
      <c r="AE273" s="172"/>
      <c r="AF273" s="172"/>
      <c r="AG273" s="172"/>
      <c r="AH273" s="142"/>
      <c r="AI273" s="172"/>
      <c r="AJ273" s="172"/>
      <c r="AK273" s="172"/>
      <c r="AL273" s="172"/>
    </row>
    <row r="274" spans="1:38" ht="15.75" customHeight="1">
      <c r="A274" s="172"/>
      <c r="B274" s="172"/>
      <c r="C274" s="172"/>
      <c r="D274" s="172"/>
      <c r="E274" s="172"/>
      <c r="F274" s="172"/>
      <c r="G274" s="172"/>
      <c r="H274" s="172"/>
      <c r="I274" s="172"/>
      <c r="J274" s="172"/>
      <c r="K274" s="172"/>
      <c r="L274" s="172"/>
      <c r="M274" s="172"/>
      <c r="N274" s="172"/>
      <c r="O274" s="172"/>
      <c r="P274" s="172"/>
      <c r="Q274" s="172"/>
      <c r="R274" s="172"/>
      <c r="S274" s="172"/>
      <c r="T274" s="172"/>
      <c r="U274" s="172"/>
      <c r="V274" s="172"/>
      <c r="W274" s="172"/>
      <c r="X274" s="172"/>
      <c r="Y274" s="172"/>
      <c r="Z274" s="172"/>
      <c r="AA274" s="172"/>
      <c r="AB274" s="172"/>
      <c r="AC274" s="172"/>
      <c r="AD274" s="172"/>
      <c r="AE274" s="172"/>
      <c r="AF274" s="172"/>
      <c r="AG274" s="172"/>
      <c r="AH274" s="142"/>
      <c r="AI274" s="172"/>
      <c r="AJ274" s="172"/>
      <c r="AK274" s="172"/>
      <c r="AL274" s="172"/>
    </row>
    <row r="275" spans="1:38">
      <c r="A275" s="172"/>
      <c r="B275" s="172"/>
      <c r="C275" s="172"/>
      <c r="D275" s="172"/>
      <c r="E275" s="172"/>
      <c r="F275" s="172"/>
      <c r="G275" s="172"/>
      <c r="H275" s="172"/>
      <c r="I275" s="172"/>
      <c r="J275" s="172"/>
      <c r="K275" s="172"/>
      <c r="L275" s="172"/>
      <c r="M275" s="172"/>
      <c r="N275" s="172"/>
      <c r="O275" s="172"/>
      <c r="P275" s="172"/>
      <c r="Q275" s="172"/>
      <c r="R275" s="172"/>
      <c r="S275" s="172"/>
      <c r="T275" s="172"/>
      <c r="U275" s="172"/>
      <c r="V275" s="172"/>
      <c r="W275" s="172"/>
      <c r="X275" s="172"/>
      <c r="Y275" s="172"/>
      <c r="Z275" s="172"/>
      <c r="AA275" s="172"/>
      <c r="AB275" s="172"/>
      <c r="AC275" s="172"/>
      <c r="AD275" s="172"/>
      <c r="AE275" s="172"/>
      <c r="AF275" s="172"/>
      <c r="AG275" s="172"/>
      <c r="AH275" s="142"/>
      <c r="AI275" s="172"/>
      <c r="AJ275" s="172"/>
      <c r="AK275" s="172"/>
      <c r="AL275" s="172"/>
    </row>
    <row r="276" spans="1:38">
      <c r="A276" s="172"/>
      <c r="B276" s="172"/>
      <c r="C276" s="172"/>
      <c r="D276" s="172"/>
      <c r="E276" s="172"/>
      <c r="F276" s="172"/>
      <c r="G276" s="172"/>
      <c r="H276" s="172"/>
      <c r="I276" s="172"/>
      <c r="J276" s="172"/>
      <c r="K276" s="172"/>
      <c r="L276" s="172"/>
      <c r="M276" s="172"/>
      <c r="N276" s="172"/>
      <c r="O276" s="172"/>
      <c r="P276" s="172"/>
      <c r="Q276" s="172"/>
      <c r="R276" s="172"/>
      <c r="S276" s="172"/>
      <c r="T276" s="172"/>
      <c r="U276" s="172"/>
      <c r="V276" s="172"/>
      <c r="W276" s="172"/>
      <c r="X276" s="172"/>
      <c r="Y276" s="172"/>
      <c r="Z276" s="172"/>
      <c r="AA276" s="172"/>
      <c r="AB276" s="172"/>
      <c r="AC276" s="172"/>
      <c r="AD276" s="172"/>
      <c r="AE276" s="172"/>
      <c r="AF276" s="172"/>
      <c r="AG276" s="172"/>
      <c r="AH276" s="142"/>
      <c r="AI276" s="172"/>
      <c r="AJ276" s="172"/>
      <c r="AK276" s="172"/>
      <c r="AL276" s="172"/>
    </row>
    <row r="277" spans="1:38">
      <c r="A277" s="172"/>
      <c r="B277" s="172"/>
      <c r="C277" s="172"/>
      <c r="D277" s="172"/>
      <c r="E277" s="172"/>
      <c r="F277" s="172"/>
      <c r="G277" s="172"/>
      <c r="H277" s="172"/>
      <c r="I277" s="172"/>
      <c r="J277" s="172"/>
      <c r="K277" s="172"/>
      <c r="L277" s="172"/>
      <c r="M277" s="172"/>
      <c r="N277" s="172"/>
      <c r="O277" s="172"/>
      <c r="P277" s="172"/>
      <c r="Q277" s="172"/>
      <c r="R277" s="172"/>
      <c r="S277" s="172"/>
      <c r="T277" s="172"/>
      <c r="U277" s="172"/>
      <c r="V277" s="172"/>
      <c r="W277" s="172"/>
      <c r="X277" s="172"/>
      <c r="Y277" s="172"/>
      <c r="Z277" s="172"/>
      <c r="AA277" s="172"/>
      <c r="AB277" s="172"/>
      <c r="AC277" s="172"/>
      <c r="AD277" s="172"/>
      <c r="AE277" s="172"/>
      <c r="AF277" s="172"/>
      <c r="AG277" s="172"/>
      <c r="AH277" s="142"/>
      <c r="AI277" s="172"/>
      <c r="AJ277" s="172"/>
      <c r="AK277" s="172"/>
      <c r="AL277" s="172"/>
    </row>
    <row r="278" spans="1:38">
      <c r="A278" s="172"/>
      <c r="B278" s="172"/>
      <c r="C278" s="172"/>
      <c r="D278" s="172"/>
      <c r="E278" s="172"/>
      <c r="F278" s="172"/>
      <c r="G278" s="172"/>
      <c r="H278" s="172"/>
      <c r="I278" s="172"/>
      <c r="J278" s="172"/>
      <c r="K278" s="172"/>
      <c r="L278" s="172"/>
      <c r="M278" s="172"/>
      <c r="N278" s="172"/>
      <c r="O278" s="172"/>
      <c r="P278" s="172"/>
      <c r="Q278" s="172"/>
      <c r="R278" s="172"/>
      <c r="S278" s="172"/>
      <c r="T278" s="172"/>
      <c r="U278" s="172"/>
    </row>
    <row r="279" spans="1:38">
      <c r="A279" s="172"/>
      <c r="B279" s="172"/>
      <c r="C279" s="172"/>
      <c r="D279" s="172"/>
      <c r="E279" s="172"/>
      <c r="F279" s="172"/>
      <c r="G279" s="172"/>
      <c r="H279" s="172"/>
      <c r="I279" s="172"/>
      <c r="J279" s="172"/>
      <c r="K279" s="172"/>
      <c r="L279" s="172"/>
      <c r="M279" s="172"/>
      <c r="N279" s="172"/>
      <c r="O279" s="172"/>
      <c r="P279" s="172"/>
      <c r="Q279" s="172"/>
      <c r="R279" s="172"/>
      <c r="S279" s="172"/>
      <c r="T279" s="172"/>
      <c r="U279" s="172"/>
    </row>
    <row r="280" spans="1:38">
      <c r="A280" s="172"/>
      <c r="B280" s="172"/>
      <c r="C280" s="172"/>
      <c r="D280" s="172"/>
      <c r="E280" s="172"/>
      <c r="F280" s="172"/>
      <c r="G280" s="172"/>
      <c r="H280" s="172"/>
      <c r="I280" s="172"/>
      <c r="J280" s="172"/>
      <c r="K280" s="172"/>
      <c r="L280" s="172"/>
      <c r="M280" s="172"/>
      <c r="N280" s="172"/>
      <c r="O280" s="172"/>
      <c r="P280" s="172"/>
      <c r="Q280" s="172"/>
      <c r="R280" s="172"/>
      <c r="S280" s="172"/>
      <c r="T280" s="172"/>
      <c r="U280" s="172"/>
    </row>
    <row r="281" spans="1:38">
      <c r="A281" s="172"/>
      <c r="B281" s="172"/>
      <c r="C281" s="172"/>
      <c r="D281" s="172"/>
      <c r="E281" s="172"/>
      <c r="F281" s="172"/>
      <c r="G281" s="172"/>
      <c r="H281" s="172"/>
      <c r="I281" s="172"/>
      <c r="J281" s="172"/>
      <c r="K281" s="172"/>
      <c r="L281" s="172"/>
      <c r="M281" s="172"/>
      <c r="N281" s="172"/>
      <c r="O281" s="172"/>
      <c r="P281" s="172"/>
      <c r="Q281" s="172"/>
      <c r="R281" s="172"/>
      <c r="S281" s="172"/>
      <c r="T281" s="172"/>
      <c r="U281" s="172"/>
    </row>
    <row r="282" spans="1:38">
      <c r="A282" s="172"/>
      <c r="B282" s="172"/>
      <c r="C282" s="172"/>
      <c r="D282" s="172"/>
      <c r="E282" s="172"/>
      <c r="F282" s="172"/>
      <c r="G282" s="172"/>
      <c r="H282" s="172"/>
      <c r="I282" s="172"/>
      <c r="J282" s="172"/>
      <c r="K282" s="172"/>
      <c r="L282" s="172"/>
      <c r="M282" s="172"/>
      <c r="N282" s="172"/>
      <c r="O282" s="172"/>
      <c r="P282" s="172"/>
      <c r="Q282" s="172"/>
      <c r="R282" s="172"/>
      <c r="S282" s="172"/>
      <c r="T282" s="172"/>
      <c r="U282" s="172"/>
    </row>
    <row r="283" spans="1:38">
      <c r="A283" s="172"/>
      <c r="B283" s="172"/>
      <c r="C283" s="172"/>
      <c r="D283" s="172"/>
      <c r="E283" s="172"/>
      <c r="F283" s="172"/>
      <c r="G283" s="172"/>
      <c r="H283" s="172"/>
      <c r="I283" s="172"/>
      <c r="J283" s="172"/>
      <c r="K283" s="172"/>
      <c r="L283" s="172"/>
      <c r="M283" s="172"/>
      <c r="N283" s="172"/>
      <c r="O283" s="172"/>
      <c r="P283" s="172"/>
      <c r="Q283" s="172"/>
      <c r="R283" s="172"/>
      <c r="S283" s="172"/>
      <c r="T283" s="172"/>
      <c r="U283" s="172"/>
    </row>
    <row r="284" spans="1:38">
      <c r="A284" s="172"/>
      <c r="B284" s="172"/>
      <c r="C284" s="172"/>
      <c r="D284" s="172"/>
      <c r="E284" s="172"/>
      <c r="F284" s="172"/>
      <c r="G284" s="172"/>
      <c r="H284" s="172"/>
      <c r="I284" s="172"/>
      <c r="J284" s="172"/>
      <c r="K284" s="172"/>
      <c r="L284" s="172"/>
      <c r="M284" s="172"/>
      <c r="N284" s="172"/>
      <c r="O284" s="172"/>
      <c r="P284" s="172"/>
      <c r="Q284" s="172"/>
      <c r="R284" s="172"/>
      <c r="S284" s="172"/>
      <c r="T284" s="172"/>
      <c r="U284" s="172"/>
    </row>
    <row r="285" spans="1:38">
      <c r="A285" s="172"/>
      <c r="B285" s="172"/>
      <c r="C285" s="172"/>
      <c r="D285" s="172"/>
      <c r="E285" s="172"/>
      <c r="F285" s="172"/>
      <c r="G285" s="172"/>
      <c r="H285" s="172"/>
      <c r="I285" s="172"/>
      <c r="J285" s="172"/>
      <c r="K285" s="172"/>
      <c r="L285" s="172"/>
      <c r="M285" s="172"/>
      <c r="N285" s="172"/>
      <c r="O285" s="172"/>
      <c r="P285" s="172"/>
      <c r="Q285" s="172"/>
      <c r="R285" s="172"/>
      <c r="S285" s="172"/>
      <c r="T285" s="172"/>
      <c r="U285" s="172"/>
    </row>
    <row r="286" spans="1:38">
      <c r="A286" s="172"/>
      <c r="B286" s="172"/>
      <c r="C286" s="172"/>
      <c r="D286" s="172"/>
      <c r="E286" s="172"/>
      <c r="F286" s="172"/>
      <c r="G286" s="172"/>
      <c r="H286" s="172"/>
      <c r="I286" s="172"/>
      <c r="J286" s="172"/>
      <c r="K286" s="172"/>
      <c r="L286" s="172"/>
      <c r="M286" s="172"/>
      <c r="N286" s="172"/>
      <c r="O286" s="172"/>
      <c r="P286" s="172"/>
      <c r="Q286" s="172"/>
      <c r="R286" s="172"/>
      <c r="S286" s="172"/>
      <c r="T286" s="172"/>
      <c r="U286" s="172"/>
    </row>
    <row r="287" spans="1:38">
      <c r="A287" s="172"/>
      <c r="B287" s="172"/>
      <c r="C287" s="172"/>
      <c r="D287" s="172"/>
      <c r="E287" s="172"/>
      <c r="F287" s="172"/>
      <c r="G287" s="172"/>
      <c r="H287" s="172"/>
      <c r="I287" s="172"/>
      <c r="J287" s="172"/>
      <c r="K287" s="172"/>
      <c r="L287" s="172"/>
      <c r="M287" s="172"/>
      <c r="N287" s="172"/>
      <c r="O287" s="172"/>
      <c r="P287" s="172"/>
      <c r="Q287" s="172"/>
      <c r="R287" s="172"/>
      <c r="S287" s="172"/>
      <c r="T287" s="172"/>
      <c r="U287" s="172"/>
    </row>
    <row r="288" spans="1:38">
      <c r="A288" s="172"/>
      <c r="B288" s="172"/>
      <c r="C288" s="172"/>
      <c r="D288" s="172"/>
      <c r="E288" s="172"/>
      <c r="F288" s="172"/>
      <c r="G288" s="172"/>
      <c r="H288" s="172"/>
      <c r="I288" s="172"/>
      <c r="J288" s="172"/>
      <c r="K288" s="172"/>
      <c r="L288" s="172"/>
      <c r="M288" s="172"/>
      <c r="N288" s="172"/>
      <c r="O288" s="172"/>
      <c r="P288" s="172"/>
      <c r="Q288" s="172"/>
      <c r="R288" s="172"/>
      <c r="S288" s="172"/>
      <c r="T288" s="172"/>
      <c r="U288" s="172"/>
    </row>
    <row r="289" spans="1:38">
      <c r="A289" s="172"/>
      <c r="B289" s="172"/>
      <c r="C289" s="172"/>
      <c r="D289" s="172"/>
      <c r="E289" s="172"/>
      <c r="F289" s="172"/>
      <c r="G289" s="172"/>
      <c r="H289" s="172"/>
      <c r="L289" s="172"/>
      <c r="M289" s="172"/>
      <c r="N289" s="172"/>
    </row>
    <row r="290" spans="1:38">
      <c r="A290" s="172"/>
      <c r="B290" s="172"/>
      <c r="C290" s="172"/>
      <c r="D290" s="172"/>
      <c r="E290" s="172"/>
      <c r="F290" s="172"/>
      <c r="G290" s="172"/>
      <c r="H290" s="172"/>
      <c r="L290" s="172"/>
      <c r="M290" s="172"/>
      <c r="N290" s="172"/>
    </row>
    <row r="291" spans="1:38">
      <c r="A291" s="172"/>
      <c r="B291" s="172"/>
      <c r="C291" s="172"/>
      <c r="D291" s="172"/>
      <c r="E291" s="172"/>
      <c r="F291" s="172"/>
      <c r="G291" s="172"/>
      <c r="H291" s="172"/>
      <c r="L291" s="172"/>
      <c r="M291" s="172"/>
      <c r="N291" s="172"/>
    </row>
    <row r="292" spans="1:38">
      <c r="A292" s="172"/>
      <c r="B292" s="172"/>
      <c r="C292" s="172"/>
      <c r="D292" s="172"/>
      <c r="E292" s="172"/>
      <c r="F292" s="172"/>
      <c r="G292" s="172"/>
      <c r="H292" s="172"/>
      <c r="L292" s="172"/>
      <c r="M292" s="172"/>
      <c r="N292" s="172"/>
    </row>
    <row r="293" spans="1:38">
      <c r="A293" s="172"/>
      <c r="B293" s="172"/>
      <c r="C293" s="172"/>
      <c r="J293" s="172"/>
      <c r="K293" s="172"/>
      <c r="L293" s="172"/>
      <c r="M293" s="172"/>
      <c r="N293" s="172"/>
    </row>
    <row r="294" spans="1:38">
      <c r="A294" s="172"/>
      <c r="B294" s="172"/>
      <c r="C294" s="172"/>
      <c r="J294" s="172"/>
      <c r="K294" s="172"/>
      <c r="L294" s="172"/>
      <c r="M294" s="172"/>
      <c r="N294" s="172"/>
      <c r="O294" s="172"/>
      <c r="P294" s="172"/>
      <c r="Q294" s="172"/>
      <c r="R294" s="172"/>
      <c r="S294" s="172"/>
      <c r="T294" s="172"/>
      <c r="U294" s="172"/>
      <c r="V294" s="172"/>
      <c r="W294" s="172"/>
      <c r="X294" s="172"/>
      <c r="Y294" s="172"/>
      <c r="Z294" s="172"/>
      <c r="AA294" s="172"/>
      <c r="AB294" s="172"/>
      <c r="AC294" s="172"/>
      <c r="AD294" s="172"/>
      <c r="AE294" s="172"/>
      <c r="AF294" s="172"/>
      <c r="AG294" s="172"/>
      <c r="AH294" s="142"/>
      <c r="AI294" s="172"/>
      <c r="AJ294" s="172"/>
      <c r="AK294" s="172"/>
      <c r="AL294" s="172"/>
    </row>
    <row r="295" spans="1:38">
      <c r="A295" s="172"/>
      <c r="B295" s="172"/>
      <c r="C295" s="172"/>
      <c r="J295" s="172"/>
      <c r="K295" s="172"/>
      <c r="L295" s="172"/>
      <c r="M295" s="172"/>
      <c r="N295" s="172"/>
      <c r="O295" s="172"/>
      <c r="P295" s="172"/>
      <c r="Q295" s="172"/>
      <c r="R295" s="172"/>
      <c r="S295" s="172"/>
      <c r="T295" s="172"/>
      <c r="U295" s="172"/>
      <c r="V295" s="172"/>
      <c r="W295" s="172"/>
      <c r="X295" s="172"/>
      <c r="Y295" s="172"/>
      <c r="Z295" s="172"/>
      <c r="AA295" s="172"/>
      <c r="AB295" s="172"/>
      <c r="AC295" s="172"/>
      <c r="AD295" s="172"/>
      <c r="AE295" s="172"/>
      <c r="AF295" s="172"/>
      <c r="AG295" s="172"/>
      <c r="AH295" s="142"/>
      <c r="AI295" s="172"/>
      <c r="AJ295" s="172"/>
      <c r="AK295" s="172"/>
      <c r="AL295" s="172"/>
    </row>
    <row r="296" spans="1:38" ht="18.75">
      <c r="A296" s="172"/>
      <c r="B296" s="172"/>
      <c r="C296" s="172"/>
      <c r="J296" s="172"/>
      <c r="K296" s="172"/>
      <c r="L296" s="172"/>
      <c r="M296" s="172"/>
      <c r="N296" s="172"/>
      <c r="O296" s="172"/>
      <c r="P296" s="172"/>
      <c r="Q296" s="172"/>
      <c r="R296" s="172"/>
      <c r="S296" s="172"/>
      <c r="T296" s="172"/>
      <c r="U296" s="172"/>
      <c r="V296" s="283" t="s">
        <v>14</v>
      </c>
      <c r="W296" s="284"/>
      <c r="X296" s="284"/>
      <c r="Y296" s="284"/>
      <c r="Z296" s="284"/>
      <c r="AA296" s="285"/>
      <c r="AB296" s="25"/>
      <c r="AC296" s="283" t="s">
        <v>15</v>
      </c>
      <c r="AD296" s="284"/>
      <c r="AE296" s="284"/>
      <c r="AF296" s="284"/>
      <c r="AG296" s="284"/>
      <c r="AH296" s="285"/>
      <c r="AI296" s="258" t="s">
        <v>16</v>
      </c>
      <c r="AJ296" s="259"/>
      <c r="AK296" s="259"/>
      <c r="AL296" s="260"/>
    </row>
    <row r="297" spans="1:38" ht="18.75">
      <c r="A297" s="172"/>
      <c r="B297" s="172"/>
      <c r="C297" s="172"/>
      <c r="J297" s="172"/>
      <c r="K297" s="172"/>
      <c r="L297" s="172"/>
      <c r="M297" s="172"/>
      <c r="N297" s="172"/>
      <c r="O297" s="172"/>
      <c r="P297" s="172"/>
      <c r="Q297" s="172"/>
      <c r="R297" s="172"/>
      <c r="S297" s="172"/>
      <c r="T297" s="172"/>
      <c r="U297" s="172"/>
      <c r="V297" s="286"/>
      <c r="W297" s="287"/>
      <c r="X297" s="287"/>
      <c r="Y297" s="287"/>
      <c r="Z297" s="287"/>
      <c r="AA297" s="288"/>
      <c r="AB297" s="25"/>
      <c r="AC297" s="286"/>
      <c r="AD297" s="287"/>
      <c r="AE297" s="287"/>
      <c r="AF297" s="287"/>
      <c r="AG297" s="287"/>
      <c r="AH297" s="288"/>
      <c r="AI297" s="261"/>
      <c r="AJ297" s="262"/>
      <c r="AK297" s="262"/>
      <c r="AL297" s="263"/>
    </row>
    <row r="298" spans="1:38" ht="18.75">
      <c r="A298" s="172"/>
      <c r="B298" s="172"/>
      <c r="C298" s="172"/>
      <c r="J298" s="172"/>
      <c r="K298" s="172"/>
      <c r="L298" s="172"/>
      <c r="M298" s="172"/>
      <c r="N298" s="172"/>
      <c r="O298" s="144"/>
      <c r="P298" s="144"/>
      <c r="Q298" s="144"/>
      <c r="R298" s="144"/>
      <c r="S298" s="144"/>
      <c r="T298" s="144"/>
      <c r="U298" s="144"/>
      <c r="V298" s="63">
        <v>1</v>
      </c>
      <c r="W298" s="63">
        <v>2</v>
      </c>
      <c r="X298" s="63">
        <v>3</v>
      </c>
      <c r="Y298" s="63">
        <v>4</v>
      </c>
      <c r="Z298" s="63">
        <v>5</v>
      </c>
      <c r="AA298" s="63" t="s">
        <v>41</v>
      </c>
      <c r="AB298" s="75" t="s">
        <v>18</v>
      </c>
      <c r="AC298" s="63">
        <v>1</v>
      </c>
      <c r="AD298" s="63">
        <v>2</v>
      </c>
      <c r="AE298" s="63">
        <v>3</v>
      </c>
      <c r="AF298" s="63">
        <v>4</v>
      </c>
      <c r="AG298" s="63">
        <v>5</v>
      </c>
      <c r="AH298" s="63" t="s">
        <v>41</v>
      </c>
      <c r="AI298" s="76" t="s">
        <v>19</v>
      </c>
      <c r="AJ298" s="76" t="s">
        <v>20</v>
      </c>
      <c r="AK298" s="76" t="s">
        <v>21</v>
      </c>
      <c r="AL298" s="76" t="s">
        <v>22</v>
      </c>
    </row>
    <row r="299" spans="1:38" ht="39.950000000000003" customHeight="1">
      <c r="J299" s="172"/>
      <c r="K299" s="172"/>
      <c r="O299" s="264" t="s">
        <v>136</v>
      </c>
      <c r="P299" s="265"/>
      <c r="Q299" s="265"/>
      <c r="R299" s="265"/>
      <c r="S299" s="265"/>
      <c r="T299" s="265"/>
      <c r="U299" s="266"/>
      <c r="V299" s="152">
        <f t="shared" ref="V299:AA299" si="47">+AN30</f>
        <v>0</v>
      </c>
      <c r="W299" s="152">
        <f t="shared" si="47"/>
        <v>1</v>
      </c>
      <c r="X299" s="152">
        <f t="shared" si="47"/>
        <v>0</v>
      </c>
      <c r="Y299" s="152">
        <f t="shared" si="47"/>
        <v>2</v>
      </c>
      <c r="Z299" s="152">
        <f t="shared" si="47"/>
        <v>0</v>
      </c>
      <c r="AA299" s="152">
        <f t="shared" si="47"/>
        <v>0</v>
      </c>
      <c r="AB299" s="151">
        <f>SUM(V299:AA299)</f>
        <v>3</v>
      </c>
      <c r="AC299" s="143">
        <f t="shared" ref="AC299:AH299" si="48">V299/$AB299</f>
        <v>0</v>
      </c>
      <c r="AD299" s="143">
        <f t="shared" si="48"/>
        <v>0.33333333333333331</v>
      </c>
      <c r="AE299" s="143">
        <f t="shared" si="48"/>
        <v>0</v>
      </c>
      <c r="AF299" s="143">
        <f t="shared" si="48"/>
        <v>0.66666666666666663</v>
      </c>
      <c r="AG299" s="143">
        <f t="shared" si="48"/>
        <v>0</v>
      </c>
      <c r="AH299" s="143">
        <f t="shared" si="48"/>
        <v>0</v>
      </c>
      <c r="AI299" s="153">
        <f>+BA30</f>
        <v>3.33</v>
      </c>
      <c r="AJ299" s="153">
        <f t="shared" ref="AJ299:AL299" si="49">+BB30</f>
        <v>1.1499999999999999</v>
      </c>
      <c r="AK299" s="152">
        <f t="shared" si="49"/>
        <v>4</v>
      </c>
      <c r="AL299" s="152">
        <f t="shared" si="49"/>
        <v>4</v>
      </c>
    </row>
    <row r="300" spans="1:38" ht="18.75">
      <c r="J300" s="172"/>
      <c r="K300" s="172"/>
      <c r="O300" s="154"/>
      <c r="P300" s="154"/>
      <c r="Q300" s="154"/>
      <c r="R300" s="154"/>
      <c r="S300" s="154"/>
      <c r="T300" s="154"/>
      <c r="U300" s="154"/>
      <c r="V300" s="163"/>
      <c r="W300" s="163"/>
      <c r="X300" s="163"/>
      <c r="Y300" s="163"/>
      <c r="Z300" s="163"/>
      <c r="AA300" s="163"/>
      <c r="AB300" s="163"/>
      <c r="AC300" s="156"/>
      <c r="AD300" s="156"/>
      <c r="AE300" s="156"/>
      <c r="AF300" s="156"/>
      <c r="AG300" s="156"/>
      <c r="AH300" s="156"/>
      <c r="AI300" s="164"/>
      <c r="AJ300" s="165"/>
      <c r="AK300" s="166"/>
      <c r="AL300" s="166"/>
    </row>
    <row r="301" spans="1:38" ht="18.75">
      <c r="J301" s="172"/>
      <c r="K301" s="172"/>
      <c r="O301" s="154"/>
      <c r="P301" s="154"/>
      <c r="Q301" s="154"/>
      <c r="R301" s="154"/>
      <c r="S301" s="154"/>
      <c r="T301" s="154"/>
      <c r="U301" s="154"/>
      <c r="V301" s="163"/>
      <c r="W301" s="163"/>
      <c r="X301" s="163"/>
      <c r="Y301" s="163"/>
      <c r="Z301" s="163"/>
      <c r="AA301" s="163"/>
      <c r="AB301" s="163"/>
      <c r="AC301" s="156"/>
      <c r="AD301" s="156"/>
      <c r="AE301" s="156"/>
      <c r="AF301" s="156"/>
      <c r="AG301" s="156"/>
      <c r="AH301" s="156"/>
      <c r="AI301" s="164"/>
      <c r="AJ301" s="165"/>
      <c r="AK301" s="166"/>
      <c r="AL301" s="166"/>
    </row>
    <row r="302" spans="1:38" ht="18.75">
      <c r="J302" s="172"/>
      <c r="K302" s="172"/>
      <c r="O302" s="154"/>
      <c r="P302" s="154"/>
      <c r="Q302" s="154"/>
      <c r="R302" s="154"/>
      <c r="S302" s="154"/>
      <c r="T302" s="154"/>
      <c r="U302" s="154"/>
      <c r="V302" s="163"/>
      <c r="W302" s="163"/>
      <c r="X302" s="163"/>
      <c r="Y302" s="163"/>
      <c r="Z302" s="163"/>
      <c r="AA302" s="163"/>
      <c r="AB302" s="163"/>
      <c r="AC302" s="156"/>
      <c r="AD302" s="156"/>
      <c r="AE302" s="156"/>
      <c r="AF302" s="156"/>
      <c r="AG302" s="156"/>
      <c r="AH302" s="156"/>
      <c r="AI302" s="164"/>
      <c r="AJ302" s="165"/>
      <c r="AK302" s="166"/>
      <c r="AL302" s="166"/>
    </row>
    <row r="303" spans="1:38" ht="18.75">
      <c r="J303" s="172"/>
      <c r="K303" s="172"/>
      <c r="O303" s="154"/>
      <c r="P303" s="154"/>
      <c r="Q303" s="154"/>
      <c r="R303" s="154"/>
      <c r="S303" s="154"/>
      <c r="T303" s="154"/>
      <c r="U303" s="154"/>
      <c r="V303" s="163"/>
      <c r="W303" s="163"/>
      <c r="X303" s="163"/>
      <c r="Y303" s="163"/>
      <c r="Z303" s="163"/>
      <c r="AA303" s="163"/>
      <c r="AB303" s="163"/>
      <c r="AC303" s="156"/>
      <c r="AD303" s="156"/>
      <c r="AE303" s="156"/>
      <c r="AF303" s="156"/>
      <c r="AG303" s="156"/>
      <c r="AH303" s="156"/>
      <c r="AI303" s="164"/>
      <c r="AJ303" s="165"/>
      <c r="AK303" s="166"/>
      <c r="AL303" s="166"/>
    </row>
    <row r="304" spans="1:38" ht="18.75">
      <c r="J304" s="172"/>
      <c r="K304" s="172"/>
      <c r="O304" s="154"/>
      <c r="P304" s="154"/>
      <c r="Q304" s="154"/>
      <c r="R304" s="154"/>
      <c r="S304" s="154"/>
      <c r="T304" s="154"/>
      <c r="U304" s="154"/>
      <c r="V304" s="163"/>
      <c r="W304" s="163"/>
      <c r="X304" s="163"/>
      <c r="Y304" s="163"/>
      <c r="Z304" s="163"/>
      <c r="AA304" s="163"/>
      <c r="AB304" s="163"/>
      <c r="AC304" s="156"/>
      <c r="AD304" s="156"/>
      <c r="AE304" s="156"/>
      <c r="AF304" s="156"/>
      <c r="AG304" s="156"/>
      <c r="AH304" s="156"/>
      <c r="AI304" s="164"/>
      <c r="AJ304" s="165"/>
      <c r="AK304" s="166"/>
      <c r="AL304" s="166"/>
    </row>
    <row r="305" spans="1:38" ht="21">
      <c r="A305" s="267" t="s">
        <v>155</v>
      </c>
      <c r="B305" s="267"/>
      <c r="C305" s="267"/>
      <c r="D305" s="267"/>
      <c r="E305" s="267"/>
      <c r="F305" s="267"/>
      <c r="G305" s="267"/>
      <c r="H305" s="267"/>
      <c r="I305" s="267"/>
      <c r="J305" s="267"/>
      <c r="K305" s="267"/>
      <c r="L305" s="267"/>
      <c r="M305" s="267"/>
      <c r="N305" s="267"/>
      <c r="O305" s="267"/>
      <c r="P305" s="267"/>
      <c r="Q305" s="267"/>
      <c r="R305" s="267"/>
      <c r="S305" s="267"/>
      <c r="T305" s="267"/>
      <c r="U305" s="267"/>
      <c r="V305" s="163"/>
      <c r="W305" s="163"/>
      <c r="X305" s="163"/>
      <c r="Y305" s="163"/>
      <c r="Z305" s="163"/>
      <c r="AA305" s="163"/>
      <c r="AB305" s="163"/>
      <c r="AC305" s="156"/>
      <c r="AD305" s="156"/>
      <c r="AE305" s="156"/>
      <c r="AF305" s="156"/>
      <c r="AG305" s="156"/>
      <c r="AH305" s="156"/>
      <c r="AI305" s="164"/>
      <c r="AJ305" s="165"/>
      <c r="AK305" s="166"/>
      <c r="AL305" s="166"/>
    </row>
    <row r="306" spans="1:38" ht="18.75">
      <c r="J306" s="172"/>
      <c r="K306" s="172"/>
      <c r="O306" s="154"/>
      <c r="P306" s="154"/>
      <c r="Q306" s="154"/>
      <c r="R306" s="154"/>
      <c r="S306" s="154"/>
      <c r="T306" s="154"/>
      <c r="U306" s="154"/>
      <c r="V306" s="163"/>
      <c r="W306" s="163"/>
      <c r="X306" s="163"/>
      <c r="Y306" s="163"/>
      <c r="Z306" s="163"/>
      <c r="AA306" s="163"/>
      <c r="AB306" s="163"/>
      <c r="AC306" s="156"/>
      <c r="AD306" s="156"/>
      <c r="AE306" s="156"/>
      <c r="AF306" s="156"/>
      <c r="AG306" s="156"/>
      <c r="AH306" s="156"/>
      <c r="AI306" s="164"/>
      <c r="AJ306" s="165"/>
      <c r="AK306" s="166"/>
      <c r="AL306" s="166"/>
    </row>
    <row r="307" spans="1:38" ht="18.75">
      <c r="J307" s="172"/>
      <c r="K307" s="172"/>
      <c r="O307" s="154"/>
      <c r="P307" s="154"/>
      <c r="Q307" s="154"/>
      <c r="R307" s="154"/>
      <c r="S307" s="154"/>
      <c r="T307" s="154"/>
      <c r="U307" s="154"/>
      <c r="V307" s="163"/>
      <c r="W307" s="163"/>
      <c r="X307" s="163"/>
      <c r="Y307" s="163"/>
      <c r="Z307" s="163"/>
      <c r="AA307" s="163"/>
      <c r="AB307" s="163"/>
      <c r="AC307" s="156"/>
      <c r="AD307" s="156"/>
      <c r="AE307" s="156"/>
      <c r="AF307" s="156"/>
      <c r="AG307" s="156"/>
      <c r="AH307" s="156"/>
      <c r="AI307" s="164"/>
      <c r="AJ307" s="165"/>
      <c r="AK307" s="166"/>
      <c r="AL307" s="166"/>
    </row>
    <row r="308" spans="1:38" ht="18.75">
      <c r="J308" s="172"/>
      <c r="K308" s="172"/>
      <c r="O308" s="154"/>
      <c r="P308" s="154"/>
      <c r="Q308" s="154"/>
      <c r="R308" s="154"/>
      <c r="S308" s="154"/>
      <c r="T308" s="154"/>
      <c r="U308" s="154"/>
      <c r="V308" s="163"/>
      <c r="W308" s="163"/>
      <c r="X308" s="163"/>
      <c r="Y308" s="163"/>
      <c r="Z308" s="163"/>
      <c r="AA308" s="163"/>
      <c r="AB308" s="163"/>
      <c r="AC308" s="156"/>
      <c r="AD308" s="156"/>
      <c r="AE308" s="156"/>
      <c r="AF308" s="156"/>
      <c r="AG308" s="156"/>
      <c r="AH308" s="156"/>
      <c r="AI308" s="164"/>
      <c r="AJ308" s="165"/>
      <c r="AK308" s="166"/>
      <c r="AL308" s="166"/>
    </row>
    <row r="309" spans="1:38" ht="18.75">
      <c r="J309" s="172"/>
      <c r="K309" s="172"/>
      <c r="O309" s="154"/>
      <c r="P309" s="154"/>
      <c r="Q309" s="154"/>
      <c r="R309" s="154"/>
      <c r="S309" s="154"/>
      <c r="T309" s="154"/>
      <c r="U309" s="154"/>
      <c r="V309" s="163"/>
      <c r="W309" s="163"/>
      <c r="X309" s="163"/>
      <c r="Y309" s="163"/>
      <c r="Z309" s="163"/>
      <c r="AA309" s="163"/>
      <c r="AB309" s="163"/>
      <c r="AC309" s="156"/>
      <c r="AD309" s="156"/>
      <c r="AE309" s="156"/>
      <c r="AF309" s="156"/>
      <c r="AG309" s="156"/>
      <c r="AH309" s="156"/>
      <c r="AI309" s="164"/>
      <c r="AJ309" s="165"/>
      <c r="AK309" s="166"/>
      <c r="AL309" s="166"/>
    </row>
    <row r="310" spans="1:38" ht="18.75">
      <c r="J310" s="172"/>
      <c r="K310" s="172"/>
      <c r="O310" s="154"/>
      <c r="P310" s="154"/>
      <c r="Q310" s="154"/>
      <c r="R310" s="154"/>
      <c r="S310" s="154"/>
      <c r="T310" s="154"/>
      <c r="U310" s="154"/>
      <c r="V310" s="163"/>
      <c r="W310" s="163"/>
      <c r="X310" s="163"/>
      <c r="Y310" s="163"/>
      <c r="Z310" s="163"/>
      <c r="AA310" s="163"/>
      <c r="AB310" s="163"/>
      <c r="AC310" s="156"/>
      <c r="AD310" s="156"/>
      <c r="AE310" s="156"/>
      <c r="AF310" s="156"/>
      <c r="AG310" s="156"/>
      <c r="AH310" s="156"/>
      <c r="AI310" s="164"/>
      <c r="AJ310" s="165"/>
      <c r="AK310" s="166"/>
      <c r="AL310" s="166"/>
    </row>
    <row r="311" spans="1:38" ht="18.75">
      <c r="J311" s="172"/>
      <c r="K311" s="172"/>
      <c r="O311" s="154"/>
      <c r="P311" s="154"/>
      <c r="Q311" s="154"/>
      <c r="R311" s="154"/>
      <c r="S311" s="154"/>
      <c r="T311" s="154"/>
      <c r="U311" s="154"/>
      <c r="V311" s="163"/>
      <c r="W311" s="163"/>
      <c r="X311" s="163"/>
      <c r="Y311" s="163"/>
      <c r="Z311" s="163"/>
      <c r="AA311" s="163"/>
      <c r="AB311" s="163"/>
      <c r="AC311" s="156"/>
      <c r="AD311" s="156"/>
      <c r="AE311" s="156"/>
      <c r="AF311" s="156"/>
      <c r="AG311" s="156"/>
      <c r="AH311" s="156"/>
      <c r="AI311" s="164"/>
      <c r="AJ311" s="165"/>
      <c r="AK311" s="166"/>
      <c r="AL311" s="166"/>
    </row>
    <row r="312" spans="1:38" ht="18.75">
      <c r="J312" s="172"/>
      <c r="K312" s="172"/>
      <c r="O312" s="154"/>
      <c r="P312" s="154"/>
      <c r="Q312" s="154"/>
      <c r="R312" s="154"/>
      <c r="S312" s="154"/>
      <c r="T312" s="154"/>
      <c r="U312" s="154"/>
      <c r="V312" s="163"/>
      <c r="W312" s="163"/>
      <c r="X312" s="163"/>
      <c r="Y312" s="163"/>
      <c r="Z312" s="163"/>
      <c r="AA312" s="163"/>
      <c r="AB312" s="163"/>
      <c r="AC312" s="156"/>
      <c r="AD312" s="156"/>
      <c r="AE312" s="156"/>
      <c r="AF312" s="156"/>
      <c r="AG312" s="156"/>
      <c r="AH312" s="156"/>
      <c r="AI312" s="164"/>
      <c r="AJ312" s="165"/>
      <c r="AK312" s="166"/>
      <c r="AL312" s="166"/>
    </row>
    <row r="313" spans="1:38" ht="18.75">
      <c r="J313" s="172"/>
      <c r="K313" s="172"/>
      <c r="O313" s="154"/>
      <c r="P313" s="154"/>
      <c r="Q313" s="154"/>
      <c r="R313" s="154"/>
      <c r="S313" s="154"/>
      <c r="T313" s="154"/>
      <c r="U313" s="154"/>
      <c r="V313" s="163"/>
      <c r="W313" s="163"/>
      <c r="X313" s="163"/>
      <c r="Y313" s="163"/>
      <c r="Z313" s="163"/>
      <c r="AA313" s="163"/>
      <c r="AB313" s="163"/>
      <c r="AC313" s="156"/>
      <c r="AD313" s="156"/>
      <c r="AE313" s="156"/>
      <c r="AF313" s="156"/>
      <c r="AG313" s="156"/>
      <c r="AH313" s="156"/>
      <c r="AI313" s="164"/>
      <c r="AJ313" s="165"/>
      <c r="AK313" s="166"/>
      <c r="AL313" s="166"/>
    </row>
    <row r="314" spans="1:38" ht="18.75">
      <c r="J314" s="172"/>
      <c r="K314" s="172"/>
      <c r="O314" s="154"/>
      <c r="P314" s="154"/>
      <c r="Q314" s="154"/>
      <c r="R314" s="154"/>
      <c r="S314" s="154"/>
      <c r="T314" s="154"/>
      <c r="U314" s="154"/>
      <c r="V314" s="163"/>
      <c r="W314" s="163"/>
      <c r="X314" s="163"/>
      <c r="Y314" s="163"/>
      <c r="Z314" s="163"/>
      <c r="AA314" s="163"/>
      <c r="AB314" s="163"/>
      <c r="AC314" s="156"/>
      <c r="AD314" s="156"/>
      <c r="AE314" s="156"/>
      <c r="AF314" s="156"/>
      <c r="AG314" s="156"/>
      <c r="AH314" s="156"/>
      <c r="AI314" s="164"/>
      <c r="AJ314" s="165"/>
      <c r="AK314" s="166"/>
      <c r="AL314" s="166"/>
    </row>
    <row r="315" spans="1:38" ht="18.75">
      <c r="J315" s="172"/>
      <c r="K315" s="172"/>
      <c r="O315" s="154"/>
      <c r="P315" s="154"/>
      <c r="Q315" s="154"/>
      <c r="R315" s="154"/>
      <c r="S315" s="154"/>
      <c r="T315" s="154"/>
      <c r="U315" s="154"/>
      <c r="V315" s="163"/>
      <c r="W315" s="163"/>
      <c r="X315" s="163"/>
      <c r="Y315" s="163"/>
      <c r="Z315" s="163"/>
      <c r="AA315" s="163"/>
      <c r="AB315" s="163"/>
      <c r="AC315" s="156"/>
      <c r="AD315" s="156"/>
      <c r="AE315" s="156"/>
      <c r="AF315" s="156"/>
      <c r="AG315" s="156"/>
      <c r="AH315" s="156"/>
      <c r="AI315" s="164"/>
      <c r="AJ315" s="165"/>
      <c r="AK315" s="166"/>
      <c r="AL315" s="166"/>
    </row>
    <row r="316" spans="1:38" ht="18.75">
      <c r="J316" s="172"/>
      <c r="K316" s="172"/>
      <c r="O316" s="154"/>
      <c r="P316" s="154"/>
      <c r="Q316" s="154"/>
      <c r="R316" s="154"/>
      <c r="S316" s="154"/>
      <c r="T316" s="154"/>
      <c r="U316" s="154"/>
      <c r="V316" s="163"/>
      <c r="W316" s="163"/>
      <c r="X316" s="163"/>
      <c r="Y316" s="163"/>
      <c r="Z316" s="163"/>
      <c r="AA316" s="163"/>
      <c r="AB316" s="163"/>
      <c r="AC316" s="156"/>
      <c r="AD316" s="156"/>
      <c r="AE316" s="156"/>
      <c r="AF316" s="156"/>
      <c r="AG316" s="156"/>
      <c r="AH316" s="156"/>
      <c r="AI316" s="164"/>
      <c r="AJ316" s="165"/>
      <c r="AK316" s="166"/>
      <c r="AL316" s="166"/>
    </row>
    <row r="317" spans="1:38" ht="18.75">
      <c r="J317" s="172"/>
      <c r="K317" s="172"/>
      <c r="O317" s="154"/>
      <c r="P317" s="154"/>
      <c r="Q317" s="154"/>
      <c r="R317" s="154"/>
      <c r="S317" s="154"/>
      <c r="T317" s="154"/>
      <c r="U317" s="154"/>
      <c r="V317" s="163"/>
      <c r="W317" s="163"/>
      <c r="X317" s="163"/>
      <c r="Y317" s="163"/>
      <c r="Z317" s="163"/>
      <c r="AA317" s="163"/>
      <c r="AB317" s="163"/>
      <c r="AC317" s="156"/>
      <c r="AD317" s="156"/>
      <c r="AE317" s="156"/>
      <c r="AF317" s="156"/>
      <c r="AG317" s="156"/>
      <c r="AH317" s="156"/>
      <c r="AI317" s="164"/>
      <c r="AJ317" s="165"/>
      <c r="AK317" s="166"/>
      <c r="AL317" s="166"/>
    </row>
    <row r="332" spans="1:6">
      <c r="A332" s="199" t="s">
        <v>251</v>
      </c>
    </row>
    <row r="333" spans="1:6">
      <c r="A333" s="199"/>
      <c r="C333" s="169" t="s">
        <v>173</v>
      </c>
      <c r="D333" s="169" t="s">
        <v>181</v>
      </c>
      <c r="E333" s="169" t="s">
        <v>182</v>
      </c>
      <c r="F333" s="169" t="s">
        <v>183</v>
      </c>
    </row>
    <row r="334" spans="1:6">
      <c r="A334" s="199" t="s">
        <v>184</v>
      </c>
      <c r="B334" s="169" t="s">
        <v>231</v>
      </c>
      <c r="C334" s="169">
        <v>1</v>
      </c>
      <c r="D334" s="169">
        <v>16.7</v>
      </c>
      <c r="E334" s="169">
        <v>16.7</v>
      </c>
      <c r="F334" s="169">
        <v>16.7</v>
      </c>
    </row>
    <row r="335" spans="1:6">
      <c r="A335" s="199"/>
      <c r="B335" s="169" t="s">
        <v>34</v>
      </c>
      <c r="C335" s="169">
        <v>5</v>
      </c>
      <c r="D335" s="169">
        <v>83.3</v>
      </c>
      <c r="E335" s="169">
        <v>83.3</v>
      </c>
      <c r="F335" s="169">
        <v>100</v>
      </c>
    </row>
    <row r="336" spans="1:6">
      <c r="A336" s="199"/>
      <c r="B336" s="169" t="s">
        <v>11</v>
      </c>
      <c r="C336" s="169">
        <v>6</v>
      </c>
      <c r="D336" s="169">
        <v>100</v>
      </c>
      <c r="E336" s="169">
        <v>100</v>
      </c>
    </row>
    <row r="337" spans="1:6">
      <c r="A337" s="199" t="s">
        <v>241</v>
      </c>
    </row>
    <row r="338" spans="1:6">
      <c r="A338" s="202"/>
      <c r="B338" s="176"/>
      <c r="C338" s="176"/>
    </row>
    <row r="339" spans="1:6">
      <c r="A339" s="199"/>
    </row>
    <row r="340" spans="1:6">
      <c r="A340" s="199"/>
    </row>
    <row r="341" spans="1:6">
      <c r="A341" s="199" t="s">
        <v>252</v>
      </c>
    </row>
    <row r="342" spans="1:6">
      <c r="A342" s="203"/>
      <c r="B342" s="72"/>
      <c r="C342" s="72" t="s">
        <v>173</v>
      </c>
      <c r="D342" s="169" t="s">
        <v>181</v>
      </c>
      <c r="E342" s="169" t="s">
        <v>182</v>
      </c>
      <c r="F342" s="169" t="s">
        <v>183</v>
      </c>
    </row>
    <row r="343" spans="1:6">
      <c r="A343" s="199" t="s">
        <v>184</v>
      </c>
      <c r="B343" s="173" t="s">
        <v>231</v>
      </c>
      <c r="C343" s="173">
        <v>3</v>
      </c>
      <c r="D343" s="169">
        <v>50</v>
      </c>
      <c r="E343" s="169">
        <v>50</v>
      </c>
      <c r="F343" s="169">
        <v>50</v>
      </c>
    </row>
    <row r="344" spans="1:6">
      <c r="A344" s="199"/>
      <c r="B344" s="173" t="s">
        <v>34</v>
      </c>
      <c r="C344" s="173">
        <v>3</v>
      </c>
      <c r="D344" s="169">
        <v>50</v>
      </c>
      <c r="E344" s="169">
        <v>50</v>
      </c>
      <c r="F344" s="169">
        <v>100</v>
      </c>
    </row>
    <row r="345" spans="1:6">
      <c r="A345" s="199"/>
      <c r="B345" s="173" t="s">
        <v>11</v>
      </c>
      <c r="C345" s="173">
        <v>6</v>
      </c>
      <c r="D345" s="169">
        <v>100</v>
      </c>
      <c r="E345" s="169">
        <v>100</v>
      </c>
    </row>
    <row r="346" spans="1:6">
      <c r="A346" s="199" t="s">
        <v>241</v>
      </c>
      <c r="B346" s="173"/>
      <c r="C346" s="173"/>
    </row>
    <row r="347" spans="1:6">
      <c r="A347" s="199"/>
      <c r="B347" s="173"/>
      <c r="C347" s="173"/>
    </row>
    <row r="348" spans="1:6">
      <c r="A348" s="199"/>
      <c r="B348" s="173"/>
      <c r="C348" s="173"/>
    </row>
    <row r="349" spans="1:6">
      <c r="A349" s="199"/>
      <c r="B349" s="173"/>
      <c r="C349" s="173"/>
    </row>
    <row r="350" spans="1:6">
      <c r="A350" s="199" t="s">
        <v>253</v>
      </c>
      <c r="B350" s="173"/>
      <c r="C350" s="173"/>
    </row>
    <row r="351" spans="1:6">
      <c r="A351" s="199"/>
      <c r="B351" s="173"/>
      <c r="C351" s="173" t="s">
        <v>173</v>
      </c>
      <c r="D351" s="169" t="s">
        <v>181</v>
      </c>
      <c r="E351" s="169" t="s">
        <v>182</v>
      </c>
      <c r="F351" s="169" t="s">
        <v>183</v>
      </c>
    </row>
    <row r="352" spans="1:6">
      <c r="A352" s="199" t="s">
        <v>184</v>
      </c>
      <c r="B352" s="173" t="s">
        <v>231</v>
      </c>
      <c r="C352" s="173">
        <v>5</v>
      </c>
      <c r="D352" s="169">
        <v>83.3</v>
      </c>
      <c r="E352" s="169">
        <v>83.3</v>
      </c>
      <c r="F352" s="169">
        <v>83.3</v>
      </c>
    </row>
    <row r="353" spans="1:6">
      <c r="A353" s="199"/>
      <c r="B353" s="173" t="s">
        <v>34</v>
      </c>
      <c r="C353" s="173">
        <v>1</v>
      </c>
      <c r="D353" s="169">
        <v>16.7</v>
      </c>
      <c r="E353" s="169">
        <v>16.7</v>
      </c>
      <c r="F353" s="169">
        <v>100</v>
      </c>
    </row>
    <row r="354" spans="1:6">
      <c r="A354" s="199"/>
      <c r="B354" s="173" t="s">
        <v>11</v>
      </c>
      <c r="C354" s="173">
        <v>6</v>
      </c>
      <c r="D354" s="169">
        <v>100</v>
      </c>
      <c r="E354" s="169">
        <v>100</v>
      </c>
    </row>
    <row r="355" spans="1:6">
      <c r="A355" s="199" t="s">
        <v>241</v>
      </c>
      <c r="B355" s="173"/>
      <c r="C355" s="173"/>
    </row>
    <row r="356" spans="1:6">
      <c r="A356" s="199"/>
      <c r="B356" s="173"/>
      <c r="C356" s="173"/>
    </row>
    <row r="357" spans="1:6">
      <c r="A357" s="199"/>
      <c r="B357" s="173"/>
      <c r="C357" s="173"/>
    </row>
    <row r="358" spans="1:6">
      <c r="A358" s="199"/>
      <c r="B358" s="173"/>
      <c r="C358" s="173"/>
    </row>
    <row r="359" spans="1:6">
      <c r="A359" s="199" t="s">
        <v>254</v>
      </c>
      <c r="B359" s="173"/>
      <c r="C359" s="173"/>
    </row>
    <row r="360" spans="1:6">
      <c r="A360" s="204"/>
      <c r="B360" s="77"/>
      <c r="C360" s="77" t="s">
        <v>173</v>
      </c>
      <c r="D360" s="169" t="s">
        <v>181</v>
      </c>
      <c r="E360" s="169" t="s">
        <v>182</v>
      </c>
      <c r="F360" s="169" t="s">
        <v>183</v>
      </c>
    </row>
    <row r="361" spans="1:6">
      <c r="A361" s="204" t="s">
        <v>184</v>
      </c>
      <c r="B361" s="77"/>
      <c r="C361" s="77">
        <v>1</v>
      </c>
      <c r="D361" s="169">
        <v>16.7</v>
      </c>
      <c r="E361" s="169">
        <v>16.7</v>
      </c>
      <c r="F361" s="169">
        <v>16.7</v>
      </c>
    </row>
    <row r="362" spans="1:6">
      <c r="A362" s="204"/>
      <c r="B362" s="77" t="s">
        <v>231</v>
      </c>
      <c r="C362" s="77">
        <v>4</v>
      </c>
      <c r="D362" s="169">
        <v>66.7</v>
      </c>
      <c r="E362" s="169">
        <v>66.7</v>
      </c>
      <c r="F362" s="169">
        <v>83.3</v>
      </c>
    </row>
    <row r="363" spans="1:6">
      <c r="A363" s="199"/>
      <c r="B363" s="173" t="s">
        <v>34</v>
      </c>
      <c r="C363" s="173">
        <v>1</v>
      </c>
      <c r="D363" s="169">
        <v>16.7</v>
      </c>
      <c r="E363" s="169">
        <v>16.7</v>
      </c>
      <c r="F363" s="169">
        <v>100</v>
      </c>
    </row>
    <row r="364" spans="1:6">
      <c r="A364" s="199"/>
      <c r="B364" s="173" t="s">
        <v>11</v>
      </c>
      <c r="C364" s="173">
        <v>6</v>
      </c>
      <c r="D364" s="169">
        <v>100</v>
      </c>
      <c r="E364" s="169">
        <v>100</v>
      </c>
    </row>
    <row r="365" spans="1:6">
      <c r="A365" s="199" t="s">
        <v>241</v>
      </c>
      <c r="B365" s="173"/>
      <c r="C365" s="173"/>
    </row>
    <row r="366" spans="1:6">
      <c r="A366" s="199"/>
      <c r="B366" s="173"/>
      <c r="C366" s="173"/>
    </row>
    <row r="367" spans="1:6">
      <c r="A367" s="199"/>
      <c r="B367" s="173"/>
      <c r="C367" s="173"/>
    </row>
    <row r="368" spans="1:6">
      <c r="A368" s="199"/>
      <c r="B368" s="173"/>
      <c r="C368" s="173"/>
    </row>
    <row r="369" spans="1:6">
      <c r="A369" s="199" t="s">
        <v>255</v>
      </c>
      <c r="B369" s="173"/>
      <c r="C369" s="173"/>
    </row>
    <row r="370" spans="1:6">
      <c r="A370" s="199"/>
      <c r="B370" s="173"/>
      <c r="C370" s="173" t="s">
        <v>173</v>
      </c>
      <c r="D370" s="169" t="s">
        <v>181</v>
      </c>
      <c r="E370" s="169" t="s">
        <v>182</v>
      </c>
      <c r="F370" s="169" t="s">
        <v>183</v>
      </c>
    </row>
    <row r="371" spans="1:6">
      <c r="A371" s="199" t="s">
        <v>184</v>
      </c>
      <c r="B371" s="173" t="s">
        <v>231</v>
      </c>
      <c r="C371" s="173">
        <v>3</v>
      </c>
      <c r="D371" s="169">
        <v>50</v>
      </c>
      <c r="E371" s="169">
        <v>50</v>
      </c>
      <c r="F371" s="169">
        <v>50</v>
      </c>
    </row>
    <row r="372" spans="1:6">
      <c r="A372" s="199"/>
      <c r="B372" s="173" t="s">
        <v>34</v>
      </c>
      <c r="C372" s="173">
        <v>3</v>
      </c>
      <c r="D372" s="169">
        <v>50</v>
      </c>
      <c r="E372" s="169">
        <v>50</v>
      </c>
      <c r="F372" s="169">
        <v>100</v>
      </c>
    </row>
    <row r="373" spans="1:6">
      <c r="A373" s="199"/>
      <c r="B373" s="173" t="s">
        <v>11</v>
      </c>
      <c r="C373" s="173">
        <v>6</v>
      </c>
      <c r="D373" s="169">
        <v>100</v>
      </c>
      <c r="E373" s="169">
        <v>100</v>
      </c>
    </row>
    <row r="374" spans="1:6">
      <c r="A374" s="199" t="s">
        <v>241</v>
      </c>
      <c r="B374" s="173"/>
      <c r="C374" s="173"/>
    </row>
    <row r="375" spans="1:6">
      <c r="A375" s="199"/>
      <c r="B375" s="173"/>
      <c r="C375" s="173"/>
    </row>
    <row r="376" spans="1:6">
      <c r="A376" s="199"/>
      <c r="B376" s="173"/>
      <c r="C376" s="173"/>
    </row>
    <row r="377" spans="1:6">
      <c r="A377" s="199"/>
      <c r="B377" s="173"/>
      <c r="C377" s="173"/>
    </row>
    <row r="378" spans="1:6">
      <c r="A378" s="199" t="s">
        <v>256</v>
      </c>
      <c r="B378" s="173"/>
      <c r="C378" s="173"/>
    </row>
    <row r="379" spans="1:6">
      <c r="A379" s="199"/>
      <c r="B379" s="173"/>
      <c r="C379" s="173" t="s">
        <v>173</v>
      </c>
      <c r="D379" s="169" t="s">
        <v>181</v>
      </c>
      <c r="E379" s="169" t="s">
        <v>182</v>
      </c>
      <c r="F379" s="169" t="s">
        <v>183</v>
      </c>
    </row>
    <row r="380" spans="1:6">
      <c r="A380" s="199" t="s">
        <v>184</v>
      </c>
      <c r="B380" s="173" t="s">
        <v>34</v>
      </c>
      <c r="C380" s="173">
        <v>6</v>
      </c>
      <c r="D380" s="169">
        <v>100</v>
      </c>
      <c r="E380" s="169">
        <v>100</v>
      </c>
      <c r="F380" s="169">
        <v>100</v>
      </c>
    </row>
    <row r="381" spans="1:6">
      <c r="A381" s="199" t="s">
        <v>241</v>
      </c>
      <c r="B381" s="173"/>
      <c r="C381" s="173"/>
    </row>
    <row r="382" spans="1:6">
      <c r="A382" s="199"/>
      <c r="B382" s="173"/>
      <c r="C382" s="173"/>
    </row>
    <row r="383" spans="1:6">
      <c r="A383" s="199"/>
      <c r="B383" s="173"/>
      <c r="C383" s="173"/>
    </row>
    <row r="384" spans="1:6">
      <c r="A384" s="199"/>
      <c r="B384" s="173"/>
      <c r="C384" s="173"/>
    </row>
    <row r="385" spans="1:6">
      <c r="A385" s="199" t="s">
        <v>257</v>
      </c>
      <c r="B385" s="173"/>
      <c r="C385" s="173"/>
    </row>
    <row r="386" spans="1:6">
      <c r="A386" s="199"/>
      <c r="B386" s="173"/>
      <c r="C386" s="173" t="s">
        <v>173</v>
      </c>
      <c r="D386" s="169" t="s">
        <v>181</v>
      </c>
      <c r="E386" s="169" t="s">
        <v>182</v>
      </c>
      <c r="F386" s="169" t="s">
        <v>183</v>
      </c>
    </row>
    <row r="387" spans="1:6">
      <c r="A387" s="199" t="s">
        <v>184</v>
      </c>
      <c r="B387" s="173" t="s">
        <v>231</v>
      </c>
      <c r="C387" s="173">
        <v>1</v>
      </c>
      <c r="D387" s="169">
        <v>16.7</v>
      </c>
      <c r="E387" s="169">
        <v>16.7</v>
      </c>
      <c r="F387" s="169">
        <v>16.7</v>
      </c>
    </row>
    <row r="388" spans="1:6">
      <c r="A388" s="199"/>
      <c r="B388" s="173" t="s">
        <v>34</v>
      </c>
      <c r="C388" s="173">
        <v>5</v>
      </c>
      <c r="D388" s="169">
        <v>83.3</v>
      </c>
      <c r="E388" s="169">
        <v>83.3</v>
      </c>
      <c r="F388" s="169">
        <v>100</v>
      </c>
    </row>
    <row r="389" spans="1:6">
      <c r="A389" s="199"/>
      <c r="B389" s="173" t="s">
        <v>11</v>
      </c>
      <c r="C389" s="173">
        <v>6</v>
      </c>
      <c r="D389" s="169">
        <v>100</v>
      </c>
      <c r="E389" s="169">
        <v>100</v>
      </c>
    </row>
    <row r="390" spans="1:6">
      <c r="A390" s="199" t="s">
        <v>241</v>
      </c>
      <c r="B390" s="173"/>
      <c r="C390" s="173"/>
    </row>
    <row r="391" spans="1:6">
      <c r="A391" s="199"/>
      <c r="B391" s="173"/>
      <c r="C391" s="173"/>
    </row>
    <row r="392" spans="1:6">
      <c r="A392" s="199"/>
      <c r="B392" s="173"/>
      <c r="C392" s="173"/>
    </row>
    <row r="393" spans="1:6">
      <c r="A393" s="199"/>
      <c r="B393" s="173"/>
      <c r="C393" s="173"/>
    </row>
    <row r="394" spans="1:6">
      <c r="A394" s="199" t="s">
        <v>258</v>
      </c>
      <c r="B394" s="173"/>
      <c r="C394" s="173"/>
    </row>
    <row r="395" spans="1:6">
      <c r="A395" s="199"/>
      <c r="B395" s="173"/>
      <c r="C395" s="173" t="s">
        <v>173</v>
      </c>
      <c r="D395" s="169" t="s">
        <v>181</v>
      </c>
      <c r="E395" s="169" t="s">
        <v>182</v>
      </c>
      <c r="F395" s="169" t="s">
        <v>183</v>
      </c>
    </row>
    <row r="396" spans="1:6">
      <c r="A396" s="199" t="s">
        <v>184</v>
      </c>
      <c r="B396" s="173" t="s">
        <v>231</v>
      </c>
      <c r="C396" s="173">
        <v>3</v>
      </c>
      <c r="D396" s="169">
        <v>50</v>
      </c>
      <c r="E396" s="169">
        <v>50</v>
      </c>
      <c r="F396" s="169">
        <v>50</v>
      </c>
    </row>
    <row r="397" spans="1:6">
      <c r="A397" s="199"/>
      <c r="B397" s="173" t="s">
        <v>34</v>
      </c>
      <c r="C397" s="173">
        <v>3</v>
      </c>
      <c r="D397" s="169">
        <v>50</v>
      </c>
      <c r="E397" s="169">
        <v>50</v>
      </c>
      <c r="F397" s="169">
        <v>100</v>
      </c>
    </row>
    <row r="398" spans="1:6">
      <c r="A398" s="199"/>
      <c r="B398" s="173" t="s">
        <v>11</v>
      </c>
      <c r="C398" s="173">
        <v>6</v>
      </c>
      <c r="D398" s="169">
        <v>100</v>
      </c>
      <c r="E398" s="169">
        <v>100</v>
      </c>
    </row>
    <row r="399" spans="1:6">
      <c r="A399" s="199" t="s">
        <v>241</v>
      </c>
      <c r="B399" s="173"/>
      <c r="C399" s="173"/>
    </row>
    <row r="400" spans="1:6">
      <c r="A400" s="199"/>
      <c r="B400" s="173"/>
      <c r="C400" s="173"/>
    </row>
    <row r="401" spans="1:6">
      <c r="A401" s="199"/>
      <c r="B401" s="173"/>
      <c r="C401" s="173"/>
    </row>
    <row r="402" spans="1:6">
      <c r="A402" s="199"/>
      <c r="B402" s="173"/>
      <c r="C402" s="173"/>
    </row>
    <row r="403" spans="1:6">
      <c r="A403" s="169" t="s">
        <v>259</v>
      </c>
    </row>
    <row r="404" spans="1:6">
      <c r="C404" s="169" t="s">
        <v>173</v>
      </c>
      <c r="D404" s="169" t="s">
        <v>181</v>
      </c>
      <c r="E404" s="169" t="s">
        <v>182</v>
      </c>
      <c r="F404" s="169" t="s">
        <v>183</v>
      </c>
    </row>
    <row r="405" spans="1:6">
      <c r="A405" s="169" t="s">
        <v>184</v>
      </c>
      <c r="B405" s="169" t="s">
        <v>231</v>
      </c>
      <c r="C405" s="169">
        <v>5</v>
      </c>
      <c r="D405" s="169">
        <v>83.3</v>
      </c>
      <c r="E405" s="169">
        <v>83.3</v>
      </c>
      <c r="F405" s="169">
        <v>83.3</v>
      </c>
    </row>
    <row r="406" spans="1:6">
      <c r="B406" s="169" t="s">
        <v>34</v>
      </c>
      <c r="C406" s="169">
        <v>1</v>
      </c>
      <c r="D406" s="169">
        <v>16.7</v>
      </c>
      <c r="E406" s="169">
        <v>16.7</v>
      </c>
      <c r="F406" s="169">
        <v>100</v>
      </c>
    </row>
    <row r="407" spans="1:6">
      <c r="B407" s="169" t="s">
        <v>11</v>
      </c>
      <c r="C407" s="169">
        <v>6</v>
      </c>
      <c r="D407" s="169">
        <v>100</v>
      </c>
      <c r="E407" s="169">
        <v>100</v>
      </c>
    </row>
    <row r="408" spans="1:6">
      <c r="A408" s="169" t="s">
        <v>241</v>
      </c>
    </row>
  </sheetData>
  <sheetProtection sheet="1" objects="1" scenarios="1"/>
  <mergeCells count="113">
    <mergeCell ref="A21:U21"/>
    <mergeCell ref="C25:E25"/>
    <mergeCell ref="C26:E26"/>
    <mergeCell ref="C27:E27"/>
    <mergeCell ref="C28:E28"/>
    <mergeCell ref="C29:E29"/>
    <mergeCell ref="A1:AE1"/>
    <mergeCell ref="A6:AL6"/>
    <mergeCell ref="A7:AL7"/>
    <mergeCell ref="A8:AL8"/>
    <mergeCell ref="A9:AL9"/>
    <mergeCell ref="A19:G19"/>
    <mergeCell ref="M55:O55"/>
    <mergeCell ref="V74:Z75"/>
    <mergeCell ref="AB74:AF75"/>
    <mergeCell ref="AG74:AJ75"/>
    <mergeCell ref="A76:U76"/>
    <mergeCell ref="B77:U77"/>
    <mergeCell ref="B46:C46"/>
    <mergeCell ref="B47:C47"/>
    <mergeCell ref="B48:C48"/>
    <mergeCell ref="B49:C49"/>
    <mergeCell ref="M49:O49"/>
    <mergeCell ref="B50:C50"/>
    <mergeCell ref="M50:O50"/>
    <mergeCell ref="G87:K87"/>
    <mergeCell ref="L87:M87"/>
    <mergeCell ref="G88:K88"/>
    <mergeCell ref="L88:M88"/>
    <mergeCell ref="G89:K89"/>
    <mergeCell ref="L89:M89"/>
    <mergeCell ref="B78:U78"/>
    <mergeCell ref="B79:U79"/>
    <mergeCell ref="B80:U80"/>
    <mergeCell ref="B81:U81"/>
    <mergeCell ref="A84:U84"/>
    <mergeCell ref="L86:M86"/>
    <mergeCell ref="B96:J96"/>
    <mergeCell ref="B97:J97"/>
    <mergeCell ref="V100:AA101"/>
    <mergeCell ref="AC100:AH101"/>
    <mergeCell ref="AI100:AL101"/>
    <mergeCell ref="B101:C101"/>
    <mergeCell ref="G90:K90"/>
    <mergeCell ref="L90:M90"/>
    <mergeCell ref="G91:K91"/>
    <mergeCell ref="L91:M91"/>
    <mergeCell ref="B93:U93"/>
    <mergeCell ref="B95:J95"/>
    <mergeCell ref="V116:AA117"/>
    <mergeCell ref="AC116:AH117"/>
    <mergeCell ref="AI116:AL117"/>
    <mergeCell ref="O119:U119"/>
    <mergeCell ref="A127:U127"/>
    <mergeCell ref="A128:F128"/>
    <mergeCell ref="A102:U102"/>
    <mergeCell ref="B103:U103"/>
    <mergeCell ref="B104:U104"/>
    <mergeCell ref="B105:U105"/>
    <mergeCell ref="B106:U106"/>
    <mergeCell ref="A109:U109"/>
    <mergeCell ref="A146:U146"/>
    <mergeCell ref="X146:AL146"/>
    <mergeCell ref="V163:AA164"/>
    <mergeCell ref="AC163:AH164"/>
    <mergeCell ref="AI163:AL164"/>
    <mergeCell ref="O166:U166"/>
    <mergeCell ref="A129:F129"/>
    <mergeCell ref="A130:F130"/>
    <mergeCell ref="V134:AA135"/>
    <mergeCell ref="AC134:AH135"/>
    <mergeCell ref="AI134:AL135"/>
    <mergeCell ref="O137:U137"/>
    <mergeCell ref="AC177:AH178"/>
    <mergeCell ref="AI177:AL178"/>
    <mergeCell ref="B179:U179"/>
    <mergeCell ref="B180:U180"/>
    <mergeCell ref="B181:U181"/>
    <mergeCell ref="B182:U182"/>
    <mergeCell ref="O167:U167"/>
    <mergeCell ref="A173:E173"/>
    <mergeCell ref="A174:E174"/>
    <mergeCell ref="A175:E175"/>
    <mergeCell ref="A176:E176"/>
    <mergeCell ref="V177:AA178"/>
    <mergeCell ref="AI205:AL206"/>
    <mergeCell ref="B207:U207"/>
    <mergeCell ref="B208:U208"/>
    <mergeCell ref="B183:U183"/>
    <mergeCell ref="B184:U184"/>
    <mergeCell ref="B185:U185"/>
    <mergeCell ref="B186:U186"/>
    <mergeCell ref="B187:U187"/>
    <mergeCell ref="B188:U188"/>
    <mergeCell ref="B209:U209"/>
    <mergeCell ref="B210:U210"/>
    <mergeCell ref="A217:U217"/>
    <mergeCell ref="A242:U242"/>
    <mergeCell ref="V262:AA263"/>
    <mergeCell ref="AC262:AH263"/>
    <mergeCell ref="A192:U192"/>
    <mergeCell ref="V205:AA206"/>
    <mergeCell ref="AC205:AH206"/>
    <mergeCell ref="O299:U299"/>
    <mergeCell ref="A305:U305"/>
    <mergeCell ref="AI262:AL263"/>
    <mergeCell ref="B264:U264"/>
    <mergeCell ref="B265:U265"/>
    <mergeCell ref="B266:U266"/>
    <mergeCell ref="A273:U273"/>
    <mergeCell ref="V296:AA297"/>
    <mergeCell ref="AC296:AH297"/>
    <mergeCell ref="AI296:AL297"/>
  </mergeCells>
  <printOptions horizontalCentered="1" verticalCentered="1"/>
  <pageMargins left="0" right="0" top="0" bottom="0" header="0.31496062992125984" footer="0.31496062992125984"/>
  <pageSetup paperSize="8" scale="2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0000"/>
  </sheetPr>
  <dimension ref="A1:BE357"/>
  <sheetViews>
    <sheetView view="pageBreakPreview" zoomScale="95" zoomScaleNormal="100" zoomScaleSheetLayoutView="95" workbookViewId="0">
      <selection activeCell="A10" sqref="A10:AL10"/>
    </sheetView>
  </sheetViews>
  <sheetFormatPr baseColWidth="10" defaultRowHeight="15"/>
  <cols>
    <col min="1" max="1" width="8.28515625" customWidth="1"/>
    <col min="2" max="2" width="25" customWidth="1"/>
    <col min="3" max="3" width="14" customWidth="1"/>
    <col min="4" max="4" width="9" customWidth="1"/>
    <col min="5" max="5" width="8.5703125" customWidth="1"/>
    <col min="6" max="6" width="11.7109375" customWidth="1"/>
    <col min="7" max="7" width="15.140625" customWidth="1"/>
    <col min="8" max="8" width="21.85546875" customWidth="1"/>
    <col min="10" max="10" width="10.140625" customWidth="1"/>
    <col min="11" max="11" width="9.28515625" customWidth="1"/>
    <col min="12" max="12" width="9" customWidth="1"/>
    <col min="13" max="13" width="11.140625" bestFit="1" customWidth="1"/>
    <col min="14" max="14" width="7.42578125" customWidth="1"/>
    <col min="15" max="15" width="25.5703125" customWidth="1"/>
    <col min="16" max="16" width="8.28515625" customWidth="1"/>
    <col min="17" max="17" width="11" customWidth="1"/>
    <col min="18" max="18" width="10.7109375" bestFit="1" customWidth="1"/>
    <col min="19" max="19" width="12.425781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10.85546875" bestFit="1" customWidth="1"/>
    <col min="30" max="30" width="11.28515625" bestFit="1" customWidth="1"/>
    <col min="31" max="31" width="11.140625" customWidth="1"/>
    <col min="32" max="32" width="10.85546875" customWidth="1"/>
    <col min="33" max="33" width="10.85546875" bestFit="1" customWidth="1"/>
    <col min="34" max="34" width="13.85546875" bestFit="1" customWidth="1"/>
    <col min="35" max="35" width="8.7109375" bestFit="1" customWidth="1"/>
    <col min="36" max="36" width="14.85546875" bestFit="1" customWidth="1"/>
    <col min="37" max="37" width="12.42578125" bestFit="1" customWidth="1"/>
    <col min="38" max="38" width="9.85546875" bestFit="1" customWidth="1"/>
    <col min="39" max="39" width="60" style="199" customWidth="1"/>
    <col min="40" max="41" width="6.28515625" customWidth="1"/>
    <col min="42" max="43" width="2.5703125" customWidth="1"/>
    <col min="44" max="55" width="11.42578125" customWidth="1"/>
    <col min="56" max="56" width="11.42578125" style="228" customWidth="1"/>
    <col min="57" max="64" width="11.42578125" customWidth="1"/>
  </cols>
  <sheetData>
    <row r="1" spans="1:55">
      <c r="A1" s="328"/>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N1" s="169"/>
      <c r="AO1" s="169"/>
      <c r="AP1" s="169"/>
      <c r="AQ1" s="169"/>
      <c r="AR1" s="169"/>
      <c r="AS1" s="169"/>
      <c r="AT1" s="169"/>
      <c r="AU1" s="169"/>
      <c r="AV1" s="169"/>
      <c r="AW1" s="169"/>
      <c r="AX1" s="169"/>
      <c r="AY1" s="169"/>
      <c r="AZ1" s="169"/>
      <c r="BA1" s="169"/>
      <c r="BB1" s="169"/>
      <c r="BC1" s="169"/>
    </row>
    <row r="2" spans="1:55">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N2" s="169"/>
      <c r="AO2" s="169"/>
      <c r="AP2" s="169"/>
      <c r="AQ2" s="169"/>
      <c r="AR2" s="169"/>
      <c r="AS2" s="169"/>
      <c r="AT2" s="169"/>
      <c r="AU2" s="169"/>
      <c r="AV2" s="169"/>
      <c r="AW2" s="169"/>
      <c r="AX2" s="169"/>
      <c r="AY2" s="169"/>
      <c r="AZ2" s="169"/>
      <c r="BA2" s="169"/>
      <c r="BB2" s="169"/>
      <c r="BC2" s="169"/>
    </row>
    <row r="3" spans="1:55">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N3" s="169"/>
      <c r="AO3" s="169"/>
      <c r="AP3" s="169"/>
      <c r="AQ3" s="169"/>
      <c r="AR3" s="169"/>
      <c r="AS3" s="169"/>
      <c r="AT3" s="169"/>
      <c r="AU3" s="169"/>
      <c r="AV3" s="169"/>
      <c r="AW3" s="169"/>
      <c r="AX3" s="169"/>
      <c r="AY3" s="169"/>
      <c r="AZ3" s="169"/>
      <c r="BA3" s="169"/>
      <c r="BB3" s="169"/>
      <c r="BC3" s="169"/>
    </row>
    <row r="4" spans="1:55">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N4" s="169"/>
      <c r="AO4" s="169"/>
      <c r="AP4" s="169"/>
      <c r="AQ4" s="169"/>
      <c r="AR4" s="169"/>
      <c r="AS4" s="169"/>
      <c r="AT4" s="169"/>
      <c r="AU4" s="169"/>
      <c r="AV4" s="169"/>
      <c r="AW4" s="169"/>
      <c r="AX4" s="169"/>
      <c r="AY4" s="169"/>
      <c r="AZ4" s="169"/>
      <c r="BA4" s="169"/>
      <c r="BB4" s="169"/>
      <c r="BC4" s="169"/>
    </row>
    <row r="5" spans="1:55">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N5" s="169"/>
      <c r="AO5" s="169"/>
      <c r="AP5" s="169"/>
      <c r="AQ5" s="169"/>
      <c r="AR5" s="169"/>
      <c r="AS5" s="169"/>
      <c r="AT5" s="169"/>
      <c r="AU5" s="169"/>
      <c r="AV5" s="169"/>
      <c r="AW5" s="169"/>
      <c r="AX5" s="169"/>
      <c r="AY5" s="169"/>
      <c r="AZ5" s="169"/>
      <c r="BA5" s="169"/>
      <c r="BB5" s="169"/>
      <c r="BC5" s="169"/>
    </row>
    <row r="6" spans="1:55" ht="15.75">
      <c r="A6" s="329" t="s">
        <v>0</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N6" s="169"/>
      <c r="AO6" s="169"/>
      <c r="AP6" s="169"/>
      <c r="AQ6" s="169"/>
      <c r="AR6" s="169"/>
      <c r="AS6" s="169"/>
      <c r="AT6" s="169"/>
      <c r="AU6" s="169"/>
      <c r="AV6" s="169"/>
      <c r="AW6" s="169"/>
      <c r="AX6" s="169"/>
      <c r="AY6" s="169"/>
      <c r="AZ6" s="169"/>
      <c r="BA6" s="169"/>
      <c r="BB6" s="169"/>
      <c r="BC6" s="169"/>
    </row>
    <row r="7" spans="1:55" ht="18.75" customHeight="1">
      <c r="A7" s="330"/>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N7" s="169"/>
      <c r="AO7" s="169"/>
      <c r="AP7" s="169"/>
      <c r="AQ7" s="169"/>
      <c r="AR7" s="169"/>
      <c r="AS7" s="169"/>
      <c r="AT7" s="169"/>
      <c r="AU7" s="169"/>
      <c r="AV7" s="169"/>
      <c r="AW7" s="169"/>
      <c r="AX7" s="169"/>
      <c r="AY7" s="169"/>
      <c r="AZ7" s="169"/>
      <c r="BA7" s="169"/>
      <c r="BB7" s="169"/>
      <c r="BC7" s="169"/>
    </row>
    <row r="8" spans="1:55" ht="15.75" customHeight="1">
      <c r="A8" s="332" t="s">
        <v>2</v>
      </c>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N8" s="169"/>
      <c r="AO8" s="169"/>
      <c r="AP8" s="169"/>
      <c r="AQ8" s="169"/>
      <c r="AR8" s="169"/>
      <c r="AS8" s="169"/>
      <c r="AT8" s="169"/>
      <c r="AU8" s="169"/>
      <c r="AV8" s="169"/>
      <c r="AW8" s="169"/>
      <c r="AX8" s="169"/>
      <c r="AY8" s="169"/>
      <c r="AZ8" s="169"/>
      <c r="BA8" s="169"/>
      <c r="BB8" s="169"/>
      <c r="BC8" s="169"/>
    </row>
    <row r="9" spans="1:55" ht="21" customHeight="1">
      <c r="A9" s="333" t="s">
        <v>266</v>
      </c>
      <c r="B9" s="333"/>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N9" s="169"/>
      <c r="AO9" s="169"/>
      <c r="AP9" s="169"/>
      <c r="AQ9" s="169"/>
      <c r="AR9" s="169"/>
      <c r="AS9" s="169"/>
      <c r="AT9" s="169"/>
      <c r="AU9" s="169"/>
      <c r="AV9" s="169"/>
      <c r="AW9" s="169"/>
      <c r="AX9" s="169"/>
      <c r="AY9" s="169"/>
      <c r="AZ9" s="169"/>
      <c r="BA9" s="169"/>
      <c r="BB9" s="169"/>
      <c r="BC9" s="169"/>
    </row>
    <row r="10" spans="1:55" ht="15.75" customHeight="1">
      <c r="A10" s="344" t="s">
        <v>282</v>
      </c>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N10" s="169"/>
      <c r="AO10" s="169"/>
      <c r="AP10" s="169"/>
      <c r="AQ10" s="169"/>
      <c r="AR10" s="169"/>
      <c r="AS10" s="169"/>
      <c r="AT10" s="169"/>
      <c r="AU10" s="169"/>
      <c r="AV10" s="169"/>
      <c r="AW10" s="169"/>
      <c r="AX10" s="169"/>
      <c r="AY10" s="169"/>
      <c r="AZ10" s="169"/>
      <c r="BA10" s="169"/>
      <c r="BB10" s="169"/>
      <c r="BC10" s="169"/>
    </row>
    <row r="11" spans="1:55" ht="15.75" customHeight="1">
      <c r="A11" s="149"/>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N11" s="169"/>
      <c r="AO11" s="169"/>
      <c r="AP11" s="169"/>
      <c r="AQ11" s="169"/>
      <c r="AR11" s="169"/>
      <c r="AS11" s="169"/>
      <c r="AT11" s="169"/>
      <c r="AU11" s="169"/>
      <c r="AV11" s="169"/>
      <c r="AW11" s="169"/>
      <c r="AX11" s="169"/>
      <c r="AY11" s="169"/>
      <c r="AZ11" s="169"/>
      <c r="BA11" s="169"/>
      <c r="BB11" s="169"/>
      <c r="BC11" s="169"/>
    </row>
    <row r="12" spans="1:55" ht="15.75" customHeight="1">
      <c r="A12" s="149"/>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N12" s="169"/>
      <c r="AO12" s="169"/>
      <c r="AP12" s="169"/>
      <c r="AQ12" s="169"/>
      <c r="AR12" s="169"/>
      <c r="AS12" s="169"/>
      <c r="AT12" s="169"/>
      <c r="AU12" s="169"/>
      <c r="AV12" s="169"/>
      <c r="AW12" s="169"/>
      <c r="AX12" s="169"/>
      <c r="AY12" s="169"/>
      <c r="AZ12" s="169"/>
      <c r="BA12" s="169"/>
      <c r="BB12" s="169"/>
      <c r="BC12" s="169"/>
    </row>
    <row r="13" spans="1:55" ht="15.75" customHeight="1">
      <c r="A13" s="149"/>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N13" s="169"/>
      <c r="AO13" s="169"/>
      <c r="AP13" s="169"/>
      <c r="AQ13" s="169"/>
      <c r="AR13" s="169"/>
      <c r="AS13" s="169"/>
      <c r="AT13" s="169"/>
      <c r="AU13" s="169"/>
      <c r="AV13" s="169"/>
      <c r="AW13" s="169"/>
      <c r="AX13" s="169"/>
      <c r="AY13" s="169"/>
      <c r="AZ13" s="169"/>
      <c r="BA13" s="169"/>
      <c r="BB13" s="169"/>
      <c r="BC13" s="169"/>
    </row>
    <row r="14" spans="1:55" ht="15.75" customHeight="1">
      <c r="A14" s="149"/>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N14" s="169"/>
      <c r="AO14" s="169"/>
      <c r="AP14" s="169"/>
      <c r="AQ14" s="169"/>
      <c r="AR14" s="169"/>
      <c r="AS14" s="169"/>
      <c r="AT14" s="169"/>
      <c r="AU14" s="169"/>
      <c r="AV14" s="169"/>
      <c r="AW14" s="169"/>
      <c r="AX14" s="169"/>
      <c r="AY14" s="169"/>
      <c r="AZ14" s="169"/>
      <c r="BA14" s="169"/>
      <c r="BB14" s="169"/>
      <c r="BC14" s="169"/>
    </row>
    <row r="15" spans="1:55" ht="15.75" customHeight="1">
      <c r="A15" s="149"/>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N15" s="169"/>
      <c r="AO15" s="169"/>
      <c r="AP15" s="169"/>
      <c r="AQ15" s="169"/>
      <c r="AR15" s="169"/>
      <c r="AS15" s="169"/>
      <c r="AT15" s="169"/>
      <c r="AU15" s="169"/>
      <c r="AV15" s="169"/>
      <c r="AW15" s="169"/>
      <c r="AX15" s="169"/>
      <c r="AY15" s="169"/>
      <c r="AZ15" s="169"/>
      <c r="BA15" s="169"/>
      <c r="BB15" s="169"/>
      <c r="BC15" s="169"/>
    </row>
    <row r="16" spans="1:55" ht="15.75" customHeight="1">
      <c r="A16" s="149"/>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N16" s="169"/>
      <c r="AO16" s="169"/>
      <c r="AP16" s="169"/>
      <c r="AQ16" s="169"/>
      <c r="AR16" s="169"/>
      <c r="AS16" s="169"/>
      <c r="AT16" s="169"/>
      <c r="AU16" s="169"/>
      <c r="AV16" s="169"/>
      <c r="AW16" s="169"/>
      <c r="AX16" s="169"/>
      <c r="AY16" s="169"/>
      <c r="AZ16" s="169"/>
      <c r="BA16" s="169"/>
      <c r="BB16" s="169"/>
      <c r="BC16" s="169"/>
    </row>
    <row r="17" spans="1:56" ht="15.75" customHeight="1">
      <c r="A17" s="149"/>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N17" s="169"/>
      <c r="AO17" s="169"/>
      <c r="AP17" s="169"/>
      <c r="AQ17" s="169"/>
      <c r="AR17" s="169"/>
      <c r="AS17" s="169"/>
      <c r="AT17" s="169"/>
      <c r="AU17" s="169"/>
      <c r="AV17" s="169"/>
      <c r="AW17" s="169"/>
      <c r="AX17" s="169"/>
      <c r="AY17" s="169"/>
      <c r="AZ17" s="169"/>
      <c r="BA17" s="169"/>
      <c r="BB17" s="169"/>
      <c r="BC17" s="169"/>
    </row>
    <row r="18" spans="1:56" ht="15.75" customHeight="1">
      <c r="A18" s="149"/>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N18" s="169"/>
      <c r="AO18" s="169"/>
      <c r="AP18" s="169"/>
      <c r="AQ18" s="169"/>
      <c r="AR18" s="169"/>
      <c r="AS18" s="169"/>
      <c r="AT18" s="169"/>
      <c r="AU18" s="169"/>
      <c r="AV18" s="169"/>
      <c r="AW18" s="169"/>
      <c r="AX18" s="169"/>
      <c r="AY18" s="169"/>
      <c r="AZ18" s="169"/>
      <c r="BA18" s="169"/>
      <c r="BB18" s="169"/>
      <c r="BC18" s="169"/>
    </row>
    <row r="19" spans="1:56" ht="33.75">
      <c r="A19" s="324"/>
      <c r="B19" s="324"/>
      <c r="C19" s="324"/>
      <c r="D19" s="324"/>
      <c r="E19" s="324"/>
      <c r="F19" s="324"/>
      <c r="G19" s="324"/>
      <c r="Y19" s="3"/>
      <c r="Z19" s="4"/>
      <c r="AA19" s="4"/>
      <c r="AB19" s="4"/>
      <c r="AC19" s="4"/>
      <c r="AD19" s="4"/>
      <c r="AE19" s="5"/>
      <c r="AJ19" s="3"/>
      <c r="AK19" s="4"/>
      <c r="AL19" s="4"/>
      <c r="AN19" s="169"/>
      <c r="AO19" s="169"/>
      <c r="AP19" s="169"/>
      <c r="AQ19" s="169"/>
      <c r="AR19" s="169"/>
      <c r="AS19" s="169"/>
      <c r="AT19" s="169"/>
      <c r="AU19" s="169"/>
      <c r="AV19" s="169"/>
      <c r="AW19" s="169"/>
      <c r="AX19" s="169"/>
      <c r="AY19" s="169"/>
      <c r="AZ19" s="169"/>
      <c r="BA19" s="169"/>
      <c r="BB19" s="169"/>
      <c r="BC19" s="169"/>
    </row>
    <row r="20" spans="1:56">
      <c r="A20" s="6"/>
      <c r="B20" s="6"/>
      <c r="C20" s="6"/>
      <c r="D20" s="6"/>
      <c r="E20" s="6"/>
      <c r="F20" s="6"/>
      <c r="G20" s="6"/>
      <c r="H20" s="6"/>
      <c r="I20" s="6"/>
      <c r="J20" s="6"/>
      <c r="K20" s="6"/>
      <c r="L20" s="6"/>
      <c r="M20" s="6"/>
      <c r="N20" s="6"/>
      <c r="O20" s="6"/>
      <c r="P20" s="6"/>
      <c r="Q20" s="6"/>
      <c r="R20" s="6"/>
      <c r="S20" s="6"/>
      <c r="T20" s="6"/>
      <c r="U20" s="6"/>
      <c r="V20" s="6"/>
      <c r="W20" s="6"/>
      <c r="X20" s="6"/>
      <c r="Y20" s="7"/>
      <c r="Z20" s="4"/>
      <c r="AA20" s="8"/>
      <c r="AB20" s="8"/>
      <c r="AC20" s="8"/>
      <c r="AD20" s="8"/>
      <c r="AE20" s="5"/>
      <c r="AF20" s="6"/>
      <c r="AG20" s="6"/>
      <c r="AH20" s="6"/>
      <c r="AI20" s="6"/>
      <c r="AJ20" s="7"/>
      <c r="AK20" s="4"/>
      <c r="AL20" s="8"/>
      <c r="AN20" s="169"/>
      <c r="AO20" s="169"/>
      <c r="AP20" s="169"/>
      <c r="AQ20" s="169"/>
      <c r="AR20" s="169"/>
      <c r="AS20" s="169"/>
      <c r="AT20" s="169"/>
      <c r="AU20" s="169"/>
      <c r="AV20" s="169"/>
      <c r="AW20" s="169"/>
      <c r="AX20" s="169"/>
      <c r="AY20" s="169"/>
      <c r="AZ20" s="169"/>
      <c r="BA20" s="169"/>
      <c r="BB20" s="169"/>
      <c r="BC20" s="169"/>
    </row>
    <row r="21" spans="1:56" ht="21">
      <c r="A21" s="291" t="s">
        <v>3</v>
      </c>
      <c r="B21" s="291"/>
      <c r="C21" s="291"/>
      <c r="D21" s="291"/>
      <c r="E21" s="291"/>
      <c r="F21" s="291"/>
      <c r="G21" s="291"/>
      <c r="H21" s="291"/>
      <c r="I21" s="291"/>
      <c r="J21" s="291"/>
      <c r="K21" s="291"/>
      <c r="L21" s="291"/>
      <c r="M21" s="291"/>
      <c r="N21" s="291"/>
      <c r="O21" s="291"/>
      <c r="P21" s="291"/>
      <c r="Q21" s="291"/>
      <c r="R21" s="291"/>
      <c r="S21" s="291"/>
      <c r="T21" s="291"/>
      <c r="U21" s="291"/>
      <c r="V21" s="6"/>
      <c r="W21" s="6"/>
      <c r="X21" s="6"/>
      <c r="Y21" s="9"/>
      <c r="Z21" s="10"/>
      <c r="AA21" s="11"/>
      <c r="AB21" s="12"/>
      <c r="AC21" s="12"/>
      <c r="AD21" s="12"/>
      <c r="AE21" s="5"/>
      <c r="AF21" s="6"/>
      <c r="AG21" s="6"/>
      <c r="AH21" s="6"/>
      <c r="AI21" s="6"/>
      <c r="AJ21" s="9"/>
      <c r="AK21" s="10"/>
      <c r="AL21" s="11"/>
      <c r="AN21" s="169"/>
      <c r="AO21" s="169"/>
      <c r="AP21" s="169"/>
      <c r="AQ21" s="169"/>
      <c r="AR21" s="169"/>
      <c r="AS21" s="169"/>
      <c r="AT21" s="169"/>
      <c r="AU21" s="169"/>
      <c r="AV21" s="169"/>
      <c r="AW21" s="169"/>
      <c r="AX21" s="169"/>
      <c r="AY21" s="169"/>
      <c r="AZ21" s="169"/>
      <c r="BA21" s="169"/>
      <c r="BB21" s="169"/>
      <c r="BC21" s="169"/>
    </row>
    <row r="22" spans="1:56" s="16" customFormat="1" ht="21">
      <c r="A22" s="146"/>
      <c r="B22" s="146"/>
      <c r="C22" s="146"/>
      <c r="D22" s="146"/>
      <c r="E22" s="146"/>
      <c r="F22" s="146"/>
      <c r="G22" s="146"/>
      <c r="H22" s="146"/>
      <c r="I22" s="146"/>
      <c r="J22" s="146"/>
      <c r="K22" s="146"/>
      <c r="L22" s="146"/>
      <c r="M22" s="146"/>
      <c r="N22" s="146"/>
      <c r="O22" s="146"/>
      <c r="P22" s="146"/>
      <c r="Q22" s="146"/>
      <c r="R22" s="146"/>
      <c r="S22" s="146"/>
      <c r="T22" s="146"/>
      <c r="U22" s="146"/>
      <c r="V22" s="14"/>
      <c r="W22" s="14"/>
      <c r="X22" s="14"/>
      <c r="Y22" s="9"/>
      <c r="Z22" s="10"/>
      <c r="AA22" s="11"/>
      <c r="AB22" s="12"/>
      <c r="AC22" s="12"/>
      <c r="AD22" s="12"/>
      <c r="AE22" s="15"/>
      <c r="AF22" s="14"/>
      <c r="AG22" s="14"/>
      <c r="AH22" s="14"/>
      <c r="AI22" s="14"/>
      <c r="AJ22" s="4"/>
      <c r="AK22" s="10"/>
      <c r="AL22" s="11"/>
      <c r="AM22" s="199"/>
      <c r="AN22" s="169"/>
      <c r="AO22" s="169"/>
      <c r="AP22" s="169"/>
      <c r="AQ22" s="169"/>
      <c r="AR22" s="169"/>
      <c r="AS22" s="169"/>
      <c r="BD22" s="229"/>
    </row>
    <row r="23" spans="1:56" ht="21">
      <c r="A23" s="12"/>
      <c r="B23" s="17" t="s">
        <v>5</v>
      </c>
      <c r="C23" s="12"/>
      <c r="D23" s="5"/>
      <c r="E23" s="6"/>
      <c r="F23" s="6"/>
      <c r="G23" s="6"/>
      <c r="H23" s="6"/>
      <c r="I23" s="4"/>
      <c r="J23" s="10"/>
      <c r="K23" s="11"/>
      <c r="L23" s="12"/>
      <c r="M23" s="12"/>
      <c r="N23" s="12"/>
      <c r="O23" s="5"/>
      <c r="AN23" s="169"/>
      <c r="AO23" s="169"/>
      <c r="AP23" s="169"/>
      <c r="AQ23" s="169"/>
      <c r="AR23" s="169"/>
      <c r="AS23" s="169"/>
      <c r="AT23" s="169"/>
      <c r="AU23" s="169"/>
      <c r="AV23" s="169"/>
      <c r="AW23" s="169"/>
      <c r="AX23" s="169"/>
      <c r="AY23" s="169"/>
      <c r="AZ23" s="169"/>
      <c r="BA23" s="169"/>
      <c r="BB23" s="169"/>
      <c r="BC23" s="169"/>
    </row>
    <row r="24" spans="1:56">
      <c r="A24" s="12"/>
      <c r="B24" s="12"/>
      <c r="C24" s="12"/>
      <c r="D24" s="5"/>
      <c r="E24" s="6"/>
      <c r="F24" s="6"/>
      <c r="G24" s="6"/>
      <c r="H24" s="6"/>
      <c r="I24" s="4"/>
      <c r="J24" s="10"/>
      <c r="K24" s="11"/>
      <c r="L24" s="12"/>
      <c r="M24" s="12"/>
      <c r="N24" s="18"/>
      <c r="O24" s="5"/>
      <c r="AN24" s="169"/>
      <c r="AO24" s="169"/>
      <c r="AP24" s="169"/>
      <c r="AQ24" s="169"/>
      <c r="AR24" s="169"/>
      <c r="AS24" s="169"/>
      <c r="AT24" s="169"/>
      <c r="AU24" s="169"/>
      <c r="AV24" s="169"/>
      <c r="AW24" s="169"/>
      <c r="AX24" s="169"/>
      <c r="AY24" s="169"/>
      <c r="AZ24" s="169"/>
      <c r="BA24" s="169"/>
      <c r="BB24" s="169"/>
      <c r="BC24" s="169"/>
    </row>
    <row r="25" spans="1:56" ht="18.75">
      <c r="A25" s="12"/>
      <c r="B25" s="12"/>
      <c r="C25" s="280" t="s">
        <v>74</v>
      </c>
      <c r="D25" s="281"/>
      <c r="E25" s="282"/>
      <c r="F25" s="22">
        <f>+AO57</f>
        <v>0</v>
      </c>
      <c r="G25" s="23" t="e">
        <f>F25/$F$29</f>
        <v>#DIV/0!</v>
      </c>
      <c r="H25" s="6"/>
      <c r="I25" s="6"/>
      <c r="J25" s="6"/>
      <c r="K25" s="10"/>
      <c r="L25" s="10"/>
      <c r="M25" s="11"/>
      <c r="N25" s="12"/>
      <c r="O25" s="18"/>
      <c r="P25" s="18"/>
      <c r="Q25" s="5"/>
      <c r="AN25" s="169"/>
      <c r="AO25" s="169"/>
      <c r="AP25" s="169"/>
      <c r="AQ25" s="169"/>
      <c r="AR25" s="169"/>
      <c r="AS25" s="169"/>
      <c r="AT25" s="169"/>
      <c r="AU25" s="169"/>
      <c r="AV25" s="169"/>
      <c r="AW25" s="169"/>
      <c r="AX25" s="169"/>
      <c r="AY25" s="169"/>
      <c r="AZ25" s="169"/>
      <c r="BA25" s="169"/>
      <c r="BB25" s="169"/>
      <c r="BC25" s="169"/>
    </row>
    <row r="26" spans="1:56" ht="18.75">
      <c r="A26" s="12"/>
      <c r="B26" s="12"/>
      <c r="C26" s="280" t="s">
        <v>75</v>
      </c>
      <c r="D26" s="281"/>
      <c r="E26" s="282"/>
      <c r="F26" s="22">
        <f t="shared" ref="F26:F27" si="0">+AO58</f>
        <v>0</v>
      </c>
      <c r="G26" s="23" t="e">
        <f t="shared" ref="G26:G28" si="1">F26/$F$29</f>
        <v>#DIV/0!</v>
      </c>
      <c r="H26" s="6"/>
      <c r="I26" s="6"/>
      <c r="J26" s="6"/>
      <c r="K26" s="9"/>
      <c r="L26" s="4"/>
      <c r="M26" s="11"/>
      <c r="N26" s="12"/>
      <c r="O26" s="18"/>
      <c r="P26" s="18"/>
      <c r="Q26" s="5"/>
      <c r="AN26" s="169"/>
      <c r="AO26" s="169"/>
      <c r="AP26" s="169"/>
      <c r="AQ26" s="169"/>
      <c r="AR26" s="169"/>
      <c r="AS26" s="169"/>
      <c r="AT26" s="169"/>
      <c r="AU26" s="169"/>
      <c r="AV26" s="169"/>
      <c r="AW26" s="169"/>
      <c r="AX26" s="169"/>
      <c r="AY26" s="169"/>
      <c r="AZ26" s="169"/>
      <c r="BA26" s="169"/>
      <c r="BB26" s="169"/>
      <c r="BC26" s="169"/>
    </row>
    <row r="27" spans="1:56" ht="18.75">
      <c r="A27" s="12"/>
      <c r="B27" s="12"/>
      <c r="C27" s="280" t="s">
        <v>76</v>
      </c>
      <c r="D27" s="281"/>
      <c r="E27" s="282"/>
      <c r="F27" s="22">
        <f t="shared" si="0"/>
        <v>0</v>
      </c>
      <c r="G27" s="23" t="e">
        <f t="shared" si="1"/>
        <v>#DIV/0!</v>
      </c>
      <c r="H27" s="6"/>
      <c r="I27" s="6"/>
      <c r="J27" s="6"/>
      <c r="K27" s="6"/>
      <c r="L27" s="6"/>
      <c r="M27" s="6"/>
      <c r="N27" s="6"/>
      <c r="O27" s="6"/>
      <c r="AN27" s="169"/>
      <c r="AO27" s="169"/>
      <c r="AP27" s="169"/>
      <c r="AQ27" s="169"/>
      <c r="AR27" s="169"/>
      <c r="AS27" s="169"/>
      <c r="AT27" s="169"/>
      <c r="AU27" s="169"/>
      <c r="AV27" s="169"/>
      <c r="AW27" s="169"/>
      <c r="AX27" s="169"/>
      <c r="AY27" s="169"/>
      <c r="AZ27" s="169"/>
      <c r="BA27" s="169"/>
      <c r="BB27" s="169"/>
      <c r="BC27" s="169"/>
    </row>
    <row r="28" spans="1:56" ht="18.75">
      <c r="A28" s="12"/>
      <c r="B28" s="12"/>
      <c r="C28" s="280" t="s">
        <v>77</v>
      </c>
      <c r="D28" s="281"/>
      <c r="E28" s="282"/>
      <c r="F28" s="22">
        <f>+AO59</f>
        <v>0</v>
      </c>
      <c r="G28" s="23" t="e">
        <f t="shared" si="1"/>
        <v>#DIV/0!</v>
      </c>
      <c r="H28" s="6"/>
      <c r="I28" s="6"/>
      <c r="J28" s="6"/>
      <c r="K28" s="6"/>
      <c r="L28" s="6"/>
      <c r="M28" s="6"/>
      <c r="N28" s="6"/>
      <c r="O28" s="6"/>
      <c r="AN28" s="169"/>
      <c r="AO28" s="169"/>
      <c r="AP28" s="169"/>
      <c r="AQ28" s="169"/>
      <c r="AR28" s="169"/>
      <c r="AS28" s="169"/>
      <c r="AT28" s="169"/>
      <c r="AU28" s="169"/>
      <c r="AV28" s="169"/>
      <c r="AW28" s="169"/>
      <c r="AX28" s="169"/>
      <c r="AY28" s="169"/>
      <c r="AZ28" s="169"/>
      <c r="BA28" s="169"/>
      <c r="BB28" s="169"/>
      <c r="BC28" s="169"/>
    </row>
    <row r="29" spans="1:56" ht="18.75">
      <c r="A29" s="12"/>
      <c r="B29" s="12"/>
      <c r="C29" s="280" t="s">
        <v>11</v>
      </c>
      <c r="D29" s="281"/>
      <c r="E29" s="282"/>
      <c r="F29" s="22">
        <f>SUM(F25:F28)</f>
        <v>0</v>
      </c>
      <c r="G29" s="24"/>
      <c r="H29" s="6"/>
      <c r="I29" s="6"/>
      <c r="J29" s="6"/>
      <c r="K29" s="6"/>
      <c r="L29" s="6"/>
      <c r="M29" s="6"/>
      <c r="N29" s="6"/>
      <c r="O29" s="6"/>
      <c r="AN29" s="169"/>
      <c r="AO29" s="169"/>
      <c r="AP29" s="169"/>
      <c r="AQ29" s="169"/>
      <c r="AR29" s="169"/>
      <c r="AS29" s="169"/>
      <c r="AT29" s="169"/>
      <c r="AU29" s="169"/>
      <c r="AV29" s="169"/>
      <c r="AW29" s="169"/>
      <c r="AX29" s="169"/>
      <c r="AY29" s="169"/>
      <c r="AZ29" s="169"/>
      <c r="BA29" s="169"/>
      <c r="BB29" s="169"/>
      <c r="BC29" s="169"/>
    </row>
    <row r="30" spans="1:56">
      <c r="A30" s="6"/>
      <c r="B30" s="6"/>
      <c r="F30" s="6"/>
      <c r="G30" s="6"/>
      <c r="H30" s="6"/>
      <c r="I30" s="6"/>
      <c r="J30" s="6"/>
      <c r="K30" s="6"/>
      <c r="L30" s="6"/>
      <c r="M30" s="6"/>
      <c r="AN30" s="169"/>
      <c r="AO30" s="169"/>
      <c r="AP30" s="169"/>
      <c r="AQ30" s="169"/>
      <c r="AR30" s="169"/>
      <c r="AS30" s="169"/>
      <c r="AT30" s="169"/>
      <c r="AU30" s="169"/>
      <c r="AV30" s="169"/>
      <c r="AW30" s="169"/>
      <c r="AX30" s="169"/>
      <c r="AY30" s="169"/>
      <c r="AZ30" s="169"/>
      <c r="BA30" s="169"/>
      <c r="BB30" s="169"/>
      <c r="BC30" s="169"/>
    </row>
    <row r="31" spans="1:56">
      <c r="A31" s="6"/>
      <c r="B31" s="171"/>
      <c r="C31" s="169"/>
      <c r="D31" s="169"/>
      <c r="E31" s="169"/>
      <c r="F31" s="171"/>
      <c r="G31" s="171"/>
      <c r="H31" s="6"/>
      <c r="I31" s="6"/>
      <c r="J31" s="6"/>
      <c r="K31" s="6"/>
      <c r="L31" s="6"/>
      <c r="M31" s="6"/>
      <c r="AN31" s="169"/>
      <c r="AO31" s="169"/>
      <c r="AP31" s="169"/>
      <c r="AQ31" s="169"/>
      <c r="AR31" s="169"/>
      <c r="AS31" s="169"/>
      <c r="AT31" s="169"/>
      <c r="AU31" s="169"/>
      <c r="AV31" s="169"/>
      <c r="AW31" s="169"/>
      <c r="AX31" s="169"/>
      <c r="AY31" s="169"/>
      <c r="AZ31" s="169"/>
      <c r="BA31" s="169"/>
      <c r="BB31" s="169"/>
      <c r="BC31" s="169"/>
    </row>
    <row r="32" spans="1:56">
      <c r="A32" s="6"/>
      <c r="B32" s="171"/>
      <c r="C32" s="169"/>
      <c r="D32" s="169"/>
      <c r="E32" s="169"/>
      <c r="F32" s="171"/>
      <c r="G32" s="89"/>
      <c r="H32" s="6"/>
      <c r="I32" s="6"/>
      <c r="J32" s="6"/>
      <c r="K32" s="6"/>
      <c r="L32" s="6"/>
      <c r="M32" s="6"/>
      <c r="AN32" s="169"/>
      <c r="AO32" s="169"/>
      <c r="AP32" s="169"/>
      <c r="AQ32" s="169"/>
      <c r="AR32" s="169"/>
      <c r="AS32" s="169"/>
      <c r="AT32" s="169"/>
      <c r="AU32" s="169"/>
      <c r="AV32" s="169"/>
      <c r="AW32" s="169"/>
      <c r="AX32" s="169"/>
      <c r="AY32" s="169"/>
      <c r="AZ32" s="169"/>
      <c r="BA32" s="169"/>
      <c r="BB32" s="169"/>
      <c r="BC32" s="169"/>
    </row>
    <row r="33" spans="1:57">
      <c r="A33" s="6"/>
      <c r="B33" s="171"/>
      <c r="C33" s="171"/>
      <c r="D33" s="171"/>
      <c r="E33" s="171"/>
      <c r="F33" s="171"/>
      <c r="G33" s="171"/>
      <c r="H33" s="6"/>
      <c r="I33" s="6"/>
      <c r="J33" s="6"/>
      <c r="K33" s="6"/>
      <c r="L33" s="6"/>
      <c r="M33" s="6"/>
      <c r="AN33" s="169"/>
      <c r="AO33" s="169"/>
      <c r="AP33" s="169"/>
      <c r="AQ33" s="169"/>
      <c r="AR33" s="169"/>
      <c r="AS33" s="169"/>
      <c r="AT33" s="169"/>
      <c r="AU33" s="169"/>
      <c r="AV33" s="169"/>
      <c r="AW33" s="169"/>
      <c r="AX33" s="169"/>
      <c r="AY33" s="169"/>
      <c r="AZ33" s="169"/>
      <c r="BA33" s="169"/>
      <c r="BB33" s="169"/>
      <c r="BC33" s="169"/>
    </row>
    <row r="34" spans="1:57">
      <c r="A34" s="6"/>
      <c r="B34" s="171"/>
      <c r="C34" s="171"/>
      <c r="D34" s="171"/>
      <c r="E34" s="171"/>
      <c r="F34" s="171"/>
      <c r="G34" s="171"/>
      <c r="H34" s="6"/>
      <c r="I34" s="6"/>
      <c r="J34" s="6"/>
      <c r="K34" s="6"/>
      <c r="L34" s="6"/>
      <c r="M34" s="6"/>
      <c r="AN34" s="169"/>
      <c r="AO34" s="169"/>
      <c r="AP34" s="169"/>
      <c r="AQ34" s="169"/>
      <c r="AR34" s="169"/>
      <c r="AS34" s="169"/>
      <c r="AT34" s="169"/>
      <c r="AU34" s="169"/>
      <c r="AV34" s="169"/>
      <c r="AW34" s="169"/>
      <c r="AX34" s="169"/>
      <c r="AY34" s="169"/>
      <c r="AZ34" s="169"/>
      <c r="BA34" s="169"/>
      <c r="BB34" s="169"/>
      <c r="BC34" s="169"/>
    </row>
    <row r="35" spans="1:57">
      <c r="A35" s="6"/>
      <c r="B35" s="171"/>
      <c r="C35" s="171"/>
      <c r="D35" s="171"/>
      <c r="E35" s="171"/>
      <c r="F35" s="171"/>
      <c r="G35" s="171"/>
      <c r="H35" s="6"/>
      <c r="I35" s="6"/>
      <c r="J35" s="6"/>
      <c r="K35" s="6"/>
      <c r="L35" s="6"/>
      <c r="M35" s="6"/>
      <c r="AN35" s="169"/>
      <c r="AO35" s="169"/>
      <c r="AP35" s="169"/>
      <c r="AQ35" s="169"/>
      <c r="AR35" s="169"/>
      <c r="AU35" s="169"/>
      <c r="AV35" s="169"/>
      <c r="AW35" s="169"/>
      <c r="AX35" s="169"/>
      <c r="AY35" s="169"/>
      <c r="AZ35" s="169"/>
      <c r="BA35" s="169"/>
      <c r="BB35" s="169"/>
      <c r="BC35" s="169"/>
    </row>
    <row r="36" spans="1:57">
      <c r="A36" s="6"/>
      <c r="B36" s="171"/>
      <c r="C36" s="171"/>
      <c r="D36" s="171"/>
      <c r="E36" s="171"/>
      <c r="F36" s="171"/>
      <c r="G36" s="171"/>
      <c r="H36" s="6"/>
      <c r="I36" s="6"/>
      <c r="J36" s="6"/>
      <c r="K36" s="6"/>
      <c r="L36" s="6"/>
      <c r="M36" s="6"/>
      <c r="AN36" s="169"/>
      <c r="AO36" s="169"/>
      <c r="AP36" s="169"/>
      <c r="AQ36" s="169"/>
      <c r="AR36" s="169"/>
    </row>
    <row r="37" spans="1:57">
      <c r="A37" s="6"/>
      <c r="B37" s="171"/>
      <c r="C37" s="171"/>
      <c r="D37" s="171"/>
      <c r="E37" s="171"/>
      <c r="F37" s="171"/>
      <c r="G37" s="171"/>
      <c r="H37" s="6"/>
      <c r="I37" s="6"/>
      <c r="J37" s="6"/>
      <c r="K37" s="6"/>
      <c r="L37" s="6"/>
      <c r="M37" s="6"/>
      <c r="AN37" s="169"/>
      <c r="AO37" s="169"/>
      <c r="AP37" s="169"/>
      <c r="AQ37" s="169"/>
      <c r="AR37" s="169"/>
    </row>
    <row r="38" spans="1:57">
      <c r="A38" s="6"/>
      <c r="B38" s="171"/>
      <c r="C38" s="171"/>
      <c r="D38" s="171"/>
      <c r="E38" s="171"/>
      <c r="F38" s="171"/>
      <c r="G38" s="171"/>
      <c r="H38" s="6"/>
      <c r="I38" s="6"/>
      <c r="J38" s="6"/>
      <c r="K38" s="6"/>
      <c r="L38" s="6"/>
      <c r="M38" s="6"/>
      <c r="AN38" s="169"/>
      <c r="AO38" s="169"/>
      <c r="AP38" s="169"/>
      <c r="AQ38" s="169"/>
      <c r="AR38" s="169"/>
    </row>
    <row r="39" spans="1:57">
      <c r="A39" s="6"/>
      <c r="B39" s="171"/>
      <c r="C39" s="171"/>
      <c r="D39" s="171"/>
      <c r="E39" s="171"/>
      <c r="F39" s="171"/>
      <c r="G39" s="171"/>
      <c r="H39" s="6"/>
      <c r="I39" s="6"/>
      <c r="J39" s="6"/>
      <c r="K39" s="6"/>
      <c r="L39" s="6"/>
      <c r="M39" s="6"/>
      <c r="AN39" s="169"/>
      <c r="AO39" s="169"/>
      <c r="AP39" s="169"/>
      <c r="AQ39" s="169"/>
      <c r="AR39" s="169"/>
    </row>
    <row r="40" spans="1:57">
      <c r="A40" s="6"/>
      <c r="B40" s="171"/>
      <c r="C40" s="171"/>
      <c r="D40" s="171"/>
      <c r="E40" s="171"/>
      <c r="F40" s="171"/>
      <c r="G40" s="171"/>
      <c r="H40" s="6"/>
      <c r="I40" s="6"/>
      <c r="J40" s="6"/>
      <c r="K40" s="6"/>
      <c r="L40" s="6"/>
      <c r="M40" s="6"/>
      <c r="AN40" s="169"/>
      <c r="AO40" s="169"/>
      <c r="AP40" s="169"/>
      <c r="AQ40" s="169"/>
      <c r="AR40" s="169"/>
    </row>
    <row r="41" spans="1:57">
      <c r="A41" s="6"/>
      <c r="B41" s="171"/>
      <c r="C41" s="171"/>
      <c r="D41" s="171"/>
      <c r="E41" s="171"/>
      <c r="F41" s="171"/>
      <c r="G41" s="171"/>
      <c r="H41" s="6"/>
      <c r="I41" s="6"/>
      <c r="J41" s="6"/>
      <c r="K41" s="6"/>
      <c r="L41" s="6"/>
      <c r="M41" s="6"/>
      <c r="AN41" s="169"/>
      <c r="AO41" s="169"/>
      <c r="AP41" s="169"/>
      <c r="AQ41" s="169"/>
      <c r="AR41" s="169"/>
    </row>
    <row r="42" spans="1:57">
      <c r="A42" s="6"/>
      <c r="B42" s="6"/>
      <c r="C42" s="6"/>
      <c r="D42" s="6"/>
      <c r="E42" s="6"/>
      <c r="F42" s="6"/>
      <c r="G42" s="6"/>
      <c r="H42" s="6"/>
      <c r="I42" s="6"/>
      <c r="J42" s="6"/>
      <c r="K42" s="6"/>
      <c r="L42" s="6"/>
      <c r="M42" s="6"/>
      <c r="AN42" s="169"/>
      <c r="AO42" s="169"/>
      <c r="AP42" s="169"/>
      <c r="AQ42" s="169"/>
      <c r="AR42" s="169"/>
    </row>
    <row r="43" spans="1:57">
      <c r="A43" s="6"/>
      <c r="B43" s="6"/>
      <c r="C43" s="6"/>
      <c r="D43" s="6"/>
      <c r="E43" s="6"/>
      <c r="F43" s="6"/>
      <c r="G43" s="6"/>
      <c r="H43" s="6"/>
      <c r="I43" s="6"/>
      <c r="J43" s="6"/>
      <c r="K43" s="6"/>
      <c r="L43" s="6"/>
      <c r="M43" s="6"/>
      <c r="AN43" s="169"/>
      <c r="AO43" s="169"/>
      <c r="AP43" s="169"/>
      <c r="AQ43" s="169"/>
      <c r="AR43" s="169"/>
    </row>
    <row r="44" spans="1:57" ht="21">
      <c r="B44" s="161" t="s">
        <v>143</v>
      </c>
      <c r="C44" s="6"/>
      <c r="D44" s="6"/>
      <c r="E44" s="6"/>
      <c r="I44" s="6"/>
      <c r="J44" s="6"/>
      <c r="K44" s="6"/>
      <c r="L44" s="6"/>
      <c r="M44" s="161" t="s">
        <v>148</v>
      </c>
      <c r="AN44" s="169"/>
      <c r="AO44" s="169"/>
      <c r="AP44" s="169"/>
      <c r="AQ44" s="169"/>
      <c r="AR44" s="169"/>
    </row>
    <row r="45" spans="1:57">
      <c r="B45" s="6"/>
      <c r="C45" s="6"/>
      <c r="D45" s="6"/>
      <c r="E45" s="6"/>
      <c r="I45" s="6"/>
      <c r="J45" s="6"/>
      <c r="K45" s="6"/>
      <c r="L45" s="6"/>
      <c r="M45" s="6"/>
      <c r="AN45" s="169"/>
      <c r="AO45" s="169"/>
      <c r="AP45" s="169"/>
      <c r="AQ45" s="169"/>
      <c r="AR45" s="169"/>
      <c r="AS45" s="169"/>
      <c r="AT45" s="169"/>
      <c r="AU45" s="169"/>
      <c r="AV45" s="169"/>
      <c r="AW45" s="169"/>
      <c r="AX45" s="169"/>
      <c r="AY45" s="169"/>
      <c r="AZ45" s="169"/>
      <c r="BA45" s="169"/>
      <c r="BB45" s="169"/>
      <c r="BC45" s="169"/>
      <c r="BE45" s="169"/>
    </row>
    <row r="46" spans="1:57" ht="18.75">
      <c r="B46" s="343" t="s">
        <v>144</v>
      </c>
      <c r="C46" s="343"/>
      <c r="D46" s="162"/>
      <c r="E46" s="6"/>
      <c r="I46" s="6"/>
      <c r="J46" s="6"/>
      <c r="K46" s="6"/>
      <c r="L46" s="6"/>
      <c r="M46" s="167" t="s">
        <v>149</v>
      </c>
      <c r="N46" s="167"/>
      <c r="O46" s="167"/>
      <c r="P46" s="162"/>
      <c r="AN46" s="169"/>
      <c r="AO46" s="169"/>
      <c r="AP46" s="169"/>
      <c r="AQ46" s="169"/>
      <c r="AR46" s="169"/>
      <c r="AS46" s="169"/>
      <c r="AT46" s="169"/>
      <c r="AU46" s="169"/>
      <c r="AV46" s="169"/>
      <c r="AW46" s="169"/>
      <c r="AX46" s="169"/>
      <c r="AY46" s="169"/>
      <c r="AZ46" s="169"/>
      <c r="BA46" s="169"/>
      <c r="BB46" s="169"/>
      <c r="BC46" s="169"/>
      <c r="BE46" s="169"/>
    </row>
    <row r="47" spans="1:57" ht="18.75">
      <c r="B47" s="343" t="s">
        <v>145</v>
      </c>
      <c r="C47" s="343"/>
      <c r="D47" s="162"/>
      <c r="E47" s="6"/>
      <c r="I47" s="6"/>
      <c r="J47" s="6"/>
      <c r="K47" s="6"/>
      <c r="L47" s="6"/>
      <c r="M47" s="167" t="s">
        <v>150</v>
      </c>
      <c r="N47" s="167"/>
      <c r="O47" s="167"/>
      <c r="P47" s="162"/>
      <c r="AN47" s="169"/>
      <c r="AO47" s="169"/>
      <c r="AP47" s="169"/>
      <c r="AQ47" s="169"/>
      <c r="AR47" s="169"/>
      <c r="AS47" s="169"/>
      <c r="AT47" s="169"/>
      <c r="AU47" s="169"/>
      <c r="AV47" s="169"/>
      <c r="AW47" s="169"/>
      <c r="AX47" s="169"/>
      <c r="AY47" s="169"/>
      <c r="AZ47" s="169"/>
      <c r="BA47" s="169"/>
      <c r="BB47" s="169"/>
      <c r="BC47" s="169"/>
      <c r="BE47" s="169"/>
    </row>
    <row r="48" spans="1:57" ht="18.75">
      <c r="B48" s="343" t="s">
        <v>146</v>
      </c>
      <c r="C48" s="343"/>
      <c r="D48" s="162"/>
      <c r="E48" s="6"/>
      <c r="I48" s="6"/>
      <c r="J48" s="6"/>
      <c r="K48" s="6"/>
      <c r="L48" s="6"/>
      <c r="M48" s="167" t="s">
        <v>151</v>
      </c>
      <c r="N48" s="167"/>
      <c r="O48" s="167"/>
      <c r="P48" s="162"/>
      <c r="AN48" s="169"/>
      <c r="AO48" s="169"/>
      <c r="AP48" s="169"/>
      <c r="AQ48" s="169"/>
      <c r="AR48" s="169"/>
      <c r="AS48" s="169"/>
      <c r="AT48" s="169"/>
      <c r="AU48" s="169"/>
      <c r="AV48" s="169"/>
      <c r="AW48" s="169"/>
      <c r="AX48" s="169"/>
      <c r="AY48" s="169"/>
      <c r="AZ48" s="169"/>
      <c r="BA48" s="169"/>
      <c r="BB48" s="169"/>
      <c r="BC48" s="169"/>
      <c r="BE48" s="169"/>
    </row>
    <row r="49" spans="1:57" ht="18.75">
      <c r="B49" s="343" t="s">
        <v>147</v>
      </c>
      <c r="C49" s="343"/>
      <c r="D49" s="162"/>
      <c r="E49" s="6"/>
      <c r="I49" s="6"/>
      <c r="J49" s="6"/>
      <c r="K49" s="6"/>
      <c r="L49" s="6"/>
      <c r="M49" s="343" t="s">
        <v>152</v>
      </c>
      <c r="N49" s="343"/>
      <c r="O49" s="343"/>
      <c r="P49" s="162"/>
      <c r="AN49" s="169"/>
      <c r="AO49" s="169"/>
      <c r="AP49" s="169"/>
      <c r="AQ49" s="169"/>
      <c r="AR49" s="169"/>
      <c r="AS49" s="169"/>
      <c r="AT49" s="169"/>
      <c r="AU49" s="169"/>
      <c r="AV49" s="169"/>
      <c r="AW49" s="169"/>
      <c r="AX49" s="169"/>
      <c r="AY49" s="169"/>
      <c r="AZ49" s="169"/>
      <c r="BA49" s="169"/>
      <c r="BB49" s="169"/>
      <c r="BC49" s="169"/>
      <c r="BE49" s="169"/>
    </row>
    <row r="50" spans="1:57" ht="18.75">
      <c r="A50" s="6"/>
      <c r="B50" s="343" t="s">
        <v>169</v>
      </c>
      <c r="C50" s="343"/>
      <c r="D50" s="178"/>
      <c r="E50" s="6"/>
      <c r="F50" s="6"/>
      <c r="G50" s="6"/>
      <c r="H50" s="6"/>
      <c r="I50" s="6"/>
      <c r="J50" s="6"/>
      <c r="K50" s="6"/>
      <c r="L50" s="6"/>
      <c r="M50" s="343" t="s">
        <v>153</v>
      </c>
      <c r="N50" s="343"/>
      <c r="O50" s="343"/>
      <c r="P50" s="162"/>
      <c r="AN50" s="169"/>
      <c r="AO50" s="169"/>
      <c r="AP50" s="169"/>
      <c r="AQ50" s="169"/>
      <c r="AR50" s="169"/>
      <c r="AS50" s="169"/>
      <c r="AT50" s="169"/>
      <c r="AU50" s="169"/>
      <c r="AV50" s="169"/>
      <c r="AW50" s="169"/>
      <c r="AX50" s="169"/>
      <c r="AY50" s="169"/>
      <c r="AZ50" s="169"/>
      <c r="BA50" s="169"/>
      <c r="BB50" s="169"/>
      <c r="BC50" s="169"/>
      <c r="BE50" s="169"/>
    </row>
    <row r="51" spans="1:57">
      <c r="A51" s="6"/>
      <c r="B51" s="6"/>
      <c r="C51" s="6"/>
      <c r="D51" s="6"/>
      <c r="E51" s="6"/>
      <c r="F51" s="6"/>
      <c r="G51" s="6"/>
      <c r="H51" s="6"/>
      <c r="I51" s="6"/>
      <c r="J51" s="6"/>
      <c r="K51" s="6"/>
      <c r="L51" s="6"/>
      <c r="AN51" s="169"/>
      <c r="AO51" s="169"/>
      <c r="AP51" s="169"/>
      <c r="AQ51" s="169"/>
      <c r="AR51" s="169"/>
      <c r="AS51" s="169"/>
      <c r="AT51" s="169"/>
      <c r="AU51" s="169"/>
      <c r="AV51" s="169"/>
      <c r="AW51" s="169"/>
      <c r="AX51" s="169"/>
      <c r="AY51" s="169"/>
      <c r="AZ51" s="169"/>
      <c r="BA51" s="169"/>
      <c r="BB51" s="169"/>
      <c r="BC51" s="169"/>
      <c r="BE51" s="169"/>
    </row>
    <row r="52" spans="1:57">
      <c r="A52" s="6"/>
      <c r="B52" s="6"/>
      <c r="C52" s="6"/>
      <c r="D52" s="6"/>
      <c r="E52" s="6"/>
      <c r="F52" s="6"/>
      <c r="G52" s="6"/>
      <c r="H52" s="6"/>
      <c r="I52" s="6"/>
      <c r="J52" s="6"/>
      <c r="K52" s="6"/>
      <c r="L52" s="6"/>
      <c r="AN52" s="169"/>
      <c r="AO52" s="169"/>
      <c r="AP52" s="169"/>
      <c r="AQ52" s="169"/>
      <c r="AR52" s="169"/>
      <c r="AS52" s="169"/>
      <c r="AT52" s="169"/>
      <c r="AU52" s="169"/>
      <c r="AV52" s="169"/>
      <c r="AW52" s="169"/>
      <c r="AX52" s="169"/>
      <c r="AY52" s="169"/>
      <c r="AZ52" s="169"/>
      <c r="BA52" s="169"/>
      <c r="BB52" s="169"/>
      <c r="BC52" s="169"/>
      <c r="BE52" s="169"/>
    </row>
    <row r="53" spans="1:57">
      <c r="A53" s="6"/>
      <c r="B53" s="6"/>
      <c r="C53" s="6"/>
      <c r="D53" s="6"/>
      <c r="E53" s="6"/>
      <c r="F53" s="6"/>
      <c r="G53" s="6"/>
      <c r="H53" s="6"/>
      <c r="I53" s="6"/>
      <c r="J53" s="6"/>
      <c r="K53" s="6"/>
      <c r="L53" s="6"/>
      <c r="M53" s="6"/>
      <c r="AN53" s="169"/>
      <c r="AO53" s="169"/>
      <c r="AP53" s="169"/>
      <c r="AQ53" s="169"/>
      <c r="AR53" s="169"/>
      <c r="AS53" s="169"/>
      <c r="AT53" s="169"/>
      <c r="AU53" s="169"/>
      <c r="AV53" s="169"/>
      <c r="AW53" s="169"/>
      <c r="AX53" s="169"/>
      <c r="AY53" s="169"/>
      <c r="AZ53" s="169"/>
      <c r="BA53" s="169"/>
      <c r="BB53" s="169"/>
      <c r="BC53" s="169"/>
      <c r="BE53" s="169"/>
    </row>
    <row r="54" spans="1:57" ht="21">
      <c r="A54" s="6"/>
      <c r="B54" s="6"/>
      <c r="C54" s="6"/>
      <c r="D54" s="6"/>
      <c r="E54" s="6"/>
      <c r="F54" s="6"/>
      <c r="G54" s="6"/>
      <c r="H54" s="6"/>
      <c r="I54" s="6"/>
      <c r="J54" s="6"/>
      <c r="K54" s="6"/>
      <c r="L54" s="6"/>
      <c r="M54" s="161" t="s">
        <v>156</v>
      </c>
      <c r="AN54" s="169"/>
      <c r="AO54" s="169"/>
      <c r="AP54" s="169"/>
      <c r="AQ54" s="169"/>
      <c r="AR54" s="169"/>
      <c r="AS54" s="169"/>
      <c r="AT54" s="169"/>
      <c r="AU54" s="169"/>
      <c r="AV54" s="169"/>
      <c r="AW54" s="169"/>
      <c r="AX54" s="169"/>
      <c r="AY54" s="169"/>
      <c r="AZ54" s="169"/>
      <c r="BA54" s="169"/>
      <c r="BB54" s="169"/>
      <c r="BC54" s="169"/>
      <c r="BE54" s="169"/>
    </row>
    <row r="55" spans="1:57" ht="18.75">
      <c r="A55" s="6"/>
      <c r="B55" s="6"/>
      <c r="C55" s="6"/>
      <c r="D55" s="6"/>
      <c r="E55" s="6"/>
      <c r="F55" s="6"/>
      <c r="G55" s="6"/>
      <c r="H55" s="6"/>
      <c r="I55" s="6"/>
      <c r="J55" s="6"/>
      <c r="K55" s="6"/>
      <c r="L55" s="6"/>
      <c r="M55" s="335" t="s">
        <v>228</v>
      </c>
      <c r="N55" s="336"/>
      <c r="O55" s="337"/>
      <c r="AN55" s="169"/>
      <c r="AO55" s="169"/>
      <c r="AP55" s="169"/>
      <c r="AQ55" s="169"/>
      <c r="AR55" s="169"/>
      <c r="AS55" s="169"/>
      <c r="AT55" s="169"/>
      <c r="AU55" s="169"/>
      <c r="AV55" s="169"/>
      <c r="AW55" s="169"/>
      <c r="AX55" s="169"/>
      <c r="AY55" s="169"/>
      <c r="AZ55" s="169"/>
      <c r="BA55" s="169"/>
      <c r="BB55" s="169"/>
      <c r="BC55" s="169"/>
      <c r="BE55" s="169"/>
    </row>
    <row r="56" spans="1:57">
      <c r="A56" s="6"/>
      <c r="B56" s="6"/>
      <c r="C56" s="6"/>
      <c r="D56" s="6"/>
      <c r="E56" s="6"/>
      <c r="F56" s="6"/>
      <c r="G56" s="6"/>
      <c r="H56" s="6"/>
      <c r="I56" s="6"/>
      <c r="J56" s="6"/>
      <c r="K56" s="6"/>
      <c r="L56" s="6"/>
      <c r="M56" s="6"/>
      <c r="AN56" s="169"/>
      <c r="AO56" s="169"/>
      <c r="AP56" s="169"/>
      <c r="AQ56" s="169"/>
      <c r="AR56" s="169"/>
      <c r="AS56" s="169"/>
      <c r="AT56" s="169"/>
      <c r="AU56" s="169"/>
      <c r="AV56" s="169"/>
      <c r="AW56" s="169"/>
      <c r="AX56" s="169"/>
      <c r="AY56" s="169"/>
      <c r="AZ56" s="169"/>
      <c r="BA56" s="169"/>
      <c r="BB56" s="169"/>
      <c r="BC56" s="169"/>
      <c r="BE56" s="169"/>
    </row>
    <row r="57" spans="1:57">
      <c r="A57" s="6"/>
      <c r="B57" s="6"/>
      <c r="C57" s="6"/>
      <c r="D57" s="6"/>
      <c r="E57" s="6"/>
      <c r="F57" s="6"/>
      <c r="G57" s="6"/>
      <c r="H57" s="6"/>
      <c r="I57" s="6"/>
      <c r="J57" s="6"/>
      <c r="K57" s="6"/>
      <c r="L57" s="6"/>
      <c r="M57" s="6"/>
      <c r="AN57" s="169"/>
      <c r="AO57" s="169"/>
      <c r="AP57" s="169"/>
      <c r="AQ57" s="169"/>
      <c r="AR57" s="169"/>
      <c r="AS57" s="169"/>
      <c r="AT57" s="169"/>
      <c r="AU57" s="169"/>
      <c r="AV57" s="169"/>
      <c r="AW57" s="169"/>
      <c r="AX57" s="169"/>
      <c r="AY57" s="169"/>
      <c r="AZ57" s="169"/>
      <c r="BA57" s="169"/>
      <c r="BB57" s="169"/>
      <c r="BC57" s="169"/>
      <c r="BE57" s="169"/>
    </row>
    <row r="58" spans="1:57">
      <c r="A58" s="6"/>
      <c r="B58" s="6"/>
      <c r="C58" s="6"/>
      <c r="D58" s="6"/>
      <c r="E58" s="6"/>
      <c r="F58" s="6"/>
      <c r="G58" s="6"/>
      <c r="H58" s="6"/>
      <c r="I58" s="6"/>
      <c r="J58" s="6"/>
      <c r="K58" s="6"/>
      <c r="L58" s="6"/>
      <c r="M58" s="6"/>
      <c r="AN58" s="169"/>
      <c r="AO58" s="169"/>
      <c r="AP58" s="169"/>
      <c r="AQ58" s="169"/>
      <c r="AR58" s="169"/>
      <c r="AS58" s="169"/>
      <c r="AT58" s="169"/>
      <c r="AU58" s="169"/>
      <c r="AV58" s="169"/>
      <c r="AW58" s="169"/>
      <c r="AX58" s="169"/>
      <c r="AY58" s="169"/>
      <c r="AZ58" s="169"/>
      <c r="BA58" s="169"/>
      <c r="BB58" s="169"/>
      <c r="BC58" s="169"/>
      <c r="BE58" s="169"/>
    </row>
    <row r="59" spans="1:57">
      <c r="A59" s="6"/>
      <c r="B59" s="6"/>
      <c r="C59" s="6"/>
      <c r="D59" s="6"/>
      <c r="E59" s="6"/>
      <c r="F59" s="6"/>
      <c r="G59" s="6"/>
      <c r="H59" s="6"/>
      <c r="I59" s="6"/>
      <c r="J59" s="6"/>
      <c r="K59" s="6"/>
      <c r="L59" s="6"/>
      <c r="M59" s="6"/>
      <c r="AN59" s="169"/>
      <c r="AO59" s="169"/>
      <c r="AP59" s="169"/>
      <c r="AQ59" s="169"/>
      <c r="AR59" s="169"/>
      <c r="AS59" s="169"/>
      <c r="AT59" s="169"/>
      <c r="AU59" s="169"/>
      <c r="AV59" s="169"/>
      <c r="AW59" s="169"/>
      <c r="AX59" s="169"/>
      <c r="AY59" s="169"/>
      <c r="AZ59" s="169"/>
      <c r="BA59" s="169"/>
      <c r="BB59" s="169"/>
      <c r="BC59" s="169"/>
      <c r="BE59" s="169"/>
    </row>
    <row r="60" spans="1:57">
      <c r="A60" s="6"/>
      <c r="B60" s="6"/>
      <c r="C60" s="6"/>
      <c r="D60" s="6"/>
      <c r="E60" s="6"/>
      <c r="F60" s="6"/>
      <c r="G60" s="6"/>
      <c r="H60" s="6"/>
      <c r="I60" s="6"/>
      <c r="J60" s="6"/>
      <c r="K60" s="6"/>
      <c r="L60" s="6"/>
      <c r="M60" s="6"/>
      <c r="AN60" s="169"/>
      <c r="AO60" s="169"/>
      <c r="AP60" s="169"/>
      <c r="AQ60" s="169"/>
      <c r="AR60" s="169"/>
      <c r="AS60" s="169"/>
      <c r="AT60" s="169"/>
      <c r="AU60" s="169"/>
      <c r="AV60" s="169"/>
      <c r="AW60" s="169"/>
      <c r="AX60" s="169"/>
      <c r="AY60" s="169"/>
      <c r="AZ60" s="169"/>
      <c r="BA60" s="169"/>
      <c r="BB60" s="169"/>
      <c r="BC60" s="169"/>
      <c r="BE60" s="169"/>
    </row>
    <row r="61" spans="1:57">
      <c r="A61" s="6"/>
      <c r="B61" s="6"/>
      <c r="C61" s="6"/>
      <c r="D61" s="6"/>
      <c r="E61" s="6"/>
      <c r="F61" s="6"/>
      <c r="G61" s="6"/>
      <c r="H61" s="6"/>
      <c r="I61" s="6"/>
      <c r="J61" s="6"/>
      <c r="K61" s="6"/>
      <c r="L61" s="6"/>
      <c r="M61" s="6"/>
      <c r="AN61" s="169"/>
      <c r="AO61" s="169"/>
      <c r="AP61" s="169"/>
      <c r="AQ61" s="169"/>
      <c r="AR61" s="169"/>
      <c r="AS61" s="169"/>
      <c r="AT61" s="169"/>
      <c r="AU61" s="169"/>
      <c r="AV61" s="169"/>
      <c r="AW61" s="169"/>
      <c r="AX61" s="169"/>
      <c r="AY61" s="169"/>
      <c r="AZ61" s="169"/>
      <c r="BA61" s="169"/>
      <c r="BB61" s="169"/>
      <c r="BC61" s="169"/>
      <c r="BE61" s="169"/>
    </row>
    <row r="62" spans="1:57">
      <c r="A62" s="27"/>
      <c r="B62" s="32"/>
      <c r="C62" s="33"/>
      <c r="D62" s="34"/>
      <c r="E62" s="34"/>
      <c r="F62" s="34"/>
      <c r="G62" s="28"/>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N62" s="169"/>
      <c r="AO62" s="169"/>
      <c r="AP62" s="169"/>
      <c r="AQ62" s="169"/>
      <c r="AR62" s="169"/>
      <c r="AS62" s="169"/>
      <c r="AT62" s="169"/>
      <c r="AU62" s="169"/>
      <c r="AV62" s="169"/>
      <c r="AW62" s="169"/>
      <c r="AX62" s="169"/>
      <c r="AY62" s="169"/>
      <c r="AZ62" s="169"/>
      <c r="BA62" s="169"/>
      <c r="BB62" s="169"/>
      <c r="BC62" s="169"/>
      <c r="BE62" s="169"/>
    </row>
    <row r="63" spans="1:57">
      <c r="A63" s="27"/>
      <c r="B63" s="32"/>
      <c r="C63" s="33"/>
      <c r="D63" s="34"/>
      <c r="E63" s="34"/>
      <c r="F63" s="34"/>
      <c r="G63" s="28"/>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N63" s="169"/>
      <c r="AO63" s="169"/>
      <c r="AP63" s="169"/>
      <c r="AQ63" s="169"/>
      <c r="AR63" s="169"/>
      <c r="AS63" s="169"/>
      <c r="AT63" s="169"/>
      <c r="AU63" s="169"/>
      <c r="AV63" s="169"/>
      <c r="AW63" s="169"/>
      <c r="AX63" s="169"/>
      <c r="AY63" s="169"/>
      <c r="AZ63" s="169"/>
      <c r="BA63" s="169"/>
      <c r="BB63" s="169"/>
      <c r="BC63" s="169"/>
      <c r="BE63" s="169"/>
    </row>
    <row r="64" spans="1:57">
      <c r="A64" s="27"/>
      <c r="B64" s="32"/>
      <c r="C64" s="33"/>
      <c r="D64" s="34"/>
      <c r="E64" s="34"/>
      <c r="F64" s="34"/>
      <c r="G64" s="28"/>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N64" s="169"/>
      <c r="AO64" s="169"/>
      <c r="AP64" s="169"/>
      <c r="AQ64" s="169"/>
      <c r="AR64" s="169"/>
      <c r="AS64" s="169"/>
      <c r="AT64" s="169"/>
      <c r="AU64" s="169"/>
      <c r="AV64" s="169"/>
      <c r="AW64" s="169"/>
      <c r="AX64" s="169"/>
      <c r="AY64" s="169"/>
      <c r="AZ64" s="169"/>
      <c r="BA64" s="169"/>
      <c r="BB64" s="169"/>
      <c r="BC64" s="169"/>
      <c r="BE64" s="169"/>
    </row>
    <row r="65" spans="1:57">
      <c r="A65" s="27"/>
      <c r="B65" s="32"/>
      <c r="C65" s="33"/>
      <c r="D65" s="34"/>
      <c r="E65" s="34"/>
      <c r="F65" s="34"/>
      <c r="G65" s="28"/>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N65" s="169"/>
      <c r="AO65" s="169"/>
      <c r="AP65" s="169"/>
      <c r="AQ65" s="169"/>
      <c r="AR65" s="169"/>
      <c r="AS65" s="169"/>
      <c r="AT65" s="169"/>
      <c r="AU65" s="169"/>
      <c r="AV65" s="169"/>
      <c r="AW65" s="169"/>
      <c r="AX65" s="169"/>
      <c r="AY65" s="169"/>
      <c r="AZ65" s="169"/>
      <c r="BA65" s="169"/>
      <c r="BB65" s="169"/>
      <c r="BC65" s="169"/>
      <c r="BE65" s="169"/>
    </row>
    <row r="66" spans="1:57">
      <c r="A66" s="27"/>
      <c r="B66" s="32"/>
      <c r="C66" s="33"/>
      <c r="D66" s="34"/>
      <c r="E66" s="34"/>
      <c r="F66" s="34"/>
      <c r="G66" s="28"/>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N66" s="169"/>
      <c r="AO66" s="169"/>
      <c r="AP66" s="169"/>
      <c r="AQ66" s="169"/>
      <c r="AR66" s="169"/>
      <c r="AS66" s="169"/>
      <c r="AT66" s="169"/>
      <c r="AU66" s="169"/>
      <c r="AV66" s="169"/>
      <c r="AW66" s="169"/>
      <c r="AX66" s="169"/>
      <c r="AY66" s="169"/>
      <c r="AZ66" s="169"/>
      <c r="BA66" s="169"/>
      <c r="BB66" s="169"/>
      <c r="BC66" s="169"/>
      <c r="BE66" s="169"/>
    </row>
    <row r="67" spans="1:57">
      <c r="A67" s="27"/>
      <c r="B67" s="32"/>
      <c r="C67" s="33"/>
      <c r="D67" s="34"/>
      <c r="E67" s="34"/>
      <c r="F67" s="34"/>
      <c r="G67" s="28"/>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N67" s="169"/>
      <c r="AO67" s="169"/>
      <c r="AP67" s="169"/>
      <c r="AQ67" s="169"/>
      <c r="AR67" s="169"/>
      <c r="AS67" s="169"/>
      <c r="AT67" s="169"/>
      <c r="AU67" s="169"/>
      <c r="AV67" s="169"/>
      <c r="AW67" s="169"/>
      <c r="AX67" s="169"/>
      <c r="AY67" s="169"/>
      <c r="AZ67" s="169"/>
      <c r="BA67" s="169"/>
      <c r="BB67" s="169"/>
      <c r="BC67" s="169"/>
      <c r="BE67" s="169"/>
    </row>
    <row r="68" spans="1:57">
      <c r="A68" s="27"/>
      <c r="B68" s="32"/>
      <c r="C68" s="33"/>
      <c r="D68" s="34"/>
      <c r="E68" s="34"/>
      <c r="F68" s="34"/>
      <c r="G68" s="28"/>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N68" s="169"/>
      <c r="AO68" s="169"/>
      <c r="AP68" s="169"/>
      <c r="AQ68" s="169"/>
      <c r="AR68" s="169"/>
      <c r="AS68" s="169"/>
      <c r="AT68" s="169"/>
      <c r="AU68" s="169"/>
      <c r="AV68" s="169"/>
      <c r="AW68" s="169"/>
      <c r="AX68" s="169"/>
      <c r="AY68" s="169"/>
      <c r="AZ68" s="169"/>
      <c r="BA68" s="169"/>
      <c r="BB68" s="169"/>
      <c r="BC68" s="169"/>
      <c r="BE68" s="169"/>
    </row>
    <row r="69" spans="1:57">
      <c r="A69" s="27"/>
      <c r="B69" s="32"/>
      <c r="C69" s="33"/>
      <c r="D69" s="34"/>
      <c r="E69" s="34"/>
      <c r="F69" s="34"/>
      <c r="G69" s="28"/>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N69" s="169"/>
      <c r="AO69" s="169"/>
      <c r="AP69" s="169"/>
      <c r="AQ69" s="169"/>
      <c r="AR69" s="169"/>
      <c r="AS69" s="169"/>
      <c r="AT69" s="169"/>
      <c r="AU69" s="169"/>
      <c r="AV69" s="169"/>
      <c r="AW69" s="169"/>
      <c r="AX69" s="169"/>
      <c r="AY69" s="169"/>
      <c r="AZ69" s="169"/>
      <c r="BA69" s="169"/>
      <c r="BB69" s="169"/>
      <c r="BC69" s="169"/>
      <c r="BE69" s="169"/>
    </row>
    <row r="70" spans="1:57">
      <c r="A70" s="27"/>
      <c r="B70" s="32"/>
      <c r="C70" s="33"/>
      <c r="D70" s="34"/>
      <c r="E70" s="34"/>
      <c r="F70" s="34"/>
      <c r="G70" s="28"/>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N70" s="169"/>
      <c r="AO70" s="169"/>
      <c r="AP70" s="169"/>
      <c r="AQ70" s="169"/>
      <c r="AR70" s="169"/>
      <c r="AS70" s="169"/>
      <c r="AT70" s="169"/>
      <c r="AU70" s="169"/>
      <c r="AV70" s="169"/>
      <c r="AW70" s="169"/>
      <c r="AX70" s="169"/>
      <c r="AY70" s="169"/>
      <c r="AZ70" s="169"/>
      <c r="BA70" s="169"/>
      <c r="BB70" s="169"/>
      <c r="BC70" s="169"/>
      <c r="BE70" s="169"/>
    </row>
    <row r="71" spans="1:57">
      <c r="A71" s="27"/>
      <c r="B71" s="32"/>
      <c r="C71" s="33"/>
      <c r="D71" s="34"/>
      <c r="E71" s="34"/>
      <c r="F71" s="34"/>
      <c r="G71" s="28"/>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N71" s="169"/>
      <c r="AO71" s="169"/>
      <c r="AP71" s="169"/>
      <c r="AQ71" s="169"/>
      <c r="AR71" s="169"/>
      <c r="AS71" s="169"/>
      <c r="AT71" s="169"/>
      <c r="AU71" s="169"/>
      <c r="AV71" s="169"/>
      <c r="AW71" s="169"/>
      <c r="AX71" s="169"/>
      <c r="AY71" s="169"/>
      <c r="AZ71" s="169"/>
      <c r="BA71" s="169"/>
      <c r="BB71" s="169"/>
      <c r="BC71" s="169"/>
      <c r="BE71" s="169"/>
    </row>
    <row r="72" spans="1:57">
      <c r="A72" s="27"/>
      <c r="B72" s="32"/>
      <c r="C72" s="33"/>
      <c r="D72" s="34"/>
      <c r="E72" s="34"/>
      <c r="F72" s="34"/>
      <c r="G72" s="28"/>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N72" s="169"/>
      <c r="AO72" s="169"/>
      <c r="AP72" s="169"/>
      <c r="AQ72" s="169"/>
      <c r="AR72" s="169"/>
      <c r="AS72" s="169"/>
      <c r="AT72" s="169"/>
      <c r="AU72" s="169"/>
      <c r="AV72" s="169"/>
      <c r="AW72" s="169"/>
      <c r="AX72" s="169"/>
      <c r="AY72" s="169"/>
      <c r="AZ72" s="169"/>
      <c r="BA72" s="169"/>
      <c r="BB72" s="169"/>
      <c r="BC72" s="169"/>
      <c r="BE72" s="169"/>
    </row>
    <row r="73" spans="1:57">
      <c r="A73" s="27"/>
      <c r="B73" s="32"/>
      <c r="C73" s="33"/>
      <c r="D73" s="34"/>
      <c r="E73" s="34"/>
      <c r="F73" s="35"/>
      <c r="G73" s="28"/>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N73" s="169"/>
      <c r="AO73" s="169"/>
      <c r="AP73" s="169"/>
      <c r="AQ73" s="169"/>
      <c r="AR73" s="169"/>
      <c r="AS73" s="169"/>
      <c r="AT73" s="169"/>
      <c r="AU73" s="169"/>
      <c r="AV73" s="169"/>
      <c r="AW73" s="169"/>
      <c r="AX73" s="169"/>
      <c r="AY73" s="169"/>
      <c r="AZ73" s="169"/>
      <c r="BA73" s="169"/>
      <c r="BB73" s="169"/>
      <c r="BC73" s="169"/>
      <c r="BE73" s="169"/>
    </row>
    <row r="74" spans="1:57" ht="15" customHeight="1">
      <c r="A74" s="6"/>
      <c r="B74" s="6"/>
      <c r="C74" s="6"/>
      <c r="D74" s="6"/>
      <c r="E74" s="6"/>
      <c r="F74" s="6"/>
      <c r="G74" s="6"/>
      <c r="H74" s="6"/>
      <c r="I74" s="6"/>
      <c r="J74" s="6"/>
      <c r="K74" s="6"/>
      <c r="L74" s="6"/>
      <c r="M74" s="6"/>
      <c r="N74" s="6"/>
      <c r="O74" s="6"/>
      <c r="P74" s="6"/>
      <c r="Q74" s="6"/>
      <c r="R74" s="6"/>
      <c r="S74" s="6"/>
      <c r="T74" s="6"/>
      <c r="U74" s="6"/>
      <c r="V74" s="308" t="s">
        <v>14</v>
      </c>
      <c r="W74" s="308"/>
      <c r="X74" s="308"/>
      <c r="Y74" s="308"/>
      <c r="Z74" s="308"/>
      <c r="AA74" s="36"/>
      <c r="AB74" s="308" t="s">
        <v>15</v>
      </c>
      <c r="AC74" s="308"/>
      <c r="AD74" s="308"/>
      <c r="AE74" s="308"/>
      <c r="AF74" s="308"/>
      <c r="AG74" s="325" t="s">
        <v>16</v>
      </c>
      <c r="AH74" s="299"/>
      <c r="AI74" s="299"/>
      <c r="AJ74" s="299"/>
      <c r="AK74" s="87"/>
      <c r="AL74" s="87"/>
      <c r="AN74" s="169"/>
      <c r="AO74" s="169"/>
      <c r="AP74" s="169"/>
      <c r="AQ74" s="169"/>
      <c r="AR74" s="169"/>
      <c r="AS74" s="169"/>
      <c r="AT74" s="169"/>
      <c r="AU74" s="169"/>
      <c r="AV74" s="169"/>
      <c r="AW74" s="169"/>
      <c r="AX74" s="169"/>
      <c r="AY74" s="169"/>
      <c r="AZ74" s="169"/>
      <c r="BA74" s="169"/>
      <c r="BB74" s="169"/>
      <c r="BC74" s="169"/>
      <c r="BE74" s="169"/>
    </row>
    <row r="75" spans="1:57" ht="15.75" thickBot="1">
      <c r="A75" s="6"/>
      <c r="B75" s="6"/>
      <c r="C75" s="6"/>
      <c r="D75" s="6"/>
      <c r="E75" s="6"/>
      <c r="F75" s="6"/>
      <c r="G75" s="6"/>
      <c r="H75" s="6"/>
      <c r="I75" s="6"/>
      <c r="J75" s="6"/>
      <c r="K75" s="6"/>
      <c r="L75" s="6"/>
      <c r="M75" s="6"/>
      <c r="N75" s="6"/>
      <c r="O75" s="6"/>
      <c r="P75" s="6"/>
      <c r="Q75" s="6"/>
      <c r="R75" s="6"/>
      <c r="S75" s="6"/>
      <c r="T75" s="6"/>
      <c r="U75" s="6"/>
      <c r="V75" s="308"/>
      <c r="W75" s="308"/>
      <c r="X75" s="308"/>
      <c r="Y75" s="308"/>
      <c r="Z75" s="308"/>
      <c r="AA75" s="36"/>
      <c r="AB75" s="308"/>
      <c r="AC75" s="308"/>
      <c r="AD75" s="308"/>
      <c r="AE75" s="308"/>
      <c r="AF75" s="308"/>
      <c r="AG75" s="326"/>
      <c r="AH75" s="327"/>
      <c r="AI75" s="327"/>
      <c r="AJ75" s="327"/>
      <c r="AK75" s="87"/>
      <c r="AL75" s="87"/>
      <c r="AN75" s="169"/>
      <c r="AO75" s="169"/>
      <c r="AP75" s="169"/>
      <c r="AQ75" s="169"/>
      <c r="AR75" s="169"/>
      <c r="AS75" s="169"/>
      <c r="AT75" s="169"/>
      <c r="AU75" s="169"/>
      <c r="AV75" s="169"/>
      <c r="AW75" s="169"/>
      <c r="AX75" s="169"/>
      <c r="AY75" s="169"/>
      <c r="AZ75" s="169"/>
      <c r="BA75" s="169"/>
      <c r="BB75" s="169"/>
      <c r="BC75" s="169"/>
      <c r="BE75" s="169"/>
    </row>
    <row r="76" spans="1:57" s="43" customFormat="1" ht="37.5" customHeight="1">
      <c r="A76" s="303" t="s">
        <v>17</v>
      </c>
      <c r="B76" s="303"/>
      <c r="C76" s="303"/>
      <c r="D76" s="303"/>
      <c r="E76" s="303"/>
      <c r="F76" s="303"/>
      <c r="G76" s="303"/>
      <c r="H76" s="303"/>
      <c r="I76" s="303"/>
      <c r="J76" s="303"/>
      <c r="K76" s="303"/>
      <c r="L76" s="303"/>
      <c r="M76" s="303"/>
      <c r="N76" s="303"/>
      <c r="O76" s="303"/>
      <c r="P76" s="303"/>
      <c r="Q76" s="303"/>
      <c r="R76" s="303"/>
      <c r="S76" s="303"/>
      <c r="T76" s="303"/>
      <c r="U76" s="338"/>
      <c r="V76" s="37">
        <v>1</v>
      </c>
      <c r="W76" s="38">
        <v>2</v>
      </c>
      <c r="X76" s="38">
        <v>3</v>
      </c>
      <c r="Y76" s="38">
        <v>4</v>
      </c>
      <c r="Z76" s="38">
        <v>5</v>
      </c>
      <c r="AA76" s="39" t="s">
        <v>18</v>
      </c>
      <c r="AB76" s="37">
        <v>1</v>
      </c>
      <c r="AC76" s="38">
        <v>2</v>
      </c>
      <c r="AD76" s="38">
        <v>3</v>
      </c>
      <c r="AE76" s="38">
        <v>4</v>
      </c>
      <c r="AF76" s="38">
        <v>5</v>
      </c>
      <c r="AG76" s="40" t="s">
        <v>19</v>
      </c>
      <c r="AH76" s="41" t="s">
        <v>20</v>
      </c>
      <c r="AI76" s="41" t="s">
        <v>21</v>
      </c>
      <c r="AJ76" s="41" t="s">
        <v>22</v>
      </c>
      <c r="AK76" s="42"/>
      <c r="AM76" s="199"/>
      <c r="AN76" s="169"/>
      <c r="AO76" s="169"/>
      <c r="AP76" s="169"/>
      <c r="AQ76" s="169"/>
      <c r="AR76" s="169"/>
      <c r="AS76" s="169"/>
      <c r="AT76" s="173"/>
      <c r="AU76" s="173"/>
      <c r="AV76" s="173"/>
      <c r="AW76" s="173"/>
      <c r="AX76" s="173"/>
      <c r="AY76" s="173"/>
      <c r="AZ76" s="173"/>
      <c r="BA76" s="173"/>
      <c r="BB76" s="173"/>
      <c r="BC76" s="173"/>
      <c r="BD76" s="230"/>
      <c r="BE76" s="173"/>
    </row>
    <row r="77" spans="1:57" s="46" customFormat="1" ht="18.75">
      <c r="A77" s="44" t="s">
        <v>23</v>
      </c>
      <c r="B77" s="306" t="s">
        <v>24</v>
      </c>
      <c r="C77" s="307"/>
      <c r="D77" s="307"/>
      <c r="E77" s="307"/>
      <c r="F77" s="307"/>
      <c r="G77" s="307"/>
      <c r="H77" s="307"/>
      <c r="I77" s="307"/>
      <c r="J77" s="307"/>
      <c r="K77" s="307"/>
      <c r="L77" s="307"/>
      <c r="M77" s="307"/>
      <c r="N77" s="307"/>
      <c r="O77" s="307"/>
      <c r="P77" s="307"/>
      <c r="Q77" s="307"/>
      <c r="R77" s="307"/>
      <c r="S77" s="307"/>
      <c r="T77" s="307"/>
      <c r="U77" s="307"/>
      <c r="V77" s="152">
        <f>+AN3</f>
        <v>0</v>
      </c>
      <c r="W77" s="152">
        <f t="shared" ref="W77:Z81" si="2">+AO3</f>
        <v>0</v>
      </c>
      <c r="X77" s="152">
        <f t="shared" si="2"/>
        <v>0</v>
      </c>
      <c r="Y77" s="152">
        <f t="shared" si="2"/>
        <v>0</v>
      </c>
      <c r="Z77" s="152">
        <f t="shared" si="2"/>
        <v>0</v>
      </c>
      <c r="AA77" s="152">
        <f>SUM(V77:Z77)</f>
        <v>0</v>
      </c>
      <c r="AB77" s="175" t="e">
        <f t="shared" ref="AB77:AF81" si="3">V77/$AA77</f>
        <v>#DIV/0!</v>
      </c>
      <c r="AC77" s="175" t="e">
        <f t="shared" si="3"/>
        <v>#DIV/0!</v>
      </c>
      <c r="AD77" s="175" t="e">
        <f t="shared" si="3"/>
        <v>#DIV/0!</v>
      </c>
      <c r="AE77" s="175" t="e">
        <f t="shared" si="3"/>
        <v>#DIV/0!</v>
      </c>
      <c r="AF77" s="175" t="e">
        <f t="shared" si="3"/>
        <v>#DIV/0!</v>
      </c>
      <c r="AG77" s="153">
        <f>+BA3</f>
        <v>0</v>
      </c>
      <c r="AH77" s="153">
        <f t="shared" ref="AH77:AJ81" si="4">+BB3</f>
        <v>0</v>
      </c>
      <c r="AI77" s="152">
        <f t="shared" si="4"/>
        <v>0</v>
      </c>
      <c r="AJ77" s="152">
        <f t="shared" si="4"/>
        <v>0</v>
      </c>
      <c r="AK77" s="42"/>
      <c r="AM77" s="199"/>
      <c r="AN77" s="169"/>
      <c r="AO77" s="169"/>
      <c r="AP77" s="169"/>
      <c r="AQ77" s="169"/>
      <c r="AR77" s="169"/>
      <c r="AS77" s="169"/>
      <c r="AT77" s="176"/>
      <c r="AU77" s="176"/>
      <c r="AV77" s="176"/>
      <c r="AW77" s="176"/>
      <c r="AX77" s="176"/>
      <c r="AY77" s="176"/>
      <c r="AZ77" s="176"/>
      <c r="BA77" s="176"/>
      <c r="BB77" s="176"/>
      <c r="BC77" s="176"/>
      <c r="BD77" s="231"/>
      <c r="BE77" s="176"/>
    </row>
    <row r="78" spans="1:57" s="46" customFormat="1" ht="18.75">
      <c r="A78" s="44" t="s">
        <v>25</v>
      </c>
      <c r="B78" s="306" t="s">
        <v>26</v>
      </c>
      <c r="C78" s="307"/>
      <c r="D78" s="307"/>
      <c r="E78" s="307"/>
      <c r="F78" s="307"/>
      <c r="G78" s="307"/>
      <c r="H78" s="307"/>
      <c r="I78" s="307"/>
      <c r="J78" s="307"/>
      <c r="K78" s="307"/>
      <c r="L78" s="307"/>
      <c r="M78" s="307"/>
      <c r="N78" s="307"/>
      <c r="O78" s="307"/>
      <c r="P78" s="307"/>
      <c r="Q78" s="307"/>
      <c r="R78" s="307"/>
      <c r="S78" s="307"/>
      <c r="T78" s="307"/>
      <c r="U78" s="307"/>
      <c r="V78" s="152">
        <f t="shared" ref="V78:V81" si="5">+AN4</f>
        <v>0</v>
      </c>
      <c r="W78" s="152">
        <f t="shared" si="2"/>
        <v>0</v>
      </c>
      <c r="X78" s="152">
        <f t="shared" si="2"/>
        <v>0</v>
      </c>
      <c r="Y78" s="152">
        <f t="shared" si="2"/>
        <v>0</v>
      </c>
      <c r="Z78" s="152">
        <f t="shared" si="2"/>
        <v>0</v>
      </c>
      <c r="AA78" s="152">
        <f t="shared" ref="AA78:AA81" si="6">SUM(V78:Z78)</f>
        <v>0</v>
      </c>
      <c r="AB78" s="175" t="e">
        <f t="shared" si="3"/>
        <v>#DIV/0!</v>
      </c>
      <c r="AC78" s="175" t="e">
        <f t="shared" si="3"/>
        <v>#DIV/0!</v>
      </c>
      <c r="AD78" s="175" t="e">
        <f t="shared" si="3"/>
        <v>#DIV/0!</v>
      </c>
      <c r="AE78" s="175" t="e">
        <f t="shared" si="3"/>
        <v>#DIV/0!</v>
      </c>
      <c r="AF78" s="175" t="e">
        <f t="shared" si="3"/>
        <v>#DIV/0!</v>
      </c>
      <c r="AG78" s="153">
        <f t="shared" ref="AG78:AG81" si="7">+BA4</f>
        <v>0</v>
      </c>
      <c r="AH78" s="153">
        <f t="shared" si="4"/>
        <v>0</v>
      </c>
      <c r="AI78" s="152">
        <f t="shared" si="4"/>
        <v>0</v>
      </c>
      <c r="AJ78" s="152">
        <f t="shared" si="4"/>
        <v>0</v>
      </c>
      <c r="AK78" s="42"/>
      <c r="AM78" s="199"/>
      <c r="AN78" s="169"/>
      <c r="AO78" s="169"/>
      <c r="AP78" s="169"/>
      <c r="AQ78" s="169"/>
      <c r="AR78" s="169"/>
      <c r="AS78" s="176"/>
      <c r="AT78" s="176"/>
      <c r="AU78" s="176"/>
      <c r="AV78" s="176"/>
      <c r="AW78" s="176"/>
      <c r="AX78" s="176"/>
      <c r="AY78" s="176"/>
      <c r="AZ78" s="176"/>
      <c r="BA78" s="176"/>
      <c r="BB78" s="176"/>
      <c r="BC78" s="176"/>
      <c r="BD78" s="231"/>
      <c r="BE78" s="176"/>
    </row>
    <row r="79" spans="1:57" s="46" customFormat="1" ht="18.75">
      <c r="A79" s="44" t="s">
        <v>27</v>
      </c>
      <c r="B79" s="306" t="s">
        <v>28</v>
      </c>
      <c r="C79" s="307"/>
      <c r="D79" s="307"/>
      <c r="E79" s="307"/>
      <c r="F79" s="307"/>
      <c r="G79" s="307"/>
      <c r="H79" s="307"/>
      <c r="I79" s="307"/>
      <c r="J79" s="307"/>
      <c r="K79" s="307"/>
      <c r="L79" s="307"/>
      <c r="M79" s="307"/>
      <c r="N79" s="307"/>
      <c r="O79" s="307"/>
      <c r="P79" s="307"/>
      <c r="Q79" s="307"/>
      <c r="R79" s="307"/>
      <c r="S79" s="307"/>
      <c r="T79" s="307"/>
      <c r="U79" s="307"/>
      <c r="V79" s="152">
        <f t="shared" si="5"/>
        <v>0</v>
      </c>
      <c r="W79" s="152">
        <f t="shared" si="2"/>
        <v>0</v>
      </c>
      <c r="X79" s="152">
        <f t="shared" si="2"/>
        <v>0</v>
      </c>
      <c r="Y79" s="152">
        <f t="shared" si="2"/>
        <v>0</v>
      </c>
      <c r="Z79" s="152">
        <f t="shared" si="2"/>
        <v>0</v>
      </c>
      <c r="AA79" s="152">
        <f t="shared" si="6"/>
        <v>0</v>
      </c>
      <c r="AB79" s="175" t="e">
        <f t="shared" si="3"/>
        <v>#DIV/0!</v>
      </c>
      <c r="AC79" s="175" t="e">
        <f t="shared" si="3"/>
        <v>#DIV/0!</v>
      </c>
      <c r="AD79" s="175" t="e">
        <f t="shared" si="3"/>
        <v>#DIV/0!</v>
      </c>
      <c r="AE79" s="175" t="e">
        <f t="shared" si="3"/>
        <v>#DIV/0!</v>
      </c>
      <c r="AF79" s="175" t="e">
        <f t="shared" si="3"/>
        <v>#DIV/0!</v>
      </c>
      <c r="AG79" s="153">
        <f t="shared" si="7"/>
        <v>0</v>
      </c>
      <c r="AH79" s="153">
        <f t="shared" si="4"/>
        <v>0</v>
      </c>
      <c r="AI79" s="152">
        <f t="shared" si="4"/>
        <v>0</v>
      </c>
      <c r="AJ79" s="152">
        <f t="shared" si="4"/>
        <v>0</v>
      </c>
      <c r="AK79" s="42"/>
      <c r="AM79" s="199"/>
      <c r="AN79" s="169"/>
      <c r="AO79" s="169"/>
      <c r="AP79" s="169"/>
      <c r="AQ79" s="169"/>
      <c r="AR79" s="169"/>
      <c r="AS79" s="176"/>
      <c r="AT79" s="176"/>
      <c r="AU79" s="176"/>
      <c r="AV79" s="176"/>
      <c r="AW79" s="176"/>
      <c r="AX79" s="176"/>
      <c r="AY79" s="176"/>
      <c r="AZ79" s="176"/>
      <c r="BA79" s="176"/>
      <c r="BB79" s="176"/>
      <c r="BC79" s="176"/>
      <c r="BD79" s="231"/>
      <c r="BE79" s="176"/>
    </row>
    <row r="80" spans="1:57" s="46" customFormat="1" ht="18.75">
      <c r="A80" s="44" t="s">
        <v>29</v>
      </c>
      <c r="B80" s="306" t="s">
        <v>30</v>
      </c>
      <c r="C80" s="307"/>
      <c r="D80" s="307"/>
      <c r="E80" s="307"/>
      <c r="F80" s="307"/>
      <c r="G80" s="307"/>
      <c r="H80" s="307"/>
      <c r="I80" s="307"/>
      <c r="J80" s="307"/>
      <c r="K80" s="307"/>
      <c r="L80" s="307"/>
      <c r="M80" s="307"/>
      <c r="N80" s="307"/>
      <c r="O80" s="307"/>
      <c r="P80" s="307"/>
      <c r="Q80" s="307"/>
      <c r="R80" s="307"/>
      <c r="S80" s="307"/>
      <c r="T80" s="307"/>
      <c r="U80" s="307"/>
      <c r="V80" s="152">
        <f t="shared" si="5"/>
        <v>0</v>
      </c>
      <c r="W80" s="152">
        <f t="shared" si="2"/>
        <v>0</v>
      </c>
      <c r="X80" s="152">
        <f t="shared" si="2"/>
        <v>0</v>
      </c>
      <c r="Y80" s="152">
        <f t="shared" si="2"/>
        <v>0</v>
      </c>
      <c r="Z80" s="152">
        <f t="shared" si="2"/>
        <v>0</v>
      </c>
      <c r="AA80" s="152">
        <f t="shared" si="6"/>
        <v>0</v>
      </c>
      <c r="AB80" s="175" t="e">
        <f t="shared" si="3"/>
        <v>#DIV/0!</v>
      </c>
      <c r="AC80" s="175" t="e">
        <f t="shared" si="3"/>
        <v>#DIV/0!</v>
      </c>
      <c r="AD80" s="175" t="e">
        <f t="shared" si="3"/>
        <v>#DIV/0!</v>
      </c>
      <c r="AE80" s="175" t="e">
        <f t="shared" si="3"/>
        <v>#DIV/0!</v>
      </c>
      <c r="AF80" s="175" t="e">
        <f t="shared" si="3"/>
        <v>#DIV/0!</v>
      </c>
      <c r="AG80" s="153">
        <f t="shared" si="7"/>
        <v>0</v>
      </c>
      <c r="AH80" s="153">
        <f t="shared" si="4"/>
        <v>0</v>
      </c>
      <c r="AI80" s="152">
        <f t="shared" si="4"/>
        <v>0</v>
      </c>
      <c r="AJ80" s="152">
        <f t="shared" si="4"/>
        <v>0</v>
      </c>
      <c r="AK80" s="42"/>
      <c r="AM80" s="199"/>
      <c r="AN80" s="169"/>
      <c r="AO80" s="169"/>
      <c r="AP80" s="169"/>
      <c r="AQ80" s="169"/>
      <c r="AR80" s="169"/>
      <c r="AS80" s="176"/>
      <c r="AT80" s="176"/>
      <c r="AU80" s="176"/>
      <c r="AV80" s="176"/>
      <c r="AW80" s="176"/>
      <c r="AX80" s="176"/>
      <c r="AY80" s="176"/>
      <c r="AZ80" s="176"/>
      <c r="BA80" s="176"/>
      <c r="BB80" s="176"/>
      <c r="BC80" s="176"/>
      <c r="BD80" s="231"/>
      <c r="BE80" s="176"/>
    </row>
    <row r="81" spans="1:57" s="46" customFormat="1" ht="18.75">
      <c r="A81" s="44" t="s">
        <v>31</v>
      </c>
      <c r="B81" s="306" t="s">
        <v>32</v>
      </c>
      <c r="C81" s="307"/>
      <c r="D81" s="307"/>
      <c r="E81" s="307"/>
      <c r="F81" s="307"/>
      <c r="G81" s="307"/>
      <c r="H81" s="307"/>
      <c r="I81" s="307"/>
      <c r="J81" s="307"/>
      <c r="K81" s="307"/>
      <c r="L81" s="307"/>
      <c r="M81" s="307"/>
      <c r="N81" s="307"/>
      <c r="O81" s="307"/>
      <c r="P81" s="307"/>
      <c r="Q81" s="307"/>
      <c r="R81" s="307"/>
      <c r="S81" s="307"/>
      <c r="T81" s="307"/>
      <c r="U81" s="307"/>
      <c r="V81" s="152">
        <f t="shared" si="5"/>
        <v>0</v>
      </c>
      <c r="W81" s="152">
        <f t="shared" si="2"/>
        <v>0</v>
      </c>
      <c r="X81" s="152">
        <f t="shared" si="2"/>
        <v>0</v>
      </c>
      <c r="Y81" s="152">
        <f t="shared" si="2"/>
        <v>0</v>
      </c>
      <c r="Z81" s="152">
        <f t="shared" si="2"/>
        <v>0</v>
      </c>
      <c r="AA81" s="152">
        <f t="shared" si="6"/>
        <v>0</v>
      </c>
      <c r="AB81" s="175" t="e">
        <f t="shared" si="3"/>
        <v>#DIV/0!</v>
      </c>
      <c r="AC81" s="175" t="e">
        <f t="shared" si="3"/>
        <v>#DIV/0!</v>
      </c>
      <c r="AD81" s="175" t="e">
        <f t="shared" si="3"/>
        <v>#DIV/0!</v>
      </c>
      <c r="AE81" s="175" t="e">
        <f t="shared" si="3"/>
        <v>#DIV/0!</v>
      </c>
      <c r="AF81" s="175" t="e">
        <f t="shared" si="3"/>
        <v>#DIV/0!</v>
      </c>
      <c r="AG81" s="153">
        <f t="shared" si="7"/>
        <v>0</v>
      </c>
      <c r="AH81" s="153">
        <f t="shared" si="4"/>
        <v>0</v>
      </c>
      <c r="AI81" s="152">
        <f t="shared" si="4"/>
        <v>0</v>
      </c>
      <c r="AJ81" s="152">
        <f t="shared" si="4"/>
        <v>0</v>
      </c>
      <c r="AK81" s="42"/>
      <c r="AM81" s="199"/>
      <c r="AN81" s="169"/>
      <c r="AO81" s="169"/>
      <c r="AP81" s="169"/>
      <c r="AQ81" s="169"/>
      <c r="AR81" s="169"/>
      <c r="AS81" s="176"/>
      <c r="AT81" s="176"/>
      <c r="AU81" s="176"/>
      <c r="AV81" s="176"/>
      <c r="AW81" s="176"/>
      <c r="AX81" s="176"/>
      <c r="AY81" s="176"/>
      <c r="AZ81" s="176"/>
      <c r="BA81" s="176"/>
      <c r="BB81" s="176"/>
      <c r="BC81" s="176"/>
      <c r="BD81" s="231"/>
      <c r="BE81" s="176"/>
    </row>
    <row r="82" spans="1:57" s="43" customFormat="1" ht="18.75">
      <c r="A82" s="47"/>
      <c r="B82" s="48"/>
      <c r="C82" s="49"/>
      <c r="D82" s="49"/>
      <c r="E82" s="49"/>
      <c r="F82" s="49"/>
      <c r="G82" s="49"/>
      <c r="H82" s="49"/>
      <c r="I82" s="49"/>
      <c r="J82" s="49"/>
      <c r="K82" s="49"/>
      <c r="L82" s="49"/>
      <c r="M82" s="49"/>
      <c r="N82" s="49"/>
      <c r="O82" s="49"/>
      <c r="P82" s="49"/>
      <c r="Q82" s="49"/>
      <c r="R82" s="49"/>
      <c r="S82" s="49"/>
      <c r="T82" s="49"/>
      <c r="U82" s="49"/>
      <c r="V82" s="50"/>
      <c r="W82" s="50"/>
      <c r="X82" s="50"/>
      <c r="Y82" s="50"/>
      <c r="Z82" s="50"/>
      <c r="AA82" s="50"/>
      <c r="AB82" s="50"/>
      <c r="AC82" s="50"/>
      <c r="AD82" s="50"/>
      <c r="AE82" s="50"/>
      <c r="AF82" s="50"/>
      <c r="AG82" s="50"/>
      <c r="AH82" s="50"/>
      <c r="AI82" s="50"/>
      <c r="AJ82" s="50"/>
      <c r="AK82" s="50"/>
      <c r="AL82" s="50"/>
      <c r="AM82" s="199"/>
      <c r="AN82" s="169"/>
      <c r="AO82" s="169"/>
      <c r="AP82" s="169"/>
      <c r="AQ82" s="169"/>
      <c r="AR82" s="169"/>
      <c r="AS82" s="173"/>
      <c r="AT82" s="173"/>
      <c r="AU82" s="173"/>
      <c r="AV82" s="173"/>
      <c r="AW82" s="173"/>
      <c r="AX82" s="173"/>
      <c r="AY82" s="173"/>
      <c r="AZ82" s="173"/>
      <c r="BA82" s="173"/>
      <c r="BB82" s="173"/>
      <c r="BC82" s="173"/>
      <c r="BD82" s="230"/>
      <c r="BE82" s="173"/>
    </row>
    <row r="83" spans="1:57" s="43" customFormat="1" ht="18.75">
      <c r="A83" s="48"/>
      <c r="B83" s="48"/>
      <c r="C83" s="48"/>
      <c r="D83" s="48"/>
      <c r="E83" s="48"/>
      <c r="F83" s="48"/>
      <c r="G83" s="48"/>
      <c r="H83" s="48"/>
      <c r="I83" s="48"/>
      <c r="J83" s="48"/>
      <c r="K83" s="48"/>
      <c r="L83" s="48"/>
      <c r="M83" s="48"/>
      <c r="N83" s="48"/>
      <c r="O83" s="48"/>
      <c r="P83" s="48"/>
      <c r="Q83" s="48"/>
      <c r="R83" s="48"/>
      <c r="S83" s="48"/>
      <c r="T83" s="48"/>
      <c r="U83" s="51"/>
      <c r="V83" s="50"/>
      <c r="W83" s="50"/>
      <c r="X83" s="50"/>
      <c r="Y83" s="50"/>
      <c r="Z83" s="50"/>
      <c r="AA83" s="50"/>
      <c r="AB83" s="50"/>
      <c r="AC83" s="50"/>
      <c r="AD83" s="50"/>
      <c r="AE83" s="50"/>
      <c r="AF83" s="50"/>
      <c r="AG83" s="50"/>
      <c r="AH83" s="50"/>
      <c r="AI83" s="50"/>
      <c r="AJ83" s="50"/>
      <c r="AK83" s="50"/>
      <c r="AL83" s="50"/>
      <c r="AM83" s="199"/>
      <c r="AN83" s="169"/>
      <c r="AO83" s="169"/>
      <c r="AP83" s="169"/>
      <c r="AQ83" s="169"/>
      <c r="AR83" s="169"/>
      <c r="AS83" s="173"/>
      <c r="AT83" s="173"/>
      <c r="AU83" s="173"/>
      <c r="AV83" s="173"/>
      <c r="AW83" s="173"/>
      <c r="AX83" s="173"/>
      <c r="AY83" s="173"/>
      <c r="AZ83" s="173"/>
      <c r="BA83" s="173"/>
      <c r="BB83" s="173"/>
      <c r="BC83" s="173"/>
      <c r="BD83" s="230"/>
      <c r="BE83" s="173"/>
    </row>
    <row r="84" spans="1:57" s="43" customFormat="1" ht="21">
      <c r="A84" s="291" t="s">
        <v>33</v>
      </c>
      <c r="B84" s="291"/>
      <c r="C84" s="291"/>
      <c r="D84" s="291"/>
      <c r="E84" s="291"/>
      <c r="F84" s="291"/>
      <c r="G84" s="291"/>
      <c r="H84" s="291"/>
      <c r="I84" s="291"/>
      <c r="J84" s="291"/>
      <c r="K84" s="291"/>
      <c r="L84" s="291"/>
      <c r="M84" s="291"/>
      <c r="N84" s="291"/>
      <c r="O84" s="291"/>
      <c r="P84" s="291"/>
      <c r="Q84" s="291"/>
      <c r="R84" s="291"/>
      <c r="S84" s="291"/>
      <c r="T84" s="291"/>
      <c r="U84" s="291"/>
      <c r="V84" s="50"/>
      <c r="W84" s="50"/>
      <c r="X84" s="50"/>
      <c r="Y84" s="50"/>
      <c r="Z84" s="50"/>
      <c r="AA84" s="50"/>
      <c r="AB84" s="50"/>
      <c r="AC84" s="50"/>
      <c r="AD84" s="50"/>
      <c r="AE84" s="50"/>
      <c r="AF84" s="50"/>
      <c r="AG84" s="50"/>
      <c r="AH84" s="50"/>
      <c r="AI84" s="50"/>
      <c r="AJ84" s="50"/>
      <c r="AK84" s="50"/>
      <c r="AL84" s="50"/>
      <c r="AM84" s="199"/>
      <c r="AN84" s="169"/>
      <c r="AO84" s="169"/>
      <c r="AP84" s="169"/>
      <c r="AQ84" s="169"/>
      <c r="AR84" s="169"/>
      <c r="AS84" s="173"/>
      <c r="AT84" s="173"/>
      <c r="AU84" s="173"/>
      <c r="AV84" s="173"/>
      <c r="AW84" s="173"/>
      <c r="AX84" s="173"/>
      <c r="AY84" s="173"/>
      <c r="AZ84" s="173"/>
      <c r="BA84" s="173"/>
      <c r="BB84" s="173"/>
      <c r="BC84" s="173"/>
      <c r="BD84" s="230"/>
      <c r="BE84" s="173"/>
    </row>
    <row r="85" spans="1:57" s="43" customFormat="1" ht="23.25">
      <c r="A85" s="48"/>
      <c r="B85" s="48"/>
      <c r="C85" s="48"/>
      <c r="D85" s="48"/>
      <c r="E85" s="48"/>
      <c r="F85" s="52"/>
      <c r="G85" s="53"/>
      <c r="H85" s="53"/>
      <c r="I85" s="53"/>
      <c r="J85" s="53"/>
      <c r="K85" s="53"/>
      <c r="L85" s="53"/>
      <c r="M85" s="53"/>
      <c r="N85" s="52"/>
      <c r="O85" s="52"/>
      <c r="P85" s="52"/>
      <c r="Q85" s="52"/>
      <c r="R85" s="52"/>
      <c r="S85" s="52"/>
      <c r="T85" s="52"/>
      <c r="U85" s="52"/>
      <c r="V85" s="52"/>
      <c r="W85" s="52"/>
      <c r="X85" s="52"/>
      <c r="Y85" s="50"/>
      <c r="Z85" s="50"/>
      <c r="AA85" s="50"/>
      <c r="AB85" s="50"/>
      <c r="AC85" s="50"/>
      <c r="AD85" s="50"/>
      <c r="AE85" s="50"/>
      <c r="AF85" s="50"/>
      <c r="AG85" s="50"/>
      <c r="AH85" s="50"/>
      <c r="AI85" s="50"/>
      <c r="AJ85" s="50"/>
      <c r="AK85" s="50"/>
      <c r="AL85" s="50"/>
      <c r="AM85" s="199"/>
      <c r="AN85" s="169"/>
      <c r="AO85" s="169"/>
      <c r="AP85" s="169"/>
      <c r="AQ85" s="169"/>
      <c r="AR85" s="169"/>
      <c r="AS85" s="173"/>
      <c r="AT85" s="173"/>
      <c r="AU85" s="173"/>
      <c r="AV85" s="173"/>
      <c r="AW85" s="173"/>
      <c r="AX85" s="173"/>
      <c r="AY85" s="173"/>
      <c r="AZ85" s="173"/>
      <c r="BA85" s="173"/>
      <c r="BB85" s="173"/>
      <c r="BC85" s="173"/>
      <c r="BD85" s="230"/>
      <c r="BE85" s="173"/>
    </row>
    <row r="86" spans="1:57" s="43" customFormat="1" ht="42" customHeight="1">
      <c r="A86" s="48"/>
      <c r="B86" s="48"/>
      <c r="C86" s="48"/>
      <c r="D86" s="48"/>
      <c r="E86" s="48"/>
      <c r="F86" s="52"/>
      <c r="G86" s="150"/>
      <c r="H86" s="150"/>
      <c r="I86" s="150"/>
      <c r="J86" s="150"/>
      <c r="K86" s="150"/>
      <c r="L86" s="341" t="s">
        <v>173</v>
      </c>
      <c r="M86" s="342"/>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s="199"/>
      <c r="AN86" s="169"/>
      <c r="AO86" s="169"/>
      <c r="AP86" s="169"/>
      <c r="AQ86" s="169"/>
      <c r="AR86" s="169"/>
      <c r="AS86" s="173"/>
      <c r="AT86" s="173"/>
      <c r="AU86" s="173"/>
      <c r="AV86" s="173"/>
      <c r="AW86" s="173"/>
      <c r="AX86" s="173"/>
      <c r="AY86" s="173"/>
      <c r="AZ86" s="173"/>
      <c r="BA86" s="173"/>
      <c r="BB86" s="173"/>
      <c r="BC86" s="173"/>
      <c r="BD86" s="230"/>
      <c r="BE86" s="173"/>
    </row>
    <row r="87" spans="1:57" s="43" customFormat="1" ht="21">
      <c r="A87" s="48"/>
      <c r="B87" s="48"/>
      <c r="C87" s="48"/>
      <c r="D87" s="48"/>
      <c r="E87" s="48"/>
      <c r="F87" s="52"/>
      <c r="G87" s="340">
        <f>+AN102</f>
        <v>0</v>
      </c>
      <c r="H87" s="340"/>
      <c r="I87" s="340"/>
      <c r="J87" s="340"/>
      <c r="K87" s="340"/>
      <c r="L87" s="341">
        <f>+AO102</f>
        <v>0</v>
      </c>
      <c r="M87" s="342"/>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s="199"/>
      <c r="AN87" s="169"/>
      <c r="AO87" s="169"/>
      <c r="AP87" s="169"/>
      <c r="AQ87" s="169"/>
      <c r="AR87" s="169"/>
      <c r="AS87" s="173"/>
      <c r="AT87" s="173"/>
      <c r="AU87" s="173"/>
      <c r="AV87" s="173"/>
      <c r="AW87" s="173"/>
      <c r="AX87" s="173"/>
      <c r="AY87" s="173"/>
      <c r="AZ87" s="173"/>
      <c r="BA87" s="173"/>
      <c r="BB87" s="173"/>
      <c r="BC87" s="173"/>
      <c r="BD87" s="230"/>
      <c r="BE87" s="173"/>
    </row>
    <row r="88" spans="1:57" s="43" customFormat="1" ht="21">
      <c r="A88" s="48"/>
      <c r="B88" s="48"/>
      <c r="C88" s="48"/>
      <c r="D88" s="48"/>
      <c r="E88" s="48"/>
      <c r="F88" s="52"/>
      <c r="G88" s="340"/>
      <c r="H88" s="340"/>
      <c r="I88" s="340"/>
      <c r="J88" s="340"/>
      <c r="K88" s="340"/>
      <c r="L88" s="341"/>
      <c r="M88" s="342"/>
      <c r="N88" s="52"/>
      <c r="O88" s="52"/>
      <c r="P88" s="52"/>
      <c r="Q88" s="52"/>
      <c r="R88" s="52"/>
      <c r="S88" s="52"/>
      <c r="T88" s="52"/>
      <c r="U88" s="52"/>
      <c r="V88" s="52"/>
      <c r="W88" s="52"/>
      <c r="X88" s="50"/>
      <c r="Y88" s="50"/>
      <c r="Z88" s="50"/>
      <c r="AA88" s="50"/>
      <c r="AB88" s="50"/>
      <c r="AC88" s="50"/>
      <c r="AD88" s="50"/>
      <c r="AE88" s="50"/>
      <c r="AF88" s="50"/>
      <c r="AG88" s="50"/>
      <c r="AH88" s="50"/>
      <c r="AI88" s="50"/>
      <c r="AJ88" s="50"/>
      <c r="AK88" s="50"/>
      <c r="AL88" s="50"/>
      <c r="AM88" s="199"/>
      <c r="AN88" s="169"/>
      <c r="AO88" s="169"/>
      <c r="AP88" s="169"/>
      <c r="AQ88" s="169"/>
      <c r="AR88" s="169"/>
      <c r="AS88" s="173"/>
      <c r="AT88" s="173"/>
      <c r="AU88" s="173"/>
      <c r="AV88" s="173"/>
      <c r="AW88" s="173"/>
      <c r="AX88" s="173"/>
      <c r="AY88" s="173"/>
      <c r="AZ88" s="173"/>
      <c r="BA88" s="173"/>
      <c r="BB88" s="173"/>
      <c r="BC88" s="173"/>
      <c r="BD88" s="230"/>
      <c r="BE88" s="173"/>
    </row>
    <row r="89" spans="1:57" s="43" customFormat="1" ht="21">
      <c r="A89" s="48"/>
      <c r="B89" s="48"/>
      <c r="C89" s="48"/>
      <c r="D89" s="48"/>
      <c r="E89" s="48"/>
      <c r="F89" s="52"/>
      <c r="G89" s="340"/>
      <c r="H89" s="340"/>
      <c r="I89" s="340"/>
      <c r="J89" s="340"/>
      <c r="K89" s="340"/>
      <c r="L89" s="341"/>
      <c r="M89" s="342"/>
      <c r="N89" s="52"/>
      <c r="O89" s="52"/>
      <c r="P89" s="52"/>
      <c r="Q89" s="52"/>
      <c r="R89" s="52"/>
      <c r="S89" s="52"/>
      <c r="T89" s="52"/>
      <c r="U89" s="52"/>
      <c r="V89" s="52"/>
      <c r="W89" s="52"/>
      <c r="X89" s="50"/>
      <c r="Y89" s="50"/>
      <c r="Z89" s="50"/>
      <c r="AA89" s="50"/>
      <c r="AB89" s="50"/>
      <c r="AC89" s="50"/>
      <c r="AD89" s="50"/>
      <c r="AE89" s="50"/>
      <c r="AF89" s="50"/>
      <c r="AG89" s="50"/>
      <c r="AH89" s="50"/>
      <c r="AI89" s="50"/>
      <c r="AJ89" s="50"/>
      <c r="AK89" s="50"/>
      <c r="AL89" s="50"/>
      <c r="AM89" s="199"/>
      <c r="AN89" s="169"/>
      <c r="AO89" s="169"/>
      <c r="AP89" s="169"/>
      <c r="AQ89" s="169"/>
      <c r="AR89" s="169"/>
      <c r="AS89" s="173"/>
      <c r="AT89" s="173"/>
      <c r="AU89" s="173"/>
      <c r="AV89" s="173"/>
      <c r="AW89" s="173"/>
      <c r="AX89" s="173"/>
      <c r="AY89" s="173"/>
      <c r="AZ89" s="173"/>
      <c r="BA89" s="173"/>
      <c r="BB89" s="173"/>
      <c r="BC89" s="173"/>
      <c r="BD89" s="230"/>
      <c r="BE89" s="173"/>
    </row>
    <row r="90" spans="1:57" s="43" customFormat="1" ht="21">
      <c r="A90" s="48"/>
      <c r="B90" s="48"/>
      <c r="C90" s="48"/>
      <c r="D90" s="48"/>
      <c r="E90" s="48"/>
      <c r="F90" s="52"/>
      <c r="G90" s="340"/>
      <c r="H90" s="340"/>
      <c r="I90" s="340"/>
      <c r="J90" s="340"/>
      <c r="K90" s="340"/>
      <c r="L90" s="341"/>
      <c r="M90" s="342"/>
      <c r="N90" s="52"/>
      <c r="O90" s="52"/>
      <c r="P90" s="52"/>
      <c r="Q90" s="52"/>
      <c r="R90" s="52"/>
      <c r="S90" s="52"/>
      <c r="T90" s="52"/>
      <c r="U90" s="52"/>
      <c r="V90" s="52"/>
      <c r="W90" s="52"/>
      <c r="X90" s="50"/>
      <c r="Y90" s="50"/>
      <c r="Z90" s="50"/>
      <c r="AA90" s="50"/>
      <c r="AB90" s="50"/>
      <c r="AC90" s="50"/>
      <c r="AD90" s="50"/>
      <c r="AE90" s="50"/>
      <c r="AF90" s="50"/>
      <c r="AG90" s="50"/>
      <c r="AH90" s="50"/>
      <c r="AI90" s="50"/>
      <c r="AJ90" s="50"/>
      <c r="AK90" s="50"/>
      <c r="AL90" s="50"/>
      <c r="AM90" s="199"/>
      <c r="AN90" s="169"/>
      <c r="AO90" s="169"/>
      <c r="AP90" s="169"/>
      <c r="AQ90" s="169"/>
      <c r="AR90" s="169"/>
      <c r="AS90" s="173"/>
      <c r="AT90" s="173"/>
      <c r="AU90" s="173"/>
      <c r="AV90" s="173"/>
      <c r="AW90" s="173"/>
      <c r="AX90" s="173"/>
      <c r="AY90" s="173"/>
      <c r="AZ90" s="173"/>
      <c r="BA90" s="173"/>
      <c r="BB90" s="173"/>
      <c r="BC90" s="173"/>
      <c r="BD90" s="230"/>
      <c r="BE90" s="173"/>
    </row>
    <row r="91" spans="1:57" s="43" customFormat="1" ht="21">
      <c r="A91" s="48"/>
      <c r="B91" s="48"/>
      <c r="C91" s="48"/>
      <c r="D91" s="48"/>
      <c r="E91" s="48"/>
      <c r="F91" s="52"/>
      <c r="G91" s="340"/>
      <c r="H91" s="340"/>
      <c r="I91" s="340"/>
      <c r="J91" s="340"/>
      <c r="K91" s="340"/>
      <c r="L91" s="341"/>
      <c r="M91" s="342"/>
      <c r="N91" s="52"/>
      <c r="O91" s="52"/>
      <c r="P91" s="52"/>
      <c r="Q91" s="52"/>
      <c r="R91" s="52"/>
      <c r="S91" s="52"/>
      <c r="T91" s="52"/>
      <c r="U91" s="52"/>
      <c r="V91" s="52"/>
      <c r="W91" s="52"/>
      <c r="X91" s="50"/>
      <c r="Y91" s="50"/>
      <c r="Z91" s="50"/>
      <c r="AA91" s="50"/>
      <c r="AB91" s="50"/>
      <c r="AC91" s="50"/>
      <c r="AD91" s="50"/>
      <c r="AE91" s="50"/>
      <c r="AF91" s="50"/>
      <c r="AG91" s="50"/>
      <c r="AH91" s="50"/>
      <c r="AI91" s="50"/>
      <c r="AJ91" s="50"/>
      <c r="AK91" s="50"/>
      <c r="AL91" s="50"/>
      <c r="AM91" s="199"/>
      <c r="AN91" s="169"/>
      <c r="AO91" s="169"/>
      <c r="AP91" s="169"/>
      <c r="AQ91" s="169"/>
      <c r="AR91" s="169"/>
      <c r="AS91" s="173"/>
      <c r="AT91" s="173"/>
      <c r="AU91" s="173"/>
      <c r="AV91" s="173"/>
      <c r="AW91" s="173"/>
      <c r="AX91" s="173"/>
      <c r="AY91" s="173"/>
      <c r="AZ91" s="173"/>
      <c r="BA91" s="173"/>
      <c r="BB91" s="173"/>
      <c r="BC91" s="173"/>
      <c r="BD91" s="230"/>
      <c r="BE91" s="173"/>
    </row>
    <row r="92" spans="1:57" s="43" customFormat="1" ht="18.75">
      <c r="A92" s="48"/>
      <c r="B92" s="48"/>
      <c r="C92" s="48"/>
      <c r="D92" s="48"/>
      <c r="E92" s="48"/>
      <c r="F92" s="52"/>
      <c r="G92" s="52"/>
      <c r="H92" s="52"/>
      <c r="I92" s="52"/>
      <c r="J92" s="52"/>
      <c r="K92" s="52"/>
      <c r="L92" s="52"/>
      <c r="M92" s="52"/>
      <c r="N92" s="52"/>
      <c r="O92" s="52"/>
      <c r="P92" s="52"/>
      <c r="Q92" s="52"/>
      <c r="R92" s="52"/>
      <c r="S92" s="52"/>
      <c r="T92" s="52"/>
      <c r="U92" s="52"/>
      <c r="V92" s="52"/>
      <c r="W92" s="52"/>
      <c r="X92" s="52"/>
      <c r="Y92" s="50"/>
      <c r="Z92" s="50"/>
      <c r="AA92" s="50"/>
      <c r="AB92" s="50"/>
      <c r="AC92" s="50"/>
      <c r="AD92" s="50"/>
      <c r="AE92" s="50"/>
      <c r="AF92" s="50"/>
      <c r="AG92" s="50"/>
      <c r="AH92" s="50"/>
      <c r="AI92" s="50"/>
      <c r="AJ92" s="50"/>
      <c r="AK92" s="50"/>
      <c r="AL92" s="50"/>
      <c r="AM92" s="199"/>
      <c r="AN92" s="169"/>
      <c r="AO92" s="169"/>
      <c r="AP92" s="169"/>
      <c r="AQ92" s="169"/>
      <c r="AR92" s="169"/>
      <c r="AS92" s="173"/>
      <c r="AT92" s="173"/>
      <c r="AU92" s="173"/>
      <c r="AV92" s="173"/>
      <c r="AW92" s="173"/>
      <c r="AX92" s="173"/>
      <c r="AY92" s="173"/>
      <c r="AZ92" s="173"/>
      <c r="BA92" s="173"/>
      <c r="BB92" s="173"/>
      <c r="BC92" s="173"/>
      <c r="BD92" s="230"/>
      <c r="BE92" s="173"/>
    </row>
    <row r="93" spans="1:57" s="43" customFormat="1" ht="21">
      <c r="A93" s="48"/>
      <c r="B93" s="305"/>
      <c r="C93" s="305"/>
      <c r="D93" s="305"/>
      <c r="E93" s="305"/>
      <c r="F93" s="305"/>
      <c r="G93" s="305"/>
      <c r="H93" s="305"/>
      <c r="I93" s="305"/>
      <c r="J93" s="305"/>
      <c r="K93" s="305"/>
      <c r="L93" s="305"/>
      <c r="M93" s="305"/>
      <c r="N93" s="305"/>
      <c r="O93" s="305"/>
      <c r="P93" s="305"/>
      <c r="Q93" s="305"/>
      <c r="R93" s="305"/>
      <c r="S93" s="305"/>
      <c r="T93" s="305"/>
      <c r="U93" s="305"/>
      <c r="V93" s="52"/>
      <c r="W93" s="52"/>
      <c r="X93" s="52"/>
      <c r="Y93" s="50"/>
      <c r="Z93" s="50"/>
      <c r="AA93" s="50"/>
      <c r="AB93" s="50"/>
      <c r="AC93" s="50"/>
      <c r="AD93" s="50"/>
      <c r="AE93" s="50"/>
      <c r="AF93" s="50"/>
      <c r="AG93" s="50"/>
      <c r="AH93" s="50"/>
      <c r="AI93" s="50"/>
      <c r="AJ93" s="50"/>
      <c r="AK93" s="50"/>
      <c r="AL93" s="50"/>
      <c r="AM93" s="199"/>
      <c r="AN93" s="169"/>
      <c r="AO93" s="169"/>
      <c r="AP93" s="169"/>
      <c r="AQ93" s="169"/>
      <c r="AR93" s="169"/>
      <c r="AS93" s="173"/>
      <c r="AT93" s="173"/>
      <c r="AU93" s="173"/>
      <c r="AV93" s="173"/>
      <c r="AW93" s="173"/>
      <c r="AX93" s="173"/>
      <c r="AY93" s="173"/>
      <c r="AZ93" s="173"/>
      <c r="BA93" s="173"/>
      <c r="BB93" s="173"/>
      <c r="BC93" s="173"/>
      <c r="BD93" s="230"/>
      <c r="BE93" s="173"/>
    </row>
    <row r="94" spans="1:57" s="43" customFormat="1" ht="21">
      <c r="A94" s="48"/>
      <c r="B94" s="145"/>
      <c r="C94" s="145"/>
      <c r="D94" s="145"/>
      <c r="E94" s="145"/>
      <c r="F94" s="145"/>
      <c r="G94" s="145"/>
      <c r="H94" s="145"/>
      <c r="I94" s="145"/>
      <c r="J94" s="145"/>
      <c r="K94" s="145"/>
      <c r="L94" s="145"/>
      <c r="M94" s="145"/>
      <c r="N94" s="145"/>
      <c r="O94" s="145"/>
      <c r="P94" s="145"/>
      <c r="Q94" s="145"/>
      <c r="R94" s="145"/>
      <c r="S94" s="145"/>
      <c r="T94" s="145"/>
      <c r="U94" s="145"/>
      <c r="V94" s="52"/>
      <c r="W94" s="52"/>
      <c r="X94" s="52"/>
      <c r="Y94" s="50"/>
      <c r="Z94" s="50"/>
      <c r="AA94" s="50"/>
      <c r="AB94" s="50"/>
      <c r="AC94" s="50"/>
      <c r="AD94" s="50"/>
      <c r="AE94" s="50"/>
      <c r="AF94" s="50"/>
      <c r="AG94" s="50"/>
      <c r="AH94" s="50"/>
      <c r="AI94" s="50"/>
      <c r="AJ94" s="50"/>
      <c r="AK94" s="50"/>
      <c r="AL94" s="50"/>
      <c r="AM94" s="199"/>
      <c r="AN94" s="169"/>
      <c r="AO94" s="169"/>
      <c r="AP94" s="169"/>
      <c r="AQ94" s="169"/>
      <c r="AR94" s="169"/>
      <c r="AS94" s="173"/>
      <c r="AT94" s="173"/>
      <c r="AU94" s="173"/>
      <c r="AV94" s="173"/>
      <c r="AW94" s="173"/>
      <c r="AX94" s="173"/>
      <c r="AY94" s="173"/>
      <c r="AZ94" s="173"/>
      <c r="BA94" s="173"/>
      <c r="BB94" s="173"/>
      <c r="BC94" s="173"/>
      <c r="BD94" s="230"/>
      <c r="BE94" s="173"/>
    </row>
    <row r="95" spans="1:57" s="43" customFormat="1" ht="21">
      <c r="A95" s="52"/>
      <c r="B95" s="323"/>
      <c r="C95" s="323"/>
      <c r="D95" s="323"/>
      <c r="E95" s="323"/>
      <c r="F95" s="323"/>
      <c r="G95" s="323"/>
      <c r="H95" s="323"/>
      <c r="I95" s="323"/>
      <c r="J95" s="323"/>
      <c r="K95" s="150"/>
      <c r="L95" s="150"/>
      <c r="M95" s="150"/>
      <c r="N95" s="150"/>
      <c r="O95" s="150"/>
      <c r="P95" s="150"/>
      <c r="Q95" s="150"/>
      <c r="R95" s="150"/>
      <c r="S95" s="150"/>
      <c r="T95" s="150"/>
      <c r="U95" s="150"/>
      <c r="V95" s="50"/>
      <c r="W95" s="50"/>
      <c r="X95" s="50"/>
      <c r="Y95" s="50"/>
      <c r="Z95" s="50"/>
      <c r="AA95" s="50"/>
      <c r="AB95" s="50"/>
      <c r="AC95" s="50"/>
      <c r="AD95" s="50"/>
      <c r="AE95" s="50"/>
      <c r="AF95" s="50"/>
      <c r="AG95" s="50"/>
      <c r="AH95" s="50"/>
      <c r="AI95" s="50"/>
      <c r="AJ95" s="50"/>
      <c r="AK95" s="48"/>
      <c r="AL95" s="48"/>
      <c r="AM95" s="199"/>
      <c r="AN95" s="169"/>
      <c r="AO95" s="169"/>
      <c r="AP95" s="169"/>
      <c r="AQ95" s="169"/>
      <c r="AR95" s="169"/>
      <c r="AS95" s="173"/>
      <c r="AT95" s="173"/>
      <c r="AU95" s="173"/>
      <c r="AV95" s="173"/>
      <c r="AW95" s="173"/>
      <c r="AX95" s="173"/>
      <c r="AY95" s="173"/>
      <c r="AZ95" s="173"/>
      <c r="BA95" s="173"/>
      <c r="BB95" s="173"/>
      <c r="BC95" s="173"/>
      <c r="BD95" s="230"/>
      <c r="BE95" s="173"/>
    </row>
    <row r="96" spans="1:57" s="43" customFormat="1" ht="21">
      <c r="A96" s="52"/>
      <c r="B96" s="323"/>
      <c r="C96" s="323"/>
      <c r="D96" s="323"/>
      <c r="E96" s="323"/>
      <c r="F96" s="323"/>
      <c r="G96" s="323"/>
      <c r="H96" s="323"/>
      <c r="I96" s="323"/>
      <c r="J96" s="323"/>
      <c r="K96" s="150"/>
      <c r="L96" s="150"/>
      <c r="M96" s="150"/>
      <c r="N96" s="150"/>
      <c r="O96" s="150"/>
      <c r="P96" s="150"/>
      <c r="Q96" s="150"/>
      <c r="R96" s="150"/>
      <c r="S96" s="150"/>
      <c r="T96" s="150"/>
      <c r="U96" s="150"/>
      <c r="V96" s="50"/>
      <c r="W96" s="50"/>
      <c r="X96" s="50"/>
      <c r="Y96" s="50"/>
      <c r="Z96" s="50"/>
      <c r="AA96" s="50"/>
      <c r="AB96" s="50"/>
      <c r="AC96" s="50"/>
      <c r="AD96" s="50"/>
      <c r="AE96" s="50"/>
      <c r="AF96" s="50"/>
      <c r="AG96" s="50"/>
      <c r="AH96" s="50"/>
      <c r="AI96" s="50"/>
      <c r="AJ96" s="50"/>
      <c r="AK96" s="50"/>
      <c r="AL96" s="50"/>
      <c r="AM96" s="199"/>
      <c r="AN96" s="169"/>
      <c r="AO96" s="169"/>
      <c r="AP96" s="169"/>
      <c r="AQ96" s="169"/>
      <c r="AR96" s="169"/>
      <c r="AS96" s="173"/>
      <c r="AT96" s="173"/>
      <c r="AU96" s="173"/>
      <c r="AV96" s="173"/>
      <c r="AW96" s="173"/>
      <c r="AX96" s="173"/>
      <c r="AY96" s="173"/>
      <c r="AZ96" s="173"/>
      <c r="BA96" s="173"/>
      <c r="BB96" s="173"/>
      <c r="BC96" s="173"/>
      <c r="BD96" s="230"/>
      <c r="BE96" s="173"/>
    </row>
    <row r="97" spans="1:57" s="43" customFormat="1" ht="21">
      <c r="A97" s="52"/>
      <c r="B97" s="323"/>
      <c r="C97" s="323"/>
      <c r="D97" s="323"/>
      <c r="E97" s="323"/>
      <c r="F97" s="323"/>
      <c r="G97" s="323"/>
      <c r="H97" s="323"/>
      <c r="I97" s="323"/>
      <c r="J97" s="323"/>
      <c r="K97" s="150"/>
      <c r="L97" s="150"/>
      <c r="M97" s="150"/>
      <c r="N97" s="150"/>
      <c r="O97" s="150"/>
      <c r="P97" s="150"/>
      <c r="Q97" s="150"/>
      <c r="R97" s="150"/>
      <c r="S97" s="150"/>
      <c r="T97" s="150"/>
      <c r="U97" s="150"/>
      <c r="V97" s="50"/>
      <c r="W97" s="50"/>
      <c r="X97" s="50"/>
      <c r="Y97" s="50"/>
      <c r="Z97" s="50"/>
      <c r="AA97" s="50"/>
      <c r="AB97" s="50"/>
      <c r="AC97" s="50"/>
      <c r="AD97" s="50"/>
      <c r="AE97" s="50"/>
      <c r="AF97" s="50"/>
      <c r="AG97" s="50"/>
      <c r="AH97" s="50"/>
      <c r="AI97" s="50"/>
      <c r="AJ97" s="50"/>
      <c r="AK97" s="50"/>
      <c r="AL97" s="50"/>
      <c r="AM97" s="199"/>
      <c r="AN97" s="169"/>
      <c r="AO97" s="169"/>
      <c r="AP97" s="169"/>
      <c r="AQ97" s="169"/>
      <c r="AR97" s="169"/>
      <c r="AS97" s="173"/>
      <c r="AT97" s="173"/>
      <c r="AU97" s="173"/>
      <c r="AV97" s="173"/>
      <c r="AW97" s="173"/>
      <c r="AX97" s="173"/>
      <c r="AY97" s="173"/>
      <c r="AZ97" s="173"/>
      <c r="BA97" s="173"/>
      <c r="BB97" s="173"/>
      <c r="BC97" s="173"/>
      <c r="BD97" s="230"/>
      <c r="BE97" s="173"/>
    </row>
    <row r="98" spans="1:57" s="43" customFormat="1" ht="21">
      <c r="A98" s="52"/>
      <c r="B98" s="147"/>
      <c r="C98" s="147"/>
      <c r="D98" s="147"/>
      <c r="E98" s="147"/>
      <c r="F98" s="147"/>
      <c r="G98" s="147"/>
      <c r="H98" s="147"/>
      <c r="I98" s="147"/>
      <c r="J98" s="147"/>
      <c r="K98" s="150"/>
      <c r="L98" s="150"/>
      <c r="M98" s="150"/>
      <c r="N98" s="150"/>
      <c r="O98" s="150"/>
      <c r="P98" s="150"/>
      <c r="Q98" s="150"/>
      <c r="R98" s="150"/>
      <c r="S98" s="150"/>
      <c r="T98" s="150"/>
      <c r="U98" s="150"/>
      <c r="V98" s="50"/>
      <c r="W98" s="50"/>
      <c r="X98" s="50"/>
      <c r="Y98" s="50"/>
      <c r="Z98" s="50"/>
      <c r="AA98" s="50"/>
      <c r="AB98" s="50"/>
      <c r="AC98" s="50"/>
      <c r="AD98" s="50"/>
      <c r="AE98" s="50"/>
      <c r="AF98" s="50"/>
      <c r="AG98" s="50"/>
      <c r="AH98" s="50"/>
      <c r="AI98" s="50"/>
      <c r="AJ98" s="50"/>
      <c r="AK98" s="50"/>
      <c r="AL98" s="50"/>
      <c r="AM98" s="199"/>
      <c r="AN98" s="169"/>
      <c r="AO98" s="169"/>
      <c r="AP98" s="169"/>
      <c r="AQ98" s="169"/>
      <c r="AR98" s="169"/>
      <c r="AS98" s="173"/>
      <c r="AT98" s="173"/>
      <c r="AU98" s="173"/>
      <c r="AV98" s="173"/>
      <c r="AW98" s="173"/>
      <c r="AX98" s="173"/>
      <c r="AY98" s="173"/>
      <c r="AZ98" s="173"/>
      <c r="BA98" s="173"/>
      <c r="BB98" s="173"/>
      <c r="BC98" s="173"/>
      <c r="BD98" s="230"/>
      <c r="BE98" s="173"/>
    </row>
    <row r="99" spans="1:57" s="43" customFormat="1" ht="21.75" thickBot="1">
      <c r="A99" s="57"/>
      <c r="B99" s="58"/>
      <c r="C99" s="57"/>
      <c r="D99" s="57"/>
      <c r="E99" s="57"/>
      <c r="F99" s="57"/>
      <c r="G99" s="57"/>
      <c r="H99" s="52"/>
      <c r="I99" s="52"/>
      <c r="J99" s="52"/>
      <c r="K99" s="52"/>
      <c r="L99" s="52"/>
      <c r="M99" s="52"/>
      <c r="N99" s="52"/>
      <c r="O99" s="52"/>
      <c r="P99" s="52"/>
      <c r="Q99" s="52"/>
      <c r="R99" s="52"/>
      <c r="S99" s="52"/>
      <c r="T99" s="52"/>
      <c r="U99" s="50"/>
      <c r="V99" s="50"/>
      <c r="W99" s="50"/>
      <c r="X99" s="50"/>
      <c r="Y99" s="50"/>
      <c r="Z99" s="50"/>
      <c r="AA99" s="50"/>
      <c r="AB99" s="50"/>
      <c r="AC99" s="50"/>
      <c r="AD99" s="50"/>
      <c r="AE99" s="50"/>
      <c r="AF99" s="50"/>
      <c r="AG99" s="50"/>
      <c r="AH99" s="50"/>
      <c r="AI99" s="50"/>
      <c r="AJ99" s="50"/>
      <c r="AK99" s="50"/>
      <c r="AL99" s="48"/>
      <c r="AM99" s="199"/>
      <c r="AN99" s="169"/>
      <c r="AO99" s="169"/>
      <c r="AP99" s="169"/>
      <c r="AQ99" s="169"/>
      <c r="AR99" s="169"/>
      <c r="AS99" s="173"/>
      <c r="AT99" s="173"/>
      <c r="AU99" s="173"/>
      <c r="AV99" s="173"/>
      <c r="AW99" s="173"/>
      <c r="AX99" s="173"/>
      <c r="AY99" s="173"/>
      <c r="AZ99" s="173"/>
      <c r="BA99" s="173"/>
      <c r="BB99" s="173"/>
      <c r="BC99" s="173"/>
      <c r="BD99" s="230"/>
      <c r="BE99" s="173"/>
    </row>
    <row r="100" spans="1:57" s="46" customFormat="1" ht="18.75">
      <c r="A100" s="59"/>
      <c r="B100" s="60"/>
      <c r="C100" s="60"/>
      <c r="D100" s="60"/>
      <c r="E100" s="60"/>
      <c r="F100" s="60"/>
      <c r="G100" s="60"/>
      <c r="H100" s="60"/>
      <c r="I100" s="60"/>
      <c r="J100" s="60"/>
      <c r="K100" s="60"/>
      <c r="L100" s="60"/>
      <c r="M100" s="60"/>
      <c r="N100" s="60"/>
      <c r="O100" s="60"/>
      <c r="P100" s="60"/>
      <c r="Q100" s="60"/>
      <c r="R100" s="60"/>
      <c r="S100" s="60"/>
      <c r="T100" s="60"/>
      <c r="U100" s="60"/>
      <c r="V100" s="292" t="s">
        <v>14</v>
      </c>
      <c r="W100" s="293"/>
      <c r="X100" s="293"/>
      <c r="Y100" s="293"/>
      <c r="Z100" s="293"/>
      <c r="AA100" s="294"/>
      <c r="AB100" s="36"/>
      <c r="AC100" s="292" t="s">
        <v>15</v>
      </c>
      <c r="AD100" s="293"/>
      <c r="AE100" s="293"/>
      <c r="AF100" s="293"/>
      <c r="AG100" s="293"/>
      <c r="AH100" s="294"/>
      <c r="AI100" s="299" t="s">
        <v>16</v>
      </c>
      <c r="AJ100" s="299"/>
      <c r="AK100" s="299"/>
      <c r="AL100" s="299"/>
      <c r="AM100" s="199"/>
      <c r="AN100" s="169"/>
      <c r="AO100" s="169"/>
      <c r="AP100" s="169"/>
      <c r="AQ100" s="169"/>
      <c r="AR100" s="169"/>
      <c r="AS100" s="176"/>
      <c r="AT100" s="176"/>
      <c r="AU100" s="176"/>
      <c r="AV100" s="176"/>
      <c r="AW100" s="176"/>
      <c r="AX100" s="176"/>
      <c r="AY100" s="176"/>
      <c r="AZ100" s="176"/>
      <c r="BA100" s="176"/>
      <c r="BB100" s="176"/>
      <c r="BC100" s="176"/>
      <c r="BD100" s="231"/>
      <c r="BE100" s="176"/>
    </row>
    <row r="101" spans="1:57" s="43" customFormat="1" ht="19.5" thickBot="1">
      <c r="A101" s="52"/>
      <c r="B101" s="309"/>
      <c r="C101" s="309"/>
      <c r="D101" s="61"/>
      <c r="E101" s="61"/>
      <c r="F101" s="61"/>
      <c r="G101" s="50"/>
      <c r="H101" s="50"/>
      <c r="I101" s="50"/>
      <c r="J101" s="50"/>
      <c r="K101" s="50"/>
      <c r="L101" s="50"/>
      <c r="M101" s="50"/>
      <c r="N101" s="50"/>
      <c r="O101" s="50"/>
      <c r="P101" s="50"/>
      <c r="Q101" s="50"/>
      <c r="R101" s="50"/>
      <c r="S101" s="50"/>
      <c r="T101" s="50"/>
      <c r="U101" s="50"/>
      <c r="V101" s="310"/>
      <c r="W101" s="308"/>
      <c r="X101" s="308"/>
      <c r="Y101" s="308"/>
      <c r="Z101" s="308"/>
      <c r="AA101" s="311"/>
      <c r="AB101" s="36"/>
      <c r="AC101" s="310"/>
      <c r="AD101" s="308"/>
      <c r="AE101" s="308"/>
      <c r="AF101" s="308"/>
      <c r="AG101" s="308"/>
      <c r="AH101" s="311"/>
      <c r="AI101" s="299"/>
      <c r="AJ101" s="299"/>
      <c r="AK101" s="299"/>
      <c r="AL101" s="299"/>
      <c r="AM101" s="199"/>
      <c r="AN101" s="169"/>
      <c r="AO101" s="169"/>
      <c r="AP101" s="169"/>
      <c r="AQ101" s="169"/>
      <c r="AR101" s="169"/>
      <c r="AS101" s="173"/>
      <c r="AT101" s="173"/>
      <c r="AU101" s="173"/>
      <c r="AV101" s="173"/>
      <c r="AW101" s="173"/>
      <c r="AX101" s="173"/>
      <c r="AY101" s="173"/>
      <c r="AZ101" s="173"/>
      <c r="BA101" s="173"/>
      <c r="BB101" s="173"/>
      <c r="BC101" s="173"/>
      <c r="BD101" s="230"/>
      <c r="BE101" s="173"/>
    </row>
    <row r="102" spans="1:57" s="43" customFormat="1" ht="21">
      <c r="A102" s="303" t="s">
        <v>40</v>
      </c>
      <c r="B102" s="303"/>
      <c r="C102" s="303"/>
      <c r="D102" s="303"/>
      <c r="E102" s="303"/>
      <c r="F102" s="303"/>
      <c r="G102" s="303"/>
      <c r="H102" s="303"/>
      <c r="I102" s="303"/>
      <c r="J102" s="303"/>
      <c r="K102" s="303"/>
      <c r="L102" s="303"/>
      <c r="M102" s="303"/>
      <c r="N102" s="303"/>
      <c r="O102" s="303"/>
      <c r="P102" s="303"/>
      <c r="Q102" s="303"/>
      <c r="R102" s="303"/>
      <c r="S102" s="303"/>
      <c r="T102" s="303"/>
      <c r="U102" s="338"/>
      <c r="V102" s="62">
        <v>1</v>
      </c>
      <c r="W102" s="63">
        <v>2</v>
      </c>
      <c r="X102" s="63">
        <v>3</v>
      </c>
      <c r="Y102" s="63">
        <v>4</v>
      </c>
      <c r="Z102" s="63">
        <v>5</v>
      </c>
      <c r="AA102" s="64" t="s">
        <v>41</v>
      </c>
      <c r="AB102" s="39" t="s">
        <v>18</v>
      </c>
      <c r="AC102" s="62">
        <v>1</v>
      </c>
      <c r="AD102" s="63">
        <v>2</v>
      </c>
      <c r="AE102" s="63">
        <v>3</v>
      </c>
      <c r="AF102" s="63">
        <v>4</v>
      </c>
      <c r="AG102" s="63">
        <v>5</v>
      </c>
      <c r="AH102" s="64" t="s">
        <v>41</v>
      </c>
      <c r="AI102" s="65" t="s">
        <v>19</v>
      </c>
      <c r="AJ102" s="66" t="s">
        <v>20</v>
      </c>
      <c r="AK102" s="66" t="s">
        <v>21</v>
      </c>
      <c r="AL102" s="66" t="s">
        <v>22</v>
      </c>
      <c r="AM102" s="199"/>
      <c r="AN102" s="169"/>
      <c r="AO102" s="169"/>
      <c r="AP102" s="169"/>
      <c r="AQ102" s="169"/>
      <c r="AR102" s="169"/>
      <c r="AS102" s="173"/>
      <c r="AT102" s="173"/>
      <c r="AU102" s="173"/>
      <c r="AV102" s="173"/>
      <c r="AW102" s="173"/>
      <c r="AX102" s="173"/>
      <c r="AY102" s="173"/>
      <c r="AZ102" s="173"/>
      <c r="BA102" s="173"/>
      <c r="BB102" s="173"/>
      <c r="BC102" s="173"/>
      <c r="BD102" s="230"/>
      <c r="BE102" s="173"/>
    </row>
    <row r="103" spans="1:57" s="46" customFormat="1" ht="19.5" customHeight="1">
      <c r="A103" s="44" t="s">
        <v>42</v>
      </c>
      <c r="B103" s="306" t="s">
        <v>43</v>
      </c>
      <c r="C103" s="307"/>
      <c r="D103" s="307"/>
      <c r="E103" s="307"/>
      <c r="F103" s="307"/>
      <c r="G103" s="307"/>
      <c r="H103" s="307"/>
      <c r="I103" s="307"/>
      <c r="J103" s="307"/>
      <c r="K103" s="307"/>
      <c r="L103" s="307"/>
      <c r="M103" s="307"/>
      <c r="N103" s="307"/>
      <c r="O103" s="307"/>
      <c r="P103" s="307"/>
      <c r="Q103" s="307"/>
      <c r="R103" s="307"/>
      <c r="S103" s="307"/>
      <c r="T103" s="307"/>
      <c r="U103" s="307"/>
      <c r="V103" s="152">
        <f>+AN8</f>
        <v>0</v>
      </c>
      <c r="W103" s="152">
        <f t="shared" ref="W103:AA106" si="8">+AO8</f>
        <v>0</v>
      </c>
      <c r="X103" s="152">
        <f t="shared" si="8"/>
        <v>0</v>
      </c>
      <c r="Y103" s="152">
        <f t="shared" si="8"/>
        <v>0</v>
      </c>
      <c r="Z103" s="152">
        <f t="shared" si="8"/>
        <v>0</v>
      </c>
      <c r="AA103" s="152">
        <f t="shared" si="8"/>
        <v>0</v>
      </c>
      <c r="AB103" s="151">
        <f>SUM(V103:AA103)</f>
        <v>0</v>
      </c>
      <c r="AC103" s="45" t="e">
        <f>V103/$AB103</f>
        <v>#DIV/0!</v>
      </c>
      <c r="AD103" s="45" t="e">
        <f t="shared" ref="AD103:AH106" si="9">W103/$AB103</f>
        <v>#DIV/0!</v>
      </c>
      <c r="AE103" s="45" t="e">
        <f t="shared" si="9"/>
        <v>#DIV/0!</v>
      </c>
      <c r="AF103" s="45" t="e">
        <f t="shared" si="9"/>
        <v>#DIV/0!</v>
      </c>
      <c r="AG103" s="45" t="e">
        <f t="shared" si="9"/>
        <v>#DIV/0!</v>
      </c>
      <c r="AH103" s="45" t="e">
        <f t="shared" si="9"/>
        <v>#DIV/0!</v>
      </c>
      <c r="AI103" s="153">
        <f>+BA8</f>
        <v>0</v>
      </c>
      <c r="AJ103" s="153">
        <f t="shared" ref="AJ103:AL106" si="10">+BB8</f>
        <v>0</v>
      </c>
      <c r="AK103" s="152">
        <f t="shared" si="10"/>
        <v>0</v>
      </c>
      <c r="AL103" s="152">
        <f t="shared" si="10"/>
        <v>0</v>
      </c>
      <c r="AM103" s="199"/>
      <c r="AN103" s="169"/>
      <c r="AO103" s="169"/>
      <c r="AP103" s="169"/>
      <c r="AQ103" s="169"/>
      <c r="AR103" s="169"/>
      <c r="AS103" s="176"/>
      <c r="AT103" s="176"/>
      <c r="AU103" s="176"/>
      <c r="AV103" s="176"/>
      <c r="AW103" s="176"/>
      <c r="AX103" s="176"/>
      <c r="AY103" s="176"/>
      <c r="AZ103" s="176"/>
      <c r="BA103" s="176"/>
      <c r="BB103" s="176"/>
      <c r="BC103" s="176"/>
      <c r="BD103" s="231"/>
      <c r="BE103" s="176"/>
    </row>
    <row r="104" spans="1:57" s="46" customFormat="1" ht="18.75">
      <c r="A104" s="44" t="s">
        <v>44</v>
      </c>
      <c r="B104" s="306" t="s">
        <v>45</v>
      </c>
      <c r="C104" s="307"/>
      <c r="D104" s="307"/>
      <c r="E104" s="307"/>
      <c r="F104" s="307"/>
      <c r="G104" s="307"/>
      <c r="H104" s="307"/>
      <c r="I104" s="307"/>
      <c r="J104" s="307"/>
      <c r="K104" s="307"/>
      <c r="L104" s="307"/>
      <c r="M104" s="307"/>
      <c r="N104" s="307"/>
      <c r="O104" s="307"/>
      <c r="P104" s="307"/>
      <c r="Q104" s="307"/>
      <c r="R104" s="307"/>
      <c r="S104" s="307"/>
      <c r="T104" s="307"/>
      <c r="U104" s="307"/>
      <c r="V104" s="152">
        <f t="shared" ref="V104:V106" si="11">+AN9</f>
        <v>0</v>
      </c>
      <c r="W104" s="152">
        <f t="shared" si="8"/>
        <v>0</v>
      </c>
      <c r="X104" s="152">
        <f t="shared" si="8"/>
        <v>0</v>
      </c>
      <c r="Y104" s="152">
        <f t="shared" si="8"/>
        <v>0</v>
      </c>
      <c r="Z104" s="152">
        <f t="shared" si="8"/>
        <v>0</v>
      </c>
      <c r="AA104" s="152">
        <f t="shared" si="8"/>
        <v>0</v>
      </c>
      <c r="AB104" s="151">
        <f t="shared" ref="AB104:AB106" si="12">SUM(V104:AA104)</f>
        <v>0</v>
      </c>
      <c r="AC104" s="45" t="e">
        <f t="shared" ref="AC104:AC106" si="13">V104/$AB104</f>
        <v>#DIV/0!</v>
      </c>
      <c r="AD104" s="45" t="e">
        <f t="shared" si="9"/>
        <v>#DIV/0!</v>
      </c>
      <c r="AE104" s="45" t="e">
        <f t="shared" si="9"/>
        <v>#DIV/0!</v>
      </c>
      <c r="AF104" s="45" t="e">
        <f t="shared" si="9"/>
        <v>#DIV/0!</v>
      </c>
      <c r="AG104" s="45" t="e">
        <f t="shared" si="9"/>
        <v>#DIV/0!</v>
      </c>
      <c r="AH104" s="45" t="e">
        <f t="shared" si="9"/>
        <v>#DIV/0!</v>
      </c>
      <c r="AI104" s="153">
        <f t="shared" ref="AI104:AI106" si="14">+BA9</f>
        <v>0</v>
      </c>
      <c r="AJ104" s="153">
        <f t="shared" si="10"/>
        <v>0</v>
      </c>
      <c r="AK104" s="152">
        <f t="shared" si="10"/>
        <v>0</v>
      </c>
      <c r="AL104" s="152">
        <f t="shared" si="10"/>
        <v>0</v>
      </c>
      <c r="AM104" s="199"/>
      <c r="AN104" s="169"/>
      <c r="AO104" s="169"/>
      <c r="AP104" s="169"/>
      <c r="AQ104" s="169"/>
      <c r="AR104" s="169"/>
      <c r="AS104" s="176"/>
      <c r="AT104" s="176"/>
      <c r="AU104" s="176"/>
      <c r="AV104" s="176"/>
      <c r="AW104" s="176"/>
      <c r="AX104" s="176"/>
      <c r="AY104" s="176"/>
      <c r="AZ104" s="176"/>
      <c r="BA104" s="176"/>
      <c r="BB104" s="176"/>
      <c r="BC104" s="176"/>
      <c r="BD104" s="231"/>
      <c r="BE104" s="176"/>
    </row>
    <row r="105" spans="1:57" s="46" customFormat="1" ht="19.5" customHeight="1">
      <c r="A105" s="44" t="s">
        <v>46</v>
      </c>
      <c r="B105" s="306" t="s">
        <v>47</v>
      </c>
      <c r="C105" s="307"/>
      <c r="D105" s="307"/>
      <c r="E105" s="307"/>
      <c r="F105" s="307"/>
      <c r="G105" s="307"/>
      <c r="H105" s="307"/>
      <c r="I105" s="307"/>
      <c r="J105" s="307"/>
      <c r="K105" s="307"/>
      <c r="L105" s="307"/>
      <c r="M105" s="307"/>
      <c r="N105" s="307"/>
      <c r="O105" s="307"/>
      <c r="P105" s="307"/>
      <c r="Q105" s="307"/>
      <c r="R105" s="307"/>
      <c r="S105" s="307"/>
      <c r="T105" s="307"/>
      <c r="U105" s="307"/>
      <c r="V105" s="152">
        <f t="shared" si="11"/>
        <v>0</v>
      </c>
      <c r="W105" s="152">
        <f t="shared" si="8"/>
        <v>0</v>
      </c>
      <c r="X105" s="152">
        <f t="shared" si="8"/>
        <v>0</v>
      </c>
      <c r="Y105" s="152">
        <f t="shared" si="8"/>
        <v>0</v>
      </c>
      <c r="Z105" s="152">
        <f t="shared" si="8"/>
        <v>0</v>
      </c>
      <c r="AA105" s="152">
        <f t="shared" si="8"/>
        <v>0</v>
      </c>
      <c r="AB105" s="151">
        <f t="shared" si="12"/>
        <v>0</v>
      </c>
      <c r="AC105" s="45" t="e">
        <f t="shared" si="13"/>
        <v>#DIV/0!</v>
      </c>
      <c r="AD105" s="45" t="e">
        <f t="shared" si="9"/>
        <v>#DIV/0!</v>
      </c>
      <c r="AE105" s="45" t="e">
        <f t="shared" si="9"/>
        <v>#DIV/0!</v>
      </c>
      <c r="AF105" s="45" t="e">
        <f t="shared" si="9"/>
        <v>#DIV/0!</v>
      </c>
      <c r="AG105" s="45" t="e">
        <f t="shared" si="9"/>
        <v>#DIV/0!</v>
      </c>
      <c r="AH105" s="45" t="e">
        <f t="shared" si="9"/>
        <v>#DIV/0!</v>
      </c>
      <c r="AI105" s="153">
        <f t="shared" si="14"/>
        <v>0</v>
      </c>
      <c r="AJ105" s="153">
        <f t="shared" si="10"/>
        <v>0</v>
      </c>
      <c r="AK105" s="152">
        <f t="shared" si="10"/>
        <v>0</v>
      </c>
      <c r="AL105" s="152">
        <f t="shared" si="10"/>
        <v>0</v>
      </c>
      <c r="AM105" s="199"/>
      <c r="AN105" s="169"/>
      <c r="AO105" s="169"/>
      <c r="AP105" s="169"/>
      <c r="AQ105" s="169"/>
      <c r="AR105" s="169"/>
      <c r="AS105" s="176"/>
      <c r="AT105" s="176"/>
      <c r="AU105" s="176"/>
      <c r="AV105" s="176"/>
      <c r="AW105" s="176"/>
      <c r="AX105" s="176"/>
      <c r="AY105" s="176"/>
      <c r="AZ105" s="176"/>
      <c r="BA105" s="176"/>
      <c r="BB105" s="176"/>
      <c r="BC105" s="176"/>
      <c r="BD105" s="231"/>
      <c r="BE105" s="176"/>
    </row>
    <row r="106" spans="1:57" s="46" customFormat="1" ht="18.75">
      <c r="A106" s="44" t="s">
        <v>141</v>
      </c>
      <c r="B106" s="306" t="s">
        <v>142</v>
      </c>
      <c r="C106" s="307"/>
      <c r="D106" s="307"/>
      <c r="E106" s="307"/>
      <c r="F106" s="307"/>
      <c r="G106" s="307"/>
      <c r="H106" s="307"/>
      <c r="I106" s="307"/>
      <c r="J106" s="307"/>
      <c r="K106" s="307"/>
      <c r="L106" s="307"/>
      <c r="M106" s="307"/>
      <c r="N106" s="307"/>
      <c r="O106" s="307"/>
      <c r="P106" s="307"/>
      <c r="Q106" s="307"/>
      <c r="R106" s="307"/>
      <c r="S106" s="307"/>
      <c r="T106" s="307"/>
      <c r="U106" s="307"/>
      <c r="V106" s="152">
        <f t="shared" si="11"/>
        <v>0</v>
      </c>
      <c r="W106" s="152">
        <f t="shared" si="8"/>
        <v>0</v>
      </c>
      <c r="X106" s="152">
        <f t="shared" si="8"/>
        <v>0</v>
      </c>
      <c r="Y106" s="152">
        <f t="shared" si="8"/>
        <v>0</v>
      </c>
      <c r="Z106" s="152">
        <f t="shared" si="8"/>
        <v>0</v>
      </c>
      <c r="AA106" s="152">
        <f t="shared" si="8"/>
        <v>0</v>
      </c>
      <c r="AB106" s="151">
        <f t="shared" si="12"/>
        <v>0</v>
      </c>
      <c r="AC106" s="45" t="e">
        <f t="shared" si="13"/>
        <v>#DIV/0!</v>
      </c>
      <c r="AD106" s="45" t="e">
        <f t="shared" si="9"/>
        <v>#DIV/0!</v>
      </c>
      <c r="AE106" s="45" t="e">
        <f t="shared" si="9"/>
        <v>#DIV/0!</v>
      </c>
      <c r="AF106" s="45" t="e">
        <f t="shared" si="9"/>
        <v>#DIV/0!</v>
      </c>
      <c r="AG106" s="45" t="e">
        <f t="shared" si="9"/>
        <v>#DIV/0!</v>
      </c>
      <c r="AH106" s="45" t="e">
        <f t="shared" si="9"/>
        <v>#DIV/0!</v>
      </c>
      <c r="AI106" s="153">
        <f t="shared" si="14"/>
        <v>0</v>
      </c>
      <c r="AJ106" s="153">
        <f t="shared" si="10"/>
        <v>0</v>
      </c>
      <c r="AK106" s="152">
        <f t="shared" si="10"/>
        <v>0</v>
      </c>
      <c r="AL106" s="152">
        <f t="shared" si="10"/>
        <v>0</v>
      </c>
      <c r="AM106" s="202"/>
      <c r="AN106" s="176"/>
      <c r="AO106" s="176"/>
      <c r="AP106" s="176"/>
      <c r="AQ106" s="176"/>
      <c r="AR106" s="176"/>
      <c r="AS106" s="176"/>
      <c r="AT106" s="176"/>
      <c r="AU106" s="176"/>
      <c r="AV106" s="176"/>
      <c r="AW106" s="176"/>
      <c r="AX106" s="176"/>
      <c r="AY106" s="176"/>
      <c r="AZ106" s="176"/>
      <c r="BA106" s="176"/>
      <c r="BB106" s="176"/>
      <c r="BC106" s="176"/>
      <c r="BD106" s="231"/>
      <c r="BE106" s="176"/>
    </row>
    <row r="107" spans="1:57" s="43" customFormat="1" ht="16.5" customHeight="1">
      <c r="A107" s="52"/>
      <c r="B107" s="67"/>
      <c r="C107" s="52"/>
      <c r="D107" s="52"/>
      <c r="E107" s="52"/>
      <c r="F107" s="52"/>
      <c r="G107" s="52"/>
      <c r="H107" s="52"/>
      <c r="I107" s="52"/>
      <c r="J107" s="52"/>
      <c r="K107" s="52"/>
      <c r="L107" s="52"/>
      <c r="M107" s="52"/>
      <c r="N107" s="52"/>
      <c r="O107" s="52"/>
      <c r="P107" s="52"/>
      <c r="Q107" s="52"/>
      <c r="R107" s="52"/>
      <c r="S107" s="50"/>
      <c r="T107" s="50"/>
      <c r="U107" s="50"/>
      <c r="V107" s="50"/>
      <c r="W107" s="50"/>
      <c r="X107" s="50"/>
      <c r="Y107" s="50"/>
      <c r="Z107" s="50"/>
      <c r="AA107" s="48"/>
      <c r="AB107" s="48"/>
      <c r="AC107" s="48"/>
      <c r="AD107" s="48"/>
      <c r="AE107" s="48"/>
      <c r="AF107" s="48"/>
      <c r="AG107" s="48"/>
      <c r="AH107" s="48"/>
      <c r="AI107" s="48"/>
      <c r="AJ107" s="48"/>
      <c r="AK107" s="48"/>
      <c r="AL107" s="48"/>
      <c r="AM107" s="199"/>
      <c r="AN107" s="169"/>
      <c r="AO107" s="169"/>
      <c r="AP107" s="169"/>
      <c r="AQ107" s="169"/>
      <c r="AR107" s="169"/>
      <c r="AS107" s="173"/>
      <c r="AT107" s="173"/>
      <c r="AU107" s="173"/>
      <c r="AV107" s="173"/>
      <c r="AW107" s="173"/>
      <c r="AX107" s="173"/>
      <c r="AY107" s="173"/>
      <c r="AZ107" s="173"/>
      <c r="BA107" s="173"/>
      <c r="BB107" s="173"/>
      <c r="BC107" s="173"/>
      <c r="BD107" s="230"/>
      <c r="BE107" s="173"/>
    </row>
    <row r="108" spans="1:57" s="43" customFormat="1" ht="16.5" customHeight="1">
      <c r="A108" s="57"/>
      <c r="B108" s="57"/>
      <c r="C108" s="68"/>
      <c r="D108" s="52"/>
      <c r="E108" s="52"/>
      <c r="F108" s="52"/>
      <c r="G108" s="52"/>
      <c r="H108" s="52"/>
      <c r="I108" s="52"/>
      <c r="J108" s="52"/>
      <c r="K108" s="69"/>
      <c r="L108" s="69"/>
      <c r="M108" s="52"/>
      <c r="N108" s="52"/>
      <c r="O108" s="52"/>
      <c r="P108" s="50"/>
      <c r="Q108" s="50"/>
      <c r="R108" s="50"/>
      <c r="S108" s="50"/>
      <c r="T108" s="69"/>
      <c r="U108" s="69"/>
      <c r="V108" s="50"/>
      <c r="W108" s="50"/>
      <c r="X108" s="50"/>
      <c r="Y108" s="50"/>
      <c r="Z108" s="50"/>
      <c r="AA108" s="48"/>
      <c r="AB108" s="48"/>
      <c r="AC108" s="48"/>
      <c r="AD108" s="48"/>
      <c r="AE108" s="48"/>
      <c r="AF108" s="48"/>
      <c r="AG108" s="48"/>
      <c r="AH108" s="48"/>
      <c r="AI108" s="48"/>
      <c r="AJ108" s="48"/>
      <c r="AK108" s="48"/>
      <c r="AL108" s="48"/>
      <c r="AM108" s="199"/>
      <c r="AN108" s="169"/>
      <c r="AO108" s="169"/>
      <c r="AP108" s="169"/>
      <c r="AQ108" s="169"/>
      <c r="AR108" s="169"/>
      <c r="AS108" s="173"/>
      <c r="AT108" s="173"/>
      <c r="AU108" s="173"/>
      <c r="AV108" s="173"/>
      <c r="AW108" s="173"/>
      <c r="AX108" s="173"/>
      <c r="AY108" s="173"/>
      <c r="AZ108" s="173"/>
      <c r="BA108" s="173"/>
      <c r="BB108" s="173"/>
      <c r="BC108" s="173"/>
      <c r="BD108" s="230"/>
      <c r="BE108" s="173"/>
    </row>
    <row r="109" spans="1:57" s="43" customFormat="1" ht="35.25" customHeight="1">
      <c r="A109" s="291" t="s">
        <v>48</v>
      </c>
      <c r="B109" s="291"/>
      <c r="C109" s="291"/>
      <c r="D109" s="291"/>
      <c r="E109" s="291"/>
      <c r="F109" s="291"/>
      <c r="G109" s="291"/>
      <c r="H109" s="291"/>
      <c r="I109" s="291"/>
      <c r="J109" s="291"/>
      <c r="K109" s="291"/>
      <c r="L109" s="291"/>
      <c r="M109" s="291"/>
      <c r="N109" s="291"/>
      <c r="O109" s="291"/>
      <c r="P109" s="291"/>
      <c r="Q109" s="291"/>
      <c r="R109" s="291"/>
      <c r="S109" s="291"/>
      <c r="T109" s="291"/>
      <c r="U109" s="291"/>
      <c r="V109" s="48"/>
      <c r="W109" s="48"/>
      <c r="X109" s="48"/>
      <c r="Y109" s="48"/>
      <c r="Z109" s="48"/>
      <c r="AA109" s="48"/>
      <c r="AB109" s="48"/>
      <c r="AC109" s="48"/>
      <c r="AD109" s="48"/>
      <c r="AE109" s="48"/>
      <c r="AF109" s="48"/>
      <c r="AG109" s="48"/>
      <c r="AH109" s="48"/>
      <c r="AI109" s="48"/>
      <c r="AJ109" s="48"/>
      <c r="AK109" s="48"/>
      <c r="AL109" s="48"/>
      <c r="AM109" s="199"/>
      <c r="AN109" s="169"/>
      <c r="AO109" s="169"/>
      <c r="AP109" s="169"/>
      <c r="AQ109" s="169"/>
      <c r="AR109" s="169"/>
      <c r="AS109" s="173"/>
      <c r="AT109" s="173"/>
      <c r="AU109" s="173"/>
      <c r="AV109" s="173"/>
      <c r="AW109" s="173"/>
      <c r="AX109" s="173"/>
      <c r="AY109" s="173"/>
      <c r="AZ109" s="173"/>
      <c r="BA109" s="173"/>
      <c r="BB109" s="173"/>
      <c r="BC109" s="173"/>
      <c r="BD109" s="230"/>
      <c r="BE109" s="173"/>
    </row>
    <row r="110" spans="1:57" s="72" customFormat="1" ht="16.5" customHeight="1">
      <c r="A110" s="70"/>
      <c r="B110" s="70"/>
      <c r="C110" s="70"/>
      <c r="D110" s="70"/>
      <c r="E110" s="70"/>
      <c r="F110" s="70"/>
      <c r="G110" s="70"/>
      <c r="H110" s="70"/>
      <c r="I110" s="70"/>
      <c r="J110" s="70"/>
      <c r="K110" s="70"/>
      <c r="L110" s="70"/>
      <c r="M110" s="70"/>
      <c r="N110" s="70"/>
      <c r="O110" s="70"/>
      <c r="P110" s="70"/>
      <c r="Q110" s="70"/>
      <c r="R110" s="70"/>
      <c r="S110" s="70"/>
      <c r="T110" s="70"/>
      <c r="U110" s="70"/>
      <c r="V110" s="71"/>
      <c r="W110" s="71"/>
      <c r="X110" s="71"/>
      <c r="Y110" s="71"/>
      <c r="Z110" s="71"/>
      <c r="AA110" s="71"/>
      <c r="AB110" s="71"/>
      <c r="AC110" s="71"/>
      <c r="AD110" s="71"/>
      <c r="AE110" s="71"/>
      <c r="AF110" s="71"/>
      <c r="AG110" s="71"/>
      <c r="AH110" s="71"/>
      <c r="AI110" s="71"/>
      <c r="AJ110" s="71"/>
      <c r="AK110" s="71"/>
      <c r="AL110" s="71"/>
      <c r="AM110" s="203"/>
      <c r="BD110" s="232"/>
    </row>
    <row r="111" spans="1:57" s="43" customFormat="1" ht="16.5" customHeight="1">
      <c r="A111" s="57"/>
      <c r="B111" s="57"/>
      <c r="C111" s="57"/>
      <c r="D111" s="57"/>
      <c r="E111" s="57"/>
      <c r="F111" s="57"/>
      <c r="G111" s="48"/>
      <c r="H111" s="48"/>
      <c r="I111" s="48"/>
      <c r="J111" s="48"/>
      <c r="K111" s="50"/>
      <c r="L111" s="50"/>
      <c r="M111" s="52"/>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199"/>
      <c r="AN111" s="173"/>
      <c r="AO111" s="173"/>
      <c r="AP111" s="173"/>
      <c r="AQ111" s="173"/>
      <c r="AR111" s="173"/>
      <c r="AS111" s="173"/>
      <c r="AT111" s="173"/>
      <c r="AU111" s="173"/>
      <c r="AV111" s="173"/>
      <c r="AW111" s="173"/>
      <c r="AX111" s="173"/>
      <c r="AY111" s="173"/>
      <c r="AZ111" s="173"/>
      <c r="BA111" s="173"/>
      <c r="BB111" s="173"/>
      <c r="BC111" s="173"/>
      <c r="BD111" s="230"/>
      <c r="BE111" s="173"/>
    </row>
    <row r="112" spans="1:57" s="43" customFormat="1" ht="18.75" customHeight="1">
      <c r="A112" s="57"/>
      <c r="B112" s="57"/>
      <c r="C112" s="57"/>
      <c r="D112" s="57"/>
      <c r="E112" s="57"/>
      <c r="F112" s="57"/>
      <c r="G112" s="48"/>
      <c r="H112" s="48"/>
      <c r="I112" s="48"/>
      <c r="J112" s="48"/>
      <c r="K112" s="52"/>
      <c r="L112" s="52"/>
      <c r="M112" s="52"/>
      <c r="N112" s="52"/>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199"/>
      <c r="AN112" s="173"/>
      <c r="AO112" s="173"/>
      <c r="AP112" s="173"/>
      <c r="AQ112" s="173"/>
      <c r="AR112" s="173"/>
      <c r="AS112" s="173"/>
      <c r="AT112" s="173"/>
      <c r="AU112" s="173"/>
      <c r="AV112" s="173"/>
      <c r="AW112" s="173"/>
      <c r="AX112" s="173"/>
      <c r="AY112" s="173"/>
      <c r="AZ112" s="173"/>
      <c r="BA112" s="173"/>
      <c r="BB112" s="173"/>
      <c r="BC112" s="173"/>
      <c r="BD112" s="230"/>
      <c r="BE112" s="173"/>
    </row>
    <row r="113" spans="1:57" s="43" customFormat="1" ht="16.5" customHeight="1">
      <c r="A113" s="52"/>
      <c r="B113" s="52"/>
      <c r="C113" s="52"/>
      <c r="D113" s="52"/>
      <c r="E113" s="52"/>
      <c r="F113" s="52"/>
      <c r="G113" s="52"/>
      <c r="H113" s="52"/>
      <c r="I113" s="52"/>
      <c r="J113" s="52"/>
      <c r="K113" s="52"/>
      <c r="L113" s="52"/>
      <c r="M113" s="52"/>
      <c r="N113" s="52"/>
      <c r="O113" s="52"/>
      <c r="P113" s="52"/>
      <c r="Q113" s="52"/>
      <c r="R113" s="52"/>
      <c r="S113" s="52"/>
      <c r="T113" s="50"/>
      <c r="U113" s="50"/>
      <c r="V113" s="50"/>
      <c r="W113" s="50"/>
      <c r="X113" s="50"/>
      <c r="Y113" s="50"/>
      <c r="Z113" s="50"/>
      <c r="AA113" s="50"/>
      <c r="AB113" s="50"/>
      <c r="AC113" s="50"/>
      <c r="AD113" s="50"/>
      <c r="AE113" s="50"/>
      <c r="AF113" s="48"/>
      <c r="AG113" s="48"/>
      <c r="AH113" s="48"/>
      <c r="AI113" s="48"/>
      <c r="AJ113" s="48"/>
      <c r="AK113" s="48"/>
      <c r="AL113" s="48"/>
      <c r="AM113" s="199"/>
      <c r="AN113" s="173"/>
      <c r="AO113" s="173"/>
      <c r="AP113" s="173"/>
      <c r="AQ113" s="173"/>
      <c r="AR113" s="173"/>
      <c r="AS113" s="173"/>
      <c r="AT113" s="173"/>
      <c r="AU113" s="173"/>
      <c r="AV113" s="173"/>
      <c r="AW113" s="173"/>
      <c r="AX113" s="173"/>
      <c r="AY113" s="173"/>
      <c r="AZ113" s="173"/>
      <c r="BA113" s="173"/>
      <c r="BB113" s="173"/>
      <c r="BC113" s="173"/>
      <c r="BD113" s="230"/>
      <c r="BE113" s="173"/>
    </row>
    <row r="114" spans="1:57" s="43" customFormat="1" ht="16.5" customHeight="1">
      <c r="A114" s="52"/>
      <c r="B114" s="67"/>
      <c r="C114" s="52"/>
      <c r="D114" s="52"/>
      <c r="E114" s="52"/>
      <c r="F114" s="52"/>
      <c r="G114" s="52"/>
      <c r="H114" s="52"/>
      <c r="I114" s="52"/>
      <c r="J114" s="52"/>
      <c r="K114" s="52"/>
      <c r="L114" s="52"/>
      <c r="M114" s="52"/>
      <c r="N114" s="52"/>
      <c r="O114" s="52"/>
      <c r="P114" s="52"/>
      <c r="Q114" s="52"/>
      <c r="R114" s="52"/>
      <c r="S114" s="52"/>
      <c r="T114" s="52"/>
      <c r="U114" s="52"/>
      <c r="V114" s="50"/>
      <c r="W114" s="50"/>
      <c r="X114" s="50"/>
      <c r="Y114" s="50"/>
      <c r="Z114" s="50"/>
      <c r="AA114" s="50"/>
      <c r="AB114" s="50"/>
      <c r="AC114" s="50"/>
      <c r="AD114" s="50"/>
      <c r="AE114" s="50"/>
      <c r="AF114" s="48"/>
      <c r="AG114" s="48"/>
      <c r="AH114" s="48"/>
      <c r="AI114" s="48"/>
      <c r="AJ114" s="48"/>
      <c r="AK114" s="48"/>
      <c r="AL114" s="48"/>
      <c r="AM114" s="199"/>
      <c r="AN114" s="173"/>
      <c r="AO114" s="173"/>
      <c r="AP114" s="173"/>
      <c r="AQ114" s="173"/>
      <c r="AR114" s="173"/>
      <c r="AS114" s="173"/>
      <c r="AT114" s="173"/>
      <c r="AU114" s="173"/>
      <c r="AV114" s="173"/>
      <c r="AW114" s="173"/>
      <c r="AX114" s="173"/>
      <c r="AY114" s="173"/>
      <c r="AZ114" s="173"/>
      <c r="BA114" s="173"/>
      <c r="BB114" s="173"/>
      <c r="BC114" s="173"/>
      <c r="BD114" s="230"/>
      <c r="BE114" s="173"/>
    </row>
    <row r="115" spans="1:57" s="43" customFormat="1" ht="16.5" customHeight="1" thickBot="1">
      <c r="A115" s="52"/>
      <c r="B115" s="67"/>
      <c r="C115" s="52"/>
      <c r="D115" s="52"/>
      <c r="E115" s="52"/>
      <c r="F115" s="52"/>
      <c r="G115" s="52"/>
      <c r="H115" s="52"/>
      <c r="I115" s="52"/>
      <c r="J115" s="52"/>
      <c r="K115" s="52"/>
      <c r="L115" s="52"/>
      <c r="M115" s="52"/>
      <c r="N115" s="52"/>
      <c r="O115" s="52"/>
      <c r="P115" s="52"/>
      <c r="Q115" s="52"/>
      <c r="R115" s="52"/>
      <c r="S115" s="52"/>
      <c r="T115" s="52"/>
      <c r="U115" s="52"/>
      <c r="V115" s="50"/>
      <c r="W115" s="50"/>
      <c r="X115" s="50"/>
      <c r="Y115" s="50"/>
      <c r="Z115" s="50"/>
      <c r="AA115" s="50"/>
      <c r="AB115" s="50"/>
      <c r="AC115" s="50"/>
      <c r="AD115" s="50"/>
      <c r="AE115" s="50"/>
      <c r="AF115" s="50"/>
      <c r="AG115" s="50"/>
      <c r="AH115" s="50"/>
      <c r="AI115" s="50"/>
      <c r="AJ115" s="50"/>
      <c r="AK115" s="50"/>
      <c r="AL115" s="48"/>
      <c r="AM115" s="199"/>
      <c r="AN115" s="173"/>
      <c r="AO115" s="173"/>
      <c r="AP115" s="173"/>
      <c r="AQ115" s="173"/>
      <c r="AR115" s="173"/>
      <c r="AS115" s="173"/>
      <c r="AT115" s="173"/>
      <c r="AU115" s="173"/>
      <c r="AV115" s="173"/>
      <c r="AW115" s="173"/>
      <c r="AX115" s="173"/>
      <c r="AY115" s="173"/>
      <c r="AZ115" s="173"/>
      <c r="BA115" s="173"/>
      <c r="BB115" s="173"/>
      <c r="BC115" s="173"/>
      <c r="BD115" s="230"/>
      <c r="BE115" s="173"/>
    </row>
    <row r="116" spans="1:57" s="43" customFormat="1" ht="16.5" customHeight="1">
      <c r="A116" s="52"/>
      <c r="B116" s="67"/>
      <c r="C116" s="52"/>
      <c r="D116" s="52"/>
      <c r="E116" s="52"/>
      <c r="F116" s="52"/>
      <c r="G116" s="52"/>
      <c r="H116" s="52"/>
      <c r="I116" s="52"/>
      <c r="J116" s="52"/>
      <c r="K116" s="52"/>
      <c r="L116" s="52"/>
      <c r="M116" s="52"/>
      <c r="N116" s="52"/>
      <c r="O116" s="48"/>
      <c r="P116" s="48"/>
      <c r="Q116" s="48"/>
      <c r="R116" s="48"/>
      <c r="S116" s="48"/>
      <c r="T116" s="48"/>
      <c r="U116" s="48"/>
      <c r="V116" s="292" t="s">
        <v>14</v>
      </c>
      <c r="W116" s="293"/>
      <c r="X116" s="293"/>
      <c r="Y116" s="293"/>
      <c r="Z116" s="293"/>
      <c r="AA116" s="294"/>
      <c r="AB116" s="36"/>
      <c r="AC116" s="292" t="s">
        <v>15</v>
      </c>
      <c r="AD116" s="293"/>
      <c r="AE116" s="293"/>
      <c r="AF116" s="293"/>
      <c r="AG116" s="293"/>
      <c r="AH116" s="312"/>
      <c r="AI116" s="314" t="s">
        <v>16</v>
      </c>
      <c r="AJ116" s="314"/>
      <c r="AK116" s="314"/>
      <c r="AL116" s="314"/>
      <c r="AM116" s="199"/>
      <c r="AN116" s="173"/>
      <c r="AO116" s="173"/>
      <c r="AP116" s="173"/>
      <c r="AQ116" s="173"/>
      <c r="AR116" s="173"/>
      <c r="AS116" s="173"/>
      <c r="AT116" s="173"/>
      <c r="AU116" s="173"/>
      <c r="AV116" s="173"/>
      <c r="AW116" s="173"/>
      <c r="AX116" s="173"/>
      <c r="AY116" s="173"/>
      <c r="AZ116" s="173"/>
      <c r="BA116" s="173"/>
      <c r="BB116" s="173"/>
      <c r="BC116" s="173"/>
      <c r="BD116" s="230"/>
      <c r="BE116" s="173"/>
    </row>
    <row r="117" spans="1:57" s="43" customFormat="1" ht="16.5" customHeight="1">
      <c r="A117" s="52"/>
      <c r="B117" s="67"/>
      <c r="C117" s="52"/>
      <c r="D117" s="52"/>
      <c r="E117" s="52"/>
      <c r="F117" s="52"/>
      <c r="G117" s="52"/>
      <c r="H117" s="52"/>
      <c r="I117" s="52"/>
      <c r="J117" s="52"/>
      <c r="K117" s="52"/>
      <c r="L117" s="52"/>
      <c r="M117" s="52"/>
      <c r="N117" s="52"/>
      <c r="O117" s="73"/>
      <c r="P117" s="73"/>
      <c r="Q117" s="73"/>
      <c r="R117" s="73"/>
      <c r="S117" s="73"/>
      <c r="T117" s="48"/>
      <c r="U117" s="48"/>
      <c r="V117" s="295"/>
      <c r="W117" s="296"/>
      <c r="X117" s="296"/>
      <c r="Y117" s="296"/>
      <c r="Z117" s="296"/>
      <c r="AA117" s="297"/>
      <c r="AB117" s="36"/>
      <c r="AC117" s="295"/>
      <c r="AD117" s="296"/>
      <c r="AE117" s="296"/>
      <c r="AF117" s="296"/>
      <c r="AG117" s="296"/>
      <c r="AH117" s="313"/>
      <c r="AI117" s="314"/>
      <c r="AJ117" s="314"/>
      <c r="AK117" s="314"/>
      <c r="AL117" s="314"/>
      <c r="AM117" s="199"/>
      <c r="AN117" s="173"/>
      <c r="AO117" s="173"/>
      <c r="AP117" s="173"/>
      <c r="AQ117" s="173"/>
      <c r="AR117" s="173"/>
      <c r="AS117" s="173"/>
      <c r="AT117" s="173"/>
      <c r="AU117" s="173"/>
      <c r="AV117" s="173"/>
      <c r="AW117" s="173"/>
      <c r="AX117" s="173"/>
      <c r="AY117" s="173"/>
      <c r="AZ117" s="173"/>
      <c r="BA117" s="173"/>
      <c r="BB117" s="173"/>
      <c r="BC117" s="173"/>
      <c r="BD117" s="230"/>
      <c r="BE117" s="173"/>
    </row>
    <row r="118" spans="1:57" s="43" customFormat="1" ht="54.75" customHeight="1">
      <c r="A118" s="52"/>
      <c r="B118" s="67"/>
      <c r="C118" s="52"/>
      <c r="D118" s="52"/>
      <c r="E118" s="52"/>
      <c r="F118" s="52"/>
      <c r="G118" s="52"/>
      <c r="H118" s="52"/>
      <c r="I118" s="52"/>
      <c r="J118" s="52"/>
      <c r="K118" s="52"/>
      <c r="L118" s="52"/>
      <c r="M118" s="52"/>
      <c r="N118" s="52"/>
      <c r="O118" s="74"/>
      <c r="P118" s="74"/>
      <c r="Q118" s="74"/>
      <c r="R118" s="74"/>
      <c r="S118" s="74"/>
      <c r="T118" s="74"/>
      <c r="U118" s="74"/>
      <c r="V118" s="63">
        <v>1</v>
      </c>
      <c r="W118" s="63">
        <v>2</v>
      </c>
      <c r="X118" s="63">
        <v>3</v>
      </c>
      <c r="Y118" s="63">
        <v>4</v>
      </c>
      <c r="Z118" s="63">
        <v>5</v>
      </c>
      <c r="AA118" s="63" t="s">
        <v>41</v>
      </c>
      <c r="AB118" s="75" t="s">
        <v>18</v>
      </c>
      <c r="AC118" s="63">
        <v>1</v>
      </c>
      <c r="AD118" s="63">
        <v>2</v>
      </c>
      <c r="AE118" s="63">
        <v>3</v>
      </c>
      <c r="AF118" s="63">
        <v>4</v>
      </c>
      <c r="AG118" s="63">
        <v>5</v>
      </c>
      <c r="AH118" s="63" t="s">
        <v>41</v>
      </c>
      <c r="AI118" s="76" t="s">
        <v>19</v>
      </c>
      <c r="AJ118" s="76" t="s">
        <v>49</v>
      </c>
      <c r="AK118" s="76" t="s">
        <v>21</v>
      </c>
      <c r="AL118" s="76" t="s">
        <v>22</v>
      </c>
      <c r="AM118" s="199"/>
      <c r="AN118" s="173"/>
      <c r="AO118" s="173"/>
      <c r="AP118" s="173"/>
      <c r="AQ118" s="173"/>
      <c r="AR118" s="173"/>
      <c r="AS118" s="173"/>
      <c r="AT118" s="173"/>
      <c r="AU118" s="173"/>
      <c r="AV118" s="173"/>
      <c r="AW118" s="173"/>
      <c r="AX118" s="173"/>
      <c r="AY118" s="173"/>
      <c r="AZ118" s="173"/>
      <c r="BA118" s="173"/>
      <c r="BB118" s="173"/>
      <c r="BC118" s="173"/>
      <c r="BD118" s="230"/>
      <c r="BE118" s="173"/>
    </row>
    <row r="119" spans="1:57" s="43" customFormat="1" ht="42" customHeight="1">
      <c r="A119" s="52"/>
      <c r="B119" s="67"/>
      <c r="C119" s="52"/>
      <c r="D119" s="52"/>
      <c r="E119" s="52"/>
      <c r="F119" s="52"/>
      <c r="G119" s="52"/>
      <c r="H119" s="52"/>
      <c r="I119" s="52"/>
      <c r="J119" s="52"/>
      <c r="K119" s="52"/>
      <c r="L119" s="52"/>
      <c r="M119" s="52"/>
      <c r="N119" s="52"/>
      <c r="O119" s="306" t="s">
        <v>50</v>
      </c>
      <c r="P119" s="307"/>
      <c r="Q119" s="307"/>
      <c r="R119" s="307"/>
      <c r="S119" s="307"/>
      <c r="T119" s="307"/>
      <c r="U119" s="307"/>
      <c r="V119" s="152">
        <f>+AN12</f>
        <v>0</v>
      </c>
      <c r="W119" s="152">
        <f t="shared" ref="W119:AA119" si="15">+AO12</f>
        <v>0</v>
      </c>
      <c r="X119" s="152">
        <f t="shared" si="15"/>
        <v>0</v>
      </c>
      <c r="Y119" s="152">
        <f t="shared" si="15"/>
        <v>0</v>
      </c>
      <c r="Z119" s="152">
        <f t="shared" si="15"/>
        <v>0</v>
      </c>
      <c r="AA119" s="152">
        <f t="shared" si="15"/>
        <v>0</v>
      </c>
      <c r="AB119" s="151">
        <f t="shared" ref="AB119" si="16">SUM(V119:AA119)</f>
        <v>0</v>
      </c>
      <c r="AC119" s="45" t="e">
        <f>V119/$AB119</f>
        <v>#DIV/0!</v>
      </c>
      <c r="AD119" s="45" t="e">
        <f t="shared" ref="AD119:AH119" si="17">W119/$AB119</f>
        <v>#DIV/0!</v>
      </c>
      <c r="AE119" s="45" t="e">
        <f t="shared" si="17"/>
        <v>#DIV/0!</v>
      </c>
      <c r="AF119" s="45" t="e">
        <f t="shared" si="17"/>
        <v>#DIV/0!</v>
      </c>
      <c r="AG119" s="45" t="e">
        <f t="shared" si="17"/>
        <v>#DIV/0!</v>
      </c>
      <c r="AH119" s="45" t="e">
        <f t="shared" si="17"/>
        <v>#DIV/0!</v>
      </c>
      <c r="AI119" s="153">
        <f>+BA12</f>
        <v>0</v>
      </c>
      <c r="AJ119" s="153">
        <f t="shared" ref="AJ119:AL119" si="18">+BB12</f>
        <v>0</v>
      </c>
      <c r="AK119" s="152">
        <f t="shared" si="18"/>
        <v>0</v>
      </c>
      <c r="AL119" s="152">
        <f t="shared" si="18"/>
        <v>0</v>
      </c>
      <c r="AM119" s="199"/>
      <c r="AN119" s="173"/>
      <c r="AO119" s="173"/>
      <c r="AP119" s="173"/>
      <c r="AQ119" s="173"/>
      <c r="AR119" s="173"/>
      <c r="AS119" s="173"/>
      <c r="AT119" s="173"/>
      <c r="AU119" s="173"/>
      <c r="AV119" s="173"/>
      <c r="AW119" s="173"/>
      <c r="AX119" s="173"/>
      <c r="AY119" s="173"/>
      <c r="AZ119" s="173"/>
      <c r="BA119" s="173"/>
      <c r="BB119" s="173"/>
      <c r="BC119" s="173"/>
      <c r="BD119" s="230"/>
      <c r="BE119" s="173"/>
    </row>
    <row r="120" spans="1:57" s="43" customFormat="1" ht="16.5" customHeight="1">
      <c r="A120" s="52"/>
      <c r="B120" s="67"/>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c r="AM120" s="199"/>
      <c r="AN120" s="173"/>
      <c r="AO120" s="173"/>
      <c r="AP120" s="173"/>
      <c r="AQ120" s="173"/>
      <c r="AR120" s="173"/>
      <c r="AS120" s="173"/>
      <c r="AT120" s="173"/>
      <c r="AU120" s="173"/>
      <c r="AV120" s="173"/>
      <c r="AW120" s="173"/>
      <c r="AX120" s="173"/>
      <c r="AY120" s="173"/>
      <c r="AZ120" s="173"/>
      <c r="BA120" s="173"/>
      <c r="BB120" s="173"/>
      <c r="BC120" s="173"/>
      <c r="BD120" s="230"/>
      <c r="BE120" s="173"/>
    </row>
    <row r="121" spans="1:57" s="43" customFormat="1" ht="16.5" customHeight="1">
      <c r="A121" s="52"/>
      <c r="B121" s="67"/>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c r="AM121" s="199"/>
      <c r="AN121" s="173"/>
      <c r="AO121" s="173"/>
      <c r="AP121" s="173"/>
      <c r="AQ121" s="173"/>
      <c r="AR121" s="173"/>
      <c r="AS121" s="173"/>
      <c r="AT121" s="173"/>
      <c r="AU121" s="173"/>
      <c r="AV121" s="173"/>
      <c r="AW121" s="173"/>
      <c r="AX121" s="173"/>
      <c r="AY121" s="173"/>
      <c r="AZ121" s="173"/>
      <c r="BA121" s="173"/>
      <c r="BB121" s="173"/>
      <c r="BC121" s="173"/>
      <c r="BD121" s="230"/>
      <c r="BE121" s="173"/>
    </row>
    <row r="122" spans="1:57" s="43" customFormat="1" ht="16.5" customHeight="1">
      <c r="A122" s="52"/>
      <c r="B122" s="67"/>
      <c r="C122" s="52"/>
      <c r="D122" s="52"/>
      <c r="E122" s="52"/>
      <c r="F122" s="52"/>
      <c r="G122" s="52"/>
      <c r="H122" s="52"/>
      <c r="I122" s="52"/>
      <c r="J122" s="52"/>
      <c r="K122" s="52"/>
      <c r="L122" s="52"/>
      <c r="M122" s="52"/>
      <c r="N122" s="52"/>
      <c r="O122" s="52"/>
      <c r="P122" s="52"/>
      <c r="Q122" s="52"/>
      <c r="R122" s="52"/>
      <c r="S122" s="52"/>
      <c r="T122" s="52"/>
      <c r="U122" s="52"/>
      <c r="V122" s="50"/>
      <c r="W122" s="50"/>
      <c r="X122" s="50"/>
      <c r="Y122" s="50"/>
      <c r="Z122" s="50"/>
      <c r="AA122" s="50"/>
      <c r="AB122" s="50"/>
      <c r="AC122" s="50"/>
      <c r="AD122" s="50"/>
      <c r="AE122" s="50"/>
      <c r="AF122" s="50"/>
      <c r="AG122" s="50"/>
      <c r="AH122" s="50"/>
      <c r="AI122" s="50"/>
      <c r="AJ122" s="50"/>
      <c r="AK122" s="50"/>
      <c r="AL122" s="48"/>
      <c r="AM122" s="199"/>
      <c r="AN122" s="173"/>
      <c r="AO122" s="173"/>
      <c r="AP122" s="173"/>
      <c r="AQ122" s="173"/>
      <c r="AR122" s="173"/>
      <c r="AS122" s="173"/>
      <c r="AT122" s="173"/>
      <c r="AU122" s="173"/>
      <c r="AV122" s="173"/>
      <c r="AW122" s="173"/>
      <c r="AX122" s="173"/>
      <c r="AY122" s="173"/>
      <c r="AZ122" s="173"/>
      <c r="BA122" s="173"/>
      <c r="BB122" s="173"/>
      <c r="BC122" s="173"/>
      <c r="BD122" s="230"/>
      <c r="BE122" s="173"/>
    </row>
    <row r="123" spans="1:57" s="43" customFormat="1" ht="16.5" customHeight="1">
      <c r="A123" s="52"/>
      <c r="B123" s="67"/>
      <c r="C123" s="52"/>
      <c r="D123" s="52"/>
      <c r="E123" s="52"/>
      <c r="F123" s="52"/>
      <c r="G123" s="52"/>
      <c r="H123" s="52"/>
      <c r="I123" s="52"/>
      <c r="J123" s="52"/>
      <c r="K123" s="52"/>
      <c r="L123" s="52"/>
      <c r="M123" s="52"/>
      <c r="N123" s="52"/>
      <c r="O123" s="52"/>
      <c r="P123" s="52"/>
      <c r="Q123" s="52"/>
      <c r="R123" s="52"/>
      <c r="S123" s="52"/>
      <c r="T123" s="52"/>
      <c r="U123" s="52"/>
      <c r="V123" s="50"/>
      <c r="W123" s="50"/>
      <c r="X123" s="50"/>
      <c r="Y123" s="50"/>
      <c r="Z123" s="50"/>
      <c r="AA123" s="50"/>
      <c r="AB123" s="50"/>
      <c r="AC123" s="50"/>
      <c r="AD123" s="50"/>
      <c r="AE123" s="50"/>
      <c r="AF123" s="50"/>
      <c r="AG123" s="50"/>
      <c r="AH123" s="50"/>
      <c r="AI123" s="50"/>
      <c r="AJ123" s="50"/>
      <c r="AK123" s="50"/>
      <c r="AL123" s="48"/>
      <c r="AM123" s="199"/>
      <c r="AN123" s="173"/>
      <c r="AO123" s="173"/>
      <c r="AP123" s="173"/>
      <c r="AQ123" s="173"/>
      <c r="AR123" s="173"/>
      <c r="AS123" s="173"/>
      <c r="AT123" s="173"/>
      <c r="AU123" s="173"/>
      <c r="AV123" s="173"/>
      <c r="AW123" s="173"/>
      <c r="AX123" s="173"/>
      <c r="AY123" s="173"/>
      <c r="AZ123" s="173"/>
      <c r="BA123" s="173"/>
      <c r="BB123" s="173"/>
      <c r="BC123" s="173"/>
      <c r="BD123" s="230"/>
      <c r="BE123" s="173"/>
    </row>
    <row r="124" spans="1:57" s="43" customFormat="1" ht="16.5" customHeight="1">
      <c r="A124" s="52"/>
      <c r="B124" s="67"/>
      <c r="C124" s="52"/>
      <c r="D124" s="52"/>
      <c r="E124" s="52"/>
      <c r="F124" s="52"/>
      <c r="G124" s="52"/>
      <c r="H124" s="52"/>
      <c r="I124" s="52"/>
      <c r="J124" s="52"/>
      <c r="K124" s="52"/>
      <c r="L124" s="52"/>
      <c r="M124" s="52"/>
      <c r="N124" s="52"/>
      <c r="O124" s="52"/>
      <c r="P124" s="52"/>
      <c r="Q124" s="52"/>
      <c r="R124" s="52"/>
      <c r="S124" s="52"/>
      <c r="T124" s="52"/>
      <c r="U124" s="52"/>
      <c r="V124" s="50"/>
      <c r="W124" s="50"/>
      <c r="X124" s="50"/>
      <c r="Y124" s="50"/>
      <c r="Z124" s="50"/>
      <c r="AA124" s="50"/>
      <c r="AB124" s="50"/>
      <c r="AC124" s="50"/>
      <c r="AD124" s="50"/>
      <c r="AE124" s="50"/>
      <c r="AF124" s="50"/>
      <c r="AG124" s="50"/>
      <c r="AH124" s="50"/>
      <c r="AI124" s="50"/>
      <c r="AJ124" s="50"/>
      <c r="AK124" s="50"/>
      <c r="AL124" s="48"/>
      <c r="AM124" s="199"/>
      <c r="AN124" s="173"/>
      <c r="AO124" s="173"/>
      <c r="AP124" s="173"/>
      <c r="AQ124" s="173"/>
      <c r="AR124" s="173"/>
      <c r="AS124" s="173"/>
      <c r="AT124" s="173"/>
      <c r="AU124" s="173"/>
      <c r="AV124" s="173"/>
      <c r="AW124" s="173"/>
      <c r="AX124" s="173"/>
      <c r="AY124" s="173"/>
      <c r="AZ124" s="173"/>
      <c r="BA124" s="173"/>
      <c r="BB124" s="173"/>
      <c r="BC124" s="173"/>
      <c r="BD124" s="230"/>
      <c r="BE124" s="173"/>
    </row>
    <row r="125" spans="1:57" s="43" customFormat="1" ht="16.5" customHeight="1">
      <c r="A125" s="52"/>
      <c r="B125" s="67"/>
      <c r="C125" s="52"/>
      <c r="D125" s="52"/>
      <c r="E125" s="52"/>
      <c r="F125" s="52"/>
      <c r="G125" s="52"/>
      <c r="H125" s="52"/>
      <c r="I125" s="52"/>
      <c r="J125" s="52"/>
      <c r="K125" s="52"/>
      <c r="L125" s="52"/>
      <c r="M125" s="52"/>
      <c r="N125" s="52"/>
      <c r="O125" s="52"/>
      <c r="P125" s="52"/>
      <c r="Q125" s="52"/>
      <c r="R125" s="52"/>
      <c r="S125" s="52"/>
      <c r="T125" s="52"/>
      <c r="U125" s="52"/>
      <c r="V125" s="50"/>
      <c r="W125" s="50"/>
      <c r="X125" s="50"/>
      <c r="Y125" s="50"/>
      <c r="Z125" s="50"/>
      <c r="AA125" s="50"/>
      <c r="AB125" s="50"/>
      <c r="AC125" s="50"/>
      <c r="AD125" s="50"/>
      <c r="AE125" s="50"/>
      <c r="AF125" s="50"/>
      <c r="AG125" s="50"/>
      <c r="AH125" s="50"/>
      <c r="AI125" s="50"/>
      <c r="AJ125" s="50"/>
      <c r="AK125" s="50"/>
      <c r="AL125" s="48"/>
      <c r="AM125" s="199"/>
      <c r="AN125" s="173"/>
      <c r="AO125" s="173"/>
      <c r="AP125" s="173"/>
      <c r="AQ125" s="173"/>
      <c r="AR125" s="173"/>
      <c r="AS125" s="173"/>
      <c r="AT125" s="173"/>
      <c r="AU125" s="173"/>
      <c r="AV125" s="173"/>
      <c r="AW125" s="173"/>
      <c r="AX125" s="173"/>
      <c r="AY125" s="173"/>
      <c r="AZ125" s="173"/>
      <c r="BA125" s="173"/>
      <c r="BB125" s="173"/>
      <c r="BC125" s="173"/>
      <c r="BD125" s="230"/>
      <c r="BE125" s="173"/>
    </row>
    <row r="126" spans="1:57" s="43" customFormat="1" ht="16.5" customHeight="1">
      <c r="A126" s="57"/>
      <c r="B126" s="57"/>
      <c r="C126" s="68"/>
      <c r="D126" s="52"/>
      <c r="E126" s="52"/>
      <c r="F126" s="52"/>
      <c r="G126" s="52"/>
      <c r="H126" s="52"/>
      <c r="I126" s="52"/>
      <c r="J126" s="52"/>
      <c r="K126" s="69"/>
      <c r="L126" s="69"/>
      <c r="M126" s="52"/>
      <c r="N126" s="52"/>
      <c r="O126" s="52"/>
      <c r="P126" s="50"/>
      <c r="Q126" s="50"/>
      <c r="R126" s="50"/>
      <c r="S126" s="50"/>
      <c r="T126" s="69"/>
      <c r="U126" s="69"/>
      <c r="V126" s="50"/>
      <c r="W126" s="50"/>
      <c r="X126" s="50"/>
      <c r="Y126" s="50"/>
      <c r="Z126" s="50"/>
      <c r="AA126" s="48"/>
      <c r="AB126" s="48"/>
      <c r="AC126" s="48"/>
      <c r="AD126" s="48"/>
      <c r="AE126" s="48"/>
      <c r="AF126" s="48"/>
      <c r="AG126" s="48"/>
      <c r="AH126" s="48"/>
      <c r="AI126" s="48"/>
      <c r="AJ126" s="48"/>
      <c r="AK126" s="48"/>
      <c r="AL126" s="48"/>
      <c r="AM126" s="199"/>
      <c r="AN126" s="173"/>
      <c r="AO126" s="173"/>
      <c r="AP126" s="173"/>
      <c r="AQ126" s="173"/>
      <c r="AR126" s="173"/>
      <c r="AS126" s="173"/>
      <c r="AT126" s="173"/>
      <c r="AU126" s="173"/>
      <c r="AV126" s="173"/>
      <c r="AW126" s="173"/>
      <c r="AX126" s="173"/>
      <c r="AY126" s="173"/>
      <c r="AZ126" s="173"/>
      <c r="BA126" s="173"/>
      <c r="BB126" s="173"/>
      <c r="BC126" s="173"/>
      <c r="BD126" s="230"/>
      <c r="BE126" s="173"/>
    </row>
    <row r="127" spans="1:57" s="43" customFormat="1" ht="36.75" customHeight="1">
      <c r="A127" s="291" t="s">
        <v>51</v>
      </c>
      <c r="B127" s="291"/>
      <c r="C127" s="291"/>
      <c r="D127" s="291"/>
      <c r="E127" s="291"/>
      <c r="F127" s="291"/>
      <c r="G127" s="291"/>
      <c r="H127" s="291"/>
      <c r="I127" s="291"/>
      <c r="J127" s="291"/>
      <c r="K127" s="291"/>
      <c r="L127" s="291"/>
      <c r="M127" s="291"/>
      <c r="N127" s="291"/>
      <c r="O127" s="291"/>
      <c r="P127" s="291"/>
      <c r="Q127" s="291"/>
      <c r="R127" s="291"/>
      <c r="S127" s="291"/>
      <c r="T127" s="291"/>
      <c r="U127" s="291"/>
      <c r="AB127" s="48"/>
      <c r="AC127" s="48"/>
      <c r="AD127" s="48"/>
      <c r="AE127" s="48"/>
      <c r="AF127" s="48"/>
      <c r="AG127" s="48"/>
      <c r="AH127" s="48"/>
      <c r="AI127" s="48"/>
      <c r="AJ127" s="48"/>
      <c r="AK127" s="48"/>
      <c r="AL127" s="48"/>
      <c r="AM127" s="199"/>
      <c r="AN127" s="173"/>
      <c r="AO127" s="173"/>
      <c r="AP127" s="173"/>
      <c r="AQ127" s="173"/>
      <c r="AR127" s="173"/>
      <c r="AS127" s="173"/>
      <c r="AT127" s="173"/>
      <c r="AU127" s="173"/>
      <c r="AV127" s="173"/>
      <c r="AW127" s="173"/>
      <c r="AX127" s="173"/>
      <c r="AY127" s="173"/>
      <c r="AZ127" s="173"/>
      <c r="BA127" s="173"/>
      <c r="BB127" s="173"/>
      <c r="BC127" s="173"/>
      <c r="BD127" s="230"/>
      <c r="BE127" s="173"/>
    </row>
    <row r="128" spans="1:57" s="77" customFormat="1" ht="16.5" customHeight="1">
      <c r="A128" s="321"/>
      <c r="B128" s="321"/>
      <c r="C128" s="321"/>
      <c r="D128" s="321"/>
      <c r="E128" s="321"/>
      <c r="F128" s="321"/>
      <c r="K128" s="78"/>
      <c r="L128" s="78"/>
      <c r="M128" s="79"/>
      <c r="N128" s="46"/>
      <c r="O128" s="46"/>
      <c r="P128" s="46"/>
      <c r="Q128" s="46"/>
      <c r="R128" s="46"/>
      <c r="S128" s="46"/>
      <c r="T128" s="46"/>
      <c r="U128" s="46"/>
      <c r="AB128" s="46"/>
      <c r="AC128" s="46"/>
      <c r="AD128" s="46"/>
      <c r="AE128" s="46"/>
      <c r="AF128" s="46"/>
      <c r="AG128" s="46"/>
      <c r="AH128" s="46"/>
      <c r="AI128" s="46"/>
      <c r="AJ128" s="46"/>
      <c r="AK128" s="46"/>
      <c r="AL128" s="46"/>
      <c r="AM128" s="204"/>
      <c r="BD128" s="231"/>
    </row>
    <row r="129" spans="1:57" s="77" customFormat="1" ht="16.5" customHeight="1">
      <c r="A129" s="321"/>
      <c r="B129" s="321"/>
      <c r="C129" s="321"/>
      <c r="D129" s="321"/>
      <c r="E129" s="321"/>
      <c r="F129" s="321"/>
      <c r="K129" s="80"/>
      <c r="L129" s="80"/>
      <c r="M129" s="79"/>
      <c r="N129" s="46"/>
      <c r="O129" s="46"/>
      <c r="P129" s="46"/>
      <c r="Q129" s="46"/>
      <c r="R129" s="46"/>
      <c r="S129" s="46"/>
      <c r="T129" s="46"/>
      <c r="U129" s="46"/>
      <c r="AB129" s="46"/>
      <c r="AC129" s="46"/>
      <c r="AD129" s="46"/>
      <c r="AE129" s="46"/>
      <c r="AF129" s="46"/>
      <c r="AG129" s="46"/>
      <c r="AH129" s="46"/>
      <c r="AI129" s="46"/>
      <c r="AJ129" s="46"/>
      <c r="AK129" s="46"/>
      <c r="AL129" s="46"/>
      <c r="AM129" s="204"/>
      <c r="BD129" s="231"/>
    </row>
    <row r="130" spans="1:57" s="77" customFormat="1" ht="18.75" customHeight="1">
      <c r="A130" s="321"/>
      <c r="B130" s="321"/>
      <c r="C130" s="321"/>
      <c r="D130" s="321"/>
      <c r="E130" s="321"/>
      <c r="F130" s="321"/>
      <c r="K130" s="79"/>
      <c r="L130" s="79"/>
      <c r="M130" s="79"/>
      <c r="N130" s="79"/>
      <c r="O130" s="46"/>
      <c r="P130" s="46"/>
      <c r="Q130" s="46"/>
      <c r="R130" s="46"/>
      <c r="S130" s="46"/>
      <c r="T130" s="46"/>
      <c r="U130" s="46"/>
      <c r="AB130" s="46"/>
      <c r="AC130" s="46"/>
      <c r="AD130" s="46"/>
      <c r="AE130" s="46"/>
      <c r="AF130" s="46"/>
      <c r="AG130" s="46"/>
      <c r="AH130" s="46"/>
      <c r="AI130" s="46"/>
      <c r="AJ130" s="46"/>
      <c r="AK130" s="46"/>
      <c r="AL130" s="46"/>
      <c r="AM130" s="204"/>
      <c r="BD130" s="231"/>
    </row>
    <row r="131" spans="1:57" s="43" customFormat="1" ht="16.5" customHeight="1">
      <c r="A131" s="52"/>
      <c r="B131" s="52"/>
      <c r="C131" s="52"/>
      <c r="D131" s="52"/>
      <c r="E131" s="52"/>
      <c r="F131" s="52"/>
      <c r="G131" s="52"/>
      <c r="H131" s="52"/>
      <c r="I131" s="52"/>
      <c r="J131" s="52"/>
      <c r="K131" s="52"/>
      <c r="L131" s="52"/>
      <c r="M131" s="52"/>
      <c r="N131" s="52"/>
      <c r="O131" s="52"/>
      <c r="P131" s="52"/>
      <c r="Q131" s="52"/>
      <c r="R131" s="52"/>
      <c r="S131" s="52"/>
      <c r="T131" s="50"/>
      <c r="U131" s="50"/>
      <c r="V131" s="50"/>
      <c r="W131" s="50"/>
      <c r="X131" s="50"/>
      <c r="Y131" s="50"/>
      <c r="Z131" s="50"/>
      <c r="AA131" s="50"/>
      <c r="AB131" s="50"/>
      <c r="AC131" s="50"/>
      <c r="AD131" s="50"/>
      <c r="AE131" s="50"/>
      <c r="AF131" s="48"/>
      <c r="AG131" s="48"/>
      <c r="AH131" s="48"/>
      <c r="AI131" s="48"/>
      <c r="AJ131" s="48"/>
      <c r="AK131" s="48"/>
      <c r="AL131" s="48"/>
      <c r="AM131" s="199"/>
      <c r="AN131" s="173"/>
      <c r="AO131" s="173"/>
      <c r="AP131" s="173"/>
      <c r="AQ131" s="173"/>
      <c r="AR131" s="173"/>
      <c r="AS131" s="173"/>
      <c r="AT131" s="173"/>
      <c r="AU131" s="173"/>
      <c r="AV131" s="173"/>
      <c r="AW131" s="173"/>
      <c r="AX131" s="173"/>
      <c r="AY131" s="173"/>
      <c r="AZ131" s="173"/>
      <c r="BA131" s="173"/>
      <c r="BB131" s="173"/>
      <c r="BC131" s="173"/>
      <c r="BD131" s="230"/>
      <c r="BE131" s="173"/>
    </row>
    <row r="132" spans="1:57" s="43" customFormat="1" ht="16.5" customHeight="1">
      <c r="A132" s="52"/>
      <c r="B132" s="67"/>
      <c r="C132" s="52"/>
      <c r="D132" s="52"/>
      <c r="E132" s="52"/>
      <c r="F132" s="52"/>
      <c r="G132" s="52"/>
      <c r="H132" s="52"/>
      <c r="I132" s="52"/>
      <c r="J132" s="52"/>
      <c r="K132" s="52"/>
      <c r="L132" s="52"/>
      <c r="M132" s="52"/>
      <c r="N132" s="52"/>
      <c r="O132" s="52"/>
      <c r="P132" s="52"/>
      <c r="Q132" s="52"/>
      <c r="R132" s="52"/>
      <c r="S132" s="52"/>
      <c r="T132" s="52"/>
      <c r="U132" s="52"/>
      <c r="V132" s="50"/>
      <c r="W132" s="50"/>
      <c r="X132" s="50"/>
      <c r="Y132" s="50"/>
      <c r="Z132" s="50"/>
      <c r="AA132" s="50"/>
      <c r="AB132" s="50"/>
      <c r="AC132" s="50"/>
      <c r="AD132" s="50"/>
      <c r="AE132" s="50"/>
      <c r="AF132" s="48"/>
      <c r="AG132" s="48"/>
      <c r="AH132" s="48"/>
      <c r="AI132" s="48"/>
      <c r="AJ132" s="48"/>
      <c r="AK132" s="48"/>
      <c r="AL132" s="48"/>
      <c r="AM132" s="199"/>
      <c r="AN132" s="173"/>
      <c r="AO132" s="173"/>
      <c r="AP132" s="173"/>
      <c r="AQ132" s="173"/>
      <c r="AR132" s="173"/>
      <c r="AS132" s="173"/>
      <c r="AT132" s="173"/>
      <c r="AU132" s="173"/>
      <c r="AV132" s="173"/>
      <c r="AW132" s="173"/>
      <c r="AX132" s="173"/>
      <c r="AY132" s="173"/>
      <c r="AZ132" s="173"/>
      <c r="BA132" s="173"/>
      <c r="BB132" s="173"/>
      <c r="BC132" s="173"/>
      <c r="BD132" s="230"/>
      <c r="BE132" s="173"/>
    </row>
    <row r="133" spans="1:57" s="43" customFormat="1" ht="16.5" customHeight="1" thickBot="1">
      <c r="A133" s="52"/>
      <c r="B133" s="67"/>
      <c r="C133" s="52"/>
      <c r="D133" s="52"/>
      <c r="E133" s="52"/>
      <c r="F133" s="52"/>
      <c r="G133" s="52"/>
      <c r="H133" s="52"/>
      <c r="I133" s="52"/>
      <c r="J133" s="52"/>
      <c r="K133" s="52"/>
      <c r="L133" s="52"/>
      <c r="M133" s="52"/>
      <c r="N133" s="52"/>
      <c r="O133" s="52"/>
      <c r="P133" s="52"/>
      <c r="Q133" s="52"/>
      <c r="R133" s="52"/>
      <c r="S133" s="52"/>
      <c r="T133" s="52"/>
      <c r="U133" s="52"/>
      <c r="V133" s="50"/>
      <c r="W133" s="50"/>
      <c r="X133" s="50"/>
      <c r="Y133" s="50"/>
      <c r="Z133" s="50"/>
      <c r="AA133" s="50"/>
      <c r="AB133" s="50"/>
      <c r="AC133" s="50"/>
      <c r="AD133" s="50"/>
      <c r="AE133" s="50"/>
      <c r="AF133" s="50"/>
      <c r="AG133" s="50"/>
      <c r="AH133" s="50"/>
      <c r="AI133" s="50"/>
      <c r="AJ133" s="50"/>
      <c r="AK133" s="50"/>
      <c r="AL133" s="48"/>
      <c r="AM133" s="199"/>
      <c r="AN133" s="173"/>
      <c r="AO133" s="173"/>
      <c r="AP133" s="173"/>
      <c r="AQ133" s="173"/>
      <c r="AR133" s="173"/>
      <c r="AS133" s="173"/>
      <c r="AT133" s="173"/>
      <c r="AU133" s="173"/>
      <c r="AV133" s="173"/>
      <c r="AW133" s="173"/>
      <c r="AX133" s="173"/>
      <c r="AY133" s="173"/>
      <c r="AZ133" s="173"/>
      <c r="BA133" s="173"/>
      <c r="BB133" s="173"/>
      <c r="BC133" s="173"/>
      <c r="BD133" s="230"/>
      <c r="BE133" s="173"/>
    </row>
    <row r="134" spans="1:57" s="43" customFormat="1" ht="16.5" customHeight="1">
      <c r="A134" s="52"/>
      <c r="B134" s="67"/>
      <c r="C134" s="52"/>
      <c r="D134" s="52"/>
      <c r="E134" s="52"/>
      <c r="F134" s="52"/>
      <c r="G134" s="52"/>
      <c r="H134" s="52"/>
      <c r="I134" s="52"/>
      <c r="J134" s="52"/>
      <c r="K134" s="52"/>
      <c r="L134" s="52"/>
      <c r="M134" s="52"/>
      <c r="N134" s="52"/>
      <c r="O134" s="48"/>
      <c r="P134" s="48"/>
      <c r="Q134" s="48"/>
      <c r="R134" s="48"/>
      <c r="S134" s="48"/>
      <c r="T134" s="48"/>
      <c r="U134" s="48"/>
      <c r="V134" s="292" t="s">
        <v>14</v>
      </c>
      <c r="W134" s="293"/>
      <c r="X134" s="293"/>
      <c r="Y134" s="293"/>
      <c r="Z134" s="293"/>
      <c r="AA134" s="294"/>
      <c r="AB134" s="36"/>
      <c r="AC134" s="292" t="s">
        <v>15</v>
      </c>
      <c r="AD134" s="293"/>
      <c r="AE134" s="293"/>
      <c r="AF134" s="293"/>
      <c r="AG134" s="293"/>
      <c r="AH134" s="294"/>
      <c r="AI134" s="298" t="s">
        <v>16</v>
      </c>
      <c r="AJ134" s="299"/>
      <c r="AK134" s="299"/>
      <c r="AL134" s="299"/>
      <c r="AM134" s="199"/>
      <c r="AN134" s="173"/>
      <c r="AO134" s="173"/>
      <c r="AP134" s="173"/>
      <c r="AQ134" s="173"/>
      <c r="AR134" s="173"/>
      <c r="AS134" s="173"/>
      <c r="AT134" s="173"/>
      <c r="AU134" s="173"/>
      <c r="AV134" s="173"/>
      <c r="AW134" s="173"/>
      <c r="AX134" s="173"/>
      <c r="AY134" s="173"/>
      <c r="AZ134" s="173"/>
      <c r="BA134" s="173"/>
      <c r="BB134" s="173"/>
      <c r="BC134" s="173"/>
      <c r="BD134" s="230"/>
      <c r="BE134" s="173"/>
    </row>
    <row r="135" spans="1:57" s="43" customFormat="1" ht="16.5" customHeight="1">
      <c r="A135" s="52"/>
      <c r="B135" s="67"/>
      <c r="C135" s="52"/>
      <c r="D135" s="52"/>
      <c r="E135" s="52"/>
      <c r="F135" s="52"/>
      <c r="G135" s="52"/>
      <c r="H135" s="52"/>
      <c r="I135" s="52"/>
      <c r="J135" s="52"/>
      <c r="K135" s="52"/>
      <c r="L135" s="52"/>
      <c r="M135" s="52"/>
      <c r="N135" s="52"/>
      <c r="O135" s="73"/>
      <c r="P135" s="73"/>
      <c r="Q135" s="73"/>
      <c r="R135" s="73"/>
      <c r="S135" s="73"/>
      <c r="T135" s="48"/>
      <c r="U135" s="48"/>
      <c r="V135" s="295"/>
      <c r="W135" s="296"/>
      <c r="X135" s="296"/>
      <c r="Y135" s="296"/>
      <c r="Z135" s="296"/>
      <c r="AA135" s="297"/>
      <c r="AB135" s="36"/>
      <c r="AC135" s="295"/>
      <c r="AD135" s="296"/>
      <c r="AE135" s="296"/>
      <c r="AF135" s="296"/>
      <c r="AG135" s="296"/>
      <c r="AH135" s="297"/>
      <c r="AI135" s="298"/>
      <c r="AJ135" s="299"/>
      <c r="AK135" s="299"/>
      <c r="AL135" s="299"/>
      <c r="AM135" s="199"/>
      <c r="AN135" s="173"/>
      <c r="AO135" s="173"/>
      <c r="AP135" s="173"/>
      <c r="AQ135" s="173"/>
      <c r="AR135" s="173"/>
      <c r="AS135" s="173"/>
      <c r="AT135" s="173"/>
      <c r="AU135" s="173"/>
      <c r="AV135" s="173"/>
      <c r="AW135" s="173"/>
      <c r="AX135" s="173"/>
      <c r="AY135" s="173"/>
      <c r="AZ135" s="173"/>
      <c r="BA135" s="173"/>
      <c r="BB135" s="173"/>
      <c r="BC135" s="173"/>
      <c r="BD135" s="230"/>
      <c r="BE135" s="173"/>
    </row>
    <row r="136" spans="1:57" s="43" customFormat="1" ht="46.5" customHeight="1">
      <c r="A136" s="52"/>
      <c r="B136" s="67"/>
      <c r="C136" s="52"/>
      <c r="D136" s="52"/>
      <c r="E136" s="52"/>
      <c r="F136" s="52"/>
      <c r="G136" s="52"/>
      <c r="H136" s="52"/>
      <c r="I136" s="52"/>
      <c r="J136" s="52"/>
      <c r="K136" s="52"/>
      <c r="L136" s="52"/>
      <c r="M136" s="52"/>
      <c r="N136" s="52"/>
      <c r="O136" s="74"/>
      <c r="P136" s="74"/>
      <c r="Q136" s="74"/>
      <c r="R136" s="74"/>
      <c r="S136" s="74"/>
      <c r="T136" s="74"/>
      <c r="U136" s="74"/>
      <c r="V136" s="63">
        <v>1</v>
      </c>
      <c r="W136" s="63">
        <v>2</v>
      </c>
      <c r="X136" s="63">
        <v>3</v>
      </c>
      <c r="Y136" s="63">
        <v>4</v>
      </c>
      <c r="Z136" s="63">
        <v>5</v>
      </c>
      <c r="AA136" s="63" t="s">
        <v>41</v>
      </c>
      <c r="AB136" s="75" t="s">
        <v>18</v>
      </c>
      <c r="AC136" s="63">
        <v>1</v>
      </c>
      <c r="AD136" s="63">
        <v>2</v>
      </c>
      <c r="AE136" s="63">
        <v>3</v>
      </c>
      <c r="AF136" s="63">
        <v>4</v>
      </c>
      <c r="AG136" s="63">
        <v>5</v>
      </c>
      <c r="AH136" s="63" t="s">
        <v>41</v>
      </c>
      <c r="AI136" s="76" t="s">
        <v>19</v>
      </c>
      <c r="AJ136" s="76" t="s">
        <v>49</v>
      </c>
      <c r="AK136" s="76" t="s">
        <v>21</v>
      </c>
      <c r="AL136" s="76" t="s">
        <v>22</v>
      </c>
      <c r="AM136" s="199"/>
      <c r="AN136" s="173"/>
      <c r="AO136" s="173"/>
      <c r="AP136" s="173"/>
      <c r="AQ136" s="173"/>
      <c r="AR136" s="173"/>
      <c r="AS136" s="173"/>
      <c r="AT136" s="173"/>
      <c r="AU136" s="173"/>
      <c r="AV136" s="173"/>
      <c r="AW136" s="173"/>
      <c r="AX136" s="173"/>
      <c r="AY136" s="173"/>
      <c r="AZ136" s="173"/>
      <c r="BA136" s="173"/>
      <c r="BB136" s="173"/>
      <c r="BC136" s="173"/>
      <c r="BD136" s="230"/>
      <c r="BE136" s="173"/>
    </row>
    <row r="137" spans="1:57" s="43" customFormat="1" ht="18.75">
      <c r="A137" s="52"/>
      <c r="B137" s="67"/>
      <c r="C137" s="52"/>
      <c r="D137" s="52"/>
      <c r="E137" s="52"/>
      <c r="F137" s="52"/>
      <c r="G137" s="52"/>
      <c r="H137" s="52"/>
      <c r="I137" s="52"/>
      <c r="J137" s="52"/>
      <c r="K137" s="52"/>
      <c r="L137" s="52"/>
      <c r="M137" s="52"/>
      <c r="N137" s="52"/>
      <c r="O137" s="306" t="s">
        <v>52</v>
      </c>
      <c r="P137" s="307"/>
      <c r="Q137" s="307"/>
      <c r="R137" s="307"/>
      <c r="S137" s="307"/>
      <c r="T137" s="307"/>
      <c r="U137" s="307"/>
      <c r="V137" s="152">
        <f>+AN13</f>
        <v>0</v>
      </c>
      <c r="W137" s="152">
        <f t="shared" ref="W137:AA137" si="19">+AO13</f>
        <v>0</v>
      </c>
      <c r="X137" s="152">
        <f t="shared" si="19"/>
        <v>0</v>
      </c>
      <c r="Y137" s="152">
        <f t="shared" si="19"/>
        <v>0</v>
      </c>
      <c r="Z137" s="152">
        <f t="shared" si="19"/>
        <v>0</v>
      </c>
      <c r="AA137" s="152">
        <f t="shared" si="19"/>
        <v>0</v>
      </c>
      <c r="AB137" s="151">
        <f t="shared" ref="AB137" si="20">SUM(V137:AA137)</f>
        <v>0</v>
      </c>
      <c r="AC137" s="45" t="e">
        <f>V137/$AB137</f>
        <v>#DIV/0!</v>
      </c>
      <c r="AD137" s="45" t="e">
        <f t="shared" ref="AD137:AH137" si="21">W137/$AB137</f>
        <v>#DIV/0!</v>
      </c>
      <c r="AE137" s="45" t="e">
        <f t="shared" si="21"/>
        <v>#DIV/0!</v>
      </c>
      <c r="AF137" s="45" t="e">
        <f t="shared" si="21"/>
        <v>#DIV/0!</v>
      </c>
      <c r="AG137" s="45" t="e">
        <f t="shared" si="21"/>
        <v>#DIV/0!</v>
      </c>
      <c r="AH137" s="45" t="e">
        <f t="shared" si="21"/>
        <v>#DIV/0!</v>
      </c>
      <c r="AI137" s="153">
        <f>+BA13</f>
        <v>0</v>
      </c>
      <c r="AJ137" s="153">
        <f t="shared" ref="AJ137:AL137" si="22">+BB13</f>
        <v>0</v>
      </c>
      <c r="AK137" s="152">
        <f t="shared" si="22"/>
        <v>0</v>
      </c>
      <c r="AL137" s="152">
        <f t="shared" si="22"/>
        <v>0</v>
      </c>
      <c r="AM137" s="199"/>
      <c r="AN137" s="173"/>
      <c r="AO137" s="173"/>
      <c r="AP137" s="173"/>
      <c r="AQ137" s="173"/>
      <c r="AR137" s="173"/>
      <c r="AS137" s="173"/>
      <c r="AT137" s="173"/>
      <c r="AU137" s="173"/>
      <c r="AV137" s="173"/>
      <c r="AW137" s="173"/>
      <c r="AX137" s="173"/>
      <c r="AY137" s="173"/>
      <c r="AZ137" s="173"/>
      <c r="BA137" s="173"/>
      <c r="BB137" s="173"/>
      <c r="BC137" s="173"/>
      <c r="BD137" s="230"/>
      <c r="BE137" s="173"/>
    </row>
    <row r="138" spans="1:57" s="43" customFormat="1" ht="18.75">
      <c r="A138" s="52"/>
      <c r="B138" s="67"/>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c r="AM138" s="199"/>
      <c r="AN138" s="173"/>
      <c r="AO138" s="173"/>
      <c r="AP138" s="173"/>
      <c r="AQ138" s="173"/>
      <c r="AR138" s="173"/>
      <c r="AS138" s="173"/>
      <c r="AT138" s="173"/>
      <c r="AU138" s="173"/>
      <c r="AV138" s="173"/>
      <c r="AW138" s="173"/>
      <c r="AX138" s="173"/>
      <c r="AY138" s="173"/>
      <c r="AZ138" s="173"/>
      <c r="BA138" s="173"/>
      <c r="BB138" s="173"/>
      <c r="BC138" s="173"/>
      <c r="BD138" s="230"/>
      <c r="BE138" s="173"/>
    </row>
    <row r="139" spans="1:57" s="43" customFormat="1" ht="18.75">
      <c r="A139" s="52"/>
      <c r="B139" s="67"/>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c r="AM139" s="199"/>
      <c r="AN139" s="173"/>
      <c r="AO139" s="173"/>
      <c r="AP139" s="173"/>
      <c r="AQ139" s="173"/>
      <c r="AR139" s="173"/>
      <c r="AS139" s="173"/>
      <c r="AT139" s="173"/>
      <c r="AU139" s="173"/>
      <c r="AV139" s="173"/>
      <c r="AW139" s="173"/>
      <c r="AX139" s="173"/>
      <c r="AY139" s="173"/>
      <c r="AZ139" s="173"/>
      <c r="BA139" s="173"/>
      <c r="BB139" s="173"/>
      <c r="BC139" s="173"/>
      <c r="BD139" s="230"/>
      <c r="BE139" s="173"/>
    </row>
    <row r="140" spans="1:57" s="43" customFormat="1" ht="18.75">
      <c r="A140" s="52"/>
      <c r="B140" s="67"/>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c r="AM140" s="199"/>
      <c r="AN140" s="173"/>
      <c r="AO140" s="173"/>
      <c r="AP140" s="173"/>
      <c r="AQ140" s="173"/>
      <c r="AR140" s="173"/>
      <c r="AS140" s="173"/>
      <c r="AT140" s="173"/>
      <c r="AU140" s="173"/>
      <c r="AV140" s="173"/>
      <c r="AW140" s="173"/>
      <c r="AX140" s="173"/>
      <c r="AY140" s="173"/>
      <c r="AZ140" s="173"/>
      <c r="BA140" s="173"/>
      <c r="BB140" s="173"/>
      <c r="BC140" s="173"/>
      <c r="BD140" s="230"/>
      <c r="BE140" s="173"/>
    </row>
    <row r="141" spans="1:57" s="43" customFormat="1" ht="18.75">
      <c r="A141" s="52"/>
      <c r="B141" s="67"/>
      <c r="C141" s="52"/>
      <c r="D141" s="52"/>
      <c r="E141" s="52"/>
      <c r="F141" s="52"/>
      <c r="G141" s="52"/>
      <c r="H141" s="52"/>
      <c r="I141" s="52"/>
      <c r="J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c r="AM141" s="199"/>
      <c r="AN141" s="173"/>
      <c r="AO141" s="173"/>
      <c r="AP141" s="173"/>
      <c r="AQ141" s="173"/>
      <c r="AR141" s="173"/>
      <c r="AS141" s="173"/>
      <c r="AT141" s="173"/>
      <c r="AU141" s="173"/>
      <c r="AV141" s="173"/>
      <c r="AW141" s="173"/>
      <c r="AX141" s="173"/>
      <c r="AY141" s="173"/>
      <c r="AZ141" s="173"/>
      <c r="BA141" s="173"/>
      <c r="BB141" s="173"/>
      <c r="BC141" s="173"/>
      <c r="BD141" s="230"/>
      <c r="BE141" s="173"/>
    </row>
    <row r="142" spans="1:57" s="43" customFormat="1" ht="18.75">
      <c r="A142" s="52"/>
      <c r="B142" s="67"/>
      <c r="C142" s="52"/>
      <c r="D142" s="52"/>
      <c r="E142" s="52"/>
      <c r="F142" s="52"/>
      <c r="G142" s="52"/>
      <c r="H142" s="52"/>
      <c r="I142" s="52"/>
      <c r="J142" s="52"/>
      <c r="K142" s="52"/>
      <c r="L142" s="52"/>
      <c r="M142" s="52"/>
      <c r="N142" s="52"/>
      <c r="O142" s="52"/>
      <c r="P142" s="52"/>
      <c r="Q142" s="52"/>
      <c r="R142" s="52"/>
      <c r="S142" s="52"/>
      <c r="T142" s="52"/>
      <c r="U142" s="52"/>
      <c r="V142" s="50"/>
      <c r="W142" s="50"/>
      <c r="X142" s="50"/>
      <c r="Y142" s="50"/>
      <c r="Z142" s="50"/>
      <c r="AA142" s="50"/>
      <c r="AB142" s="50"/>
      <c r="AC142" s="50"/>
      <c r="AD142" s="50"/>
      <c r="AE142" s="50"/>
      <c r="AF142" s="50"/>
      <c r="AG142" s="50"/>
      <c r="AH142" s="50"/>
      <c r="AI142" s="50"/>
      <c r="AJ142" s="50"/>
      <c r="AK142" s="50"/>
      <c r="AL142" s="48"/>
      <c r="AM142" s="199"/>
      <c r="AN142" s="173"/>
      <c r="AO142" s="173"/>
      <c r="AP142" s="173"/>
      <c r="AQ142" s="173"/>
      <c r="AR142" s="173"/>
      <c r="AS142" s="173"/>
      <c r="AT142" s="173"/>
      <c r="AU142" s="173"/>
      <c r="AV142" s="173"/>
      <c r="AW142" s="173"/>
      <c r="AX142" s="173"/>
      <c r="AY142" s="173"/>
      <c r="AZ142" s="173"/>
      <c r="BA142" s="173"/>
      <c r="BB142" s="173"/>
      <c r="BC142" s="173"/>
      <c r="BD142" s="230"/>
      <c r="BE142" s="173"/>
    </row>
    <row r="143" spans="1:57" s="43" customFormat="1" ht="18.75">
      <c r="A143" s="52"/>
      <c r="B143" s="67"/>
      <c r="C143" s="52"/>
      <c r="D143" s="52"/>
      <c r="E143" s="52"/>
      <c r="F143" s="52"/>
      <c r="G143" s="52"/>
      <c r="H143" s="52"/>
      <c r="I143" s="52"/>
      <c r="J143" s="52"/>
      <c r="K143" s="52"/>
      <c r="L143" s="52"/>
      <c r="M143" s="52"/>
      <c r="N143" s="52"/>
      <c r="O143" s="52"/>
      <c r="P143" s="52"/>
      <c r="Q143" s="52"/>
      <c r="R143" s="52"/>
      <c r="S143" s="52"/>
      <c r="T143" s="52"/>
      <c r="U143" s="52"/>
      <c r="V143" s="50"/>
      <c r="W143" s="50"/>
      <c r="X143" s="50"/>
      <c r="Y143" s="50"/>
      <c r="Z143" s="50"/>
      <c r="AA143" s="50"/>
      <c r="AB143" s="50"/>
      <c r="AC143" s="50"/>
      <c r="AD143" s="50"/>
      <c r="AE143" s="50"/>
      <c r="AF143" s="50"/>
      <c r="AG143" s="50"/>
      <c r="AH143" s="50"/>
      <c r="AI143" s="50"/>
      <c r="AJ143" s="50"/>
      <c r="AK143" s="50"/>
      <c r="AL143" s="48"/>
      <c r="AM143" s="199"/>
      <c r="AN143" s="173"/>
      <c r="AO143" s="173"/>
      <c r="AP143" s="173"/>
      <c r="AQ143" s="173"/>
      <c r="AR143" s="173"/>
      <c r="AS143" s="173"/>
      <c r="AT143" s="173"/>
      <c r="AU143" s="173"/>
      <c r="AV143" s="173"/>
      <c r="AW143" s="173"/>
      <c r="AX143" s="173"/>
      <c r="AY143" s="173"/>
      <c r="AZ143" s="173"/>
      <c r="BA143" s="173"/>
      <c r="BB143" s="173"/>
      <c r="BC143" s="173"/>
      <c r="BD143" s="230"/>
      <c r="BE143" s="173"/>
    </row>
    <row r="144" spans="1:57" s="43" customFormat="1" ht="18.75">
      <c r="A144" s="52"/>
      <c r="B144" s="67"/>
      <c r="C144" s="52"/>
      <c r="D144" s="52"/>
      <c r="E144" s="52"/>
      <c r="F144" s="52"/>
      <c r="G144" s="52"/>
      <c r="H144" s="52"/>
      <c r="I144" s="52"/>
      <c r="J144" s="52"/>
      <c r="K144" s="52"/>
      <c r="L144" s="52"/>
      <c r="M144" s="52"/>
      <c r="N144" s="52"/>
      <c r="O144" s="52"/>
      <c r="P144" s="52"/>
      <c r="Q144" s="52"/>
      <c r="R144" s="52"/>
      <c r="S144" s="52"/>
      <c r="T144" s="52"/>
      <c r="U144" s="52"/>
      <c r="V144" s="50"/>
      <c r="W144" s="50"/>
      <c r="X144" s="50"/>
      <c r="Y144" s="50"/>
      <c r="Z144" s="50"/>
      <c r="AA144" s="50"/>
      <c r="AB144" s="50"/>
      <c r="AC144" s="50"/>
      <c r="AD144" s="50"/>
      <c r="AE144" s="50"/>
      <c r="AF144" s="50"/>
      <c r="AG144" s="50"/>
      <c r="AH144" s="50"/>
      <c r="AI144" s="50"/>
      <c r="AJ144" s="50"/>
      <c r="AK144" s="50"/>
      <c r="AL144" s="48"/>
      <c r="AM144" s="199"/>
      <c r="AN144" s="173"/>
      <c r="AO144" s="173"/>
      <c r="AP144" s="173"/>
      <c r="AQ144" s="173"/>
      <c r="AR144" s="173"/>
      <c r="AS144" s="173"/>
      <c r="AT144" s="173"/>
      <c r="AU144" s="173"/>
      <c r="AV144" s="173"/>
      <c r="AW144" s="173"/>
      <c r="AX144" s="173"/>
      <c r="AY144" s="173"/>
      <c r="AZ144" s="173"/>
      <c r="BA144" s="173"/>
      <c r="BB144" s="173"/>
      <c r="BC144" s="173"/>
      <c r="BD144" s="230"/>
      <c r="BE144" s="173"/>
    </row>
    <row r="145" spans="1:57" s="43" customFormat="1" ht="18.75">
      <c r="A145" s="52"/>
      <c r="B145" s="67"/>
      <c r="C145" s="52"/>
      <c r="D145" s="52"/>
      <c r="K145" s="52"/>
      <c r="L145" s="52"/>
      <c r="M145" s="52"/>
      <c r="N145" s="52"/>
      <c r="O145" s="52"/>
      <c r="P145" s="52"/>
      <c r="Q145" s="52"/>
      <c r="R145" s="52"/>
      <c r="S145" s="52"/>
      <c r="T145" s="52"/>
      <c r="U145" s="52"/>
      <c r="V145" s="50"/>
      <c r="W145" s="50"/>
      <c r="X145" s="50"/>
      <c r="Y145" s="50"/>
      <c r="Z145" s="50"/>
      <c r="AA145" s="50"/>
      <c r="AB145" s="50"/>
      <c r="AC145" s="50"/>
      <c r="AD145" s="50"/>
      <c r="AE145" s="50"/>
      <c r="AF145" s="50"/>
      <c r="AG145" s="50"/>
      <c r="AH145" s="50"/>
      <c r="AI145" s="50"/>
      <c r="AJ145" s="50"/>
      <c r="AK145" s="50"/>
      <c r="AL145" s="48"/>
      <c r="AM145" s="199"/>
      <c r="AN145" s="173"/>
      <c r="AO145" s="173"/>
      <c r="AP145" s="173"/>
      <c r="AQ145" s="173"/>
      <c r="AR145" s="173"/>
      <c r="AS145" s="173"/>
      <c r="AT145" s="173"/>
      <c r="AU145" s="173"/>
      <c r="AV145" s="173"/>
      <c r="AW145" s="173"/>
      <c r="AX145" s="173"/>
      <c r="AY145" s="173"/>
      <c r="AZ145" s="173"/>
      <c r="BA145" s="173"/>
      <c r="BB145" s="173"/>
      <c r="BC145" s="173"/>
      <c r="BD145" s="230"/>
      <c r="BE145" s="173"/>
    </row>
    <row r="146" spans="1:57" s="43" customFormat="1" ht="32.25" customHeight="1">
      <c r="A146" s="291" t="s">
        <v>53</v>
      </c>
      <c r="B146" s="291"/>
      <c r="C146" s="291"/>
      <c r="D146" s="291"/>
      <c r="E146" s="291"/>
      <c r="F146" s="291"/>
      <c r="G146" s="291"/>
      <c r="H146" s="291"/>
      <c r="I146" s="291"/>
      <c r="J146" s="291"/>
      <c r="K146" s="291"/>
      <c r="L146" s="291"/>
      <c r="M146" s="291"/>
      <c r="N146" s="291"/>
      <c r="O146" s="291"/>
      <c r="P146" s="291"/>
      <c r="Q146" s="291"/>
      <c r="R146" s="291"/>
      <c r="S146" s="291"/>
      <c r="T146" s="291"/>
      <c r="U146" s="291"/>
      <c r="V146" s="50"/>
      <c r="W146" s="50"/>
      <c r="X146" s="291" t="s">
        <v>54</v>
      </c>
      <c r="Y146" s="291"/>
      <c r="Z146" s="291"/>
      <c r="AA146" s="291"/>
      <c r="AB146" s="291"/>
      <c r="AC146" s="291"/>
      <c r="AD146" s="291"/>
      <c r="AE146" s="291"/>
      <c r="AF146" s="291"/>
      <c r="AG146" s="291"/>
      <c r="AH146" s="291"/>
      <c r="AI146" s="291"/>
      <c r="AJ146" s="291"/>
      <c r="AK146" s="291"/>
      <c r="AL146" s="291"/>
      <c r="AM146" s="199"/>
      <c r="AN146" s="173"/>
      <c r="AO146" s="173"/>
      <c r="AP146" s="173"/>
      <c r="AQ146" s="173"/>
      <c r="AR146" s="173"/>
      <c r="AS146" s="173"/>
      <c r="AT146" s="173"/>
      <c r="AU146" s="173"/>
      <c r="AV146" s="173"/>
      <c r="AW146" s="173"/>
      <c r="AX146" s="173"/>
      <c r="AY146" s="173"/>
      <c r="AZ146" s="173"/>
      <c r="BA146" s="173"/>
      <c r="BB146" s="173"/>
      <c r="BC146" s="173"/>
      <c r="BD146" s="230"/>
      <c r="BE146" s="173"/>
    </row>
    <row r="147" spans="1:57" s="43" customFormat="1" ht="21">
      <c r="A147" s="57"/>
      <c r="B147" s="57"/>
      <c r="C147" s="57"/>
      <c r="D147" s="57"/>
      <c r="E147" s="57"/>
      <c r="F147" s="57"/>
      <c r="K147" s="52"/>
      <c r="L147" s="52"/>
      <c r="M147" s="52"/>
      <c r="N147" s="52"/>
      <c r="O147" s="48"/>
      <c r="P147" s="48"/>
      <c r="Q147" s="48"/>
      <c r="X147" s="57"/>
      <c r="Y147" s="57"/>
      <c r="Z147" s="57"/>
      <c r="AA147" s="57"/>
      <c r="AB147" s="57"/>
      <c r="AC147" s="48"/>
      <c r="AD147" s="48"/>
      <c r="AE147" s="48"/>
      <c r="AF147" s="48"/>
      <c r="AG147" s="48"/>
      <c r="AH147" s="48"/>
      <c r="AI147" s="48"/>
      <c r="AJ147" s="48"/>
      <c r="AK147" s="48"/>
      <c r="AL147" s="48"/>
      <c r="AM147" s="199"/>
      <c r="AN147" s="173"/>
      <c r="AO147" s="173"/>
      <c r="AP147" s="173"/>
      <c r="AQ147" s="173"/>
      <c r="AR147" s="173"/>
      <c r="AS147" s="173"/>
      <c r="AT147" s="173"/>
      <c r="AU147" s="173"/>
      <c r="AV147" s="173"/>
      <c r="AW147" s="173"/>
      <c r="AX147" s="173"/>
      <c r="AY147" s="173"/>
      <c r="AZ147" s="173"/>
      <c r="BA147" s="173"/>
      <c r="BB147" s="173"/>
      <c r="BC147" s="173"/>
      <c r="BD147" s="230"/>
      <c r="BE147" s="173"/>
    </row>
    <row r="148" spans="1:57" s="43" customFormat="1" ht="21">
      <c r="A148" s="57"/>
      <c r="B148" s="57"/>
      <c r="C148" s="57"/>
      <c r="D148" s="57"/>
      <c r="E148" s="57"/>
      <c r="F148" s="57"/>
      <c r="K148" s="52"/>
      <c r="L148" s="52"/>
      <c r="M148" s="52"/>
      <c r="N148" s="52"/>
      <c r="O148" s="48"/>
      <c r="P148" s="48"/>
      <c r="Q148" s="48"/>
      <c r="X148" s="57"/>
      <c r="Y148" s="57"/>
      <c r="Z148" s="57"/>
      <c r="AA148" s="57"/>
      <c r="AB148" s="57"/>
      <c r="AC148" s="48"/>
      <c r="AD148" s="48"/>
      <c r="AE148" s="48"/>
      <c r="AF148" s="48"/>
      <c r="AG148" s="48"/>
      <c r="AH148" s="48"/>
      <c r="AI148" s="48"/>
      <c r="AJ148" s="48"/>
      <c r="AK148" s="48"/>
      <c r="AL148" s="48"/>
      <c r="AM148" s="199"/>
      <c r="AN148" s="173"/>
      <c r="AO148" s="173"/>
      <c r="AP148" s="173"/>
      <c r="AQ148" s="173"/>
      <c r="AR148" s="173"/>
      <c r="AS148" s="173"/>
      <c r="AT148" s="173"/>
      <c r="AU148" s="173"/>
      <c r="AV148" s="173"/>
      <c r="AW148" s="173"/>
      <c r="AX148" s="173"/>
      <c r="AY148" s="173"/>
      <c r="AZ148" s="173"/>
      <c r="BA148" s="173"/>
      <c r="BB148" s="173"/>
      <c r="BC148" s="173"/>
      <c r="BD148" s="230"/>
      <c r="BE148" s="173"/>
    </row>
    <row r="149" spans="1:57" s="43" customFormat="1" ht="21">
      <c r="A149" s="57"/>
      <c r="B149" s="57"/>
      <c r="C149" s="57"/>
      <c r="D149" s="57"/>
      <c r="E149" s="57"/>
      <c r="F149" s="57"/>
      <c r="G149" s="52"/>
      <c r="H149" s="52"/>
      <c r="I149" s="52"/>
      <c r="J149" s="52"/>
      <c r="K149" s="52"/>
      <c r="L149" s="52"/>
      <c r="M149" s="52"/>
      <c r="N149" s="52"/>
      <c r="O149" s="48"/>
      <c r="P149" s="48"/>
      <c r="Q149" s="48"/>
      <c r="X149" s="57"/>
      <c r="Y149" s="57"/>
      <c r="Z149" s="57"/>
      <c r="AA149" s="57"/>
      <c r="AB149" s="57"/>
      <c r="AC149" s="48"/>
      <c r="AD149" s="48"/>
      <c r="AE149" s="48"/>
      <c r="AF149" s="48"/>
      <c r="AG149" s="48"/>
      <c r="AH149" s="48"/>
      <c r="AI149" s="48"/>
      <c r="AJ149" s="48"/>
      <c r="AK149" s="48"/>
      <c r="AL149" s="48"/>
      <c r="AM149" s="199"/>
      <c r="AN149" s="173"/>
      <c r="AO149" s="173"/>
      <c r="AP149" s="173"/>
      <c r="AQ149" s="173"/>
      <c r="AR149" s="173"/>
      <c r="AS149" s="173"/>
      <c r="AT149" s="173"/>
      <c r="AU149" s="173"/>
      <c r="AV149" s="173"/>
      <c r="AW149" s="173"/>
      <c r="AX149" s="173"/>
      <c r="AY149" s="173"/>
      <c r="AZ149" s="173"/>
      <c r="BA149" s="173"/>
      <c r="BB149" s="173"/>
      <c r="BC149" s="173"/>
      <c r="BD149" s="230"/>
      <c r="BE149" s="173"/>
    </row>
    <row r="150" spans="1:57" s="43" customFormat="1">
      <c r="A150" s="52"/>
      <c r="B150" s="67"/>
      <c r="C150" s="52"/>
      <c r="D150" s="52"/>
      <c r="E150" s="52"/>
      <c r="F150" s="52"/>
      <c r="G150" s="52"/>
      <c r="H150" s="52"/>
      <c r="I150" s="52"/>
      <c r="J150" s="52"/>
      <c r="K150" s="52"/>
      <c r="L150" s="52"/>
      <c r="M150" s="52"/>
      <c r="N150" s="52"/>
      <c r="O150" s="48"/>
      <c r="P150" s="48"/>
      <c r="Q150" s="48"/>
      <c r="X150" s="48"/>
      <c r="Y150" s="48"/>
      <c r="Z150" s="48"/>
      <c r="AA150" s="48"/>
      <c r="AB150" s="48"/>
      <c r="AC150" s="48"/>
      <c r="AD150" s="48"/>
      <c r="AE150" s="48"/>
      <c r="AF150" s="48"/>
      <c r="AG150" s="48"/>
      <c r="AH150" s="48"/>
      <c r="AI150" s="48"/>
      <c r="AJ150" s="48"/>
      <c r="AK150" s="48"/>
      <c r="AL150" s="48"/>
      <c r="AM150" s="199"/>
      <c r="AN150" s="173"/>
      <c r="AO150" s="173"/>
      <c r="AP150" s="173"/>
      <c r="AQ150" s="173"/>
      <c r="AR150" s="173"/>
      <c r="AS150" s="173"/>
      <c r="AT150" s="173"/>
      <c r="AU150" s="173"/>
      <c r="AV150" s="173"/>
      <c r="AW150" s="173"/>
      <c r="AX150" s="173"/>
      <c r="AY150" s="173"/>
      <c r="AZ150" s="173"/>
      <c r="BA150" s="173"/>
      <c r="BB150" s="173"/>
      <c r="BC150" s="173"/>
      <c r="BD150" s="230"/>
      <c r="BE150" s="173"/>
    </row>
    <row r="151" spans="1:57" s="43" customFormat="1">
      <c r="A151" s="52"/>
      <c r="B151" s="67"/>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199"/>
      <c r="AN151" s="173"/>
      <c r="AO151" s="173"/>
      <c r="AP151" s="173"/>
      <c r="AQ151" s="173"/>
      <c r="AR151" s="173"/>
      <c r="AS151" s="173"/>
      <c r="AT151" s="173"/>
      <c r="AU151" s="173"/>
      <c r="AV151" s="173"/>
      <c r="AW151" s="173"/>
      <c r="AX151" s="173"/>
      <c r="AY151" s="173"/>
      <c r="AZ151" s="173"/>
      <c r="BA151" s="173"/>
      <c r="BB151" s="173"/>
      <c r="BC151" s="173"/>
      <c r="BD151" s="230"/>
      <c r="BE151" s="173"/>
    </row>
    <row r="152" spans="1:57" s="43" customFormat="1">
      <c r="A152" s="52"/>
      <c r="B152" s="67"/>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199"/>
      <c r="AN152" s="173"/>
      <c r="AO152" s="173"/>
      <c r="AP152" s="173"/>
      <c r="AQ152" s="173"/>
      <c r="AR152" s="173"/>
      <c r="AS152" s="173"/>
      <c r="AT152" s="173"/>
      <c r="AU152" s="173"/>
      <c r="AV152" s="173"/>
      <c r="AW152" s="173"/>
      <c r="AX152" s="173"/>
      <c r="AY152" s="173"/>
      <c r="AZ152" s="173"/>
      <c r="BA152" s="173"/>
      <c r="BB152" s="173"/>
      <c r="BC152" s="173"/>
      <c r="BD152" s="230"/>
      <c r="BE152" s="173"/>
    </row>
    <row r="153" spans="1:57" s="43" customFormat="1" ht="18.75">
      <c r="A153" s="52"/>
      <c r="B153" s="67"/>
      <c r="C153" s="52"/>
      <c r="D153" s="52"/>
      <c r="E153" s="52"/>
      <c r="F153" s="52"/>
      <c r="G153" s="52"/>
      <c r="H153" s="52"/>
      <c r="I153" s="52"/>
      <c r="J153" s="52"/>
      <c r="K153" s="52"/>
      <c r="L153" s="52"/>
      <c r="M153" s="52"/>
      <c r="N153" s="52"/>
      <c r="O153" s="52"/>
      <c r="P153" s="52"/>
      <c r="Q153" s="52"/>
      <c r="R153" s="52"/>
      <c r="S153" s="52"/>
      <c r="T153" s="52"/>
      <c r="U153" s="52"/>
      <c r="V153" s="50"/>
      <c r="W153" s="50"/>
      <c r="X153" s="50"/>
      <c r="Y153" s="50"/>
      <c r="Z153" s="50"/>
      <c r="AA153" s="50"/>
      <c r="AB153" s="50"/>
      <c r="AC153" s="50"/>
      <c r="AD153" s="50"/>
      <c r="AE153" s="50"/>
      <c r="AF153" s="50"/>
      <c r="AG153" s="50"/>
      <c r="AH153" s="50"/>
      <c r="AI153" s="50"/>
      <c r="AJ153" s="50"/>
      <c r="AK153" s="50"/>
      <c r="AL153" s="48"/>
      <c r="AM153" s="199"/>
      <c r="AN153" s="173"/>
      <c r="AO153" s="173"/>
      <c r="AP153" s="173"/>
      <c r="AQ153" s="173"/>
      <c r="AR153" s="173"/>
      <c r="AS153" s="173"/>
      <c r="AT153" s="173"/>
      <c r="AU153" s="173"/>
      <c r="AV153" s="173"/>
      <c r="AW153" s="173"/>
      <c r="AX153" s="173"/>
      <c r="AY153" s="173"/>
      <c r="AZ153" s="173"/>
      <c r="BA153" s="173"/>
      <c r="BB153" s="173"/>
      <c r="BC153" s="173"/>
      <c r="BD153" s="230"/>
      <c r="BE153" s="173"/>
    </row>
    <row r="154" spans="1:57" s="43" customFormat="1">
      <c r="A154" s="52"/>
      <c r="B154" s="67"/>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199"/>
      <c r="AN154" s="173"/>
      <c r="AO154" s="173"/>
      <c r="AP154" s="173"/>
      <c r="AQ154" s="173"/>
      <c r="AR154" s="173"/>
      <c r="AS154" s="173"/>
      <c r="AT154" s="173"/>
      <c r="AU154" s="173"/>
      <c r="AV154" s="173"/>
      <c r="AW154" s="173"/>
      <c r="AX154" s="173"/>
      <c r="AY154" s="173"/>
      <c r="AZ154" s="173"/>
      <c r="BA154" s="173"/>
      <c r="BB154" s="173"/>
      <c r="BC154" s="173"/>
      <c r="BD154" s="230"/>
      <c r="BE154" s="173"/>
    </row>
    <row r="155" spans="1:57" s="43" customFormat="1">
      <c r="A155" s="52"/>
      <c r="B155" s="67"/>
      <c r="C155" s="52"/>
      <c r="D155" s="52"/>
      <c r="E155" s="52"/>
      <c r="F155" s="52"/>
      <c r="G155" s="52"/>
      <c r="H155" s="52"/>
      <c r="I155" s="52"/>
      <c r="J155" s="52"/>
      <c r="K155" s="52"/>
      <c r="L155" s="52"/>
      <c r="M155" s="52"/>
      <c r="N155" s="52"/>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199"/>
      <c r="AN155" s="173"/>
      <c r="AO155" s="173"/>
      <c r="AP155" s="173"/>
      <c r="AQ155" s="173"/>
      <c r="AR155" s="173"/>
      <c r="AS155" s="173"/>
      <c r="AT155" s="173"/>
      <c r="AU155" s="173"/>
      <c r="AV155" s="173"/>
      <c r="AW155" s="173"/>
      <c r="AX155" s="173"/>
      <c r="AY155" s="173"/>
      <c r="AZ155" s="173"/>
      <c r="BA155" s="173"/>
      <c r="BB155" s="173"/>
      <c r="BC155" s="173"/>
      <c r="BD155" s="230"/>
      <c r="BE155" s="173"/>
    </row>
    <row r="156" spans="1:57" s="43" customFormat="1">
      <c r="A156" s="52"/>
      <c r="B156" s="67"/>
      <c r="C156" s="52"/>
      <c r="D156" s="52"/>
      <c r="E156" s="52"/>
      <c r="F156" s="52"/>
      <c r="G156" s="52"/>
      <c r="H156" s="52"/>
      <c r="I156" s="52"/>
      <c r="J156" s="52"/>
      <c r="K156" s="52"/>
      <c r="L156" s="52"/>
      <c r="M156" s="52"/>
      <c r="N156" s="52"/>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199"/>
      <c r="AN156" s="173"/>
      <c r="AO156" s="173"/>
      <c r="AP156" s="173"/>
      <c r="AQ156" s="173"/>
      <c r="AR156" s="173"/>
      <c r="AS156" s="173"/>
      <c r="AT156" s="173"/>
      <c r="AU156" s="173"/>
      <c r="AV156" s="173"/>
      <c r="AW156" s="173"/>
      <c r="AX156" s="173"/>
      <c r="AY156" s="173"/>
      <c r="AZ156" s="173"/>
      <c r="BA156" s="173"/>
      <c r="BB156" s="173"/>
      <c r="BC156" s="173"/>
      <c r="BD156" s="230"/>
      <c r="BE156" s="173"/>
    </row>
    <row r="157" spans="1:57" s="43" customFormat="1">
      <c r="A157" s="52"/>
      <c r="B157" s="67"/>
      <c r="C157" s="52"/>
      <c r="D157" s="52"/>
      <c r="E157" s="52"/>
      <c r="F157" s="52"/>
      <c r="G157" s="52"/>
      <c r="H157" s="52"/>
      <c r="I157" s="52"/>
      <c r="J157" s="52"/>
      <c r="K157" s="52"/>
      <c r="L157" s="52"/>
      <c r="M157" s="52"/>
      <c r="N157" s="52"/>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199"/>
      <c r="AN157" s="173"/>
      <c r="AO157" s="173"/>
      <c r="AP157" s="173"/>
      <c r="AQ157" s="173"/>
      <c r="AR157" s="173"/>
      <c r="AS157" s="173"/>
      <c r="AT157" s="173"/>
      <c r="AU157" s="173"/>
      <c r="AV157" s="173"/>
      <c r="AW157" s="173"/>
      <c r="AX157" s="173"/>
      <c r="AY157" s="173"/>
      <c r="AZ157" s="173"/>
      <c r="BA157" s="173"/>
      <c r="BB157" s="173"/>
      <c r="BC157" s="173"/>
      <c r="BD157" s="230"/>
      <c r="BE157" s="173"/>
    </row>
    <row r="158" spans="1:57" s="43" customFormat="1">
      <c r="A158" s="52"/>
      <c r="B158" s="67"/>
      <c r="C158" s="52"/>
      <c r="D158" s="52"/>
      <c r="E158" s="52"/>
      <c r="F158" s="52"/>
      <c r="G158" s="52"/>
      <c r="H158" s="52"/>
      <c r="I158" s="52"/>
      <c r="J158" s="52"/>
      <c r="K158" s="52"/>
      <c r="L158" s="52"/>
      <c r="M158" s="52"/>
      <c r="N158" s="52"/>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199"/>
      <c r="AN158" s="173"/>
      <c r="AO158" s="173"/>
      <c r="AP158" s="173"/>
      <c r="AQ158" s="173"/>
      <c r="AR158" s="173"/>
      <c r="AS158" s="173"/>
      <c r="AT158" s="173"/>
      <c r="AU158" s="173"/>
      <c r="AV158" s="173"/>
      <c r="AW158" s="173"/>
      <c r="AX158" s="173"/>
      <c r="AY158" s="173"/>
      <c r="AZ158" s="173"/>
      <c r="BA158" s="173"/>
      <c r="BB158" s="173"/>
      <c r="BC158" s="173"/>
      <c r="BD158" s="230"/>
      <c r="BE158" s="173"/>
    </row>
    <row r="159" spans="1:57" s="43" customFormat="1" ht="18.75">
      <c r="A159" s="52"/>
      <c r="B159" s="67"/>
      <c r="C159" s="52"/>
      <c r="D159" s="52"/>
      <c r="E159" s="52"/>
      <c r="F159" s="52"/>
      <c r="G159" s="52"/>
      <c r="H159" s="52"/>
      <c r="I159" s="52"/>
      <c r="J159" s="52"/>
      <c r="K159" s="52"/>
      <c r="L159" s="52"/>
      <c r="M159" s="52"/>
      <c r="N159" s="52"/>
      <c r="O159" s="52"/>
      <c r="P159" s="52"/>
      <c r="Q159" s="52"/>
      <c r="R159" s="52"/>
      <c r="S159" s="52"/>
      <c r="T159" s="52"/>
      <c r="U159" s="50"/>
      <c r="V159" s="50"/>
      <c r="W159" s="50"/>
      <c r="X159" s="50"/>
      <c r="Y159" s="50"/>
      <c r="Z159" s="50"/>
      <c r="AA159" s="50"/>
      <c r="AB159" s="50"/>
      <c r="AC159" s="50"/>
      <c r="AD159" s="50"/>
      <c r="AE159" s="50"/>
      <c r="AF159" s="50"/>
      <c r="AG159" s="50"/>
      <c r="AH159" s="50"/>
      <c r="AI159" s="50"/>
      <c r="AJ159" s="50"/>
      <c r="AK159" s="48"/>
      <c r="AL159" s="48"/>
      <c r="AM159" s="199"/>
      <c r="AN159" s="173"/>
      <c r="AO159" s="173"/>
      <c r="AP159" s="173"/>
      <c r="AQ159" s="173"/>
      <c r="AR159" s="173"/>
      <c r="AS159" s="173"/>
      <c r="AT159" s="173"/>
      <c r="AU159" s="173"/>
      <c r="AV159" s="173"/>
      <c r="AW159" s="173"/>
      <c r="AX159" s="173"/>
      <c r="AY159" s="173"/>
      <c r="AZ159" s="173"/>
      <c r="BA159" s="173"/>
      <c r="BB159" s="173"/>
      <c r="BC159" s="173"/>
      <c r="BD159" s="230"/>
      <c r="BE159" s="173"/>
    </row>
    <row r="160" spans="1:57" s="43" customFormat="1">
      <c r="A160" s="52"/>
      <c r="B160" s="67"/>
      <c r="C160" s="52"/>
      <c r="D160" s="52"/>
      <c r="E160" s="52"/>
      <c r="F160" s="52"/>
      <c r="G160" s="52"/>
      <c r="H160" s="52"/>
      <c r="I160" s="52"/>
      <c r="J160" s="52"/>
      <c r="K160" s="52"/>
      <c r="L160" s="52"/>
      <c r="M160" s="52"/>
      <c r="N160" s="48"/>
      <c r="AM160" s="199"/>
      <c r="AN160" s="173"/>
      <c r="AO160" s="173"/>
      <c r="AP160" s="173"/>
      <c r="AQ160" s="173"/>
      <c r="AR160" s="173"/>
      <c r="AS160" s="173"/>
      <c r="AT160" s="173"/>
      <c r="AU160" s="173"/>
      <c r="AV160" s="173"/>
      <c r="AW160" s="173"/>
      <c r="AX160" s="173"/>
      <c r="AY160" s="173"/>
      <c r="AZ160" s="173"/>
      <c r="BA160" s="173"/>
      <c r="BB160" s="173"/>
      <c r="BC160" s="173"/>
      <c r="BD160" s="230"/>
      <c r="BE160" s="173"/>
    </row>
    <row r="161" spans="1:57" s="43" customFormat="1">
      <c r="A161" s="52"/>
      <c r="B161" s="67"/>
      <c r="C161" s="52"/>
      <c r="D161" s="52"/>
      <c r="E161" s="52"/>
      <c r="F161" s="52"/>
      <c r="G161" s="52"/>
      <c r="H161" s="52"/>
      <c r="I161" s="52"/>
      <c r="J161" s="52"/>
      <c r="K161" s="52"/>
      <c r="L161" s="52"/>
      <c r="M161" s="52"/>
      <c r="N161" s="73"/>
      <c r="AM161" s="199"/>
      <c r="AN161" s="173"/>
      <c r="AO161" s="173"/>
      <c r="AP161" s="173"/>
      <c r="AQ161" s="173"/>
      <c r="AR161" s="173"/>
      <c r="AS161" s="173"/>
      <c r="AT161" s="173"/>
      <c r="AU161" s="173"/>
      <c r="AV161" s="173"/>
      <c r="AW161" s="173"/>
      <c r="AX161" s="173"/>
      <c r="AY161" s="173"/>
      <c r="AZ161" s="173"/>
      <c r="BA161" s="173"/>
      <c r="BB161" s="173"/>
      <c r="BC161" s="173"/>
      <c r="BD161" s="230"/>
      <c r="BE161" s="173"/>
    </row>
    <row r="162" spans="1:57" s="43" customFormat="1" ht="15.75" thickBot="1">
      <c r="A162" s="52"/>
      <c r="B162" s="67"/>
      <c r="C162" s="52"/>
      <c r="D162" s="52"/>
      <c r="E162" s="52"/>
      <c r="F162" s="52"/>
      <c r="G162" s="52"/>
      <c r="H162" s="52"/>
      <c r="I162" s="52"/>
      <c r="J162" s="52"/>
      <c r="K162" s="52"/>
      <c r="L162" s="52"/>
      <c r="M162" s="52"/>
      <c r="N162" s="52"/>
      <c r="AM162" s="199"/>
      <c r="AN162" s="173"/>
      <c r="AO162" s="173"/>
      <c r="AP162" s="173"/>
      <c r="AQ162" s="173"/>
      <c r="AR162" s="173"/>
      <c r="AS162" s="173"/>
      <c r="AT162" s="173"/>
      <c r="AU162" s="173"/>
      <c r="AV162" s="173"/>
      <c r="AW162" s="173"/>
      <c r="AX162" s="173"/>
      <c r="AY162" s="173"/>
      <c r="AZ162" s="173"/>
      <c r="BA162" s="173"/>
      <c r="BB162" s="173"/>
      <c r="BC162" s="173"/>
      <c r="BD162" s="230"/>
      <c r="BE162" s="173"/>
    </row>
    <row r="163" spans="1:57" s="43" customFormat="1">
      <c r="A163" s="52"/>
      <c r="B163" s="67"/>
      <c r="C163" s="52"/>
      <c r="D163" s="52"/>
      <c r="E163" s="52"/>
      <c r="F163" s="52"/>
      <c r="G163" s="52"/>
      <c r="H163" s="52"/>
      <c r="I163" s="52"/>
      <c r="J163" s="52"/>
      <c r="K163" s="52"/>
      <c r="L163" s="52"/>
      <c r="M163" s="52"/>
      <c r="N163" s="52"/>
      <c r="O163" s="48"/>
      <c r="P163" s="48"/>
      <c r="Q163" s="48"/>
      <c r="R163" s="48"/>
      <c r="S163" s="48"/>
      <c r="T163" s="48"/>
      <c r="U163" s="48"/>
      <c r="V163" s="292" t="s">
        <v>14</v>
      </c>
      <c r="W163" s="293"/>
      <c r="X163" s="293"/>
      <c r="Y163" s="293"/>
      <c r="Z163" s="293"/>
      <c r="AA163" s="294"/>
      <c r="AB163" s="36"/>
      <c r="AC163" s="292" t="s">
        <v>15</v>
      </c>
      <c r="AD163" s="293"/>
      <c r="AE163" s="293"/>
      <c r="AF163" s="293"/>
      <c r="AG163" s="293"/>
      <c r="AH163" s="294"/>
      <c r="AI163" s="298" t="s">
        <v>16</v>
      </c>
      <c r="AJ163" s="299"/>
      <c r="AK163" s="299"/>
      <c r="AL163" s="299"/>
      <c r="AM163" s="199"/>
      <c r="AN163" s="173"/>
      <c r="AO163" s="173"/>
      <c r="AP163" s="173"/>
      <c r="AQ163" s="173"/>
      <c r="AR163" s="173"/>
      <c r="AS163" s="173"/>
      <c r="AT163" s="173"/>
      <c r="AU163" s="173"/>
      <c r="AV163" s="173"/>
      <c r="AW163" s="173"/>
      <c r="AX163" s="173"/>
      <c r="AY163" s="173"/>
      <c r="AZ163" s="173"/>
      <c r="BA163" s="173"/>
      <c r="BB163" s="173"/>
      <c r="BC163" s="173"/>
      <c r="BD163" s="230"/>
      <c r="BE163" s="173"/>
    </row>
    <row r="164" spans="1:57" s="43" customFormat="1">
      <c r="A164" s="52"/>
      <c r="B164" s="67"/>
      <c r="C164" s="52"/>
      <c r="D164" s="52"/>
      <c r="E164" s="52"/>
      <c r="F164" s="52"/>
      <c r="G164" s="52"/>
      <c r="H164" s="52"/>
      <c r="I164" s="52"/>
      <c r="J164" s="52"/>
      <c r="K164" s="52"/>
      <c r="L164" s="52"/>
      <c r="M164" s="52"/>
      <c r="N164" s="52"/>
      <c r="O164" s="73"/>
      <c r="P164" s="73"/>
      <c r="Q164" s="73"/>
      <c r="R164" s="73"/>
      <c r="S164" s="48"/>
      <c r="T164" s="48"/>
      <c r="U164" s="48"/>
      <c r="V164" s="295"/>
      <c r="W164" s="296"/>
      <c r="X164" s="296"/>
      <c r="Y164" s="296"/>
      <c r="Z164" s="296"/>
      <c r="AA164" s="297"/>
      <c r="AB164" s="36"/>
      <c r="AC164" s="295"/>
      <c r="AD164" s="296"/>
      <c r="AE164" s="296"/>
      <c r="AF164" s="296"/>
      <c r="AG164" s="296"/>
      <c r="AH164" s="297"/>
      <c r="AI164" s="298"/>
      <c r="AJ164" s="299"/>
      <c r="AK164" s="299"/>
      <c r="AL164" s="299"/>
      <c r="AM164" s="199"/>
      <c r="AN164" s="173"/>
      <c r="AO164" s="173"/>
      <c r="AP164" s="173"/>
      <c r="AQ164" s="173"/>
      <c r="AR164" s="173"/>
      <c r="AS164" s="173"/>
      <c r="AT164" s="173"/>
      <c r="AU164" s="173"/>
      <c r="AV164" s="173"/>
      <c r="AW164" s="173"/>
      <c r="AX164" s="173"/>
      <c r="AY164" s="173"/>
      <c r="AZ164" s="173"/>
      <c r="BA164" s="173"/>
      <c r="BB164" s="173"/>
      <c r="BC164" s="173"/>
      <c r="BD164" s="230"/>
      <c r="BE164" s="173"/>
    </row>
    <row r="165" spans="1:57" s="43" customFormat="1" ht="18.75">
      <c r="A165" s="52"/>
      <c r="B165" s="67"/>
      <c r="C165" s="52"/>
      <c r="D165" s="52"/>
      <c r="E165" s="52"/>
      <c r="F165" s="52"/>
      <c r="G165" s="52"/>
      <c r="H165" s="52"/>
      <c r="I165" s="52"/>
      <c r="J165" s="52"/>
      <c r="K165" s="52"/>
      <c r="L165" s="52"/>
      <c r="M165" s="52"/>
      <c r="N165" s="52"/>
      <c r="O165" s="74"/>
      <c r="P165" s="74"/>
      <c r="Q165" s="74"/>
      <c r="R165" s="74"/>
      <c r="S165" s="74"/>
      <c r="T165" s="74"/>
      <c r="U165" s="74"/>
      <c r="V165" s="63">
        <v>1</v>
      </c>
      <c r="W165" s="63">
        <v>2</v>
      </c>
      <c r="X165" s="63">
        <v>3</v>
      </c>
      <c r="Y165" s="63">
        <v>4</v>
      </c>
      <c r="Z165" s="63">
        <v>5</v>
      </c>
      <c r="AA165" s="63" t="s">
        <v>41</v>
      </c>
      <c r="AB165" s="75" t="s">
        <v>18</v>
      </c>
      <c r="AC165" s="63">
        <v>1</v>
      </c>
      <c r="AD165" s="63">
        <v>2</v>
      </c>
      <c r="AE165" s="63">
        <v>3</v>
      </c>
      <c r="AF165" s="63">
        <v>4</v>
      </c>
      <c r="AG165" s="63">
        <v>5</v>
      </c>
      <c r="AH165" s="63" t="s">
        <v>41</v>
      </c>
      <c r="AI165" s="76" t="s">
        <v>19</v>
      </c>
      <c r="AJ165" s="76" t="s">
        <v>49</v>
      </c>
      <c r="AK165" s="76" t="s">
        <v>21</v>
      </c>
      <c r="AL165" s="76" t="s">
        <v>22</v>
      </c>
      <c r="AM165" s="199"/>
      <c r="AN165" s="173"/>
      <c r="AO165" s="173"/>
      <c r="AP165" s="173"/>
      <c r="AQ165" s="173"/>
      <c r="AR165" s="173"/>
      <c r="AS165" s="173"/>
      <c r="AT165" s="173"/>
      <c r="AU165" s="173"/>
      <c r="AV165" s="173"/>
      <c r="AW165" s="173"/>
      <c r="AX165" s="173"/>
      <c r="AY165" s="173"/>
      <c r="AZ165" s="173"/>
      <c r="BA165" s="173"/>
      <c r="BB165" s="173"/>
      <c r="BC165" s="173"/>
      <c r="BD165" s="230"/>
      <c r="BE165" s="173"/>
    </row>
    <row r="166" spans="1:57" s="43" customFormat="1" ht="18.75">
      <c r="A166" s="52"/>
      <c r="B166" s="67"/>
      <c r="C166" s="52"/>
      <c r="D166" s="52"/>
      <c r="E166" s="52"/>
      <c r="F166" s="52"/>
      <c r="G166" s="52"/>
      <c r="H166" s="52"/>
      <c r="I166" s="52"/>
      <c r="J166" s="52"/>
      <c r="K166" s="52"/>
      <c r="L166" s="52"/>
      <c r="M166" s="52"/>
      <c r="N166" s="52"/>
      <c r="O166" s="306" t="s">
        <v>55</v>
      </c>
      <c r="P166" s="307"/>
      <c r="Q166" s="307"/>
      <c r="R166" s="307"/>
      <c r="S166" s="307"/>
      <c r="T166" s="307"/>
      <c r="U166" s="307"/>
      <c r="V166" s="152">
        <f>+AN14</f>
        <v>0</v>
      </c>
      <c r="W166" s="152">
        <f t="shared" ref="W166:AA166" si="23">+AO14</f>
        <v>0</v>
      </c>
      <c r="X166" s="152">
        <f t="shared" si="23"/>
        <v>0</v>
      </c>
      <c r="Y166" s="152">
        <f t="shared" si="23"/>
        <v>0</v>
      </c>
      <c r="Z166" s="152">
        <f t="shared" si="23"/>
        <v>0</v>
      </c>
      <c r="AA166" s="152">
        <f t="shared" si="23"/>
        <v>0</v>
      </c>
      <c r="AB166" s="151">
        <f t="shared" ref="AB166:AB167" si="24">SUM(V166:AA166)</f>
        <v>0</v>
      </c>
      <c r="AC166" s="45" t="e">
        <f t="shared" ref="AC166:AH167" si="25">V166/$AB166</f>
        <v>#DIV/0!</v>
      </c>
      <c r="AD166" s="45" t="e">
        <f t="shared" si="25"/>
        <v>#DIV/0!</v>
      </c>
      <c r="AE166" s="45" t="e">
        <f t="shared" si="25"/>
        <v>#DIV/0!</v>
      </c>
      <c r="AF166" s="45" t="e">
        <f t="shared" si="25"/>
        <v>#DIV/0!</v>
      </c>
      <c r="AG166" s="45" t="e">
        <f t="shared" si="25"/>
        <v>#DIV/0!</v>
      </c>
      <c r="AH166" s="45" t="e">
        <f t="shared" si="25"/>
        <v>#DIV/0!</v>
      </c>
      <c r="AI166" s="153">
        <f>+BA14</f>
        <v>0</v>
      </c>
      <c r="AJ166" s="153">
        <f t="shared" ref="AJ166:AL166" si="26">+BB14</f>
        <v>0</v>
      </c>
      <c r="AK166" s="152">
        <f t="shared" si="26"/>
        <v>0</v>
      </c>
      <c r="AL166" s="152">
        <f t="shared" si="26"/>
        <v>0</v>
      </c>
      <c r="AM166" s="199"/>
      <c r="AN166" s="173"/>
      <c r="AO166" s="173"/>
      <c r="AP166" s="173"/>
      <c r="AQ166" s="173"/>
      <c r="AR166" s="173"/>
      <c r="AS166" s="173"/>
      <c r="AT166" s="173"/>
      <c r="AU166" s="173"/>
      <c r="AV166" s="173"/>
      <c r="AW166" s="173"/>
      <c r="AX166" s="173"/>
      <c r="AY166" s="173"/>
      <c r="AZ166" s="173"/>
      <c r="BA166" s="173"/>
      <c r="BB166" s="173"/>
      <c r="BC166" s="173"/>
      <c r="BD166" s="230"/>
      <c r="BE166" s="173"/>
    </row>
    <row r="167" spans="1:57" s="43" customFormat="1" ht="18.75">
      <c r="A167" s="52"/>
      <c r="B167" s="67"/>
      <c r="C167" s="52"/>
      <c r="D167" s="52"/>
      <c r="E167" s="52"/>
      <c r="F167" s="52"/>
      <c r="G167" s="52"/>
      <c r="H167" s="52"/>
      <c r="I167" s="52"/>
      <c r="J167" s="52"/>
      <c r="K167" s="52"/>
      <c r="L167" s="52"/>
      <c r="M167" s="52"/>
      <c r="N167" s="52"/>
      <c r="O167" s="306" t="s">
        <v>56</v>
      </c>
      <c r="P167" s="307"/>
      <c r="Q167" s="307"/>
      <c r="R167" s="307"/>
      <c r="S167" s="307"/>
      <c r="T167" s="307"/>
      <c r="U167" s="307"/>
      <c r="V167" s="152">
        <f>+AN15</f>
        <v>0</v>
      </c>
      <c r="W167" s="152">
        <f t="shared" ref="W167:AA167" si="27">+AO15</f>
        <v>0</v>
      </c>
      <c r="X167" s="152">
        <f t="shared" si="27"/>
        <v>0</v>
      </c>
      <c r="Y167" s="152">
        <f t="shared" si="27"/>
        <v>0</v>
      </c>
      <c r="Z167" s="152">
        <f t="shared" si="27"/>
        <v>0</v>
      </c>
      <c r="AA167" s="152">
        <f t="shared" si="27"/>
        <v>0</v>
      </c>
      <c r="AB167" s="151">
        <f t="shared" si="24"/>
        <v>0</v>
      </c>
      <c r="AC167" s="45" t="e">
        <f t="shared" si="25"/>
        <v>#DIV/0!</v>
      </c>
      <c r="AD167" s="45" t="e">
        <f t="shared" si="25"/>
        <v>#DIV/0!</v>
      </c>
      <c r="AE167" s="45" t="e">
        <f t="shared" si="25"/>
        <v>#DIV/0!</v>
      </c>
      <c r="AF167" s="45" t="e">
        <f t="shared" si="25"/>
        <v>#DIV/0!</v>
      </c>
      <c r="AG167" s="45" t="e">
        <f t="shared" si="25"/>
        <v>#DIV/0!</v>
      </c>
      <c r="AH167" s="45" t="e">
        <f t="shared" si="25"/>
        <v>#DIV/0!</v>
      </c>
      <c r="AI167" s="153">
        <f>+BA15</f>
        <v>0</v>
      </c>
      <c r="AJ167" s="153">
        <f t="shared" ref="AJ167:AL167" si="28">+BB15</f>
        <v>0</v>
      </c>
      <c r="AK167" s="152">
        <f t="shared" si="28"/>
        <v>0</v>
      </c>
      <c r="AL167" s="152">
        <f t="shared" si="28"/>
        <v>0</v>
      </c>
      <c r="AM167" s="199"/>
      <c r="AN167" s="173"/>
      <c r="AO167" s="173"/>
      <c r="AP167" s="173"/>
      <c r="AQ167" s="173"/>
      <c r="AR167" s="173"/>
      <c r="AS167" s="173"/>
      <c r="AT167" s="173"/>
      <c r="AU167" s="173"/>
      <c r="AV167" s="173"/>
      <c r="AW167" s="173"/>
      <c r="AX167" s="173"/>
      <c r="AY167" s="173"/>
      <c r="AZ167" s="173"/>
      <c r="BA167" s="173"/>
      <c r="BB167" s="173"/>
      <c r="BC167" s="173"/>
      <c r="BD167" s="230"/>
      <c r="BE167" s="173"/>
    </row>
    <row r="168" spans="1:57" s="43" customFormat="1" ht="18.75">
      <c r="A168" s="52"/>
      <c r="B168" s="67"/>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c r="AM168" s="199"/>
      <c r="AN168" s="173"/>
      <c r="AO168" s="173"/>
      <c r="AP168" s="173"/>
      <c r="AQ168" s="173"/>
      <c r="AR168" s="173"/>
      <c r="AS168" s="173"/>
      <c r="AT168" s="173"/>
      <c r="AU168" s="173"/>
      <c r="AV168" s="173"/>
      <c r="AW168" s="173"/>
      <c r="AX168" s="173"/>
      <c r="AY168" s="173"/>
      <c r="AZ168" s="173"/>
      <c r="BA168" s="173"/>
      <c r="BB168" s="173"/>
      <c r="BC168" s="173"/>
      <c r="BD168" s="230"/>
      <c r="BE168" s="173"/>
    </row>
    <row r="169" spans="1:57" s="43" customFormat="1" ht="18.75">
      <c r="A169" s="52"/>
      <c r="B169" s="67"/>
      <c r="C169" s="52"/>
      <c r="D169" s="52"/>
      <c r="E169" s="52"/>
      <c r="F169" s="52"/>
      <c r="G169" s="52"/>
      <c r="H169" s="52"/>
      <c r="I169" s="52"/>
      <c r="J169" s="52"/>
      <c r="K169" s="52"/>
      <c r="L169" s="52"/>
      <c r="M169" s="52"/>
      <c r="N169" s="52"/>
      <c r="O169" s="52"/>
      <c r="P169" s="52"/>
      <c r="Q169" s="52"/>
      <c r="R169" s="52"/>
      <c r="S169" s="52"/>
      <c r="T169" s="52"/>
      <c r="U169" s="52"/>
      <c r="V169" s="50"/>
      <c r="W169" s="50"/>
      <c r="X169" s="50"/>
      <c r="Y169" s="50"/>
      <c r="Z169" s="50"/>
      <c r="AA169" s="50"/>
      <c r="AB169" s="50"/>
      <c r="AC169" s="50"/>
      <c r="AD169" s="50"/>
      <c r="AE169" s="50"/>
      <c r="AF169" s="50"/>
      <c r="AG169" s="50"/>
      <c r="AH169" s="50"/>
      <c r="AI169" s="50"/>
      <c r="AJ169" s="50"/>
      <c r="AK169" s="50"/>
      <c r="AL169" s="48"/>
      <c r="AM169" s="199"/>
      <c r="AN169" s="173"/>
      <c r="AO169" s="173"/>
      <c r="AP169" s="173"/>
      <c r="AQ169" s="173"/>
      <c r="AR169" s="173"/>
      <c r="AS169" s="173"/>
      <c r="AT169" s="173"/>
      <c r="AU169" s="173"/>
      <c r="AV169" s="173"/>
      <c r="AW169" s="173"/>
      <c r="AX169" s="173"/>
      <c r="AY169" s="173"/>
      <c r="AZ169" s="173"/>
      <c r="BA169" s="173"/>
      <c r="BB169" s="173"/>
      <c r="BC169" s="173"/>
      <c r="BD169" s="230"/>
      <c r="BE169" s="173"/>
    </row>
    <row r="170" spans="1:57" s="43" customFormat="1" ht="18.75">
      <c r="A170" s="52"/>
      <c r="B170" s="67"/>
      <c r="C170" s="52"/>
      <c r="D170" s="52"/>
      <c r="E170" s="52"/>
      <c r="F170" s="52"/>
      <c r="G170" s="52"/>
      <c r="H170" s="52"/>
      <c r="I170" s="52"/>
      <c r="J170" s="52"/>
      <c r="K170" s="52"/>
      <c r="L170" s="52"/>
      <c r="M170" s="52"/>
      <c r="N170" s="52"/>
      <c r="O170" s="52"/>
      <c r="P170" s="52"/>
      <c r="Q170" s="52"/>
      <c r="R170" s="52"/>
      <c r="S170" s="52"/>
      <c r="T170" s="52"/>
      <c r="U170" s="52"/>
      <c r="V170" s="50"/>
      <c r="W170" s="50"/>
      <c r="X170" s="50"/>
      <c r="Y170" s="50"/>
      <c r="Z170" s="50"/>
      <c r="AA170" s="50"/>
      <c r="AB170" s="50"/>
      <c r="AC170" s="50"/>
      <c r="AD170" s="50"/>
      <c r="AE170" s="50"/>
      <c r="AF170" s="50"/>
      <c r="AG170" s="50"/>
      <c r="AH170" s="50"/>
      <c r="AI170" s="50"/>
      <c r="AJ170" s="50"/>
      <c r="AK170" s="50"/>
      <c r="AL170" s="48"/>
      <c r="AM170" s="199"/>
      <c r="AN170" s="173"/>
      <c r="AO170" s="173"/>
      <c r="AP170" s="173"/>
      <c r="AQ170" s="173"/>
      <c r="AR170" s="173"/>
      <c r="AS170" s="173"/>
      <c r="AT170" s="173"/>
      <c r="AU170" s="173"/>
      <c r="AV170" s="173"/>
      <c r="AW170" s="173"/>
      <c r="AX170" s="173"/>
      <c r="AY170" s="173"/>
      <c r="AZ170" s="173"/>
      <c r="BA170" s="173"/>
      <c r="BB170" s="173"/>
      <c r="BC170" s="173"/>
      <c r="BD170" s="230"/>
      <c r="BE170" s="173"/>
    </row>
    <row r="171" spans="1:57" s="43" customFormat="1" ht="18.75">
      <c r="A171" s="52"/>
      <c r="B171" s="67"/>
      <c r="C171" s="52"/>
      <c r="D171" s="52"/>
      <c r="E171" s="52"/>
      <c r="F171" s="52"/>
      <c r="G171" s="52"/>
      <c r="H171" s="52"/>
      <c r="I171" s="52"/>
      <c r="J171" s="52"/>
      <c r="K171" s="52"/>
      <c r="L171" s="52"/>
      <c r="M171" s="52"/>
      <c r="N171" s="52"/>
      <c r="O171" s="52"/>
      <c r="P171" s="52"/>
      <c r="Q171" s="52"/>
      <c r="R171" s="52"/>
      <c r="S171" s="52"/>
      <c r="T171" s="52"/>
      <c r="U171" s="52"/>
      <c r="V171" s="50"/>
      <c r="W171" s="50"/>
      <c r="X171" s="50"/>
      <c r="Y171" s="50"/>
      <c r="Z171" s="50"/>
      <c r="AA171" s="50"/>
      <c r="AB171" s="50"/>
      <c r="AC171" s="50"/>
      <c r="AD171" s="50"/>
      <c r="AE171" s="50"/>
      <c r="AF171" s="50"/>
      <c r="AG171" s="50"/>
      <c r="AH171" s="50"/>
      <c r="AI171" s="50"/>
      <c r="AJ171" s="50"/>
      <c r="AK171" s="50"/>
      <c r="AL171" s="48"/>
      <c r="AM171" s="199"/>
      <c r="AN171" s="173"/>
      <c r="AO171" s="173"/>
      <c r="AP171" s="173"/>
      <c r="AQ171" s="173"/>
      <c r="AR171" s="173"/>
      <c r="AS171" s="173"/>
      <c r="AT171" s="173"/>
      <c r="AU171" s="173"/>
      <c r="AV171" s="173"/>
      <c r="AW171" s="173"/>
      <c r="AX171" s="173"/>
      <c r="AY171" s="173"/>
      <c r="AZ171" s="173"/>
      <c r="BA171" s="173"/>
      <c r="BB171" s="173"/>
      <c r="BC171" s="173"/>
      <c r="BD171" s="230"/>
      <c r="BE171" s="173"/>
    </row>
    <row r="172" spans="1:57" s="43" customFormat="1" ht="18.75">
      <c r="A172" s="52"/>
      <c r="B172" s="67"/>
      <c r="C172" s="52"/>
      <c r="D172" s="52"/>
      <c r="E172" s="52"/>
      <c r="F172" s="52"/>
      <c r="G172" s="52"/>
      <c r="H172" s="52"/>
      <c r="I172" s="52"/>
      <c r="J172" s="52"/>
      <c r="K172" s="52"/>
      <c r="L172" s="52"/>
      <c r="M172" s="52"/>
      <c r="N172" s="52"/>
      <c r="O172" s="52"/>
      <c r="P172" s="52"/>
      <c r="Q172" s="52"/>
      <c r="R172" s="52"/>
      <c r="S172" s="52"/>
      <c r="T172" s="52"/>
      <c r="U172" s="52"/>
      <c r="V172" s="50"/>
      <c r="W172" s="50"/>
      <c r="X172" s="50"/>
      <c r="Y172" s="50"/>
      <c r="Z172" s="50"/>
      <c r="AA172" s="50"/>
      <c r="AB172" s="50"/>
      <c r="AC172" s="50"/>
      <c r="AD172" s="50"/>
      <c r="AE172" s="50"/>
      <c r="AF172" s="50"/>
      <c r="AG172" s="50"/>
      <c r="AH172" s="50"/>
      <c r="AI172" s="50"/>
      <c r="AJ172" s="50"/>
      <c r="AK172" s="50"/>
      <c r="AL172" s="48"/>
      <c r="AM172" s="199"/>
      <c r="AN172" s="173"/>
      <c r="AO172" s="173"/>
      <c r="AP172" s="173"/>
      <c r="AQ172" s="173"/>
      <c r="AR172" s="173"/>
      <c r="AS172" s="173"/>
      <c r="AT172" s="173"/>
      <c r="AU172" s="173"/>
      <c r="AV172" s="173"/>
      <c r="AW172" s="173"/>
      <c r="AX172" s="173"/>
      <c r="AY172" s="173"/>
      <c r="AZ172" s="173"/>
      <c r="BA172" s="173"/>
      <c r="BB172" s="173"/>
      <c r="BC172" s="173"/>
      <c r="BD172" s="230"/>
      <c r="BE172" s="173"/>
    </row>
    <row r="173" spans="1:57" s="43" customFormat="1" ht="21">
      <c r="A173" s="305"/>
      <c r="B173" s="305"/>
      <c r="C173" s="305"/>
      <c r="D173" s="305"/>
      <c r="E173" s="305"/>
      <c r="F173" s="52"/>
      <c r="G173" s="52"/>
      <c r="H173" s="52"/>
      <c r="I173" s="52"/>
      <c r="J173" s="52"/>
      <c r="K173" s="52"/>
      <c r="L173" s="52"/>
      <c r="M173" s="52"/>
      <c r="N173" s="52"/>
      <c r="O173" s="52"/>
      <c r="P173" s="52"/>
      <c r="Q173" s="52"/>
      <c r="R173" s="52"/>
      <c r="S173" s="52"/>
      <c r="T173" s="52"/>
      <c r="U173" s="50"/>
      <c r="V173" s="50"/>
      <c r="W173" s="50"/>
      <c r="X173" s="50"/>
      <c r="Y173" s="50"/>
      <c r="Z173" s="50"/>
      <c r="AA173" s="50"/>
      <c r="AB173" s="50"/>
      <c r="AC173" s="50"/>
      <c r="AD173" s="50"/>
      <c r="AE173" s="50"/>
      <c r="AF173" s="50"/>
      <c r="AG173" s="50"/>
      <c r="AH173" s="50"/>
      <c r="AI173" s="50"/>
      <c r="AJ173" s="50"/>
      <c r="AK173" s="50"/>
      <c r="AL173" s="48"/>
      <c r="AM173" s="199"/>
      <c r="AN173" s="173"/>
      <c r="AO173" s="173"/>
      <c r="AP173" s="173"/>
      <c r="AQ173" s="173"/>
      <c r="AR173" s="173"/>
      <c r="AS173" s="173"/>
      <c r="AT173" s="173"/>
      <c r="AU173" s="173"/>
      <c r="AV173" s="173"/>
      <c r="AW173" s="173"/>
      <c r="AX173" s="173"/>
      <c r="AY173" s="173"/>
      <c r="AZ173" s="173"/>
      <c r="BA173" s="173"/>
      <c r="BB173" s="173"/>
      <c r="BC173" s="173"/>
      <c r="BD173" s="230"/>
      <c r="BE173" s="173"/>
    </row>
    <row r="174" spans="1:57" s="43" customFormat="1" ht="21">
      <c r="A174" s="305"/>
      <c r="B174" s="305"/>
      <c r="C174" s="305"/>
      <c r="D174" s="305"/>
      <c r="E174" s="305"/>
      <c r="F174" s="52"/>
      <c r="G174" s="52"/>
      <c r="H174" s="52"/>
      <c r="I174" s="52"/>
      <c r="J174" s="52"/>
      <c r="K174" s="52"/>
      <c r="L174" s="52"/>
      <c r="M174" s="52"/>
      <c r="N174" s="52"/>
      <c r="O174" s="52"/>
      <c r="P174" s="52"/>
      <c r="Q174" s="52"/>
      <c r="R174" s="52"/>
      <c r="S174" s="52"/>
      <c r="T174" s="52"/>
      <c r="U174" s="50"/>
      <c r="V174" s="50"/>
      <c r="W174" s="50"/>
      <c r="X174" s="50"/>
      <c r="Y174" s="50"/>
      <c r="Z174" s="50"/>
      <c r="AA174" s="50"/>
      <c r="AB174" s="50"/>
      <c r="AC174" s="50"/>
      <c r="AD174" s="50"/>
      <c r="AE174" s="50"/>
      <c r="AF174" s="50"/>
      <c r="AG174" s="50"/>
      <c r="AH174" s="50"/>
      <c r="AI174" s="50"/>
      <c r="AJ174" s="50"/>
      <c r="AK174" s="50"/>
      <c r="AL174" s="48"/>
      <c r="AM174" s="199"/>
      <c r="AN174" s="173"/>
      <c r="AO174" s="173"/>
      <c r="AP174" s="173"/>
      <c r="AQ174" s="173"/>
      <c r="AR174" s="173"/>
      <c r="AS174" s="173"/>
      <c r="AT174" s="173"/>
      <c r="AU174" s="173"/>
      <c r="AV174" s="173"/>
      <c r="AW174" s="173"/>
      <c r="AX174" s="173"/>
      <c r="AY174" s="173"/>
      <c r="AZ174" s="173"/>
      <c r="BA174" s="173"/>
      <c r="BB174" s="173"/>
      <c r="BC174" s="173"/>
      <c r="BD174" s="230"/>
      <c r="BE174" s="173"/>
    </row>
    <row r="175" spans="1:57" s="43" customFormat="1" ht="21">
      <c r="A175" s="305"/>
      <c r="B175" s="305"/>
      <c r="C175" s="305"/>
      <c r="D175" s="305"/>
      <c r="E175" s="305"/>
      <c r="F175" s="52"/>
      <c r="G175" s="52"/>
      <c r="H175" s="52"/>
      <c r="I175" s="52"/>
      <c r="J175" s="52"/>
      <c r="K175" s="52"/>
      <c r="L175" s="52"/>
      <c r="M175" s="52"/>
      <c r="N175" s="52"/>
      <c r="O175" s="52"/>
      <c r="P175" s="52"/>
      <c r="Q175" s="52"/>
      <c r="R175" s="52"/>
      <c r="S175" s="52"/>
      <c r="T175" s="52"/>
      <c r="U175" s="50"/>
      <c r="V175" s="50"/>
      <c r="W175" s="50"/>
      <c r="X175" s="50"/>
      <c r="Y175" s="50"/>
      <c r="Z175" s="50"/>
      <c r="AA175" s="50"/>
      <c r="AB175" s="50"/>
      <c r="AC175" s="50"/>
      <c r="AD175" s="50"/>
      <c r="AE175" s="50"/>
      <c r="AF175" s="50"/>
      <c r="AG175" s="50"/>
      <c r="AH175" s="50"/>
      <c r="AI175" s="50"/>
      <c r="AJ175" s="50"/>
      <c r="AK175" s="50"/>
      <c r="AL175" s="48"/>
      <c r="AM175" s="199"/>
      <c r="AN175" s="173"/>
      <c r="AO175" s="173"/>
      <c r="AP175" s="173"/>
      <c r="AQ175" s="173"/>
      <c r="AR175" s="173"/>
      <c r="AS175" s="173"/>
      <c r="AT175" s="173"/>
      <c r="AU175" s="173"/>
      <c r="AV175" s="173"/>
      <c r="AW175" s="173"/>
      <c r="AX175" s="173"/>
      <c r="AY175" s="173"/>
      <c r="AZ175" s="173"/>
      <c r="BA175" s="173"/>
      <c r="BB175" s="173"/>
      <c r="BC175" s="173"/>
      <c r="BD175" s="230"/>
      <c r="BE175" s="173"/>
    </row>
    <row r="176" spans="1:57" s="43" customFormat="1" ht="21.75" thickBot="1">
      <c r="A176" s="305"/>
      <c r="B176" s="305"/>
      <c r="C176" s="305"/>
      <c r="D176" s="305"/>
      <c r="E176" s="305"/>
      <c r="F176" s="52"/>
      <c r="G176" s="52"/>
      <c r="H176" s="52"/>
      <c r="I176" s="52"/>
      <c r="J176" s="52"/>
      <c r="K176" s="52"/>
      <c r="L176" s="52"/>
      <c r="M176" s="52"/>
      <c r="N176" s="52"/>
      <c r="O176" s="52"/>
      <c r="P176" s="52"/>
      <c r="Q176" s="52"/>
      <c r="R176" s="52"/>
      <c r="S176" s="52"/>
      <c r="T176" s="52"/>
      <c r="U176" s="50"/>
      <c r="V176" s="50"/>
      <c r="W176" s="50"/>
      <c r="X176" s="50"/>
      <c r="Y176" s="50"/>
      <c r="Z176" s="50"/>
      <c r="AA176" s="50"/>
      <c r="AB176" s="50"/>
      <c r="AC176" s="50"/>
      <c r="AD176" s="50"/>
      <c r="AE176" s="50"/>
      <c r="AF176" s="50"/>
      <c r="AG176" s="50"/>
      <c r="AH176" s="50"/>
      <c r="AI176" s="50"/>
      <c r="AJ176" s="50"/>
      <c r="AK176" s="50"/>
      <c r="AL176" s="48"/>
      <c r="AM176" s="199"/>
      <c r="AN176" s="173"/>
      <c r="AO176" s="173"/>
      <c r="AP176" s="173"/>
      <c r="AQ176" s="173"/>
      <c r="AR176" s="173"/>
      <c r="AS176" s="173"/>
      <c r="AT176" s="173"/>
      <c r="AU176" s="173"/>
      <c r="AV176" s="173"/>
      <c r="AW176" s="173"/>
      <c r="AX176" s="173"/>
      <c r="AY176" s="173"/>
      <c r="AZ176" s="173"/>
      <c r="BA176" s="173"/>
      <c r="BB176" s="173"/>
      <c r="BC176" s="173"/>
      <c r="BD176" s="230"/>
      <c r="BE176" s="173"/>
    </row>
    <row r="177" spans="1:57" s="43" customFormat="1">
      <c r="A177" s="52"/>
      <c r="B177" s="48"/>
      <c r="C177" s="48"/>
      <c r="D177" s="48"/>
      <c r="E177" s="48"/>
      <c r="F177" s="48"/>
      <c r="G177" s="52"/>
      <c r="H177" s="52"/>
      <c r="I177" s="52"/>
      <c r="J177" s="52"/>
      <c r="K177" s="52"/>
      <c r="L177" s="52"/>
      <c r="M177" s="52"/>
      <c r="N177" s="52"/>
      <c r="O177" s="52"/>
      <c r="P177" s="52"/>
      <c r="Q177" s="52"/>
      <c r="R177" s="52"/>
      <c r="S177" s="52"/>
      <c r="T177" s="52"/>
      <c r="U177" s="52"/>
      <c r="V177" s="292" t="s">
        <v>14</v>
      </c>
      <c r="W177" s="293"/>
      <c r="X177" s="293"/>
      <c r="Y177" s="293"/>
      <c r="Z177" s="293"/>
      <c r="AA177" s="294"/>
      <c r="AB177" s="36"/>
      <c r="AC177" s="292" t="s">
        <v>15</v>
      </c>
      <c r="AD177" s="293"/>
      <c r="AE177" s="293"/>
      <c r="AF177" s="293"/>
      <c r="AG177" s="293"/>
      <c r="AH177" s="294"/>
      <c r="AI177" s="299" t="s">
        <v>16</v>
      </c>
      <c r="AJ177" s="299"/>
      <c r="AK177" s="299"/>
      <c r="AL177" s="299"/>
      <c r="AM177" s="199"/>
      <c r="AN177" s="173"/>
      <c r="AO177" s="173"/>
      <c r="AP177" s="173"/>
      <c r="AQ177" s="173"/>
      <c r="AR177" s="173"/>
      <c r="AS177" s="173"/>
      <c r="AT177" s="173"/>
      <c r="AU177" s="173"/>
      <c r="AV177" s="173"/>
      <c r="AW177" s="173"/>
      <c r="AX177" s="173"/>
      <c r="AY177" s="173"/>
      <c r="AZ177" s="173"/>
      <c r="BA177" s="173"/>
      <c r="BB177" s="173"/>
      <c r="BC177" s="173"/>
      <c r="BD177" s="230"/>
      <c r="BE177" s="173"/>
    </row>
    <row r="178" spans="1:57" s="43" customFormat="1">
      <c r="A178" s="52"/>
      <c r="B178" s="73"/>
      <c r="C178" s="73"/>
      <c r="D178" s="73"/>
      <c r="E178" s="73"/>
      <c r="F178" s="73"/>
      <c r="G178" s="52"/>
      <c r="H178" s="52"/>
      <c r="I178" s="52"/>
      <c r="J178" s="52"/>
      <c r="K178" s="52"/>
      <c r="L178" s="52"/>
      <c r="M178" s="52"/>
      <c r="N178" s="52"/>
      <c r="O178" s="52"/>
      <c r="P178" s="52"/>
      <c r="Q178" s="52"/>
      <c r="R178" s="52"/>
      <c r="S178" s="52"/>
      <c r="T178" s="52"/>
      <c r="U178" s="52"/>
      <c r="V178" s="295"/>
      <c r="W178" s="296"/>
      <c r="X178" s="296"/>
      <c r="Y178" s="296"/>
      <c r="Z178" s="296"/>
      <c r="AA178" s="297"/>
      <c r="AB178" s="36"/>
      <c r="AC178" s="295"/>
      <c r="AD178" s="296"/>
      <c r="AE178" s="296"/>
      <c r="AF178" s="296"/>
      <c r="AG178" s="296"/>
      <c r="AH178" s="297"/>
      <c r="AI178" s="299"/>
      <c r="AJ178" s="299"/>
      <c r="AK178" s="299"/>
      <c r="AL178" s="299"/>
      <c r="AM178" s="199"/>
      <c r="AN178" s="173"/>
      <c r="AO178" s="173"/>
      <c r="AP178" s="173"/>
      <c r="AQ178" s="173"/>
      <c r="AR178" s="173"/>
      <c r="AS178" s="173"/>
      <c r="AT178" s="173"/>
      <c r="AU178" s="173"/>
      <c r="AV178" s="173"/>
      <c r="AW178" s="173"/>
      <c r="AX178" s="173"/>
      <c r="AY178" s="173"/>
      <c r="AZ178" s="173"/>
      <c r="BA178" s="173"/>
      <c r="BB178" s="173"/>
      <c r="BC178" s="173"/>
      <c r="BD178" s="230"/>
      <c r="BE178" s="173"/>
    </row>
    <row r="179" spans="1:57" s="43" customFormat="1" ht="21">
      <c r="A179" s="81"/>
      <c r="B179" s="303" t="s">
        <v>57</v>
      </c>
      <c r="C179" s="303"/>
      <c r="D179" s="303"/>
      <c r="E179" s="303"/>
      <c r="F179" s="303"/>
      <c r="G179" s="303"/>
      <c r="H179" s="303"/>
      <c r="I179" s="303"/>
      <c r="J179" s="303"/>
      <c r="K179" s="303"/>
      <c r="L179" s="303"/>
      <c r="M179" s="303"/>
      <c r="N179" s="303"/>
      <c r="O179" s="303"/>
      <c r="P179" s="303"/>
      <c r="Q179" s="303"/>
      <c r="R179" s="303"/>
      <c r="S179" s="303"/>
      <c r="T179" s="303"/>
      <c r="U179" s="303"/>
      <c r="V179" s="63">
        <v>1</v>
      </c>
      <c r="W179" s="63">
        <v>2</v>
      </c>
      <c r="X179" s="63">
        <v>3</v>
      </c>
      <c r="Y179" s="63">
        <v>4</v>
      </c>
      <c r="Z179" s="63">
        <v>5</v>
      </c>
      <c r="AA179" s="63" t="s">
        <v>41</v>
      </c>
      <c r="AB179" s="75" t="s">
        <v>18</v>
      </c>
      <c r="AC179" s="63">
        <v>1</v>
      </c>
      <c r="AD179" s="63">
        <v>2</v>
      </c>
      <c r="AE179" s="63">
        <v>3</v>
      </c>
      <c r="AF179" s="63">
        <v>4</v>
      </c>
      <c r="AG179" s="63">
        <v>5</v>
      </c>
      <c r="AH179" s="63" t="s">
        <v>41</v>
      </c>
      <c r="AI179" s="76" t="s">
        <v>19</v>
      </c>
      <c r="AJ179" s="76" t="s">
        <v>49</v>
      </c>
      <c r="AK179" s="76" t="s">
        <v>21</v>
      </c>
      <c r="AL179" s="76" t="s">
        <v>22</v>
      </c>
      <c r="AM179" s="199"/>
      <c r="AN179" s="173"/>
      <c r="AO179" s="173"/>
      <c r="AP179" s="173"/>
      <c r="AQ179" s="173"/>
      <c r="AR179" s="173"/>
      <c r="AS179" s="173"/>
      <c r="AT179" s="173"/>
      <c r="AU179" s="173"/>
      <c r="AV179" s="173"/>
      <c r="AW179" s="173"/>
      <c r="AX179" s="173"/>
      <c r="AY179" s="173"/>
      <c r="AZ179" s="173"/>
      <c r="BA179" s="173"/>
      <c r="BB179" s="173"/>
      <c r="BC179" s="173"/>
      <c r="BD179" s="230"/>
      <c r="BE179" s="173"/>
    </row>
    <row r="180" spans="1:57" s="46" customFormat="1" ht="18.75" customHeight="1">
      <c r="A180" s="82">
        <v>8.1</v>
      </c>
      <c r="B180" s="339" t="s">
        <v>58</v>
      </c>
      <c r="C180" s="339"/>
      <c r="D180" s="339"/>
      <c r="E180" s="339"/>
      <c r="F180" s="339"/>
      <c r="G180" s="339"/>
      <c r="H180" s="339"/>
      <c r="I180" s="339"/>
      <c r="J180" s="339"/>
      <c r="K180" s="339"/>
      <c r="L180" s="339"/>
      <c r="M180" s="339"/>
      <c r="N180" s="339"/>
      <c r="O180" s="339"/>
      <c r="P180" s="339"/>
      <c r="Q180" s="339"/>
      <c r="R180" s="339"/>
      <c r="S180" s="339"/>
      <c r="T180" s="339"/>
      <c r="U180" s="339"/>
      <c r="V180" s="152">
        <f>+AN16</f>
        <v>0</v>
      </c>
      <c r="W180" s="152">
        <f t="shared" ref="W180:AA188" si="29">+AO16</f>
        <v>0</v>
      </c>
      <c r="X180" s="152">
        <f t="shared" si="29"/>
        <v>0</v>
      </c>
      <c r="Y180" s="152">
        <f t="shared" si="29"/>
        <v>0</v>
      </c>
      <c r="Z180" s="152">
        <f t="shared" si="29"/>
        <v>0</v>
      </c>
      <c r="AA180" s="152">
        <f t="shared" si="29"/>
        <v>0</v>
      </c>
      <c r="AB180" s="151">
        <f t="shared" ref="AB180:AB188" si="30">SUM(V180:AA180)</f>
        <v>0</v>
      </c>
      <c r="AC180" s="45" t="e">
        <f>V180/$AB180</f>
        <v>#DIV/0!</v>
      </c>
      <c r="AD180" s="45" t="e">
        <f t="shared" ref="AD180:AH188" si="31">W180/$AB180</f>
        <v>#DIV/0!</v>
      </c>
      <c r="AE180" s="45" t="e">
        <f t="shared" si="31"/>
        <v>#DIV/0!</v>
      </c>
      <c r="AF180" s="45" t="e">
        <f t="shared" si="31"/>
        <v>#DIV/0!</v>
      </c>
      <c r="AG180" s="45" t="e">
        <f t="shared" si="31"/>
        <v>#DIV/0!</v>
      </c>
      <c r="AH180" s="45" t="e">
        <f t="shared" si="31"/>
        <v>#DIV/0!</v>
      </c>
      <c r="AI180" s="153">
        <f>+BA16</f>
        <v>0</v>
      </c>
      <c r="AJ180" s="153">
        <f t="shared" ref="AJ180:AL188" si="32">+BB16</f>
        <v>0</v>
      </c>
      <c r="AK180" s="152">
        <f t="shared" si="32"/>
        <v>0</v>
      </c>
      <c r="AL180" s="152">
        <f t="shared" si="32"/>
        <v>0</v>
      </c>
      <c r="AM180" s="202"/>
      <c r="AN180" s="176"/>
      <c r="AO180" s="176"/>
      <c r="AP180" s="176"/>
      <c r="AQ180" s="176"/>
      <c r="AR180" s="176"/>
      <c r="AS180" s="176"/>
      <c r="AT180" s="176"/>
      <c r="AU180" s="176"/>
      <c r="AV180" s="176"/>
      <c r="AW180" s="176"/>
      <c r="AX180" s="176"/>
      <c r="AY180" s="176"/>
      <c r="AZ180" s="176"/>
      <c r="BA180" s="176"/>
      <c r="BB180" s="176"/>
      <c r="BC180" s="176"/>
      <c r="BD180" s="231"/>
      <c r="BE180" s="176"/>
    </row>
    <row r="181" spans="1:57" s="46" customFormat="1" ht="18.75" customHeight="1">
      <c r="A181" s="82">
        <v>8.1999999999999993</v>
      </c>
      <c r="B181" s="339" t="s">
        <v>59</v>
      </c>
      <c r="C181" s="339" t="s">
        <v>60</v>
      </c>
      <c r="D181" s="339" t="s">
        <v>60</v>
      </c>
      <c r="E181" s="339" t="s">
        <v>60</v>
      </c>
      <c r="F181" s="339" t="s">
        <v>60</v>
      </c>
      <c r="G181" s="339" t="s">
        <v>60</v>
      </c>
      <c r="H181" s="339" t="s">
        <v>60</v>
      </c>
      <c r="I181" s="339" t="s">
        <v>60</v>
      </c>
      <c r="J181" s="339" t="s">
        <v>60</v>
      </c>
      <c r="K181" s="339" t="s">
        <v>60</v>
      </c>
      <c r="L181" s="339" t="s">
        <v>60</v>
      </c>
      <c r="M181" s="339" t="s">
        <v>60</v>
      </c>
      <c r="N181" s="339" t="s">
        <v>60</v>
      </c>
      <c r="O181" s="339" t="s">
        <v>60</v>
      </c>
      <c r="P181" s="339" t="s">
        <v>60</v>
      </c>
      <c r="Q181" s="339" t="s">
        <v>60</v>
      </c>
      <c r="R181" s="339" t="s">
        <v>60</v>
      </c>
      <c r="S181" s="339" t="s">
        <v>60</v>
      </c>
      <c r="T181" s="339" t="s">
        <v>60</v>
      </c>
      <c r="U181" s="339" t="s">
        <v>60</v>
      </c>
      <c r="V181" s="152">
        <f t="shared" ref="V181:V188" si="33">+AN17</f>
        <v>0</v>
      </c>
      <c r="W181" s="152">
        <f t="shared" si="29"/>
        <v>0</v>
      </c>
      <c r="X181" s="152">
        <f t="shared" si="29"/>
        <v>0</v>
      </c>
      <c r="Y181" s="152">
        <f t="shared" si="29"/>
        <v>0</v>
      </c>
      <c r="Z181" s="152">
        <f t="shared" si="29"/>
        <v>0</v>
      </c>
      <c r="AA181" s="152">
        <f t="shared" si="29"/>
        <v>0</v>
      </c>
      <c r="AB181" s="151">
        <f t="shared" si="30"/>
        <v>0</v>
      </c>
      <c r="AC181" s="45" t="e">
        <f t="shared" ref="AC181:AC188" si="34">V181/$AB181</f>
        <v>#DIV/0!</v>
      </c>
      <c r="AD181" s="45" t="e">
        <f t="shared" si="31"/>
        <v>#DIV/0!</v>
      </c>
      <c r="AE181" s="45" t="e">
        <f t="shared" si="31"/>
        <v>#DIV/0!</v>
      </c>
      <c r="AF181" s="45" t="e">
        <f t="shared" si="31"/>
        <v>#DIV/0!</v>
      </c>
      <c r="AG181" s="45" t="e">
        <f t="shared" si="31"/>
        <v>#DIV/0!</v>
      </c>
      <c r="AH181" s="45" t="e">
        <f t="shared" si="31"/>
        <v>#DIV/0!</v>
      </c>
      <c r="AI181" s="153">
        <f t="shared" ref="AI181:AI188" si="35">+BA17</f>
        <v>0</v>
      </c>
      <c r="AJ181" s="153">
        <f t="shared" si="32"/>
        <v>0</v>
      </c>
      <c r="AK181" s="152">
        <f t="shared" si="32"/>
        <v>0</v>
      </c>
      <c r="AL181" s="152">
        <f t="shared" si="32"/>
        <v>0</v>
      </c>
      <c r="AM181" s="202"/>
      <c r="AN181" s="176"/>
      <c r="AO181" s="176"/>
      <c r="AP181" s="176"/>
      <c r="AQ181" s="176"/>
      <c r="AR181" s="176"/>
      <c r="AS181" s="176"/>
      <c r="AT181" s="176"/>
      <c r="AU181" s="176"/>
      <c r="AV181" s="176"/>
      <c r="AW181" s="176"/>
      <c r="AX181" s="176"/>
      <c r="AY181" s="176"/>
      <c r="AZ181" s="176"/>
      <c r="BA181" s="176"/>
      <c r="BB181" s="176"/>
      <c r="BC181" s="176"/>
      <c r="BD181" s="231"/>
      <c r="BE181" s="176"/>
    </row>
    <row r="182" spans="1:57" s="46" customFormat="1" ht="18.75" customHeight="1">
      <c r="A182" s="82">
        <v>8.3000000000000007</v>
      </c>
      <c r="B182" s="339" t="s">
        <v>61</v>
      </c>
      <c r="C182" s="339" t="s">
        <v>62</v>
      </c>
      <c r="D182" s="339" t="s">
        <v>62</v>
      </c>
      <c r="E182" s="339" t="s">
        <v>62</v>
      </c>
      <c r="F182" s="339" t="s">
        <v>62</v>
      </c>
      <c r="G182" s="339" t="s">
        <v>62</v>
      </c>
      <c r="H182" s="339" t="s">
        <v>62</v>
      </c>
      <c r="I182" s="339" t="s">
        <v>62</v>
      </c>
      <c r="J182" s="339" t="s">
        <v>62</v>
      </c>
      <c r="K182" s="339" t="s">
        <v>62</v>
      </c>
      <c r="L182" s="339" t="s">
        <v>62</v>
      </c>
      <c r="M182" s="339" t="s">
        <v>62</v>
      </c>
      <c r="N182" s="339" t="s">
        <v>62</v>
      </c>
      <c r="O182" s="339" t="s">
        <v>62</v>
      </c>
      <c r="P182" s="339" t="s">
        <v>62</v>
      </c>
      <c r="Q182" s="339" t="s">
        <v>62</v>
      </c>
      <c r="R182" s="339" t="s">
        <v>62</v>
      </c>
      <c r="S182" s="339" t="s">
        <v>62</v>
      </c>
      <c r="T182" s="339" t="s">
        <v>62</v>
      </c>
      <c r="U182" s="339" t="s">
        <v>62</v>
      </c>
      <c r="V182" s="152">
        <f t="shared" si="33"/>
        <v>0</v>
      </c>
      <c r="W182" s="152">
        <f t="shared" si="29"/>
        <v>0</v>
      </c>
      <c r="X182" s="152">
        <f t="shared" si="29"/>
        <v>0</v>
      </c>
      <c r="Y182" s="152">
        <f t="shared" si="29"/>
        <v>0</v>
      </c>
      <c r="Z182" s="152">
        <f t="shared" si="29"/>
        <v>0</v>
      </c>
      <c r="AA182" s="152">
        <f t="shared" si="29"/>
        <v>0</v>
      </c>
      <c r="AB182" s="151">
        <f t="shared" si="30"/>
        <v>0</v>
      </c>
      <c r="AC182" s="45" t="e">
        <f t="shared" si="34"/>
        <v>#DIV/0!</v>
      </c>
      <c r="AD182" s="45" t="e">
        <f t="shared" si="31"/>
        <v>#DIV/0!</v>
      </c>
      <c r="AE182" s="45" t="e">
        <f t="shared" si="31"/>
        <v>#DIV/0!</v>
      </c>
      <c r="AF182" s="45" t="e">
        <f t="shared" si="31"/>
        <v>#DIV/0!</v>
      </c>
      <c r="AG182" s="45" t="e">
        <f t="shared" si="31"/>
        <v>#DIV/0!</v>
      </c>
      <c r="AH182" s="45" t="e">
        <f t="shared" si="31"/>
        <v>#DIV/0!</v>
      </c>
      <c r="AI182" s="153">
        <f t="shared" si="35"/>
        <v>0</v>
      </c>
      <c r="AJ182" s="153">
        <f t="shared" si="32"/>
        <v>0</v>
      </c>
      <c r="AK182" s="152">
        <f t="shared" si="32"/>
        <v>0</v>
      </c>
      <c r="AL182" s="152">
        <f t="shared" si="32"/>
        <v>0</v>
      </c>
      <c r="AM182" s="202"/>
      <c r="AN182" s="176"/>
      <c r="AO182" s="176"/>
      <c r="AP182" s="176"/>
      <c r="AQ182" s="176"/>
      <c r="AR182" s="176"/>
      <c r="AS182" s="176"/>
      <c r="AT182" s="176"/>
      <c r="AU182" s="176"/>
      <c r="AV182" s="176"/>
      <c r="AW182" s="176"/>
      <c r="AX182" s="176"/>
      <c r="AY182" s="176"/>
      <c r="AZ182" s="176"/>
      <c r="BA182" s="176"/>
      <c r="BB182" s="176"/>
      <c r="BC182" s="176"/>
      <c r="BD182" s="231"/>
      <c r="BE182" s="176"/>
    </row>
    <row r="183" spans="1:57" s="46" customFormat="1" ht="18.75" customHeight="1">
      <c r="A183" s="82">
        <v>8.4</v>
      </c>
      <c r="B183" s="339" t="s">
        <v>63</v>
      </c>
      <c r="C183" s="339" t="s">
        <v>64</v>
      </c>
      <c r="D183" s="339" t="s">
        <v>64</v>
      </c>
      <c r="E183" s="339" t="s">
        <v>64</v>
      </c>
      <c r="F183" s="339" t="s">
        <v>64</v>
      </c>
      <c r="G183" s="339" t="s">
        <v>64</v>
      </c>
      <c r="H183" s="339" t="s">
        <v>64</v>
      </c>
      <c r="I183" s="339" t="s">
        <v>64</v>
      </c>
      <c r="J183" s="339" t="s">
        <v>64</v>
      </c>
      <c r="K183" s="339" t="s">
        <v>64</v>
      </c>
      <c r="L183" s="339" t="s">
        <v>64</v>
      </c>
      <c r="M183" s="339" t="s">
        <v>64</v>
      </c>
      <c r="N183" s="339" t="s">
        <v>64</v>
      </c>
      <c r="O183" s="339" t="s">
        <v>64</v>
      </c>
      <c r="P183" s="339" t="s">
        <v>64</v>
      </c>
      <c r="Q183" s="339" t="s">
        <v>64</v>
      </c>
      <c r="R183" s="339" t="s">
        <v>64</v>
      </c>
      <c r="S183" s="339" t="s">
        <v>64</v>
      </c>
      <c r="T183" s="339" t="s">
        <v>64</v>
      </c>
      <c r="U183" s="339" t="s">
        <v>64</v>
      </c>
      <c r="V183" s="152">
        <f t="shared" si="33"/>
        <v>0</v>
      </c>
      <c r="W183" s="152">
        <f t="shared" si="29"/>
        <v>0</v>
      </c>
      <c r="X183" s="152">
        <f t="shared" si="29"/>
        <v>0</v>
      </c>
      <c r="Y183" s="152">
        <f t="shared" si="29"/>
        <v>0</v>
      </c>
      <c r="Z183" s="152">
        <f t="shared" si="29"/>
        <v>0</v>
      </c>
      <c r="AA183" s="152">
        <f t="shared" si="29"/>
        <v>0</v>
      </c>
      <c r="AB183" s="151">
        <f t="shared" si="30"/>
        <v>0</v>
      </c>
      <c r="AC183" s="45" t="e">
        <f t="shared" si="34"/>
        <v>#DIV/0!</v>
      </c>
      <c r="AD183" s="45" t="e">
        <f t="shared" si="31"/>
        <v>#DIV/0!</v>
      </c>
      <c r="AE183" s="45" t="e">
        <f t="shared" si="31"/>
        <v>#DIV/0!</v>
      </c>
      <c r="AF183" s="45" t="e">
        <f t="shared" si="31"/>
        <v>#DIV/0!</v>
      </c>
      <c r="AG183" s="45" t="e">
        <f t="shared" si="31"/>
        <v>#DIV/0!</v>
      </c>
      <c r="AH183" s="45" t="e">
        <f t="shared" si="31"/>
        <v>#DIV/0!</v>
      </c>
      <c r="AI183" s="153">
        <f t="shared" si="35"/>
        <v>0</v>
      </c>
      <c r="AJ183" s="153">
        <f t="shared" si="32"/>
        <v>0</v>
      </c>
      <c r="AK183" s="152">
        <f t="shared" si="32"/>
        <v>0</v>
      </c>
      <c r="AL183" s="152">
        <f t="shared" si="32"/>
        <v>0</v>
      </c>
      <c r="AM183" s="202"/>
      <c r="AN183" s="176"/>
      <c r="AO183" s="176"/>
      <c r="AP183" s="176"/>
      <c r="AQ183" s="176"/>
      <c r="AR183" s="176"/>
      <c r="AS183" s="176"/>
      <c r="AT183" s="176"/>
      <c r="AU183" s="176"/>
      <c r="AV183" s="176"/>
      <c r="AW183" s="176"/>
      <c r="AX183" s="176"/>
      <c r="AY183" s="176"/>
      <c r="AZ183" s="176"/>
      <c r="BA183" s="176"/>
      <c r="BB183" s="176"/>
      <c r="BC183" s="176"/>
      <c r="BD183" s="231"/>
      <c r="BE183" s="176"/>
    </row>
    <row r="184" spans="1:57" s="46" customFormat="1" ht="18.75" customHeight="1">
      <c r="A184" s="82">
        <v>8.5</v>
      </c>
      <c r="B184" s="339" t="s">
        <v>65</v>
      </c>
      <c r="C184" s="339"/>
      <c r="D184" s="339"/>
      <c r="E184" s="339"/>
      <c r="F184" s="339"/>
      <c r="G184" s="339"/>
      <c r="H184" s="339"/>
      <c r="I184" s="339"/>
      <c r="J184" s="339"/>
      <c r="K184" s="339"/>
      <c r="L184" s="339"/>
      <c r="M184" s="339"/>
      <c r="N184" s="339"/>
      <c r="O184" s="339"/>
      <c r="P184" s="339"/>
      <c r="Q184" s="339"/>
      <c r="R184" s="339"/>
      <c r="S184" s="339"/>
      <c r="T184" s="339"/>
      <c r="U184" s="339"/>
      <c r="V184" s="152">
        <f t="shared" si="33"/>
        <v>0</v>
      </c>
      <c r="W184" s="152">
        <f t="shared" si="29"/>
        <v>0</v>
      </c>
      <c r="X184" s="152">
        <f t="shared" si="29"/>
        <v>0</v>
      </c>
      <c r="Y184" s="152">
        <f t="shared" si="29"/>
        <v>0</v>
      </c>
      <c r="Z184" s="152">
        <f t="shared" si="29"/>
        <v>0</v>
      </c>
      <c r="AA184" s="152">
        <f t="shared" si="29"/>
        <v>0</v>
      </c>
      <c r="AB184" s="151">
        <f t="shared" si="30"/>
        <v>0</v>
      </c>
      <c r="AC184" s="45" t="e">
        <f t="shared" si="34"/>
        <v>#DIV/0!</v>
      </c>
      <c r="AD184" s="45" t="e">
        <f t="shared" si="31"/>
        <v>#DIV/0!</v>
      </c>
      <c r="AE184" s="45" t="e">
        <f t="shared" si="31"/>
        <v>#DIV/0!</v>
      </c>
      <c r="AF184" s="45" t="e">
        <f t="shared" si="31"/>
        <v>#DIV/0!</v>
      </c>
      <c r="AG184" s="45" t="e">
        <f t="shared" si="31"/>
        <v>#DIV/0!</v>
      </c>
      <c r="AH184" s="45" t="e">
        <f t="shared" si="31"/>
        <v>#DIV/0!</v>
      </c>
      <c r="AI184" s="153">
        <f t="shared" si="35"/>
        <v>0</v>
      </c>
      <c r="AJ184" s="153">
        <f t="shared" si="32"/>
        <v>0</v>
      </c>
      <c r="AK184" s="152">
        <f t="shared" si="32"/>
        <v>0</v>
      </c>
      <c r="AL184" s="152">
        <f t="shared" si="32"/>
        <v>0</v>
      </c>
      <c r="AM184" s="202"/>
      <c r="AN184" s="176"/>
      <c r="AO184" s="176"/>
      <c r="AP184" s="176"/>
      <c r="AQ184" s="176"/>
      <c r="AR184" s="176"/>
      <c r="AS184" s="176"/>
      <c r="AT184" s="176"/>
      <c r="AU184" s="176"/>
      <c r="AV184" s="176"/>
      <c r="AW184" s="176"/>
      <c r="AX184" s="176"/>
      <c r="AY184" s="176"/>
      <c r="AZ184" s="176"/>
      <c r="BA184" s="176"/>
      <c r="BB184" s="176"/>
      <c r="BC184" s="176"/>
      <c r="BD184" s="231"/>
      <c r="BE184" s="176"/>
    </row>
    <row r="185" spans="1:57" s="46" customFormat="1" ht="18.75" customHeight="1">
      <c r="A185" s="82">
        <v>8.6</v>
      </c>
      <c r="B185" s="339" t="s">
        <v>66</v>
      </c>
      <c r="C185" s="339" t="s">
        <v>67</v>
      </c>
      <c r="D185" s="339" t="s">
        <v>67</v>
      </c>
      <c r="E185" s="339" t="s">
        <v>67</v>
      </c>
      <c r="F185" s="339" t="s">
        <v>67</v>
      </c>
      <c r="G185" s="339" t="s">
        <v>67</v>
      </c>
      <c r="H185" s="339" t="s">
        <v>67</v>
      </c>
      <c r="I185" s="339" t="s">
        <v>67</v>
      </c>
      <c r="J185" s="339" t="s">
        <v>67</v>
      </c>
      <c r="K185" s="339" t="s">
        <v>67</v>
      </c>
      <c r="L185" s="339" t="s">
        <v>67</v>
      </c>
      <c r="M185" s="339" t="s">
        <v>67</v>
      </c>
      <c r="N185" s="339" t="s">
        <v>67</v>
      </c>
      <c r="O185" s="339" t="s">
        <v>67</v>
      </c>
      <c r="P185" s="339" t="s">
        <v>67</v>
      </c>
      <c r="Q185" s="339" t="s">
        <v>67</v>
      </c>
      <c r="R185" s="339" t="s">
        <v>67</v>
      </c>
      <c r="S185" s="339" t="s">
        <v>67</v>
      </c>
      <c r="T185" s="339" t="s">
        <v>67</v>
      </c>
      <c r="U185" s="339" t="s">
        <v>67</v>
      </c>
      <c r="V185" s="152">
        <f t="shared" si="33"/>
        <v>0</v>
      </c>
      <c r="W185" s="152">
        <f t="shared" si="29"/>
        <v>0</v>
      </c>
      <c r="X185" s="152">
        <f t="shared" si="29"/>
        <v>0</v>
      </c>
      <c r="Y185" s="152">
        <f t="shared" si="29"/>
        <v>0</v>
      </c>
      <c r="Z185" s="152">
        <f t="shared" si="29"/>
        <v>0</v>
      </c>
      <c r="AA185" s="152">
        <f t="shared" si="29"/>
        <v>0</v>
      </c>
      <c r="AB185" s="151">
        <f t="shared" si="30"/>
        <v>0</v>
      </c>
      <c r="AC185" s="45" t="e">
        <f t="shared" si="34"/>
        <v>#DIV/0!</v>
      </c>
      <c r="AD185" s="45" t="e">
        <f t="shared" si="31"/>
        <v>#DIV/0!</v>
      </c>
      <c r="AE185" s="45" t="e">
        <f t="shared" si="31"/>
        <v>#DIV/0!</v>
      </c>
      <c r="AF185" s="45" t="e">
        <f t="shared" si="31"/>
        <v>#DIV/0!</v>
      </c>
      <c r="AG185" s="45" t="e">
        <f t="shared" si="31"/>
        <v>#DIV/0!</v>
      </c>
      <c r="AH185" s="45" t="e">
        <f t="shared" si="31"/>
        <v>#DIV/0!</v>
      </c>
      <c r="AI185" s="153">
        <f t="shared" si="35"/>
        <v>0</v>
      </c>
      <c r="AJ185" s="153">
        <f t="shared" si="32"/>
        <v>0</v>
      </c>
      <c r="AK185" s="152">
        <f t="shared" si="32"/>
        <v>0</v>
      </c>
      <c r="AL185" s="152">
        <f t="shared" si="32"/>
        <v>0</v>
      </c>
      <c r="AM185" s="202"/>
      <c r="AN185" s="176"/>
      <c r="AO185" s="176"/>
      <c r="AP185" s="176"/>
      <c r="AQ185" s="176"/>
      <c r="AR185" s="176"/>
      <c r="AS185" s="176"/>
      <c r="AT185" s="176"/>
      <c r="AU185" s="176"/>
      <c r="AV185" s="176"/>
      <c r="AW185" s="176"/>
      <c r="AX185" s="176"/>
      <c r="AY185" s="176"/>
      <c r="AZ185" s="176"/>
      <c r="BA185" s="176"/>
      <c r="BB185" s="176"/>
      <c r="BC185" s="176"/>
      <c r="BD185" s="231"/>
      <c r="BE185" s="176"/>
    </row>
    <row r="186" spans="1:57" s="46" customFormat="1" ht="18.75" customHeight="1">
      <c r="A186" s="82">
        <v>8.6999999999999993</v>
      </c>
      <c r="B186" s="339" t="s">
        <v>68</v>
      </c>
      <c r="C186" s="339" t="s">
        <v>69</v>
      </c>
      <c r="D186" s="339" t="s">
        <v>69</v>
      </c>
      <c r="E186" s="339" t="s">
        <v>69</v>
      </c>
      <c r="F186" s="339" t="s">
        <v>69</v>
      </c>
      <c r="G186" s="339" t="s">
        <v>69</v>
      </c>
      <c r="H186" s="339" t="s">
        <v>69</v>
      </c>
      <c r="I186" s="339" t="s">
        <v>69</v>
      </c>
      <c r="J186" s="339" t="s">
        <v>69</v>
      </c>
      <c r="K186" s="339" t="s">
        <v>69</v>
      </c>
      <c r="L186" s="339" t="s">
        <v>69</v>
      </c>
      <c r="M186" s="339" t="s">
        <v>69</v>
      </c>
      <c r="N186" s="339" t="s">
        <v>69</v>
      </c>
      <c r="O186" s="339" t="s">
        <v>69</v>
      </c>
      <c r="P186" s="339" t="s">
        <v>69</v>
      </c>
      <c r="Q186" s="339" t="s">
        <v>69</v>
      </c>
      <c r="R186" s="339" t="s">
        <v>69</v>
      </c>
      <c r="S186" s="339" t="s">
        <v>69</v>
      </c>
      <c r="T186" s="339" t="s">
        <v>69</v>
      </c>
      <c r="U186" s="339" t="s">
        <v>69</v>
      </c>
      <c r="V186" s="152">
        <f t="shared" si="33"/>
        <v>0</v>
      </c>
      <c r="W186" s="152">
        <f t="shared" si="29"/>
        <v>0</v>
      </c>
      <c r="X186" s="152">
        <f t="shared" si="29"/>
        <v>0</v>
      </c>
      <c r="Y186" s="152">
        <f t="shared" si="29"/>
        <v>0</v>
      </c>
      <c r="Z186" s="152">
        <f t="shared" si="29"/>
        <v>0</v>
      </c>
      <c r="AA186" s="152">
        <f t="shared" si="29"/>
        <v>0</v>
      </c>
      <c r="AB186" s="151">
        <f t="shared" si="30"/>
        <v>0</v>
      </c>
      <c r="AC186" s="45" t="e">
        <f t="shared" si="34"/>
        <v>#DIV/0!</v>
      </c>
      <c r="AD186" s="45" t="e">
        <f t="shared" si="31"/>
        <v>#DIV/0!</v>
      </c>
      <c r="AE186" s="45" t="e">
        <f t="shared" si="31"/>
        <v>#DIV/0!</v>
      </c>
      <c r="AF186" s="45" t="e">
        <f t="shared" si="31"/>
        <v>#DIV/0!</v>
      </c>
      <c r="AG186" s="45" t="e">
        <f t="shared" si="31"/>
        <v>#DIV/0!</v>
      </c>
      <c r="AH186" s="45" t="e">
        <f t="shared" si="31"/>
        <v>#DIV/0!</v>
      </c>
      <c r="AI186" s="153">
        <f t="shared" si="35"/>
        <v>0</v>
      </c>
      <c r="AJ186" s="153">
        <f t="shared" si="32"/>
        <v>0</v>
      </c>
      <c r="AK186" s="152">
        <f t="shared" si="32"/>
        <v>0</v>
      </c>
      <c r="AL186" s="152">
        <f t="shared" si="32"/>
        <v>0</v>
      </c>
      <c r="AM186" s="202"/>
      <c r="AN186" s="176"/>
      <c r="AO186" s="176"/>
      <c r="AP186" s="176"/>
      <c r="AQ186" s="176"/>
      <c r="AR186" s="176"/>
      <c r="AS186" s="176"/>
      <c r="AT186" s="176"/>
      <c r="AU186" s="176"/>
      <c r="AV186" s="176"/>
      <c r="AW186" s="176"/>
      <c r="AX186" s="176"/>
      <c r="AY186" s="176"/>
      <c r="AZ186" s="176"/>
      <c r="BA186" s="176"/>
      <c r="BB186" s="176"/>
      <c r="BC186" s="176"/>
      <c r="BD186" s="231"/>
      <c r="BE186" s="176"/>
    </row>
    <row r="187" spans="1:57" s="46" customFormat="1" ht="18.75" customHeight="1">
      <c r="A187" s="82">
        <v>8.8000000000000007</v>
      </c>
      <c r="B187" s="339" t="s">
        <v>70</v>
      </c>
      <c r="C187" s="339" t="s">
        <v>71</v>
      </c>
      <c r="D187" s="339" t="s">
        <v>71</v>
      </c>
      <c r="E187" s="339" t="s">
        <v>71</v>
      </c>
      <c r="F187" s="339" t="s">
        <v>71</v>
      </c>
      <c r="G187" s="339" t="s">
        <v>71</v>
      </c>
      <c r="H187" s="339" t="s">
        <v>71</v>
      </c>
      <c r="I187" s="339" t="s">
        <v>71</v>
      </c>
      <c r="J187" s="339" t="s">
        <v>71</v>
      </c>
      <c r="K187" s="339" t="s">
        <v>71</v>
      </c>
      <c r="L187" s="339" t="s">
        <v>71</v>
      </c>
      <c r="M187" s="339" t="s">
        <v>71</v>
      </c>
      <c r="N187" s="339" t="s">
        <v>71</v>
      </c>
      <c r="O187" s="339" t="s">
        <v>71</v>
      </c>
      <c r="P187" s="339" t="s">
        <v>71</v>
      </c>
      <c r="Q187" s="339" t="s">
        <v>71</v>
      </c>
      <c r="R187" s="339" t="s">
        <v>71</v>
      </c>
      <c r="S187" s="339" t="s">
        <v>71</v>
      </c>
      <c r="T187" s="339" t="s">
        <v>71</v>
      </c>
      <c r="U187" s="339" t="s">
        <v>71</v>
      </c>
      <c r="V187" s="152">
        <f t="shared" si="33"/>
        <v>0</v>
      </c>
      <c r="W187" s="152">
        <f t="shared" si="29"/>
        <v>0</v>
      </c>
      <c r="X187" s="152">
        <f t="shared" si="29"/>
        <v>0</v>
      </c>
      <c r="Y187" s="152">
        <f t="shared" si="29"/>
        <v>0</v>
      </c>
      <c r="Z187" s="152">
        <f t="shared" si="29"/>
        <v>0</v>
      </c>
      <c r="AA187" s="152">
        <f t="shared" si="29"/>
        <v>0</v>
      </c>
      <c r="AB187" s="151">
        <f t="shared" si="30"/>
        <v>0</v>
      </c>
      <c r="AC187" s="45" t="e">
        <f t="shared" si="34"/>
        <v>#DIV/0!</v>
      </c>
      <c r="AD187" s="45" t="e">
        <f t="shared" si="31"/>
        <v>#DIV/0!</v>
      </c>
      <c r="AE187" s="45" t="e">
        <f t="shared" si="31"/>
        <v>#DIV/0!</v>
      </c>
      <c r="AF187" s="45" t="e">
        <f t="shared" si="31"/>
        <v>#DIV/0!</v>
      </c>
      <c r="AG187" s="45" t="e">
        <f t="shared" si="31"/>
        <v>#DIV/0!</v>
      </c>
      <c r="AH187" s="45" t="e">
        <f t="shared" si="31"/>
        <v>#DIV/0!</v>
      </c>
      <c r="AI187" s="153">
        <f t="shared" si="35"/>
        <v>0</v>
      </c>
      <c r="AJ187" s="153">
        <f t="shared" si="32"/>
        <v>0</v>
      </c>
      <c r="AK187" s="152">
        <f t="shared" si="32"/>
        <v>0</v>
      </c>
      <c r="AL187" s="152">
        <f t="shared" si="32"/>
        <v>0</v>
      </c>
      <c r="AM187" s="202"/>
      <c r="AN187" s="176"/>
      <c r="AO187" s="176"/>
      <c r="AP187" s="176"/>
      <c r="AQ187" s="176"/>
      <c r="AR187" s="176"/>
      <c r="AS187" s="176"/>
      <c r="AT187" s="176"/>
      <c r="AU187" s="176"/>
      <c r="AV187" s="176"/>
      <c r="AW187" s="176"/>
      <c r="AX187" s="176"/>
      <c r="AY187" s="176"/>
      <c r="AZ187" s="176"/>
      <c r="BA187" s="176"/>
      <c r="BB187" s="176"/>
      <c r="BC187" s="176"/>
      <c r="BD187" s="231"/>
      <c r="BE187" s="176"/>
    </row>
    <row r="188" spans="1:57" s="46" customFormat="1" ht="18.75" customHeight="1">
      <c r="A188" s="82">
        <v>8.9</v>
      </c>
      <c r="B188" s="339" t="s">
        <v>72</v>
      </c>
      <c r="C188" s="339" t="s">
        <v>73</v>
      </c>
      <c r="D188" s="339" t="s">
        <v>73</v>
      </c>
      <c r="E188" s="339" t="s">
        <v>73</v>
      </c>
      <c r="F188" s="339" t="s">
        <v>73</v>
      </c>
      <c r="G188" s="339" t="s">
        <v>73</v>
      </c>
      <c r="H188" s="339" t="s">
        <v>73</v>
      </c>
      <c r="I188" s="339" t="s">
        <v>73</v>
      </c>
      <c r="J188" s="339" t="s">
        <v>73</v>
      </c>
      <c r="K188" s="339" t="s">
        <v>73</v>
      </c>
      <c r="L188" s="339" t="s">
        <v>73</v>
      </c>
      <c r="M188" s="339" t="s">
        <v>73</v>
      </c>
      <c r="N188" s="339" t="s">
        <v>73</v>
      </c>
      <c r="O188" s="339" t="s">
        <v>73</v>
      </c>
      <c r="P188" s="339" t="s">
        <v>73</v>
      </c>
      <c r="Q188" s="339" t="s">
        <v>73</v>
      </c>
      <c r="R188" s="339" t="s">
        <v>73</v>
      </c>
      <c r="S188" s="339" t="s">
        <v>73</v>
      </c>
      <c r="T188" s="339" t="s">
        <v>73</v>
      </c>
      <c r="U188" s="339" t="s">
        <v>73</v>
      </c>
      <c r="V188" s="152">
        <f t="shared" si="33"/>
        <v>0</v>
      </c>
      <c r="W188" s="152">
        <f t="shared" si="29"/>
        <v>0</v>
      </c>
      <c r="X188" s="152">
        <f t="shared" si="29"/>
        <v>0</v>
      </c>
      <c r="Y188" s="152">
        <f t="shared" si="29"/>
        <v>0</v>
      </c>
      <c r="Z188" s="152">
        <f t="shared" si="29"/>
        <v>0</v>
      </c>
      <c r="AA188" s="152">
        <f t="shared" si="29"/>
        <v>0</v>
      </c>
      <c r="AB188" s="151">
        <f t="shared" si="30"/>
        <v>0</v>
      </c>
      <c r="AC188" s="45" t="e">
        <f t="shared" si="34"/>
        <v>#DIV/0!</v>
      </c>
      <c r="AD188" s="45" t="e">
        <f t="shared" si="31"/>
        <v>#DIV/0!</v>
      </c>
      <c r="AE188" s="45" t="e">
        <f t="shared" si="31"/>
        <v>#DIV/0!</v>
      </c>
      <c r="AF188" s="45" t="e">
        <f t="shared" si="31"/>
        <v>#DIV/0!</v>
      </c>
      <c r="AG188" s="45" t="e">
        <f t="shared" si="31"/>
        <v>#DIV/0!</v>
      </c>
      <c r="AH188" s="45" t="e">
        <f t="shared" si="31"/>
        <v>#DIV/0!</v>
      </c>
      <c r="AI188" s="153">
        <f t="shared" si="35"/>
        <v>0</v>
      </c>
      <c r="AJ188" s="153">
        <f t="shared" si="32"/>
        <v>0</v>
      </c>
      <c r="AK188" s="152">
        <f t="shared" si="32"/>
        <v>0</v>
      </c>
      <c r="AL188" s="152">
        <f t="shared" si="32"/>
        <v>0</v>
      </c>
      <c r="AM188" s="202"/>
      <c r="BD188" s="231"/>
    </row>
    <row r="189" spans="1:57" ht="15.75" customHeight="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83"/>
      <c r="AJ189" s="36"/>
      <c r="AK189" s="36"/>
      <c r="AL189" s="36"/>
    </row>
    <row r="190" spans="1:57">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row>
    <row r="191" spans="1:57">
      <c r="C191" s="36"/>
      <c r="D191" s="36"/>
      <c r="E191" s="36"/>
      <c r="F191" s="36"/>
      <c r="G191" s="36"/>
      <c r="H191" s="84"/>
      <c r="I191" s="84"/>
      <c r="J191" s="84"/>
      <c r="K191" s="84"/>
      <c r="L191" s="84"/>
      <c r="M191" s="84"/>
      <c r="N191" s="84"/>
      <c r="O191" s="84"/>
      <c r="P191" s="84"/>
      <c r="Q191" s="84"/>
      <c r="R191" s="84"/>
      <c r="S191" s="84"/>
      <c r="T191" s="84"/>
      <c r="U191" s="84"/>
      <c r="V191" s="84"/>
      <c r="W191" s="36"/>
      <c r="X191" s="36"/>
      <c r="Y191" s="36"/>
      <c r="Z191" s="36"/>
      <c r="AA191" s="36"/>
      <c r="AB191" s="36"/>
      <c r="AC191" s="36"/>
      <c r="AD191" s="36"/>
      <c r="AE191" s="36"/>
      <c r="AF191" s="36"/>
      <c r="AG191" s="36"/>
      <c r="AH191" s="36"/>
      <c r="AI191" s="36"/>
      <c r="AJ191" s="36"/>
      <c r="AK191" s="36"/>
      <c r="AL191" s="36"/>
    </row>
    <row r="192" spans="1:57" ht="21">
      <c r="A192" s="267" t="s">
        <v>127</v>
      </c>
      <c r="B192" s="267"/>
      <c r="C192" s="267"/>
      <c r="D192" s="267"/>
      <c r="E192" s="267"/>
      <c r="F192" s="267"/>
      <c r="G192" s="267"/>
      <c r="H192" s="267"/>
      <c r="I192" s="267"/>
      <c r="J192" s="267"/>
      <c r="K192" s="267"/>
      <c r="L192" s="267"/>
      <c r="M192" s="267"/>
      <c r="N192" s="267"/>
      <c r="O192" s="267"/>
      <c r="P192" s="267"/>
      <c r="Q192" s="267"/>
      <c r="R192" s="267"/>
      <c r="S192" s="267"/>
      <c r="T192" s="267"/>
      <c r="U192" s="267"/>
      <c r="V192" s="124"/>
      <c r="W192" s="124"/>
      <c r="X192" s="124"/>
      <c r="Y192" s="124"/>
      <c r="Z192" s="124"/>
      <c r="AA192" s="124"/>
      <c r="AB192" s="124"/>
      <c r="AC192" s="124"/>
      <c r="AD192" s="124"/>
      <c r="AE192" s="124"/>
      <c r="AF192" s="124"/>
      <c r="AG192" s="124"/>
      <c r="AH192" s="124"/>
      <c r="AI192" s="124"/>
      <c r="AJ192" s="124"/>
      <c r="AK192" s="124"/>
      <c r="AL192" s="124"/>
      <c r="AM192" s="200"/>
    </row>
    <row r="193" spans="1:56" ht="15.75">
      <c r="A193" s="125"/>
      <c r="B193" s="126"/>
      <c r="C193" s="126"/>
      <c r="D193" s="126"/>
      <c r="E193" s="126"/>
      <c r="F193" s="126"/>
      <c r="G193" s="126"/>
      <c r="H193" s="126"/>
      <c r="I193" s="126"/>
      <c r="J193" s="126"/>
      <c r="K193" s="126"/>
      <c r="L193" s="126"/>
      <c r="M193" s="126"/>
      <c r="N193" s="126"/>
      <c r="O193" s="126"/>
      <c r="P193" s="126"/>
      <c r="Q193" s="126"/>
      <c r="R193" s="126"/>
      <c r="S193" s="126"/>
      <c r="T193" s="126"/>
      <c r="U193" s="126"/>
      <c r="V193" s="127"/>
      <c r="W193" s="127"/>
      <c r="X193" s="127"/>
      <c r="Y193" s="127"/>
      <c r="Z193" s="127"/>
      <c r="AA193" s="127"/>
      <c r="AB193" s="128"/>
      <c r="AC193" s="129"/>
      <c r="AD193" s="129"/>
      <c r="AE193" s="129"/>
      <c r="AF193" s="129"/>
      <c r="AG193" s="129"/>
      <c r="AH193" s="129"/>
      <c r="AI193" s="130"/>
      <c r="AJ193" s="130"/>
      <c r="AK193" s="127"/>
      <c r="AL193" s="127"/>
      <c r="AM193" s="200"/>
    </row>
    <row r="194" spans="1:56" ht="15.75">
      <c r="A194" s="125"/>
      <c r="B194" s="126"/>
      <c r="C194" s="126"/>
      <c r="D194" s="126"/>
      <c r="E194" s="126"/>
      <c r="F194" s="126"/>
      <c r="G194" s="126"/>
      <c r="H194" s="126"/>
      <c r="I194" s="126"/>
      <c r="J194" s="126"/>
      <c r="K194" s="126"/>
      <c r="L194" s="126"/>
      <c r="M194" s="126"/>
      <c r="N194" s="126"/>
      <c r="O194" s="126"/>
      <c r="P194" s="126"/>
      <c r="Q194" s="126"/>
      <c r="R194" s="126"/>
      <c r="S194" s="126"/>
      <c r="T194" s="126"/>
      <c r="U194" s="126"/>
      <c r="V194" s="127"/>
      <c r="W194" s="127"/>
      <c r="X194" s="127"/>
      <c r="Y194" s="127"/>
      <c r="Z194" s="127"/>
      <c r="AA194" s="127"/>
      <c r="AB194" s="128"/>
      <c r="AC194" s="129"/>
      <c r="AD194" s="129"/>
      <c r="AE194" s="129"/>
      <c r="AF194" s="129"/>
      <c r="AG194" s="129"/>
      <c r="AH194" s="129"/>
      <c r="AI194" s="130"/>
      <c r="AJ194" s="130"/>
      <c r="AK194" s="127"/>
      <c r="AL194" s="127"/>
      <c r="AM194" s="200"/>
    </row>
    <row r="195" spans="1:56" ht="15.75">
      <c r="A195" s="125"/>
      <c r="B195" s="126"/>
      <c r="C195" s="126"/>
      <c r="D195" s="126"/>
      <c r="E195" s="126"/>
      <c r="F195" s="126"/>
      <c r="G195" s="126"/>
      <c r="H195" s="126"/>
      <c r="I195" s="126"/>
      <c r="J195" s="126"/>
      <c r="K195" s="126"/>
      <c r="L195" s="126"/>
      <c r="M195" s="126"/>
      <c r="N195" s="126"/>
      <c r="O195" s="126"/>
      <c r="P195" s="126"/>
      <c r="Q195" s="126"/>
      <c r="R195" s="126"/>
      <c r="S195" s="126"/>
      <c r="T195" s="126"/>
      <c r="U195" s="126"/>
      <c r="V195" s="127"/>
      <c r="W195" s="127"/>
      <c r="X195" s="127"/>
      <c r="Y195" s="127"/>
      <c r="Z195" s="127"/>
      <c r="AA195" s="127"/>
      <c r="AB195" s="128"/>
      <c r="AC195" s="129"/>
      <c r="AD195" s="129"/>
      <c r="AE195" s="129"/>
      <c r="AF195" s="129"/>
      <c r="AG195" s="129"/>
      <c r="AH195" s="129"/>
      <c r="AI195" s="130"/>
      <c r="AJ195" s="130"/>
      <c r="AK195" s="127"/>
      <c r="AL195" s="127"/>
      <c r="AM195" s="200"/>
    </row>
    <row r="196" spans="1:56" ht="15.75">
      <c r="A196" s="125"/>
      <c r="B196" s="126"/>
      <c r="C196" s="126"/>
      <c r="D196" s="126"/>
      <c r="E196" s="126"/>
      <c r="F196" s="126"/>
      <c r="G196" s="126"/>
      <c r="H196" s="126"/>
      <c r="I196" s="126"/>
      <c r="J196" s="126"/>
      <c r="K196" s="126"/>
      <c r="L196" s="126"/>
      <c r="M196" s="126"/>
      <c r="N196" s="126"/>
      <c r="O196" s="126"/>
      <c r="P196" s="126"/>
      <c r="Q196" s="126"/>
      <c r="R196" s="126"/>
      <c r="S196" s="126"/>
      <c r="T196" s="126"/>
      <c r="U196" s="126"/>
      <c r="V196" s="127"/>
      <c r="W196" s="127"/>
      <c r="X196" s="127"/>
      <c r="Y196" s="127"/>
      <c r="Z196" s="127"/>
      <c r="AA196" s="127"/>
      <c r="AB196" s="128"/>
      <c r="AC196" s="129"/>
      <c r="AD196" s="129"/>
      <c r="AE196" s="129"/>
      <c r="AF196" s="129"/>
      <c r="AG196" s="129"/>
      <c r="AH196" s="129"/>
      <c r="AI196" s="130"/>
      <c r="AJ196" s="130"/>
      <c r="AK196" s="127"/>
      <c r="AL196" s="127"/>
      <c r="AM196" s="200"/>
    </row>
    <row r="197" spans="1:56" ht="15.75">
      <c r="A197" s="125"/>
      <c r="B197" s="126"/>
      <c r="C197" s="126"/>
      <c r="D197" s="126"/>
      <c r="E197" s="126"/>
      <c r="F197" s="126"/>
      <c r="G197" s="126"/>
      <c r="H197" s="126"/>
      <c r="I197" s="126"/>
      <c r="J197" s="126"/>
      <c r="K197" s="126"/>
      <c r="L197" s="126"/>
      <c r="M197" s="126"/>
      <c r="N197" s="126"/>
      <c r="O197" s="126"/>
      <c r="P197" s="126"/>
      <c r="Q197" s="126"/>
      <c r="R197" s="126"/>
      <c r="S197" s="126"/>
      <c r="T197" s="126"/>
      <c r="U197" s="126"/>
      <c r="V197" s="127"/>
      <c r="W197" s="127"/>
      <c r="X197" s="127"/>
      <c r="Y197" s="127"/>
      <c r="Z197" s="127"/>
      <c r="AA197" s="127"/>
      <c r="AB197" s="128"/>
      <c r="AC197" s="129"/>
      <c r="AD197" s="129"/>
      <c r="AE197" s="129"/>
      <c r="AF197" s="129"/>
      <c r="AG197" s="129"/>
      <c r="AH197" s="129"/>
      <c r="AI197" s="130"/>
      <c r="AJ197" s="130"/>
      <c r="AK197" s="127"/>
      <c r="AL197" s="127"/>
      <c r="AM197" s="200"/>
    </row>
    <row r="198" spans="1:56" ht="15.75">
      <c r="A198" s="125"/>
      <c r="B198" s="126"/>
      <c r="C198" s="126"/>
      <c r="D198" s="126"/>
      <c r="E198" s="126"/>
      <c r="F198" s="126"/>
      <c r="G198" s="126"/>
      <c r="H198" s="126"/>
      <c r="I198" s="126"/>
      <c r="J198" s="126"/>
      <c r="K198" s="126"/>
      <c r="L198" s="126"/>
      <c r="M198" s="126"/>
      <c r="N198" s="126"/>
      <c r="O198" s="126"/>
      <c r="P198" s="126"/>
      <c r="Q198" s="126"/>
      <c r="R198" s="126"/>
      <c r="S198" s="126"/>
      <c r="T198" s="126"/>
      <c r="U198" s="126"/>
      <c r="V198" s="127"/>
      <c r="W198" s="127"/>
      <c r="X198" s="127"/>
      <c r="Y198" s="127"/>
      <c r="Z198" s="127"/>
      <c r="AA198" s="127"/>
      <c r="AB198" s="128"/>
      <c r="AC198" s="129"/>
      <c r="AD198" s="129"/>
      <c r="AE198" s="129"/>
      <c r="AF198" s="129"/>
      <c r="AG198" s="129"/>
      <c r="AH198" s="129"/>
      <c r="AI198" s="130"/>
      <c r="AJ198" s="130"/>
      <c r="AK198" s="127"/>
      <c r="AL198" s="127"/>
      <c r="AM198" s="200"/>
    </row>
    <row r="199" spans="1:56" ht="15.75">
      <c r="A199" s="125"/>
      <c r="B199" s="126"/>
      <c r="C199" s="126"/>
      <c r="D199" s="126"/>
      <c r="E199" s="126"/>
      <c r="F199" s="126"/>
      <c r="G199" s="126"/>
      <c r="H199" s="126"/>
      <c r="I199" s="126"/>
      <c r="J199" s="126"/>
      <c r="K199" s="126"/>
      <c r="L199" s="126"/>
      <c r="M199" s="126"/>
      <c r="N199" s="126"/>
      <c r="O199" s="126"/>
      <c r="P199" s="126"/>
      <c r="Q199" s="126"/>
      <c r="R199" s="126"/>
      <c r="S199" s="126"/>
      <c r="T199" s="126"/>
      <c r="U199" s="126"/>
      <c r="V199" s="127"/>
      <c r="W199" s="127"/>
      <c r="X199" s="127"/>
      <c r="Y199" s="127"/>
      <c r="Z199" s="127"/>
      <c r="AA199" s="127"/>
      <c r="AB199" s="128"/>
      <c r="AC199" s="129"/>
      <c r="AD199" s="129"/>
      <c r="AE199" s="129"/>
      <c r="AF199" s="129"/>
      <c r="AG199" s="129"/>
      <c r="AH199" s="129"/>
      <c r="AI199" s="130"/>
      <c r="AJ199" s="130"/>
      <c r="AK199" s="127"/>
      <c r="AL199" s="127"/>
      <c r="AM199" s="200"/>
    </row>
    <row r="200" spans="1:56" ht="15.75">
      <c r="A200" s="125"/>
      <c r="B200" s="126"/>
      <c r="C200" s="126"/>
      <c r="D200" s="126"/>
      <c r="E200" s="126"/>
      <c r="F200" s="126"/>
      <c r="G200" s="126"/>
      <c r="H200" s="126"/>
      <c r="I200" s="126"/>
      <c r="J200" s="126"/>
      <c r="K200" s="126"/>
      <c r="L200" s="126"/>
      <c r="M200" s="126"/>
      <c r="N200" s="126"/>
      <c r="O200" s="126"/>
      <c r="P200" s="126"/>
      <c r="Q200" s="126"/>
      <c r="R200" s="126"/>
      <c r="S200" s="126"/>
      <c r="T200" s="126"/>
      <c r="U200" s="126"/>
      <c r="V200" s="127"/>
      <c r="W200" s="127"/>
      <c r="X200" s="127"/>
      <c r="Y200" s="127"/>
      <c r="Z200" s="127"/>
      <c r="AA200" s="127"/>
      <c r="AB200" s="128"/>
      <c r="AC200" s="129"/>
      <c r="AD200" s="129"/>
      <c r="AE200" s="129"/>
      <c r="AF200" s="129"/>
      <c r="AG200" s="129"/>
      <c r="AH200" s="129"/>
      <c r="AI200" s="130"/>
      <c r="AJ200" s="130"/>
      <c r="AK200" s="127"/>
      <c r="AL200" s="127"/>
      <c r="AM200" s="200"/>
    </row>
    <row r="201" spans="1:56" ht="15.75">
      <c r="A201" s="125"/>
      <c r="B201" s="126"/>
      <c r="C201" s="126"/>
      <c r="D201" s="126"/>
      <c r="E201" s="126"/>
      <c r="F201" s="126"/>
      <c r="G201" s="126"/>
      <c r="H201" s="126"/>
      <c r="I201" s="126"/>
      <c r="J201" s="126"/>
      <c r="K201" s="126"/>
      <c r="L201" s="126"/>
      <c r="M201" s="126"/>
      <c r="N201" s="126"/>
      <c r="O201" s="126"/>
      <c r="P201" s="126"/>
      <c r="Q201" s="126"/>
      <c r="R201" s="126"/>
      <c r="S201" s="126"/>
      <c r="T201" s="126"/>
      <c r="U201" s="126"/>
      <c r="V201" s="127"/>
      <c r="W201" s="127"/>
      <c r="X201" s="127"/>
      <c r="Y201" s="127"/>
      <c r="Z201" s="127"/>
      <c r="AA201" s="127"/>
      <c r="AB201" s="128"/>
      <c r="AC201" s="129"/>
      <c r="AD201" s="129"/>
      <c r="AE201" s="129"/>
      <c r="AF201" s="129"/>
      <c r="AG201" s="129"/>
      <c r="AH201" s="129"/>
      <c r="AI201" s="130"/>
      <c r="AJ201" s="130"/>
      <c r="AK201" s="127"/>
      <c r="AL201" s="127"/>
      <c r="AM201" s="200"/>
    </row>
    <row r="202" spans="1:56" ht="15.75" customHeight="1">
      <c r="A202" s="125"/>
      <c r="B202" s="126"/>
      <c r="C202" s="126"/>
      <c r="D202" s="126"/>
      <c r="E202" s="126"/>
      <c r="F202" s="126"/>
      <c r="G202" s="126"/>
      <c r="H202" s="126"/>
      <c r="I202" s="126"/>
      <c r="J202" s="126"/>
      <c r="K202" s="126"/>
      <c r="L202" s="126"/>
      <c r="M202" s="126"/>
      <c r="N202" s="126"/>
      <c r="O202" s="126"/>
      <c r="P202" s="126"/>
      <c r="Q202" s="126"/>
      <c r="R202" s="126"/>
      <c r="S202" s="126"/>
      <c r="T202" s="126"/>
      <c r="U202" s="126"/>
      <c r="V202" s="127"/>
      <c r="W202" s="127"/>
      <c r="X202" s="127"/>
      <c r="Y202" s="127"/>
      <c r="Z202" s="127"/>
      <c r="AA202" s="127"/>
      <c r="AB202" s="128"/>
      <c r="AC202" s="129"/>
      <c r="AD202" s="129"/>
      <c r="AE202" s="129"/>
      <c r="AF202" s="129"/>
      <c r="AG202" s="129"/>
      <c r="AH202" s="129"/>
      <c r="AI202" s="130"/>
      <c r="AJ202" s="130"/>
      <c r="AK202" s="127"/>
      <c r="AL202" s="127"/>
      <c r="AM202" s="200"/>
    </row>
    <row r="203" spans="1:56" ht="15.75">
      <c r="A203" s="125"/>
      <c r="B203" s="126"/>
      <c r="C203" s="126"/>
      <c r="D203" s="126"/>
      <c r="E203" s="126"/>
      <c r="F203" s="126"/>
      <c r="G203" s="126"/>
      <c r="H203" s="126"/>
      <c r="I203" s="126"/>
      <c r="J203" s="126"/>
      <c r="K203" s="126"/>
      <c r="L203" s="126"/>
      <c r="M203" s="126"/>
      <c r="N203" s="126"/>
      <c r="O203" s="126"/>
      <c r="P203" s="126"/>
      <c r="Q203" s="126"/>
      <c r="R203" s="126"/>
      <c r="S203" s="126"/>
      <c r="T203" s="126"/>
      <c r="U203" s="126"/>
      <c r="V203" s="127"/>
      <c r="W203" s="127"/>
      <c r="X203" s="127"/>
      <c r="Y203" s="127"/>
      <c r="Z203" s="127"/>
      <c r="AA203" s="127"/>
      <c r="AB203" s="128"/>
      <c r="AC203" s="129"/>
      <c r="AD203" s="129"/>
      <c r="AE203" s="129"/>
      <c r="AF203" s="129"/>
      <c r="AG203" s="129"/>
      <c r="AH203" s="129"/>
      <c r="AI203" s="130"/>
      <c r="AJ203" s="130"/>
      <c r="AK203" s="127"/>
      <c r="AL203" s="127"/>
      <c r="AM203" s="200"/>
    </row>
    <row r="204" spans="1:56" ht="15.75" customHeight="1" thickBot="1">
      <c r="A204" s="125"/>
      <c r="B204" s="126"/>
      <c r="C204" s="126"/>
      <c r="D204" s="126"/>
      <c r="E204" s="126"/>
      <c r="F204" s="126"/>
      <c r="G204" s="126"/>
      <c r="H204" s="126"/>
      <c r="I204" s="126"/>
      <c r="J204" s="126"/>
      <c r="K204" s="126"/>
      <c r="L204" s="126"/>
      <c r="M204" s="126"/>
      <c r="N204" s="126"/>
      <c r="O204" s="126"/>
      <c r="P204" s="126"/>
      <c r="Q204" s="126"/>
      <c r="R204" s="126"/>
      <c r="S204" s="126"/>
      <c r="T204" s="126"/>
      <c r="U204" s="126"/>
      <c r="V204" s="127"/>
      <c r="W204" s="127"/>
      <c r="X204" s="127"/>
      <c r="Y204" s="127"/>
      <c r="Z204" s="127"/>
      <c r="AA204" s="127"/>
      <c r="AB204" s="128"/>
      <c r="AC204" s="129"/>
      <c r="AD204" s="129"/>
      <c r="AE204" s="129"/>
      <c r="AF204" s="129"/>
      <c r="AG204" s="129"/>
      <c r="AH204" s="129"/>
      <c r="AI204" s="130"/>
      <c r="AJ204" s="130"/>
      <c r="AK204" s="127"/>
      <c r="AL204" s="127"/>
      <c r="AM204" s="200"/>
    </row>
    <row r="205" spans="1:56" ht="15.75" customHeight="1">
      <c r="A205" s="132"/>
      <c r="B205" s="124"/>
      <c r="C205" s="124"/>
      <c r="D205" s="124"/>
      <c r="E205" s="124"/>
      <c r="F205" s="124"/>
      <c r="G205" s="132"/>
      <c r="H205" s="132"/>
      <c r="I205" s="132"/>
      <c r="J205" s="132"/>
      <c r="K205" s="132"/>
      <c r="L205" s="132"/>
      <c r="M205" s="132"/>
      <c r="N205" s="132"/>
      <c r="O205" s="132"/>
      <c r="P205" s="132"/>
      <c r="Q205" s="132"/>
      <c r="R205" s="132"/>
      <c r="S205" s="132"/>
      <c r="T205" s="132"/>
      <c r="U205" s="132"/>
      <c r="V205" s="268" t="s">
        <v>14</v>
      </c>
      <c r="W205" s="269"/>
      <c r="X205" s="269"/>
      <c r="Y205" s="269"/>
      <c r="Z205" s="269"/>
      <c r="AA205" s="270"/>
      <c r="AB205" s="138"/>
      <c r="AC205" s="268" t="s">
        <v>15</v>
      </c>
      <c r="AD205" s="269"/>
      <c r="AE205" s="269"/>
      <c r="AF205" s="269"/>
      <c r="AG205" s="269"/>
      <c r="AH205" s="270"/>
      <c r="AI205" s="274" t="s">
        <v>123</v>
      </c>
      <c r="AJ205" s="274"/>
      <c r="AK205" s="274"/>
      <c r="AL205" s="274"/>
      <c r="AM205" s="200"/>
    </row>
    <row r="206" spans="1:56" ht="15.75" customHeight="1">
      <c r="A206" s="132"/>
      <c r="B206" s="133"/>
      <c r="C206" s="133"/>
      <c r="D206" s="133"/>
      <c r="E206" s="133"/>
      <c r="F206" s="133"/>
      <c r="G206" s="132"/>
      <c r="H206" s="132"/>
      <c r="I206" s="132"/>
      <c r="J206" s="132"/>
      <c r="K206" s="132"/>
      <c r="L206" s="132"/>
      <c r="M206" s="132"/>
      <c r="N206" s="132"/>
      <c r="O206" s="132"/>
      <c r="P206" s="132"/>
      <c r="Q206" s="132"/>
      <c r="R206" s="132"/>
      <c r="S206" s="132"/>
      <c r="T206" s="132"/>
      <c r="U206" s="132"/>
      <c r="V206" s="271"/>
      <c r="W206" s="272"/>
      <c r="X206" s="272"/>
      <c r="Y206" s="272"/>
      <c r="Z206" s="272"/>
      <c r="AA206" s="273"/>
      <c r="AB206" s="138"/>
      <c r="AC206" s="271"/>
      <c r="AD206" s="272"/>
      <c r="AE206" s="272"/>
      <c r="AF206" s="272"/>
      <c r="AG206" s="272"/>
      <c r="AH206" s="273"/>
      <c r="AI206" s="274"/>
      <c r="AJ206" s="274"/>
      <c r="AK206" s="274"/>
      <c r="AL206" s="274"/>
      <c r="AM206" s="200"/>
    </row>
    <row r="207" spans="1:56" ht="15.75" customHeight="1">
      <c r="A207" s="134"/>
      <c r="B207" s="289" t="s">
        <v>128</v>
      </c>
      <c r="C207" s="289"/>
      <c r="D207" s="289"/>
      <c r="E207" s="289"/>
      <c r="F207" s="289"/>
      <c r="G207" s="289"/>
      <c r="H207" s="289"/>
      <c r="I207" s="289"/>
      <c r="J207" s="289"/>
      <c r="K207" s="289"/>
      <c r="L207" s="289"/>
      <c r="M207" s="289"/>
      <c r="N207" s="289"/>
      <c r="O207" s="289"/>
      <c r="P207" s="289"/>
      <c r="Q207" s="289"/>
      <c r="R207" s="289"/>
      <c r="S207" s="289"/>
      <c r="T207" s="289"/>
      <c r="U207" s="289"/>
      <c r="V207" s="139">
        <v>1</v>
      </c>
      <c r="W207" s="139">
        <v>2</v>
      </c>
      <c r="X207" s="139">
        <v>3</v>
      </c>
      <c r="Y207" s="139">
        <v>4</v>
      </c>
      <c r="Z207" s="139">
        <v>5</v>
      </c>
      <c r="AA207" s="139" t="s">
        <v>41</v>
      </c>
      <c r="AB207" s="140" t="s">
        <v>11</v>
      </c>
      <c r="AC207" s="139">
        <v>1</v>
      </c>
      <c r="AD207" s="139">
        <v>2</v>
      </c>
      <c r="AE207" s="139">
        <v>3</v>
      </c>
      <c r="AF207" s="139">
        <v>4</v>
      </c>
      <c r="AG207" s="139">
        <v>5</v>
      </c>
      <c r="AH207" s="139" t="s">
        <v>41</v>
      </c>
      <c r="AI207" s="141" t="s">
        <v>19</v>
      </c>
      <c r="AJ207" s="141" t="s">
        <v>20</v>
      </c>
      <c r="AK207" s="141" t="s">
        <v>21</v>
      </c>
      <c r="AL207" s="141" t="s">
        <v>22</v>
      </c>
      <c r="AM207" s="200"/>
    </row>
    <row r="208" spans="1:56" s="25" customFormat="1" ht="18.75">
      <c r="A208" s="135" t="s">
        <v>129</v>
      </c>
      <c r="B208" s="275" t="s">
        <v>124</v>
      </c>
      <c r="C208" s="276"/>
      <c r="D208" s="276"/>
      <c r="E208" s="276"/>
      <c r="F208" s="276"/>
      <c r="G208" s="276"/>
      <c r="H208" s="276"/>
      <c r="I208" s="276"/>
      <c r="J208" s="276"/>
      <c r="K208" s="276"/>
      <c r="L208" s="276"/>
      <c r="M208" s="276"/>
      <c r="N208" s="276"/>
      <c r="O208" s="276"/>
      <c r="P208" s="276"/>
      <c r="Q208" s="276"/>
      <c r="R208" s="276"/>
      <c r="S208" s="276"/>
      <c r="T208" s="276"/>
      <c r="U208" s="276"/>
      <c r="V208" s="152">
        <f>+AN25</f>
        <v>0</v>
      </c>
      <c r="W208" s="152">
        <f t="shared" ref="W208:AA210" si="36">+AO25</f>
        <v>0</v>
      </c>
      <c r="X208" s="152">
        <f t="shared" si="36"/>
        <v>0</v>
      </c>
      <c r="Y208" s="152">
        <f t="shared" si="36"/>
        <v>0</v>
      </c>
      <c r="Z208" s="152">
        <f t="shared" si="36"/>
        <v>0</v>
      </c>
      <c r="AA208" s="152">
        <f t="shared" si="36"/>
        <v>0</v>
      </c>
      <c r="AB208" s="151">
        <f t="shared" ref="AB208" si="37">SUM(V208:AA208)</f>
        <v>0</v>
      </c>
      <c r="AC208" s="136" t="e">
        <f t="shared" ref="AC208:AH210" si="38">V208/$AB208</f>
        <v>#DIV/0!</v>
      </c>
      <c r="AD208" s="136" t="e">
        <f t="shared" si="38"/>
        <v>#DIV/0!</v>
      </c>
      <c r="AE208" s="136" t="e">
        <f t="shared" si="38"/>
        <v>#DIV/0!</v>
      </c>
      <c r="AF208" s="136" t="e">
        <f t="shared" si="38"/>
        <v>#DIV/0!</v>
      </c>
      <c r="AG208" s="136" t="e">
        <f t="shared" si="38"/>
        <v>#DIV/0!</v>
      </c>
      <c r="AH208" s="136" t="e">
        <f t="shared" si="38"/>
        <v>#DIV/0!</v>
      </c>
      <c r="AI208" s="153">
        <f>+BA25</f>
        <v>0</v>
      </c>
      <c r="AJ208" s="153">
        <f t="shared" ref="AJ208:AL210" si="39">+BB25</f>
        <v>0</v>
      </c>
      <c r="AK208" s="152">
        <f t="shared" si="39"/>
        <v>0</v>
      </c>
      <c r="AL208" s="152">
        <f t="shared" si="39"/>
        <v>0</v>
      </c>
      <c r="AM208" s="205"/>
      <c r="BD208" s="233"/>
    </row>
    <row r="209" spans="1:56" s="25" customFormat="1" ht="18.75">
      <c r="A209" s="137" t="s">
        <v>130</v>
      </c>
      <c r="B209" s="275" t="s">
        <v>125</v>
      </c>
      <c r="C209" s="276"/>
      <c r="D209" s="276"/>
      <c r="E209" s="276"/>
      <c r="F209" s="276"/>
      <c r="G209" s="276"/>
      <c r="H209" s="276"/>
      <c r="I209" s="276"/>
      <c r="J209" s="276"/>
      <c r="K209" s="276"/>
      <c r="L209" s="276"/>
      <c r="M209" s="276"/>
      <c r="N209" s="276"/>
      <c r="O209" s="276"/>
      <c r="P209" s="276"/>
      <c r="Q209" s="276"/>
      <c r="R209" s="276"/>
      <c r="S209" s="276"/>
      <c r="T209" s="276"/>
      <c r="U209" s="276"/>
      <c r="V209" s="152">
        <f t="shared" ref="V209:V210" si="40">+AN26</f>
        <v>0</v>
      </c>
      <c r="W209" s="152">
        <f t="shared" si="36"/>
        <v>0</v>
      </c>
      <c r="X209" s="152">
        <f t="shared" si="36"/>
        <v>0</v>
      </c>
      <c r="Y209" s="152">
        <f t="shared" si="36"/>
        <v>0</v>
      </c>
      <c r="Z209" s="152">
        <f t="shared" si="36"/>
        <v>0</v>
      </c>
      <c r="AA209" s="152">
        <f t="shared" si="36"/>
        <v>0</v>
      </c>
      <c r="AB209" s="151">
        <f t="shared" ref="AB209:AB210" si="41">SUM(V209:AA209)</f>
        <v>0</v>
      </c>
      <c r="AC209" s="136" t="e">
        <f t="shared" si="38"/>
        <v>#DIV/0!</v>
      </c>
      <c r="AD209" s="136" t="e">
        <f t="shared" si="38"/>
        <v>#DIV/0!</v>
      </c>
      <c r="AE209" s="136" t="e">
        <f t="shared" si="38"/>
        <v>#DIV/0!</v>
      </c>
      <c r="AF209" s="136" t="e">
        <f t="shared" si="38"/>
        <v>#DIV/0!</v>
      </c>
      <c r="AG209" s="136" t="e">
        <f t="shared" si="38"/>
        <v>#DIV/0!</v>
      </c>
      <c r="AH209" s="136" t="e">
        <f t="shared" si="38"/>
        <v>#DIV/0!</v>
      </c>
      <c r="AI209" s="153">
        <f t="shared" ref="AI209:AI210" si="42">+BA26</f>
        <v>0</v>
      </c>
      <c r="AJ209" s="153">
        <f t="shared" si="39"/>
        <v>0</v>
      </c>
      <c r="AK209" s="152">
        <f t="shared" si="39"/>
        <v>0</v>
      </c>
      <c r="AL209" s="152">
        <f t="shared" si="39"/>
        <v>0</v>
      </c>
      <c r="AM209" s="205"/>
      <c r="BD209" s="233"/>
    </row>
    <row r="210" spans="1:56" s="25" customFormat="1" ht="18.75">
      <c r="A210" s="135" t="s">
        <v>131</v>
      </c>
      <c r="B210" s="275" t="s">
        <v>126</v>
      </c>
      <c r="C210" s="276"/>
      <c r="D210" s="276"/>
      <c r="E210" s="276"/>
      <c r="F210" s="276"/>
      <c r="G210" s="276"/>
      <c r="H210" s="276"/>
      <c r="I210" s="276"/>
      <c r="J210" s="276"/>
      <c r="K210" s="276"/>
      <c r="L210" s="276"/>
      <c r="M210" s="276"/>
      <c r="N210" s="276"/>
      <c r="O210" s="276"/>
      <c r="P210" s="276"/>
      <c r="Q210" s="276"/>
      <c r="R210" s="276"/>
      <c r="S210" s="276"/>
      <c r="T210" s="276"/>
      <c r="U210" s="276"/>
      <c r="V210" s="152">
        <f t="shared" si="40"/>
        <v>0</v>
      </c>
      <c r="W210" s="152">
        <f t="shared" si="36"/>
        <v>0</v>
      </c>
      <c r="X210" s="152">
        <f t="shared" si="36"/>
        <v>0</v>
      </c>
      <c r="Y210" s="152">
        <f t="shared" si="36"/>
        <v>0</v>
      </c>
      <c r="Z210" s="152">
        <f t="shared" si="36"/>
        <v>0</v>
      </c>
      <c r="AA210" s="152">
        <f t="shared" si="36"/>
        <v>0</v>
      </c>
      <c r="AB210" s="151">
        <f t="shared" si="41"/>
        <v>0</v>
      </c>
      <c r="AC210" s="136" t="e">
        <f t="shared" si="38"/>
        <v>#DIV/0!</v>
      </c>
      <c r="AD210" s="136" t="e">
        <f t="shared" si="38"/>
        <v>#DIV/0!</v>
      </c>
      <c r="AE210" s="136" t="e">
        <f t="shared" si="38"/>
        <v>#DIV/0!</v>
      </c>
      <c r="AF210" s="136" t="e">
        <f t="shared" si="38"/>
        <v>#DIV/0!</v>
      </c>
      <c r="AG210" s="136" t="e">
        <f t="shared" si="38"/>
        <v>#DIV/0!</v>
      </c>
      <c r="AH210" s="136" t="e">
        <f t="shared" si="38"/>
        <v>#DIV/0!</v>
      </c>
      <c r="AI210" s="153">
        <f t="shared" si="42"/>
        <v>0</v>
      </c>
      <c r="AJ210" s="153">
        <f t="shared" si="39"/>
        <v>0</v>
      </c>
      <c r="AK210" s="152">
        <f t="shared" si="39"/>
        <v>0</v>
      </c>
      <c r="AL210" s="152">
        <f t="shared" si="39"/>
        <v>0</v>
      </c>
      <c r="AM210" s="205"/>
      <c r="BD210" s="233"/>
    </row>
    <row r="211" spans="1:56"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200"/>
    </row>
    <row r="212" spans="1:56" ht="15" customHeight="1">
      <c r="H212" s="85"/>
      <c r="I212" s="85"/>
      <c r="J212" s="85"/>
      <c r="K212" s="85"/>
      <c r="L212" s="85"/>
      <c r="M212" s="85"/>
      <c r="N212" s="85"/>
      <c r="O212" s="85"/>
      <c r="X212" s="36"/>
      <c r="Y212" s="36"/>
      <c r="Z212" s="36"/>
      <c r="AA212" s="36"/>
      <c r="AB212" s="36"/>
      <c r="AC212" s="36"/>
      <c r="AD212" s="36"/>
      <c r="AE212" s="36"/>
    </row>
    <row r="213" spans="1:56" ht="15" customHeigh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142"/>
      <c r="AK213" s="36"/>
      <c r="AL213" s="36"/>
    </row>
    <row r="214" spans="1:56" ht="15" customHeigh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142"/>
      <c r="AK214" s="36"/>
      <c r="AL214" s="36"/>
    </row>
    <row r="215" spans="1:56" ht="15" customHeight="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142"/>
      <c r="AK215" s="36"/>
      <c r="AL215" s="36"/>
    </row>
    <row r="216" spans="1:56" ht="15.75" customHeight="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142"/>
      <c r="AK216" s="36"/>
      <c r="AL216" s="36"/>
    </row>
    <row r="217" spans="1:56" ht="21">
      <c r="A217" s="267" t="s">
        <v>132</v>
      </c>
      <c r="B217" s="267"/>
      <c r="C217" s="267"/>
      <c r="D217" s="267"/>
      <c r="E217" s="267"/>
      <c r="F217" s="267"/>
      <c r="G217" s="267"/>
      <c r="H217" s="267"/>
      <c r="I217" s="267"/>
      <c r="J217" s="267"/>
      <c r="K217" s="267"/>
      <c r="L217" s="267"/>
      <c r="M217" s="267"/>
      <c r="N217" s="267"/>
      <c r="O217" s="267"/>
      <c r="P217" s="267"/>
      <c r="Q217" s="267"/>
      <c r="R217" s="267"/>
      <c r="S217" s="267"/>
      <c r="T217" s="267"/>
      <c r="U217" s="267"/>
      <c r="V217" s="36"/>
      <c r="W217" s="36"/>
      <c r="X217" s="36"/>
      <c r="Y217" s="36"/>
      <c r="Z217" s="36"/>
      <c r="AA217" s="36"/>
      <c r="AB217" s="36"/>
      <c r="AC217" s="36"/>
      <c r="AD217" s="36"/>
      <c r="AE217" s="36"/>
      <c r="AF217" s="36"/>
      <c r="AG217" s="36"/>
      <c r="AH217" s="36"/>
      <c r="AI217" s="36"/>
      <c r="AJ217" s="142"/>
      <c r="AK217" s="36"/>
      <c r="AL217" s="36"/>
    </row>
    <row r="218" spans="1:56">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142"/>
      <c r="AK218" s="36"/>
      <c r="AL218" s="36"/>
    </row>
    <row r="219" spans="1:56">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142"/>
      <c r="AK219" s="36"/>
      <c r="AL219" s="36"/>
    </row>
    <row r="220" spans="1:56">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142"/>
      <c r="AK220" s="36"/>
      <c r="AL220" s="36"/>
    </row>
    <row r="221" spans="1:56">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142"/>
      <c r="AK221" s="36"/>
      <c r="AL221" s="36"/>
    </row>
    <row r="222" spans="1:56">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142"/>
      <c r="AK222" s="36"/>
      <c r="AL222" s="36"/>
    </row>
    <row r="223" spans="1:56">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142"/>
      <c r="AK223" s="36"/>
      <c r="AL223" s="36"/>
    </row>
    <row r="224" spans="1:56">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142"/>
      <c r="AK224" s="36"/>
      <c r="AL224" s="36"/>
    </row>
    <row r="225" spans="1:38">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142"/>
      <c r="AK225" s="36"/>
      <c r="AL225" s="36"/>
    </row>
    <row r="226" spans="1:38">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142"/>
      <c r="AK226" s="36"/>
      <c r="AL226" s="36"/>
    </row>
    <row r="227" spans="1:38">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142"/>
      <c r="AK227" s="36"/>
      <c r="AL227" s="36"/>
    </row>
    <row r="228" spans="1:38">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142"/>
      <c r="AK228" s="36"/>
      <c r="AL228" s="36"/>
    </row>
    <row r="229" spans="1:38">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142"/>
      <c r="AK229" s="36"/>
      <c r="AL229" s="36"/>
    </row>
    <row r="230" spans="1:38">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142"/>
      <c r="AK230" s="36"/>
      <c r="AL230" s="36"/>
    </row>
    <row r="231" spans="1:38">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142"/>
      <c r="AK231" s="36"/>
      <c r="AL231" s="36"/>
    </row>
    <row r="232" spans="1:38">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142"/>
      <c r="AK232" s="36"/>
      <c r="AL232" s="36"/>
    </row>
    <row r="233" spans="1:38">
      <c r="V233" s="36"/>
      <c r="W233" s="36"/>
      <c r="X233" s="36"/>
      <c r="Y233" s="36"/>
      <c r="Z233" s="36"/>
      <c r="AA233" s="36"/>
      <c r="AB233" s="36"/>
      <c r="AC233" s="36"/>
      <c r="AD233" s="36"/>
      <c r="AE233" s="36"/>
      <c r="AF233" s="36"/>
      <c r="AG233" s="36"/>
      <c r="AH233" s="36"/>
      <c r="AI233" s="36"/>
      <c r="AJ233" s="142"/>
      <c r="AK233" s="36"/>
      <c r="AL233" s="36"/>
    </row>
    <row r="234" spans="1:38">
      <c r="V234" s="36"/>
      <c r="W234" s="36"/>
      <c r="X234" s="36"/>
      <c r="Y234" s="36"/>
      <c r="Z234" s="36"/>
      <c r="AA234" s="36"/>
      <c r="AB234" s="36"/>
      <c r="AC234" s="36"/>
      <c r="AD234" s="36"/>
      <c r="AE234" s="36"/>
      <c r="AF234" s="36"/>
      <c r="AG234" s="36"/>
      <c r="AH234" s="36"/>
      <c r="AI234" s="36"/>
      <c r="AJ234" s="142"/>
      <c r="AK234" s="36"/>
      <c r="AL234" s="36"/>
    </row>
    <row r="235" spans="1:38">
      <c r="V235" s="36"/>
      <c r="W235" s="36"/>
      <c r="X235" s="36"/>
      <c r="Y235" s="36"/>
      <c r="Z235" s="36"/>
      <c r="AA235" s="36"/>
      <c r="AB235" s="36"/>
      <c r="AC235" s="36"/>
      <c r="AD235" s="36"/>
      <c r="AE235" s="36"/>
      <c r="AF235" s="36"/>
      <c r="AG235" s="36"/>
      <c r="AH235" s="36"/>
      <c r="AI235" s="36"/>
      <c r="AJ235" s="142"/>
      <c r="AK235" s="36"/>
      <c r="AL235" s="36"/>
    </row>
    <row r="236" spans="1:38">
      <c r="V236" s="36"/>
      <c r="W236" s="36"/>
      <c r="X236" s="36"/>
      <c r="Y236" s="36"/>
      <c r="Z236" s="36"/>
      <c r="AA236" s="36"/>
      <c r="AB236" s="36"/>
      <c r="AC236" s="36"/>
      <c r="AD236" s="36"/>
      <c r="AE236" s="36"/>
      <c r="AF236" s="36"/>
      <c r="AG236" s="36"/>
      <c r="AH236" s="36"/>
      <c r="AI236" s="36"/>
      <c r="AJ236" s="142"/>
      <c r="AK236" s="36"/>
      <c r="AL236" s="36"/>
    </row>
    <row r="237" spans="1:38" ht="18.75" customHeight="1"/>
    <row r="238" spans="1:38" ht="18.75" customHeight="1"/>
    <row r="239" spans="1:38" ht="18.75" customHeight="1"/>
    <row r="240" spans="1:38" ht="18.75" customHeight="1"/>
    <row r="241" spans="1:21" ht="18.75" customHeight="1"/>
    <row r="242" spans="1:21" ht="21">
      <c r="A242" s="267" t="s">
        <v>133</v>
      </c>
      <c r="B242" s="267"/>
      <c r="C242" s="267"/>
      <c r="D242" s="267"/>
      <c r="E242" s="267"/>
      <c r="F242" s="267"/>
      <c r="G242" s="267"/>
      <c r="H242" s="267"/>
      <c r="I242" s="267"/>
      <c r="J242" s="267"/>
      <c r="K242" s="267"/>
      <c r="L242" s="267"/>
      <c r="M242" s="267"/>
      <c r="N242" s="267"/>
      <c r="O242" s="267"/>
      <c r="P242" s="267"/>
      <c r="Q242" s="267"/>
      <c r="R242" s="267"/>
      <c r="S242" s="267"/>
      <c r="T242" s="267"/>
      <c r="U242" s="267"/>
    </row>
    <row r="243" spans="1:21">
      <c r="A243" s="36"/>
      <c r="B243" s="36"/>
      <c r="C243" s="36"/>
      <c r="D243" s="36"/>
      <c r="E243" s="36"/>
      <c r="F243" s="36"/>
      <c r="G243" s="36"/>
      <c r="H243" s="36"/>
      <c r="I243" s="36"/>
      <c r="J243" s="36"/>
      <c r="K243" s="36"/>
      <c r="L243" s="36"/>
      <c r="M243" s="36"/>
      <c r="N243" s="36"/>
      <c r="O243" s="36"/>
      <c r="P243" s="36"/>
      <c r="Q243" s="36"/>
      <c r="R243" s="36"/>
      <c r="S243" s="36"/>
      <c r="T243" s="36"/>
      <c r="U243" s="36"/>
    </row>
    <row r="244" spans="1:21">
      <c r="A244" s="36"/>
      <c r="B244" s="36"/>
      <c r="C244" s="36"/>
      <c r="D244" s="36"/>
      <c r="E244" s="36"/>
      <c r="F244" s="36"/>
      <c r="G244" s="36"/>
      <c r="H244" s="36"/>
      <c r="I244" s="36"/>
      <c r="J244" s="36"/>
      <c r="K244" s="36"/>
      <c r="L244" s="36"/>
      <c r="M244" s="36"/>
      <c r="N244" s="36"/>
      <c r="O244" s="36"/>
      <c r="P244" s="36"/>
      <c r="Q244" s="36"/>
      <c r="R244" s="36"/>
      <c r="S244" s="36"/>
      <c r="T244" s="36"/>
      <c r="U244" s="36"/>
    </row>
    <row r="245" spans="1:21">
      <c r="A245" s="36"/>
      <c r="B245" s="36"/>
      <c r="C245" s="36"/>
      <c r="D245" s="36"/>
      <c r="E245" s="36"/>
      <c r="F245" s="36"/>
      <c r="G245" s="36"/>
      <c r="H245" s="36"/>
      <c r="I245" s="36"/>
      <c r="J245" s="36"/>
      <c r="K245" s="36"/>
      <c r="L245" s="36"/>
      <c r="M245" s="36"/>
      <c r="N245" s="36"/>
      <c r="O245" s="36"/>
      <c r="P245" s="36"/>
      <c r="Q245" s="36"/>
      <c r="R245" s="36"/>
      <c r="S245" s="36"/>
      <c r="T245" s="36"/>
      <c r="U245" s="36"/>
    </row>
    <row r="246" spans="1:21">
      <c r="A246" s="36"/>
      <c r="B246" s="36"/>
      <c r="C246" s="36"/>
      <c r="D246" s="36"/>
      <c r="E246" s="36"/>
      <c r="F246" s="36"/>
      <c r="G246" s="36"/>
      <c r="H246" s="36"/>
      <c r="I246" s="36"/>
      <c r="J246" s="36"/>
      <c r="K246" s="36"/>
      <c r="L246" s="36"/>
      <c r="M246" s="36"/>
      <c r="N246" s="36"/>
      <c r="O246" s="36"/>
      <c r="P246" s="36"/>
      <c r="Q246" s="36"/>
      <c r="R246" s="36"/>
      <c r="S246" s="36"/>
      <c r="T246" s="36"/>
      <c r="U246" s="36"/>
    </row>
    <row r="247" spans="1:21">
      <c r="A247" s="36"/>
      <c r="B247" s="36"/>
      <c r="C247" s="36"/>
      <c r="D247" s="36"/>
      <c r="E247" s="36"/>
      <c r="F247" s="36"/>
      <c r="G247" s="36"/>
      <c r="H247" s="36"/>
      <c r="I247" s="36"/>
      <c r="J247" s="36"/>
      <c r="K247" s="36"/>
      <c r="L247" s="36"/>
      <c r="M247" s="36"/>
      <c r="N247" s="36"/>
      <c r="O247" s="36"/>
      <c r="P247" s="36"/>
      <c r="Q247" s="36"/>
      <c r="R247" s="36"/>
      <c r="S247" s="36"/>
      <c r="T247" s="36"/>
      <c r="U247" s="36"/>
    </row>
    <row r="248" spans="1:21">
      <c r="A248" s="36"/>
      <c r="B248" s="36"/>
      <c r="C248" s="36"/>
      <c r="D248" s="36"/>
      <c r="E248" s="36"/>
      <c r="F248" s="36"/>
      <c r="G248" s="36"/>
      <c r="H248" s="36"/>
      <c r="I248" s="36"/>
      <c r="J248" s="36"/>
      <c r="K248" s="36"/>
      <c r="L248" s="36"/>
      <c r="M248" s="36"/>
      <c r="N248" s="36"/>
      <c r="O248" s="36"/>
      <c r="P248" s="36"/>
      <c r="Q248" s="36"/>
      <c r="R248" s="36"/>
      <c r="S248" s="36"/>
      <c r="T248" s="36"/>
      <c r="U248" s="36"/>
    </row>
    <row r="249" spans="1:21">
      <c r="A249" s="36"/>
      <c r="B249" s="36"/>
      <c r="C249" s="36"/>
      <c r="D249" s="36"/>
      <c r="E249" s="36"/>
      <c r="F249" s="36"/>
      <c r="G249" s="36"/>
      <c r="H249" s="36"/>
      <c r="I249" s="36"/>
      <c r="J249" s="36"/>
      <c r="K249" s="36"/>
      <c r="L249" s="36"/>
      <c r="M249" s="36"/>
      <c r="N249" s="36"/>
      <c r="O249" s="36"/>
      <c r="P249" s="36"/>
      <c r="Q249" s="36"/>
      <c r="R249" s="36"/>
      <c r="S249" s="36"/>
      <c r="T249" s="36"/>
      <c r="U249" s="36"/>
    </row>
    <row r="250" spans="1:21">
      <c r="A250" s="36"/>
      <c r="B250" s="36"/>
      <c r="C250" s="36"/>
      <c r="D250" s="36"/>
      <c r="E250" s="36"/>
      <c r="F250" s="36"/>
      <c r="G250" s="36"/>
      <c r="H250" s="36"/>
      <c r="I250" s="36"/>
      <c r="J250" s="36"/>
      <c r="K250" s="36"/>
      <c r="L250" s="36"/>
      <c r="M250" s="36"/>
      <c r="N250" s="36"/>
      <c r="O250" s="36"/>
      <c r="P250" s="36"/>
      <c r="Q250" s="36"/>
      <c r="R250" s="36"/>
      <c r="S250" s="36"/>
      <c r="T250" s="36"/>
      <c r="U250" s="36"/>
    </row>
    <row r="251" spans="1:21">
      <c r="A251" s="36"/>
      <c r="B251" s="36"/>
      <c r="C251" s="36"/>
      <c r="D251" s="36"/>
      <c r="E251" s="36"/>
      <c r="F251" s="36"/>
      <c r="G251" s="36"/>
      <c r="H251" s="36"/>
      <c r="I251" s="36"/>
      <c r="J251" s="36"/>
      <c r="K251" s="36"/>
      <c r="L251" s="36"/>
      <c r="M251" s="36"/>
      <c r="N251" s="36"/>
      <c r="O251" s="36"/>
      <c r="P251" s="36"/>
      <c r="Q251" s="36"/>
      <c r="R251" s="36"/>
      <c r="S251" s="36"/>
      <c r="T251" s="36"/>
      <c r="U251" s="36"/>
    </row>
    <row r="252" spans="1:21">
      <c r="A252" s="36"/>
      <c r="B252" s="36"/>
      <c r="C252" s="36"/>
      <c r="D252" s="36"/>
      <c r="E252" s="36"/>
      <c r="F252" s="36"/>
      <c r="G252" s="36"/>
      <c r="H252" s="36"/>
      <c r="I252" s="36"/>
      <c r="J252" s="36"/>
      <c r="K252" s="36"/>
      <c r="L252" s="36"/>
      <c r="M252" s="36"/>
      <c r="N252" s="36"/>
      <c r="O252" s="36"/>
      <c r="P252" s="36"/>
      <c r="Q252" s="36"/>
      <c r="R252" s="36"/>
      <c r="S252" s="36"/>
      <c r="T252" s="36"/>
      <c r="U252" s="36"/>
    </row>
    <row r="253" spans="1:21">
      <c r="A253" s="36"/>
      <c r="B253" s="36"/>
      <c r="C253" s="36"/>
      <c r="D253" s="36"/>
      <c r="E253" s="36"/>
      <c r="F253" s="36"/>
      <c r="G253" s="36"/>
      <c r="H253" s="36"/>
      <c r="I253" s="36"/>
      <c r="J253" s="36"/>
      <c r="K253" s="36"/>
      <c r="L253" s="36"/>
      <c r="M253" s="36"/>
      <c r="N253" s="36"/>
      <c r="O253" s="36"/>
      <c r="P253" s="36"/>
      <c r="Q253" s="36"/>
      <c r="R253" s="36"/>
      <c r="S253" s="36"/>
      <c r="T253" s="36"/>
      <c r="U253" s="36"/>
    </row>
    <row r="254" spans="1:21" hidden="1">
      <c r="A254" s="36"/>
      <c r="B254" s="36"/>
      <c r="C254" s="36"/>
      <c r="D254" s="36"/>
      <c r="E254" s="36"/>
      <c r="F254" s="36"/>
      <c r="G254" s="36"/>
      <c r="H254" s="36"/>
      <c r="I254" s="36"/>
      <c r="J254" s="36"/>
      <c r="K254" s="36"/>
      <c r="L254" s="36"/>
      <c r="M254" s="36"/>
      <c r="N254" s="36"/>
      <c r="O254" s="36"/>
      <c r="P254" s="36"/>
      <c r="Q254" s="36"/>
      <c r="R254" s="36"/>
      <c r="S254" s="36"/>
      <c r="T254" s="36"/>
      <c r="U254" s="36"/>
    </row>
    <row r="255" spans="1:21">
      <c r="A255" s="36"/>
      <c r="B255" s="36"/>
      <c r="C255" s="36"/>
      <c r="D255" s="36"/>
      <c r="E255" s="36"/>
      <c r="F255" s="36"/>
      <c r="G255" s="36"/>
      <c r="H255" s="36"/>
      <c r="I255" s="36"/>
      <c r="J255" s="36"/>
      <c r="K255" s="36"/>
      <c r="L255" s="36"/>
      <c r="M255" s="36"/>
      <c r="N255" s="36"/>
      <c r="O255" s="36"/>
      <c r="P255" s="36"/>
      <c r="Q255" s="36"/>
      <c r="R255" s="36"/>
      <c r="S255" s="36"/>
      <c r="T255" s="36"/>
      <c r="U255" s="36"/>
    </row>
    <row r="256" spans="1:21">
      <c r="A256" s="36"/>
      <c r="B256" s="36"/>
      <c r="C256" s="36"/>
      <c r="D256" s="36"/>
      <c r="E256" s="36"/>
      <c r="F256" s="36"/>
      <c r="G256" s="36"/>
      <c r="H256" s="36"/>
      <c r="I256" s="36"/>
      <c r="J256" s="36"/>
      <c r="K256" s="36"/>
      <c r="L256" s="36"/>
      <c r="M256" s="36"/>
      <c r="N256" s="36"/>
      <c r="O256" s="36"/>
      <c r="P256" s="36"/>
      <c r="Q256" s="36"/>
      <c r="R256" s="36"/>
      <c r="S256" s="36"/>
      <c r="T256" s="36"/>
      <c r="U256" s="36"/>
    </row>
    <row r="257" spans="1:38">
      <c r="A257" s="36"/>
      <c r="B257" s="36"/>
      <c r="C257" s="36"/>
      <c r="D257" s="36"/>
      <c r="E257" s="36"/>
      <c r="F257" s="36"/>
      <c r="G257" s="36"/>
      <c r="H257" s="36"/>
      <c r="I257" s="36"/>
      <c r="J257" s="36"/>
      <c r="K257" s="36"/>
      <c r="L257" s="36"/>
      <c r="M257" s="36"/>
      <c r="N257" s="36"/>
      <c r="O257" s="36"/>
      <c r="P257" s="36"/>
      <c r="Q257" s="36"/>
      <c r="R257" s="36"/>
      <c r="S257" s="36"/>
      <c r="T257" s="36"/>
      <c r="U257" s="36"/>
    </row>
    <row r="262" spans="1:38" ht="18.75">
      <c r="A262" s="36"/>
      <c r="B262" s="36"/>
      <c r="C262" s="36"/>
      <c r="D262" s="36"/>
      <c r="E262" s="36"/>
      <c r="F262" s="36"/>
      <c r="G262" s="36"/>
      <c r="H262" s="36"/>
      <c r="I262" s="36"/>
      <c r="J262" s="36"/>
      <c r="K262" s="36"/>
      <c r="L262" s="36"/>
      <c r="M262" s="36"/>
      <c r="N262" s="36"/>
      <c r="O262" s="36"/>
      <c r="P262" s="36"/>
      <c r="Q262" s="36"/>
      <c r="R262" s="36"/>
      <c r="S262" s="36"/>
      <c r="T262" s="36"/>
      <c r="U262" s="36"/>
      <c r="V262" s="278" t="s">
        <v>14</v>
      </c>
      <c r="W262" s="278"/>
      <c r="X262" s="278"/>
      <c r="Y262" s="278"/>
      <c r="Z262" s="278"/>
      <c r="AA262" s="278"/>
      <c r="AB262" s="25"/>
      <c r="AC262" s="278" t="s">
        <v>15</v>
      </c>
      <c r="AD262" s="278"/>
      <c r="AE262" s="278"/>
      <c r="AF262" s="278"/>
      <c r="AG262" s="278"/>
      <c r="AH262" s="278"/>
      <c r="AI262" s="279" t="s">
        <v>16</v>
      </c>
      <c r="AJ262" s="279"/>
      <c r="AK262" s="279"/>
      <c r="AL262" s="279"/>
    </row>
    <row r="263" spans="1:38" ht="18.75">
      <c r="A263" s="36"/>
      <c r="B263" s="36"/>
      <c r="C263" s="36"/>
      <c r="D263" s="36"/>
      <c r="E263" s="36"/>
      <c r="F263" s="36"/>
      <c r="G263" s="36"/>
      <c r="H263" s="36"/>
      <c r="I263" s="36"/>
      <c r="J263" s="36"/>
      <c r="K263" s="36"/>
      <c r="L263" s="36"/>
      <c r="M263" s="36"/>
      <c r="N263" s="36"/>
      <c r="O263" s="36"/>
      <c r="P263" s="36"/>
      <c r="Q263" s="36"/>
      <c r="R263" s="36"/>
      <c r="S263" s="36"/>
      <c r="T263" s="36"/>
      <c r="U263" s="36"/>
      <c r="V263" s="278"/>
      <c r="W263" s="278"/>
      <c r="X263" s="278"/>
      <c r="Y263" s="278"/>
      <c r="Z263" s="278"/>
      <c r="AA263" s="278"/>
      <c r="AB263" s="25"/>
      <c r="AC263" s="278"/>
      <c r="AD263" s="278"/>
      <c r="AE263" s="278"/>
      <c r="AF263" s="278"/>
      <c r="AG263" s="278"/>
      <c r="AH263" s="278"/>
      <c r="AI263" s="279"/>
      <c r="AJ263" s="279"/>
      <c r="AK263" s="279"/>
      <c r="AL263" s="279"/>
    </row>
    <row r="264" spans="1:38" ht="18.75" customHeight="1">
      <c r="A264" s="134"/>
      <c r="B264" s="289" t="s">
        <v>137</v>
      </c>
      <c r="C264" s="289"/>
      <c r="D264" s="289"/>
      <c r="E264" s="289"/>
      <c r="F264" s="289"/>
      <c r="G264" s="289"/>
      <c r="H264" s="289"/>
      <c r="I264" s="289"/>
      <c r="J264" s="289"/>
      <c r="K264" s="289"/>
      <c r="L264" s="289"/>
      <c r="M264" s="289"/>
      <c r="N264" s="289"/>
      <c r="O264" s="289"/>
      <c r="P264" s="289"/>
      <c r="Q264" s="289"/>
      <c r="R264" s="289"/>
      <c r="S264" s="289"/>
      <c r="T264" s="289"/>
      <c r="U264" s="290"/>
      <c r="V264" s="63">
        <v>1</v>
      </c>
      <c r="W264" s="63">
        <v>2</v>
      </c>
      <c r="X264" s="63">
        <v>3</v>
      </c>
      <c r="Y264" s="63">
        <v>4</v>
      </c>
      <c r="Z264" s="63">
        <v>5</v>
      </c>
      <c r="AA264" s="63" t="s">
        <v>41</v>
      </c>
      <c r="AB264" s="75" t="s">
        <v>18</v>
      </c>
      <c r="AC264" s="63">
        <v>1</v>
      </c>
      <c r="AD264" s="63">
        <v>2</v>
      </c>
      <c r="AE264" s="63">
        <v>3</v>
      </c>
      <c r="AF264" s="63">
        <v>4</v>
      </c>
      <c r="AG264" s="63">
        <v>5</v>
      </c>
      <c r="AH264" s="63" t="s">
        <v>41</v>
      </c>
      <c r="AI264" s="76" t="s">
        <v>19</v>
      </c>
      <c r="AJ264" s="76" t="s">
        <v>20</v>
      </c>
      <c r="AK264" s="76" t="s">
        <v>21</v>
      </c>
      <c r="AL264" s="76" t="s">
        <v>22</v>
      </c>
    </row>
    <row r="265" spans="1:38" ht="18.75">
      <c r="A265" s="135" t="s">
        <v>138</v>
      </c>
      <c r="B265" s="280" t="s">
        <v>134</v>
      </c>
      <c r="C265" s="281"/>
      <c r="D265" s="281"/>
      <c r="E265" s="281"/>
      <c r="F265" s="281"/>
      <c r="G265" s="281"/>
      <c r="H265" s="281"/>
      <c r="I265" s="281"/>
      <c r="J265" s="281"/>
      <c r="K265" s="281"/>
      <c r="L265" s="281"/>
      <c r="M265" s="281"/>
      <c r="N265" s="281"/>
      <c r="O265" s="281"/>
      <c r="P265" s="281"/>
      <c r="Q265" s="281"/>
      <c r="R265" s="281"/>
      <c r="S265" s="281"/>
      <c r="T265" s="281"/>
      <c r="U265" s="281"/>
      <c r="V265" s="152">
        <f>+AN28</f>
        <v>0</v>
      </c>
      <c r="W265" s="152">
        <f t="shared" ref="W265:AA265" si="43">+AO28</f>
        <v>0</v>
      </c>
      <c r="X265" s="152">
        <f t="shared" si="43"/>
        <v>0</v>
      </c>
      <c r="Y265" s="152">
        <f t="shared" si="43"/>
        <v>0</v>
      </c>
      <c r="Z265" s="152">
        <f t="shared" si="43"/>
        <v>0</v>
      </c>
      <c r="AA265" s="152">
        <f t="shared" si="43"/>
        <v>0</v>
      </c>
      <c r="AB265" s="151">
        <f t="shared" ref="AB265:AB266" si="44">SUM(V265:AA265)</f>
        <v>0</v>
      </c>
      <c r="AC265" s="143" t="e">
        <f t="shared" ref="AC265:AH266" si="45">V265/$AB265</f>
        <v>#DIV/0!</v>
      </c>
      <c r="AD265" s="143" t="e">
        <f t="shared" si="45"/>
        <v>#DIV/0!</v>
      </c>
      <c r="AE265" s="143" t="e">
        <f t="shared" si="45"/>
        <v>#DIV/0!</v>
      </c>
      <c r="AF265" s="143" t="e">
        <f t="shared" si="45"/>
        <v>#DIV/0!</v>
      </c>
      <c r="AG265" s="143" t="e">
        <f t="shared" si="45"/>
        <v>#DIV/0!</v>
      </c>
      <c r="AH265" s="143" t="e">
        <f t="shared" si="45"/>
        <v>#DIV/0!</v>
      </c>
      <c r="AI265" s="153">
        <f>+BA28</f>
        <v>0</v>
      </c>
      <c r="AJ265" s="153">
        <f t="shared" ref="AJ265:AL265" si="46">+BB28</f>
        <v>0</v>
      </c>
      <c r="AK265" s="153">
        <f t="shared" si="46"/>
        <v>0</v>
      </c>
      <c r="AL265" s="153">
        <f t="shared" si="46"/>
        <v>0</v>
      </c>
    </row>
    <row r="266" spans="1:38" ht="21" customHeight="1">
      <c r="A266" s="135" t="s">
        <v>139</v>
      </c>
      <c r="B266" s="280" t="s">
        <v>135</v>
      </c>
      <c r="C266" s="281"/>
      <c r="D266" s="281"/>
      <c r="E266" s="281"/>
      <c r="F266" s="281"/>
      <c r="G266" s="281"/>
      <c r="H266" s="281"/>
      <c r="I266" s="281"/>
      <c r="J266" s="281"/>
      <c r="K266" s="281"/>
      <c r="L266" s="281"/>
      <c r="M266" s="281"/>
      <c r="N266" s="281"/>
      <c r="O266" s="281"/>
      <c r="P266" s="281"/>
      <c r="Q266" s="281"/>
      <c r="R266" s="281"/>
      <c r="S266" s="281"/>
      <c r="T266" s="281"/>
      <c r="U266" s="281"/>
      <c r="V266" s="152">
        <f>+AN29</f>
        <v>0</v>
      </c>
      <c r="W266" s="152">
        <f t="shared" ref="W266:AA266" si="47">+AO29</f>
        <v>0</v>
      </c>
      <c r="X266" s="152">
        <f t="shared" si="47"/>
        <v>0</v>
      </c>
      <c r="Y266" s="152">
        <f t="shared" si="47"/>
        <v>0</v>
      </c>
      <c r="Z266" s="152">
        <f t="shared" si="47"/>
        <v>0</v>
      </c>
      <c r="AA266" s="152">
        <f t="shared" si="47"/>
        <v>0</v>
      </c>
      <c r="AB266" s="151">
        <f t="shared" si="44"/>
        <v>0</v>
      </c>
      <c r="AC266" s="143" t="e">
        <f t="shared" si="45"/>
        <v>#DIV/0!</v>
      </c>
      <c r="AD266" s="143" t="e">
        <f t="shared" si="45"/>
        <v>#DIV/0!</v>
      </c>
      <c r="AE266" s="143" t="e">
        <f t="shared" si="45"/>
        <v>#DIV/0!</v>
      </c>
      <c r="AF266" s="143" t="e">
        <f t="shared" si="45"/>
        <v>#DIV/0!</v>
      </c>
      <c r="AG266" s="143" t="e">
        <f t="shared" si="45"/>
        <v>#DIV/0!</v>
      </c>
      <c r="AH266" s="143" t="e">
        <f t="shared" si="45"/>
        <v>#DIV/0!</v>
      </c>
      <c r="AI266" s="153">
        <f>+BA29</f>
        <v>0</v>
      </c>
      <c r="AJ266" s="153">
        <f t="shared" ref="AJ266:AL266" si="48">+BB29</f>
        <v>0</v>
      </c>
      <c r="AK266" s="153">
        <f t="shared" si="48"/>
        <v>0</v>
      </c>
      <c r="AL266" s="153">
        <f t="shared" si="48"/>
        <v>0</v>
      </c>
    </row>
    <row r="273" spans="10:11" ht="58.5" customHeight="1"/>
    <row r="274" spans="10:11">
      <c r="J274" s="36"/>
      <c r="K274" s="36"/>
    </row>
    <row r="275" spans="10:11">
      <c r="J275" s="36"/>
      <c r="K275" s="36"/>
    </row>
    <row r="276" spans="10:11">
      <c r="J276" s="36"/>
      <c r="K276" s="36"/>
    </row>
    <row r="289" spans="1:38">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142"/>
      <c r="AI289" s="36"/>
      <c r="AJ289" s="36"/>
      <c r="AK289" s="36"/>
      <c r="AL289" s="36"/>
    </row>
    <row r="290" spans="1:38">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142"/>
      <c r="AI290" s="36"/>
      <c r="AJ290" s="36"/>
      <c r="AK290" s="36"/>
      <c r="AL290" s="36"/>
    </row>
    <row r="291" spans="1:38">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142"/>
      <c r="AI291" s="36"/>
      <c r="AJ291" s="36"/>
      <c r="AK291" s="36"/>
      <c r="AL291" s="36"/>
    </row>
    <row r="292" spans="1:38" ht="15" customHeigh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142"/>
      <c r="AI292" s="36"/>
      <c r="AJ292" s="36"/>
      <c r="AK292" s="36"/>
      <c r="AL292" s="36"/>
    </row>
    <row r="293" spans="1:38" ht="15" customHeigh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142"/>
      <c r="AI293" s="36"/>
      <c r="AJ293" s="36"/>
      <c r="AK293" s="36"/>
      <c r="AL293" s="36"/>
    </row>
    <row r="294" spans="1:38" ht="15" customHeight="1">
      <c r="A294" s="267" t="s">
        <v>140</v>
      </c>
      <c r="B294" s="267"/>
      <c r="C294" s="267"/>
      <c r="D294" s="267"/>
      <c r="E294" s="267"/>
      <c r="F294" s="267"/>
      <c r="G294" s="267"/>
      <c r="H294" s="267"/>
      <c r="I294" s="267"/>
      <c r="J294" s="267"/>
      <c r="K294" s="267"/>
      <c r="L294" s="267"/>
      <c r="M294" s="267"/>
      <c r="N294" s="267"/>
      <c r="O294" s="267"/>
      <c r="P294" s="267"/>
      <c r="Q294" s="267"/>
      <c r="R294" s="267"/>
      <c r="S294" s="267"/>
      <c r="T294" s="267"/>
      <c r="U294" s="267"/>
      <c r="V294" s="36"/>
      <c r="W294" s="36"/>
      <c r="X294" s="36"/>
      <c r="Y294" s="36"/>
      <c r="Z294" s="36"/>
      <c r="AA294" s="36"/>
      <c r="AB294" s="36"/>
      <c r="AC294" s="36"/>
      <c r="AD294" s="36"/>
      <c r="AE294" s="36"/>
      <c r="AF294" s="36"/>
      <c r="AG294" s="36"/>
      <c r="AH294" s="142"/>
      <c r="AI294" s="36"/>
      <c r="AJ294" s="36"/>
      <c r="AK294" s="36"/>
      <c r="AL294" s="36"/>
    </row>
    <row r="295" spans="1:38" ht="15.75"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142"/>
      <c r="AI295" s="36"/>
      <c r="AJ295" s="36"/>
      <c r="AK295" s="36"/>
      <c r="AL295" s="36"/>
    </row>
    <row r="296" spans="1:38">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142"/>
      <c r="AI296" s="36"/>
      <c r="AJ296" s="36"/>
      <c r="AK296" s="36"/>
      <c r="AL296" s="36"/>
    </row>
    <row r="297" spans="1:38">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142"/>
      <c r="AI297" s="36"/>
      <c r="AJ297" s="36"/>
      <c r="AK297" s="36"/>
      <c r="AL297" s="36"/>
    </row>
    <row r="298" spans="1:38">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142"/>
      <c r="AI298" s="36"/>
      <c r="AJ298" s="36"/>
      <c r="AK298" s="36"/>
      <c r="AL298" s="36"/>
    </row>
    <row r="299" spans="1:38">
      <c r="A299" s="36"/>
      <c r="B299" s="36"/>
      <c r="C299" s="36"/>
      <c r="D299" s="36"/>
      <c r="E299" s="36"/>
      <c r="F299" s="36"/>
      <c r="G299" s="36"/>
      <c r="H299" s="36"/>
      <c r="I299" s="36"/>
      <c r="J299" s="36"/>
      <c r="K299" s="36"/>
      <c r="L299" s="36"/>
      <c r="M299" s="36"/>
      <c r="N299" s="36"/>
      <c r="O299" s="36"/>
      <c r="P299" s="36"/>
      <c r="Q299" s="36"/>
      <c r="R299" s="36"/>
      <c r="S299" s="36"/>
      <c r="T299" s="36"/>
      <c r="U299" s="36"/>
    </row>
    <row r="300" spans="1:38">
      <c r="A300" s="36"/>
      <c r="B300" s="36"/>
      <c r="C300" s="36"/>
      <c r="D300" s="36"/>
      <c r="E300" s="36"/>
      <c r="F300" s="36"/>
      <c r="G300" s="36"/>
      <c r="H300" s="36"/>
      <c r="I300" s="36"/>
      <c r="J300" s="36"/>
      <c r="K300" s="36"/>
      <c r="L300" s="36"/>
      <c r="M300" s="36"/>
      <c r="N300" s="36"/>
      <c r="O300" s="36"/>
      <c r="P300" s="36"/>
      <c r="Q300" s="36"/>
      <c r="R300" s="36"/>
      <c r="S300" s="36"/>
      <c r="T300" s="36"/>
      <c r="U300" s="36"/>
    </row>
    <row r="301" spans="1:38">
      <c r="A301" s="36"/>
      <c r="B301" s="36"/>
      <c r="C301" s="36"/>
      <c r="D301" s="36"/>
      <c r="E301" s="36"/>
      <c r="F301" s="36"/>
      <c r="G301" s="36"/>
      <c r="H301" s="36"/>
      <c r="I301" s="36"/>
      <c r="J301" s="36"/>
      <c r="K301" s="36"/>
      <c r="L301" s="36"/>
      <c r="M301" s="36"/>
      <c r="N301" s="36"/>
      <c r="O301" s="36"/>
      <c r="P301" s="36"/>
      <c r="Q301" s="36"/>
      <c r="R301" s="36"/>
      <c r="S301" s="36"/>
      <c r="T301" s="36"/>
      <c r="U301" s="36"/>
    </row>
    <row r="302" spans="1:38">
      <c r="A302" s="36"/>
      <c r="B302" s="36"/>
      <c r="C302" s="36"/>
      <c r="D302" s="36"/>
      <c r="E302" s="36"/>
      <c r="F302" s="36"/>
      <c r="G302" s="36"/>
      <c r="H302" s="36"/>
      <c r="I302" s="36"/>
      <c r="J302" s="36"/>
      <c r="K302" s="36"/>
      <c r="L302" s="36"/>
      <c r="M302" s="36"/>
      <c r="N302" s="36"/>
      <c r="O302" s="36"/>
      <c r="P302" s="36"/>
      <c r="Q302" s="36"/>
      <c r="R302" s="36"/>
      <c r="S302" s="36"/>
      <c r="T302" s="36"/>
      <c r="U302" s="36"/>
    </row>
    <row r="303" spans="1:38">
      <c r="A303" s="36"/>
      <c r="B303" s="36"/>
      <c r="C303" s="36"/>
      <c r="D303" s="36"/>
      <c r="E303" s="36"/>
      <c r="F303" s="36"/>
      <c r="G303" s="36"/>
      <c r="H303" s="36"/>
      <c r="I303" s="36"/>
      <c r="J303" s="36"/>
      <c r="K303" s="36"/>
      <c r="L303" s="36"/>
      <c r="M303" s="36"/>
      <c r="N303" s="36"/>
      <c r="O303" s="36"/>
      <c r="P303" s="36"/>
      <c r="Q303" s="36"/>
      <c r="R303" s="36"/>
      <c r="S303" s="36"/>
      <c r="T303" s="36"/>
      <c r="U303" s="36"/>
    </row>
    <row r="304" spans="1:38">
      <c r="A304" s="36"/>
      <c r="B304" s="36"/>
      <c r="C304" s="36"/>
      <c r="D304" s="36"/>
      <c r="E304" s="36"/>
      <c r="F304" s="36"/>
      <c r="G304" s="36"/>
      <c r="H304" s="36"/>
      <c r="I304" s="36"/>
      <c r="J304" s="36"/>
      <c r="K304" s="36"/>
      <c r="L304" s="36"/>
      <c r="M304" s="36"/>
      <c r="N304" s="36"/>
      <c r="O304" s="36"/>
      <c r="P304" s="36"/>
      <c r="Q304" s="36"/>
      <c r="R304" s="36"/>
      <c r="S304" s="36"/>
      <c r="T304" s="36"/>
      <c r="U304" s="36"/>
    </row>
    <row r="305" spans="1:38">
      <c r="A305" s="36"/>
      <c r="B305" s="36"/>
      <c r="C305" s="36"/>
      <c r="D305" s="36"/>
      <c r="E305" s="36"/>
      <c r="F305" s="36"/>
      <c r="G305" s="36"/>
      <c r="H305" s="36"/>
      <c r="I305" s="36"/>
      <c r="J305" s="36"/>
      <c r="K305" s="36"/>
      <c r="L305" s="36"/>
      <c r="M305" s="36"/>
      <c r="N305" s="36"/>
      <c r="O305" s="36"/>
      <c r="P305" s="36"/>
      <c r="Q305" s="36"/>
      <c r="R305" s="36"/>
      <c r="S305" s="36"/>
      <c r="T305" s="36"/>
      <c r="U305" s="36"/>
    </row>
    <row r="306" spans="1:38">
      <c r="A306" s="36"/>
      <c r="B306" s="36"/>
      <c r="C306" s="36"/>
      <c r="D306" s="36"/>
      <c r="E306" s="36"/>
      <c r="F306" s="36"/>
      <c r="G306" s="36"/>
      <c r="H306" s="36"/>
      <c r="I306" s="36"/>
      <c r="J306" s="36"/>
      <c r="K306" s="36"/>
      <c r="L306" s="36"/>
      <c r="M306" s="36"/>
      <c r="N306" s="36"/>
      <c r="O306" s="36"/>
      <c r="P306" s="36"/>
      <c r="Q306" s="36"/>
      <c r="R306" s="36"/>
      <c r="S306" s="36"/>
      <c r="T306" s="36"/>
      <c r="U306" s="36"/>
    </row>
    <row r="307" spans="1:38">
      <c r="A307" s="36"/>
      <c r="B307" s="36"/>
      <c r="C307" s="36"/>
      <c r="D307" s="36"/>
      <c r="E307" s="36"/>
      <c r="F307" s="36"/>
      <c r="G307" s="36"/>
      <c r="H307" s="36"/>
      <c r="I307" s="36"/>
      <c r="J307" s="36"/>
      <c r="K307" s="36"/>
      <c r="L307" s="36"/>
      <c r="M307" s="36"/>
      <c r="N307" s="36"/>
      <c r="O307" s="36"/>
      <c r="P307" s="36"/>
      <c r="Q307" s="36"/>
      <c r="R307" s="36"/>
      <c r="S307" s="36"/>
      <c r="T307" s="36"/>
      <c r="U307" s="36"/>
    </row>
    <row r="308" spans="1:38">
      <c r="A308" s="36"/>
      <c r="B308" s="36"/>
      <c r="C308" s="36"/>
      <c r="D308" s="36"/>
      <c r="E308" s="36"/>
      <c r="F308" s="36"/>
      <c r="G308" s="36"/>
      <c r="H308" s="36"/>
      <c r="I308" s="36"/>
      <c r="J308" s="36"/>
      <c r="K308" s="36"/>
      <c r="L308" s="36"/>
      <c r="M308" s="36"/>
      <c r="N308" s="36"/>
      <c r="O308" s="36"/>
      <c r="P308" s="36"/>
      <c r="Q308" s="36"/>
      <c r="R308" s="36"/>
      <c r="S308" s="36"/>
      <c r="T308" s="36"/>
      <c r="U308" s="36"/>
    </row>
    <row r="309" spans="1:38">
      <c r="A309" s="36"/>
      <c r="B309" s="36"/>
      <c r="C309" s="36"/>
      <c r="D309" s="36"/>
      <c r="E309" s="36"/>
      <c r="F309" s="36"/>
      <c r="G309" s="36"/>
      <c r="H309" s="36"/>
      <c r="I309" s="36"/>
      <c r="J309" s="36"/>
      <c r="K309" s="36"/>
      <c r="L309" s="36"/>
      <c r="M309" s="36"/>
      <c r="N309" s="36"/>
      <c r="O309" s="36"/>
      <c r="P309" s="36"/>
      <c r="Q309" s="36"/>
      <c r="R309" s="36"/>
      <c r="S309" s="36"/>
      <c r="T309" s="36"/>
      <c r="U309" s="36"/>
    </row>
    <row r="310" spans="1:38">
      <c r="A310" s="36"/>
      <c r="B310" s="36"/>
      <c r="C310" s="36"/>
      <c r="D310" s="36"/>
      <c r="E310" s="36"/>
      <c r="F310" s="36"/>
      <c r="G310" s="36"/>
      <c r="H310" s="36"/>
      <c r="L310" s="36"/>
      <c r="M310" s="36"/>
      <c r="N310" s="36"/>
    </row>
    <row r="311" spans="1:38">
      <c r="A311" s="36"/>
      <c r="B311" s="36"/>
      <c r="C311" s="36"/>
      <c r="D311" s="36"/>
      <c r="E311" s="36"/>
      <c r="F311" s="36"/>
      <c r="G311" s="36"/>
      <c r="H311" s="36"/>
      <c r="L311" s="36"/>
      <c r="M311" s="36"/>
      <c r="N311" s="36"/>
    </row>
    <row r="312" spans="1:38">
      <c r="A312" s="36"/>
      <c r="B312" s="36"/>
      <c r="C312" s="36"/>
      <c r="D312" s="36"/>
      <c r="E312" s="36"/>
      <c r="F312" s="36"/>
      <c r="G312" s="36"/>
      <c r="H312" s="36"/>
      <c r="L312" s="36"/>
      <c r="M312" s="36"/>
      <c r="N312" s="36"/>
    </row>
    <row r="313" spans="1:38">
      <c r="A313" s="36"/>
      <c r="B313" s="36"/>
      <c r="C313" s="36"/>
      <c r="D313" s="36"/>
      <c r="E313" s="36"/>
      <c r="F313" s="36"/>
      <c r="G313" s="36"/>
      <c r="H313" s="36"/>
      <c r="L313" s="36"/>
      <c r="M313" s="36"/>
      <c r="N313" s="36"/>
    </row>
    <row r="314" spans="1:38">
      <c r="A314" s="36"/>
      <c r="B314" s="36"/>
      <c r="C314" s="36"/>
      <c r="J314" s="36"/>
      <c r="K314" s="36"/>
      <c r="L314" s="36"/>
      <c r="M314" s="36"/>
      <c r="N314" s="36"/>
    </row>
    <row r="315" spans="1:38">
      <c r="A315" s="36"/>
      <c r="B315" s="36"/>
      <c r="C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142"/>
      <c r="AI315" s="36"/>
      <c r="AJ315" s="36"/>
      <c r="AK315" s="36"/>
      <c r="AL315" s="36"/>
    </row>
    <row r="316" spans="1:38">
      <c r="A316" s="36"/>
      <c r="B316" s="36"/>
      <c r="C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142"/>
      <c r="AI316" s="36"/>
      <c r="AJ316" s="36"/>
      <c r="AK316" s="36"/>
      <c r="AL316" s="36"/>
    </row>
    <row r="317" spans="1:38" ht="18.75">
      <c r="A317" s="36"/>
      <c r="B317" s="36"/>
      <c r="C317" s="36"/>
      <c r="J317" s="36"/>
      <c r="K317" s="36"/>
      <c r="L317" s="36"/>
      <c r="M317" s="36"/>
      <c r="N317" s="36"/>
      <c r="O317" s="36"/>
      <c r="P317" s="36"/>
      <c r="Q317" s="36"/>
      <c r="R317" s="36"/>
      <c r="S317" s="36"/>
      <c r="T317" s="36"/>
      <c r="U317" s="36"/>
      <c r="V317" s="283" t="s">
        <v>14</v>
      </c>
      <c r="W317" s="284"/>
      <c r="X317" s="284"/>
      <c r="Y317" s="284"/>
      <c r="Z317" s="284"/>
      <c r="AA317" s="285"/>
      <c r="AB317" s="25"/>
      <c r="AC317" s="283" t="s">
        <v>15</v>
      </c>
      <c r="AD317" s="284"/>
      <c r="AE317" s="284"/>
      <c r="AF317" s="284"/>
      <c r="AG317" s="284"/>
      <c r="AH317" s="285"/>
      <c r="AI317" s="258" t="s">
        <v>16</v>
      </c>
      <c r="AJ317" s="259"/>
      <c r="AK317" s="259"/>
      <c r="AL317" s="260"/>
    </row>
    <row r="318" spans="1:38" ht="18.75">
      <c r="A318" s="36"/>
      <c r="B318" s="36"/>
      <c r="C318" s="36"/>
      <c r="J318" s="36"/>
      <c r="K318" s="36"/>
      <c r="L318" s="36"/>
      <c r="M318" s="36"/>
      <c r="N318" s="36"/>
      <c r="O318" s="36"/>
      <c r="P318" s="36"/>
      <c r="Q318" s="36"/>
      <c r="R318" s="36"/>
      <c r="S318" s="36"/>
      <c r="T318" s="36"/>
      <c r="U318" s="36"/>
      <c r="V318" s="286"/>
      <c r="W318" s="287"/>
      <c r="X318" s="287"/>
      <c r="Y318" s="287"/>
      <c r="Z318" s="287"/>
      <c r="AA318" s="288"/>
      <c r="AB318" s="25"/>
      <c r="AC318" s="286"/>
      <c r="AD318" s="287"/>
      <c r="AE318" s="287"/>
      <c r="AF318" s="287"/>
      <c r="AG318" s="287"/>
      <c r="AH318" s="288"/>
      <c r="AI318" s="261"/>
      <c r="AJ318" s="262"/>
      <c r="AK318" s="262"/>
      <c r="AL318" s="263"/>
    </row>
    <row r="319" spans="1:38" ht="18.75">
      <c r="A319" s="36"/>
      <c r="B319" s="36"/>
      <c r="C319" s="36"/>
      <c r="J319" s="36"/>
      <c r="K319" s="36"/>
      <c r="L319" s="36"/>
      <c r="M319" s="36"/>
      <c r="N319" s="36"/>
      <c r="O319" s="144"/>
      <c r="P319" s="144"/>
      <c r="Q319" s="144"/>
      <c r="R319" s="144"/>
      <c r="S319" s="144"/>
      <c r="T319" s="144"/>
      <c r="U319" s="144"/>
      <c r="V319" s="63">
        <v>1</v>
      </c>
      <c r="W319" s="63">
        <v>2</v>
      </c>
      <c r="X319" s="63">
        <v>3</v>
      </c>
      <c r="Y319" s="63">
        <v>4</v>
      </c>
      <c r="Z319" s="63">
        <v>5</v>
      </c>
      <c r="AA319" s="63" t="s">
        <v>41</v>
      </c>
      <c r="AB319" s="75" t="s">
        <v>18</v>
      </c>
      <c r="AC319" s="63">
        <v>1</v>
      </c>
      <c r="AD319" s="63">
        <v>2</v>
      </c>
      <c r="AE319" s="63">
        <v>3</v>
      </c>
      <c r="AF319" s="63">
        <v>4</v>
      </c>
      <c r="AG319" s="63">
        <v>5</v>
      </c>
      <c r="AH319" s="63" t="s">
        <v>41</v>
      </c>
      <c r="AI319" s="76" t="s">
        <v>19</v>
      </c>
      <c r="AJ319" s="76" t="s">
        <v>20</v>
      </c>
      <c r="AK319" s="76" t="s">
        <v>21</v>
      </c>
      <c r="AL319" s="76" t="s">
        <v>22</v>
      </c>
    </row>
    <row r="320" spans="1:38" ht="18.75">
      <c r="J320" s="36"/>
      <c r="K320" s="36"/>
      <c r="O320" s="264" t="s">
        <v>136</v>
      </c>
      <c r="P320" s="265"/>
      <c r="Q320" s="265"/>
      <c r="R320" s="265"/>
      <c r="S320" s="265"/>
      <c r="T320" s="265"/>
      <c r="U320" s="266"/>
      <c r="V320" s="152">
        <f>+AN30</f>
        <v>0</v>
      </c>
      <c r="W320" s="152">
        <f t="shared" ref="W320:AA320" si="49">+AO30</f>
        <v>0</v>
      </c>
      <c r="X320" s="152">
        <f t="shared" si="49"/>
        <v>0</v>
      </c>
      <c r="Y320" s="152">
        <f t="shared" si="49"/>
        <v>0</v>
      </c>
      <c r="Z320" s="152">
        <f t="shared" si="49"/>
        <v>0</v>
      </c>
      <c r="AA320" s="152">
        <f t="shared" si="49"/>
        <v>0</v>
      </c>
      <c r="AB320" s="151">
        <f>SUM(V320:AA320)</f>
        <v>0</v>
      </c>
      <c r="AC320" s="143" t="e">
        <f t="shared" ref="AC320:AH320" si="50">V320/$AB320</f>
        <v>#DIV/0!</v>
      </c>
      <c r="AD320" s="143" t="e">
        <f t="shared" si="50"/>
        <v>#DIV/0!</v>
      </c>
      <c r="AE320" s="143" t="e">
        <f t="shared" si="50"/>
        <v>#DIV/0!</v>
      </c>
      <c r="AF320" s="143" t="e">
        <f t="shared" si="50"/>
        <v>#DIV/0!</v>
      </c>
      <c r="AG320" s="143" t="e">
        <f t="shared" si="50"/>
        <v>#DIV/0!</v>
      </c>
      <c r="AH320" s="143" t="e">
        <f t="shared" si="50"/>
        <v>#DIV/0!</v>
      </c>
      <c r="AI320" s="153">
        <f>+BA30</f>
        <v>0</v>
      </c>
      <c r="AJ320" s="153">
        <f t="shared" ref="AJ320:AL320" si="51">+BB30</f>
        <v>0</v>
      </c>
      <c r="AK320" s="152">
        <f t="shared" si="51"/>
        <v>0</v>
      </c>
      <c r="AL320" s="152">
        <f t="shared" si="51"/>
        <v>0</v>
      </c>
    </row>
    <row r="321" spans="1:38" ht="18.75">
      <c r="J321" s="36"/>
      <c r="K321" s="36"/>
      <c r="O321" s="154"/>
      <c r="P321" s="154"/>
      <c r="Q321" s="154"/>
      <c r="R321" s="154"/>
      <c r="S321" s="154"/>
      <c r="T321" s="154"/>
      <c r="U321" s="154"/>
      <c r="V321" s="163"/>
      <c r="W321" s="163"/>
      <c r="X321" s="163"/>
      <c r="Y321" s="163"/>
      <c r="Z321" s="163"/>
      <c r="AA321" s="163"/>
      <c r="AB321" s="163"/>
      <c r="AC321" s="156"/>
      <c r="AD321" s="156"/>
      <c r="AE321" s="156"/>
      <c r="AF321" s="156"/>
      <c r="AG321" s="156"/>
      <c r="AH321" s="156"/>
      <c r="AI321" s="164"/>
      <c r="AJ321" s="165"/>
      <c r="AK321" s="166"/>
      <c r="AL321" s="166"/>
    </row>
    <row r="322" spans="1:38" ht="18.75">
      <c r="J322" s="36"/>
      <c r="K322" s="36"/>
      <c r="O322" s="154"/>
      <c r="P322" s="154"/>
      <c r="Q322" s="154"/>
      <c r="R322" s="154"/>
      <c r="S322" s="154"/>
      <c r="T322" s="154"/>
      <c r="U322" s="154"/>
      <c r="V322" s="163"/>
      <c r="W322" s="163"/>
      <c r="X322" s="163"/>
      <c r="Y322" s="163"/>
      <c r="Z322" s="163"/>
      <c r="AA322" s="163"/>
      <c r="AB322" s="163"/>
      <c r="AC322" s="156"/>
      <c r="AD322" s="156"/>
      <c r="AE322" s="156"/>
      <c r="AF322" s="156"/>
      <c r="AG322" s="156"/>
      <c r="AH322" s="156"/>
      <c r="AI322" s="164"/>
      <c r="AJ322" s="165"/>
      <c r="AK322" s="166"/>
      <c r="AL322" s="166"/>
    </row>
    <row r="323" spans="1:38" ht="18.75">
      <c r="J323" s="36"/>
      <c r="K323" s="36"/>
      <c r="O323" s="154"/>
      <c r="P323" s="154"/>
      <c r="Q323" s="154"/>
      <c r="R323" s="154"/>
      <c r="S323" s="154"/>
      <c r="T323" s="154"/>
      <c r="U323" s="154"/>
      <c r="V323" s="163"/>
      <c r="W323" s="163"/>
      <c r="X323" s="163"/>
      <c r="Y323" s="163"/>
      <c r="Z323" s="163"/>
      <c r="AA323" s="163"/>
      <c r="AB323" s="163"/>
      <c r="AC323" s="156"/>
      <c r="AD323" s="156"/>
      <c r="AE323" s="156"/>
      <c r="AF323" s="156"/>
      <c r="AG323" s="156"/>
      <c r="AH323" s="156"/>
      <c r="AI323" s="164"/>
      <c r="AJ323" s="165"/>
      <c r="AK323" s="166"/>
      <c r="AL323" s="166"/>
    </row>
    <row r="324" spans="1:38" ht="18.75">
      <c r="J324" s="36"/>
      <c r="K324" s="36"/>
      <c r="O324" s="154"/>
      <c r="P324" s="154"/>
      <c r="Q324" s="154"/>
      <c r="R324" s="154"/>
      <c r="S324" s="154"/>
      <c r="T324" s="154"/>
      <c r="U324" s="154"/>
      <c r="V324" s="163"/>
      <c r="W324" s="163"/>
      <c r="X324" s="163"/>
      <c r="Y324" s="163"/>
      <c r="Z324" s="163"/>
      <c r="AA324" s="163"/>
      <c r="AB324" s="163"/>
      <c r="AC324" s="156"/>
      <c r="AD324" s="156"/>
      <c r="AE324" s="156"/>
      <c r="AF324" s="156"/>
      <c r="AG324" s="156"/>
      <c r="AH324" s="156"/>
      <c r="AI324" s="164"/>
      <c r="AJ324" s="165"/>
      <c r="AK324" s="166"/>
      <c r="AL324" s="166"/>
    </row>
    <row r="325" spans="1:38" ht="18.75">
      <c r="J325" s="36"/>
      <c r="K325" s="36"/>
      <c r="O325" s="154"/>
      <c r="P325" s="154"/>
      <c r="Q325" s="154"/>
      <c r="R325" s="154"/>
      <c r="S325" s="154"/>
      <c r="T325" s="154"/>
      <c r="U325" s="154"/>
      <c r="V325" s="163"/>
      <c r="W325" s="163"/>
      <c r="X325" s="163"/>
      <c r="Y325" s="163"/>
      <c r="Z325" s="163"/>
      <c r="AA325" s="163"/>
      <c r="AB325" s="163"/>
      <c r="AC325" s="156"/>
      <c r="AD325" s="156"/>
      <c r="AE325" s="156"/>
      <c r="AF325" s="156"/>
      <c r="AG325" s="156"/>
      <c r="AH325" s="156"/>
      <c r="AI325" s="164"/>
      <c r="AJ325" s="165"/>
      <c r="AK325" s="166"/>
      <c r="AL325" s="166"/>
    </row>
    <row r="326" spans="1:38" ht="21">
      <c r="A326" s="267" t="s">
        <v>155</v>
      </c>
      <c r="B326" s="267"/>
      <c r="C326" s="267"/>
      <c r="D326" s="267"/>
      <c r="E326" s="267"/>
      <c r="F326" s="267"/>
      <c r="G326" s="267"/>
      <c r="H326" s="267"/>
      <c r="I326" s="267"/>
      <c r="J326" s="267"/>
      <c r="K326" s="267"/>
      <c r="L326" s="267"/>
      <c r="M326" s="267"/>
      <c r="N326" s="267"/>
      <c r="O326" s="267"/>
      <c r="P326" s="267"/>
      <c r="Q326" s="267"/>
      <c r="R326" s="267"/>
      <c r="S326" s="267"/>
      <c r="T326" s="267"/>
      <c r="U326" s="267"/>
      <c r="V326" s="163"/>
      <c r="W326" s="163"/>
      <c r="X326" s="163"/>
      <c r="Y326" s="163"/>
      <c r="Z326" s="163"/>
      <c r="AA326" s="163"/>
      <c r="AB326" s="163"/>
      <c r="AC326" s="156"/>
      <c r="AD326" s="156"/>
      <c r="AE326" s="156"/>
      <c r="AF326" s="156"/>
      <c r="AG326" s="156"/>
      <c r="AH326" s="156"/>
      <c r="AI326" s="164"/>
      <c r="AJ326" s="165"/>
      <c r="AK326" s="166"/>
      <c r="AL326" s="166"/>
    </row>
    <row r="327" spans="1:38" ht="18.75">
      <c r="J327" s="36"/>
      <c r="K327" s="36"/>
      <c r="O327" s="154"/>
      <c r="P327" s="154"/>
      <c r="Q327" s="154"/>
      <c r="R327" s="154"/>
      <c r="S327" s="154"/>
      <c r="T327" s="154"/>
      <c r="U327" s="154"/>
      <c r="V327" s="163"/>
      <c r="W327" s="163"/>
      <c r="X327" s="163"/>
      <c r="Y327" s="163"/>
      <c r="Z327" s="163"/>
      <c r="AA327" s="163"/>
      <c r="AB327" s="163"/>
      <c r="AC327" s="156"/>
      <c r="AD327" s="156"/>
      <c r="AE327" s="156"/>
      <c r="AF327" s="156"/>
      <c r="AG327" s="156"/>
      <c r="AH327" s="156"/>
      <c r="AI327" s="164"/>
      <c r="AJ327" s="165"/>
      <c r="AK327" s="166"/>
      <c r="AL327" s="166"/>
    </row>
    <row r="328" spans="1:38" ht="18.75">
      <c r="J328" s="36"/>
      <c r="K328" s="36"/>
      <c r="O328" s="154"/>
      <c r="P328" s="154"/>
      <c r="Q328" s="154"/>
      <c r="R328" s="154"/>
      <c r="S328" s="154"/>
      <c r="T328" s="154"/>
      <c r="U328" s="154"/>
      <c r="V328" s="163"/>
      <c r="W328" s="163"/>
      <c r="X328" s="163"/>
      <c r="Y328" s="163"/>
      <c r="Z328" s="163"/>
      <c r="AA328" s="163"/>
      <c r="AB328" s="163"/>
      <c r="AC328" s="156"/>
      <c r="AD328" s="156"/>
      <c r="AE328" s="156"/>
      <c r="AF328" s="156"/>
      <c r="AG328" s="156"/>
      <c r="AH328" s="156"/>
      <c r="AI328" s="164"/>
      <c r="AJ328" s="165"/>
      <c r="AK328" s="166"/>
      <c r="AL328" s="166"/>
    </row>
    <row r="329" spans="1:38" ht="18.75">
      <c r="J329" s="36"/>
      <c r="K329" s="36"/>
      <c r="O329" s="154"/>
      <c r="P329" s="154"/>
      <c r="Q329" s="154"/>
      <c r="R329" s="154"/>
      <c r="S329" s="154"/>
      <c r="T329" s="154"/>
      <c r="U329" s="154"/>
      <c r="V329" s="163"/>
      <c r="W329" s="163"/>
      <c r="X329" s="163"/>
      <c r="Y329" s="163"/>
      <c r="Z329" s="163"/>
      <c r="AA329" s="163"/>
      <c r="AB329" s="163"/>
      <c r="AC329" s="156"/>
      <c r="AD329" s="156"/>
      <c r="AE329" s="156"/>
      <c r="AF329" s="156"/>
      <c r="AG329" s="156"/>
      <c r="AH329" s="156"/>
      <c r="AI329" s="164"/>
      <c r="AJ329" s="165"/>
      <c r="AK329" s="166"/>
      <c r="AL329" s="166"/>
    </row>
    <row r="330" spans="1:38" ht="18.75">
      <c r="J330" s="36"/>
      <c r="K330" s="36"/>
      <c r="O330" s="154"/>
      <c r="P330" s="154"/>
      <c r="Q330" s="154"/>
      <c r="R330" s="154"/>
      <c r="S330" s="154"/>
      <c r="T330" s="154"/>
      <c r="U330" s="154"/>
      <c r="V330" s="163"/>
      <c r="W330" s="163"/>
      <c r="X330" s="163"/>
      <c r="Y330" s="163"/>
      <c r="Z330" s="163"/>
      <c r="AA330" s="163"/>
      <c r="AB330" s="163"/>
      <c r="AC330" s="156"/>
      <c r="AD330" s="156"/>
      <c r="AE330" s="156"/>
      <c r="AF330" s="156"/>
      <c r="AG330" s="156"/>
      <c r="AH330" s="156"/>
      <c r="AI330" s="164"/>
      <c r="AJ330" s="165"/>
      <c r="AK330" s="166"/>
      <c r="AL330" s="166"/>
    </row>
    <row r="331" spans="1:38" ht="18.75">
      <c r="J331" s="36"/>
      <c r="K331" s="36"/>
      <c r="O331" s="154"/>
      <c r="P331" s="154"/>
      <c r="Q331" s="154"/>
      <c r="R331" s="154"/>
      <c r="S331" s="154"/>
      <c r="T331" s="154"/>
      <c r="U331" s="154"/>
      <c r="V331" s="163"/>
      <c r="W331" s="163"/>
      <c r="X331" s="163"/>
      <c r="Y331" s="163"/>
      <c r="Z331" s="163"/>
      <c r="AA331" s="163"/>
      <c r="AB331" s="163"/>
      <c r="AC331" s="156"/>
      <c r="AD331" s="156"/>
      <c r="AE331" s="156"/>
      <c r="AF331" s="156"/>
      <c r="AG331" s="156"/>
      <c r="AH331" s="156"/>
      <c r="AI331" s="164"/>
      <c r="AJ331" s="165"/>
      <c r="AK331" s="166"/>
      <c r="AL331" s="166"/>
    </row>
    <row r="332" spans="1:38" ht="18.75">
      <c r="J332" s="36"/>
      <c r="K332" s="36"/>
      <c r="O332" s="154"/>
      <c r="P332" s="154"/>
      <c r="Q332" s="154"/>
      <c r="R332" s="154"/>
      <c r="S332" s="154"/>
      <c r="T332" s="154"/>
      <c r="U332" s="154"/>
      <c r="V332" s="163"/>
      <c r="W332" s="163"/>
      <c r="X332" s="163"/>
      <c r="Y332" s="163"/>
      <c r="Z332" s="163"/>
      <c r="AA332" s="163"/>
      <c r="AB332" s="163"/>
      <c r="AC332" s="156"/>
      <c r="AD332" s="156"/>
      <c r="AE332" s="156"/>
      <c r="AF332" s="156"/>
      <c r="AG332" s="156"/>
      <c r="AH332" s="156"/>
      <c r="AI332" s="164"/>
      <c r="AJ332" s="165"/>
      <c r="AK332" s="166"/>
      <c r="AL332" s="166"/>
    </row>
    <row r="333" spans="1:38" ht="18.75">
      <c r="J333" s="36"/>
      <c r="K333" s="36"/>
      <c r="O333" s="154"/>
      <c r="P333" s="154"/>
      <c r="Q333" s="154"/>
      <c r="R333" s="154"/>
      <c r="S333" s="154"/>
      <c r="T333" s="154"/>
      <c r="U333" s="154"/>
      <c r="V333" s="163"/>
      <c r="W333" s="163"/>
      <c r="X333" s="163"/>
      <c r="Y333" s="163"/>
      <c r="Z333" s="163"/>
      <c r="AA333" s="163"/>
      <c r="AB333" s="163"/>
      <c r="AC333" s="156"/>
      <c r="AD333" s="156"/>
      <c r="AE333" s="156"/>
      <c r="AF333" s="156"/>
      <c r="AG333" s="156"/>
      <c r="AH333" s="156"/>
      <c r="AI333" s="164"/>
      <c r="AJ333" s="165"/>
      <c r="AK333" s="166"/>
      <c r="AL333" s="166"/>
    </row>
    <row r="334" spans="1:38" ht="18.75">
      <c r="J334" s="36"/>
      <c r="K334" s="36"/>
      <c r="O334" s="154"/>
      <c r="P334" s="154"/>
      <c r="Q334" s="154"/>
      <c r="R334" s="154"/>
      <c r="S334" s="154"/>
      <c r="T334" s="154"/>
      <c r="U334" s="154"/>
      <c r="V334" s="163"/>
      <c r="W334" s="163"/>
      <c r="X334" s="163"/>
      <c r="Y334" s="163"/>
      <c r="Z334" s="163"/>
      <c r="AA334" s="163"/>
      <c r="AB334" s="163"/>
      <c r="AC334" s="156"/>
      <c r="AD334" s="156"/>
      <c r="AE334" s="156"/>
      <c r="AF334" s="156"/>
      <c r="AG334" s="156"/>
      <c r="AH334" s="156"/>
      <c r="AI334" s="164"/>
      <c r="AJ334" s="165"/>
      <c r="AK334" s="166"/>
      <c r="AL334" s="166"/>
    </row>
    <row r="335" spans="1:38" ht="18.75">
      <c r="J335" s="36"/>
      <c r="K335" s="36"/>
      <c r="O335" s="154"/>
      <c r="P335" s="154"/>
      <c r="Q335" s="154"/>
      <c r="R335" s="154"/>
      <c r="S335" s="154"/>
      <c r="T335" s="154"/>
      <c r="U335" s="154"/>
      <c r="V335" s="163"/>
      <c r="W335" s="163"/>
      <c r="X335" s="163"/>
      <c r="Y335" s="163"/>
      <c r="Z335" s="163"/>
      <c r="AA335" s="163"/>
      <c r="AB335" s="163"/>
      <c r="AC335" s="156"/>
      <c r="AD335" s="156"/>
      <c r="AE335" s="156"/>
      <c r="AF335" s="156"/>
      <c r="AG335" s="156"/>
      <c r="AH335" s="156"/>
      <c r="AI335" s="164"/>
      <c r="AJ335" s="165"/>
      <c r="AK335" s="166"/>
      <c r="AL335" s="166"/>
    </row>
    <row r="336" spans="1:38" ht="18.75">
      <c r="J336" s="36"/>
      <c r="K336" s="36"/>
      <c r="O336" s="154"/>
      <c r="P336" s="154"/>
      <c r="Q336" s="154"/>
      <c r="R336" s="154"/>
      <c r="S336" s="154"/>
      <c r="T336" s="154"/>
      <c r="U336" s="154"/>
      <c r="V336" s="163"/>
      <c r="W336" s="163"/>
      <c r="X336" s="163"/>
      <c r="Y336" s="163"/>
      <c r="Z336" s="163"/>
      <c r="AA336" s="163"/>
      <c r="AB336" s="163"/>
      <c r="AC336" s="156"/>
      <c r="AD336" s="156"/>
      <c r="AE336" s="156"/>
      <c r="AF336" s="156"/>
      <c r="AG336" s="156"/>
      <c r="AH336" s="156"/>
      <c r="AI336" s="164"/>
      <c r="AJ336" s="165"/>
      <c r="AK336" s="166"/>
      <c r="AL336" s="166"/>
    </row>
    <row r="337" spans="10:38" ht="18.75">
      <c r="J337" s="36"/>
      <c r="K337" s="36"/>
      <c r="O337" s="154"/>
      <c r="P337" s="154"/>
      <c r="Q337" s="154"/>
      <c r="R337" s="154"/>
      <c r="S337" s="154"/>
      <c r="T337" s="154"/>
      <c r="U337" s="154"/>
      <c r="V337" s="163"/>
      <c r="W337" s="163"/>
      <c r="X337" s="163"/>
      <c r="Y337" s="163"/>
      <c r="Z337" s="163"/>
      <c r="AA337" s="163"/>
      <c r="AB337" s="163"/>
      <c r="AC337" s="156"/>
      <c r="AD337" s="156"/>
      <c r="AE337" s="156"/>
      <c r="AF337" s="156"/>
      <c r="AG337" s="156"/>
      <c r="AH337" s="156"/>
      <c r="AI337" s="164"/>
      <c r="AJ337" s="165"/>
      <c r="AK337" s="166"/>
      <c r="AL337" s="166"/>
    </row>
    <row r="338" spans="10:38" ht="18.75">
      <c r="J338" s="36"/>
      <c r="K338" s="36"/>
      <c r="O338" s="154"/>
      <c r="P338" s="154"/>
      <c r="Q338" s="154"/>
      <c r="R338" s="154"/>
      <c r="S338" s="154"/>
      <c r="T338" s="154"/>
      <c r="U338" s="154"/>
      <c r="V338" s="163"/>
      <c r="W338" s="163"/>
      <c r="X338" s="163"/>
      <c r="Y338" s="163"/>
      <c r="Z338" s="163"/>
      <c r="AA338" s="163"/>
      <c r="AB338" s="163"/>
      <c r="AC338" s="156"/>
      <c r="AD338" s="156"/>
      <c r="AE338" s="156"/>
      <c r="AF338" s="156"/>
      <c r="AG338" s="156"/>
      <c r="AH338" s="156"/>
      <c r="AI338" s="164"/>
      <c r="AJ338" s="165"/>
      <c r="AK338" s="166"/>
      <c r="AL338" s="166"/>
    </row>
    <row r="353" spans="1:9">
      <c r="D353" s="169"/>
      <c r="E353" s="169"/>
      <c r="F353" s="169"/>
      <c r="G353" s="169"/>
      <c r="H353" s="169"/>
      <c r="I353" s="169"/>
    </row>
    <row r="354" spans="1:9">
      <c r="A354" t="s">
        <v>251</v>
      </c>
      <c r="D354" s="169"/>
      <c r="E354" s="169"/>
      <c r="F354" s="169"/>
      <c r="G354" s="169"/>
      <c r="H354" s="169"/>
      <c r="I354" s="169"/>
    </row>
    <row r="355" spans="1:9">
      <c r="D355" s="169"/>
      <c r="E355" s="169"/>
      <c r="F355" s="169"/>
      <c r="G355" s="169"/>
      <c r="H355" s="169"/>
      <c r="I355" s="169"/>
    </row>
    <row r="356" spans="1:9">
      <c r="D356" s="169"/>
      <c r="E356" s="169"/>
      <c r="F356" s="169"/>
      <c r="G356" s="169"/>
      <c r="H356" s="169"/>
      <c r="I356" s="169"/>
    </row>
    <row r="357" spans="1:9">
      <c r="D357" s="169"/>
      <c r="E357" s="169"/>
      <c r="F357" s="169"/>
      <c r="G357" s="169"/>
      <c r="H357" s="169"/>
      <c r="I357" s="169"/>
    </row>
  </sheetData>
  <sheetProtection sheet="1" objects="1" scenarios="1"/>
  <mergeCells count="114">
    <mergeCell ref="M55:O55"/>
    <mergeCell ref="M49:O49"/>
    <mergeCell ref="M50:O50"/>
    <mergeCell ref="A326:U326"/>
    <mergeCell ref="B46:C46"/>
    <mergeCell ref="B47:C47"/>
    <mergeCell ref="B48:C48"/>
    <mergeCell ref="B49:C49"/>
    <mergeCell ref="O166:U166"/>
    <mergeCell ref="O167:U167"/>
    <mergeCell ref="A173:E173"/>
    <mergeCell ref="B184:U184"/>
    <mergeCell ref="B179:U179"/>
    <mergeCell ref="B180:U180"/>
    <mergeCell ref="B181:U181"/>
    <mergeCell ref="B182:U182"/>
    <mergeCell ref="B183:U183"/>
    <mergeCell ref="B210:U210"/>
    <mergeCell ref="B185:U185"/>
    <mergeCell ref="B186:U186"/>
    <mergeCell ref="B187:U187"/>
    <mergeCell ref="B188:U188"/>
    <mergeCell ref="O320:U320"/>
    <mergeCell ref="B265:U265"/>
    <mergeCell ref="C29:E29"/>
    <mergeCell ref="A1:AE1"/>
    <mergeCell ref="A6:AL6"/>
    <mergeCell ref="A7:AL7"/>
    <mergeCell ref="A8:AL8"/>
    <mergeCell ref="A9:AL9"/>
    <mergeCell ref="A19:G19"/>
    <mergeCell ref="A21:U21"/>
    <mergeCell ref="C25:E25"/>
    <mergeCell ref="C26:E26"/>
    <mergeCell ref="C27:E27"/>
    <mergeCell ref="C28:E28"/>
    <mergeCell ref="A10:AL10"/>
    <mergeCell ref="AG74:AJ75"/>
    <mergeCell ref="A76:U76"/>
    <mergeCell ref="B77:U77"/>
    <mergeCell ref="B78:U78"/>
    <mergeCell ref="B79:U79"/>
    <mergeCell ref="B96:J96"/>
    <mergeCell ref="B97:J97"/>
    <mergeCell ref="G88:K88"/>
    <mergeCell ref="V74:Z75"/>
    <mergeCell ref="AB74:AF75"/>
    <mergeCell ref="B80:U80"/>
    <mergeCell ref="B81:U81"/>
    <mergeCell ref="A84:U84"/>
    <mergeCell ref="G87:K87"/>
    <mergeCell ref="G89:K89"/>
    <mergeCell ref="G90:K90"/>
    <mergeCell ref="G91:K91"/>
    <mergeCell ref="B93:U93"/>
    <mergeCell ref="B95:J95"/>
    <mergeCell ref="L86:M86"/>
    <mergeCell ref="L87:M87"/>
    <mergeCell ref="L88:M88"/>
    <mergeCell ref="L89:M89"/>
    <mergeCell ref="L90:M90"/>
    <mergeCell ref="L91:M91"/>
    <mergeCell ref="V100:AA101"/>
    <mergeCell ref="AC100:AH101"/>
    <mergeCell ref="AI100:AL101"/>
    <mergeCell ref="B101:C101"/>
    <mergeCell ref="B103:U103"/>
    <mergeCell ref="A102:U102"/>
    <mergeCell ref="A130:F130"/>
    <mergeCell ref="AC116:AH117"/>
    <mergeCell ref="B104:U104"/>
    <mergeCell ref="B105:U105"/>
    <mergeCell ref="A109:U109"/>
    <mergeCell ref="V116:AA117"/>
    <mergeCell ref="B106:U106"/>
    <mergeCell ref="AI116:AL117"/>
    <mergeCell ref="O119:U119"/>
    <mergeCell ref="A127:U127"/>
    <mergeCell ref="A128:F128"/>
    <mergeCell ref="A129:F129"/>
    <mergeCell ref="AI134:AL135"/>
    <mergeCell ref="AC177:AH178"/>
    <mergeCell ref="AI177:AL178"/>
    <mergeCell ref="V163:AA164"/>
    <mergeCell ref="AC163:AH164"/>
    <mergeCell ref="AI163:AL164"/>
    <mergeCell ref="A174:E174"/>
    <mergeCell ref="A175:E175"/>
    <mergeCell ref="A176:E176"/>
    <mergeCell ref="V177:AA178"/>
    <mergeCell ref="B50:C50"/>
    <mergeCell ref="B266:U266"/>
    <mergeCell ref="A294:U294"/>
    <mergeCell ref="V317:AA318"/>
    <mergeCell ref="A192:U192"/>
    <mergeCell ref="AC205:AH206"/>
    <mergeCell ref="AI205:AL206"/>
    <mergeCell ref="B207:U207"/>
    <mergeCell ref="B208:U208"/>
    <mergeCell ref="B209:U209"/>
    <mergeCell ref="V205:AA206"/>
    <mergeCell ref="AC317:AH318"/>
    <mergeCell ref="AI317:AL318"/>
    <mergeCell ref="A217:U217"/>
    <mergeCell ref="A242:U242"/>
    <mergeCell ref="V262:AA263"/>
    <mergeCell ref="AC262:AH263"/>
    <mergeCell ref="AI262:AL263"/>
    <mergeCell ref="B264:U264"/>
    <mergeCell ref="V134:AA135"/>
    <mergeCell ref="AC134:AH135"/>
    <mergeCell ref="O137:U137"/>
    <mergeCell ref="A146:U146"/>
    <mergeCell ref="X146:AL146"/>
  </mergeCells>
  <printOptions horizontalCentered="1" verticalCentered="1"/>
  <pageMargins left="0" right="0" top="0" bottom="0" header="0.31496062992125984" footer="0.31496062992125984"/>
  <pageSetup paperSize="8" scale="2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0000"/>
  </sheetPr>
  <dimension ref="A1:AC39"/>
  <sheetViews>
    <sheetView view="pageBreakPreview" zoomScaleNormal="100" zoomScaleSheetLayoutView="100" workbookViewId="0">
      <selection sqref="A1:U1"/>
    </sheetView>
  </sheetViews>
  <sheetFormatPr baseColWidth="10" defaultRowHeight="15"/>
  <sheetData>
    <row r="1" spans="1:29">
      <c r="A1" s="328"/>
      <c r="B1" s="328"/>
      <c r="C1" s="328"/>
      <c r="D1" s="328"/>
      <c r="E1" s="328"/>
      <c r="F1" s="328"/>
      <c r="G1" s="328"/>
      <c r="H1" s="328"/>
      <c r="I1" s="328"/>
      <c r="J1" s="328"/>
      <c r="K1" s="328"/>
      <c r="L1" s="328"/>
      <c r="M1" s="328"/>
      <c r="N1" s="328"/>
      <c r="O1" s="328"/>
      <c r="P1" s="328"/>
      <c r="Q1" s="328"/>
      <c r="R1" s="328"/>
      <c r="S1" s="328"/>
      <c r="T1" s="328"/>
      <c r="U1" s="328"/>
      <c r="V1" s="169"/>
      <c r="W1" s="169"/>
      <c r="X1" s="169"/>
      <c r="Y1" s="169"/>
      <c r="Z1" s="169"/>
      <c r="AA1" s="169"/>
      <c r="AB1" s="169"/>
      <c r="AC1" s="169"/>
    </row>
    <row r="2" spans="1:29">
      <c r="A2" s="170"/>
      <c r="B2" s="170"/>
      <c r="C2" s="170"/>
      <c r="D2" s="170"/>
      <c r="E2" s="170"/>
      <c r="F2" s="170"/>
      <c r="G2" s="170"/>
      <c r="H2" s="170"/>
      <c r="I2" s="170"/>
      <c r="J2" s="170"/>
      <c r="K2" s="170"/>
      <c r="L2" s="170"/>
      <c r="M2" s="170"/>
      <c r="N2" s="170"/>
      <c r="O2" s="170"/>
      <c r="P2" s="170"/>
      <c r="Q2" s="170"/>
      <c r="R2" s="170"/>
      <c r="S2" s="170"/>
      <c r="T2" s="170"/>
      <c r="U2" s="170"/>
      <c r="V2" s="169"/>
      <c r="W2" s="169"/>
      <c r="X2" s="169"/>
      <c r="Y2" s="169"/>
      <c r="Z2" s="169"/>
      <c r="AA2" s="169"/>
      <c r="AB2" s="169"/>
      <c r="AC2" s="169"/>
    </row>
    <row r="3" spans="1:29">
      <c r="A3" s="170"/>
      <c r="B3" s="170"/>
      <c r="C3" s="170"/>
      <c r="D3" s="170"/>
      <c r="E3" s="170"/>
      <c r="F3" s="170"/>
      <c r="G3" s="170"/>
      <c r="H3" s="170"/>
      <c r="I3" s="170"/>
      <c r="J3" s="170"/>
      <c r="K3" s="170"/>
      <c r="L3" s="170"/>
      <c r="M3" s="170"/>
      <c r="N3" s="170"/>
      <c r="O3" s="170"/>
      <c r="P3" s="170"/>
      <c r="Q3" s="170"/>
      <c r="R3" s="170"/>
      <c r="S3" s="170"/>
      <c r="T3" s="170"/>
      <c r="U3" s="170"/>
      <c r="V3" s="169"/>
      <c r="W3" s="169"/>
      <c r="X3" s="169"/>
      <c r="Y3" s="169"/>
      <c r="Z3" s="169"/>
      <c r="AA3" s="169"/>
      <c r="AB3" s="169"/>
      <c r="AC3" s="169"/>
    </row>
    <row r="4" spans="1:29">
      <c r="A4" s="170"/>
      <c r="B4" s="170"/>
      <c r="C4" s="170"/>
      <c r="D4" s="170"/>
      <c r="E4" s="170"/>
      <c r="F4" s="170"/>
      <c r="G4" s="170"/>
      <c r="H4" s="170"/>
      <c r="I4" s="170"/>
      <c r="J4" s="170"/>
      <c r="K4" s="170"/>
      <c r="L4" s="170"/>
      <c r="M4" s="170"/>
      <c r="N4" s="170"/>
      <c r="O4" s="170"/>
      <c r="P4" s="170"/>
      <c r="Q4" s="170"/>
      <c r="R4" s="170"/>
      <c r="S4" s="170"/>
      <c r="T4" s="170"/>
      <c r="U4" s="170"/>
      <c r="V4" s="169"/>
      <c r="W4" s="169"/>
      <c r="X4" s="169"/>
      <c r="Y4" s="169"/>
      <c r="Z4" s="169"/>
      <c r="AA4" s="169"/>
      <c r="AB4" s="169"/>
      <c r="AC4" s="169"/>
    </row>
    <row r="5" spans="1:29">
      <c r="A5" s="170"/>
      <c r="B5" s="170"/>
      <c r="C5" s="170"/>
      <c r="D5" s="170"/>
      <c r="E5" s="170"/>
      <c r="F5" s="170"/>
      <c r="G5" s="170"/>
      <c r="H5" s="170"/>
      <c r="I5" s="170"/>
      <c r="J5" s="170"/>
      <c r="K5" s="170"/>
      <c r="L5" s="170"/>
      <c r="M5" s="170"/>
      <c r="N5" s="170"/>
      <c r="O5" s="170"/>
      <c r="P5" s="170"/>
      <c r="Q5" s="170"/>
      <c r="R5" s="170"/>
      <c r="S5" s="170"/>
      <c r="T5" s="170"/>
      <c r="U5" s="170"/>
      <c r="V5" s="169"/>
      <c r="W5" s="169"/>
      <c r="X5" s="169"/>
      <c r="Y5" s="169"/>
      <c r="Z5" s="169"/>
      <c r="AA5" s="169"/>
      <c r="AB5" s="169"/>
      <c r="AC5" s="169"/>
    </row>
    <row r="6" spans="1:29">
      <c r="A6" s="170"/>
      <c r="B6" s="170"/>
      <c r="C6" s="170"/>
      <c r="D6" s="170"/>
      <c r="E6" s="170"/>
      <c r="F6" s="170"/>
      <c r="G6" s="170"/>
      <c r="H6" s="170"/>
      <c r="I6" s="170"/>
      <c r="J6" s="170"/>
      <c r="K6" s="170"/>
      <c r="L6" s="170"/>
      <c r="M6" s="170"/>
      <c r="N6" s="170"/>
      <c r="O6" s="170"/>
      <c r="P6" s="170"/>
      <c r="Q6" s="170"/>
      <c r="R6" s="170"/>
      <c r="S6" s="170"/>
      <c r="T6" s="170"/>
      <c r="U6" s="170"/>
      <c r="V6" s="169"/>
      <c r="W6" s="169"/>
      <c r="X6" s="169"/>
      <c r="Y6" s="169"/>
      <c r="Z6" s="169"/>
      <c r="AA6" s="169"/>
      <c r="AB6" s="169"/>
      <c r="AC6" s="169"/>
    </row>
    <row r="7" spans="1:29">
      <c r="A7" s="170"/>
      <c r="B7" s="170"/>
      <c r="C7" s="170"/>
      <c r="D7" s="170"/>
      <c r="E7" s="170"/>
      <c r="F7" s="170"/>
      <c r="G7" s="170"/>
      <c r="H7" s="170"/>
      <c r="I7" s="170"/>
      <c r="J7" s="170"/>
      <c r="K7" s="170"/>
      <c r="L7" s="170"/>
      <c r="M7" s="170"/>
      <c r="N7" s="170"/>
      <c r="O7" s="170"/>
      <c r="P7" s="170"/>
      <c r="Q7" s="170"/>
      <c r="R7" s="170"/>
      <c r="S7" s="170"/>
      <c r="T7" s="170"/>
      <c r="U7" s="170"/>
      <c r="V7" s="169"/>
      <c r="W7" s="169"/>
      <c r="X7" s="169"/>
      <c r="Y7" s="169"/>
      <c r="Z7" s="169"/>
      <c r="AA7" s="169"/>
      <c r="AB7" s="169"/>
      <c r="AC7" s="169"/>
    </row>
    <row r="8" spans="1:29" ht="15.75">
      <c r="A8" s="329" t="s">
        <v>0</v>
      </c>
      <c r="B8" s="329"/>
      <c r="C8" s="329"/>
      <c r="D8" s="329"/>
      <c r="E8" s="329"/>
      <c r="F8" s="329"/>
      <c r="G8" s="329"/>
      <c r="H8" s="329"/>
      <c r="I8" s="329"/>
      <c r="J8" s="329"/>
      <c r="K8" s="329"/>
      <c r="L8" s="329"/>
      <c r="M8" s="329"/>
      <c r="N8" s="329"/>
      <c r="O8" s="329"/>
      <c r="P8" s="329"/>
      <c r="Q8" s="329"/>
      <c r="R8" s="329"/>
      <c r="S8" s="329"/>
      <c r="T8" s="329"/>
      <c r="U8" s="329"/>
      <c r="V8" s="179"/>
      <c r="W8" s="179"/>
      <c r="X8" s="179"/>
      <c r="Y8" s="179"/>
      <c r="Z8" s="179"/>
      <c r="AA8" s="179"/>
      <c r="AB8" s="179"/>
      <c r="AC8" s="179"/>
    </row>
    <row r="9" spans="1:29" ht="15" customHeight="1">
      <c r="A9" s="332" t="s">
        <v>2</v>
      </c>
      <c r="B9" s="332"/>
      <c r="C9" s="332"/>
      <c r="D9" s="332"/>
      <c r="E9" s="332"/>
      <c r="F9" s="332"/>
      <c r="G9" s="332"/>
      <c r="H9" s="332"/>
      <c r="I9" s="332"/>
      <c r="J9" s="332"/>
      <c r="K9" s="332"/>
      <c r="L9" s="332"/>
      <c r="M9" s="332"/>
      <c r="N9" s="332"/>
      <c r="O9" s="332"/>
      <c r="P9" s="332"/>
      <c r="Q9" s="332"/>
      <c r="R9" s="332"/>
      <c r="S9" s="332"/>
      <c r="T9" s="332"/>
      <c r="U9" s="332"/>
      <c r="V9" s="180"/>
      <c r="W9" s="180"/>
      <c r="X9" s="180"/>
      <c r="Y9" s="180"/>
      <c r="Z9" s="180"/>
      <c r="AA9" s="180"/>
      <c r="AB9" s="180"/>
      <c r="AC9" s="180"/>
    </row>
    <row r="10" spans="1:29" ht="15.75" customHeight="1">
      <c r="A10" s="345" t="s">
        <v>267</v>
      </c>
      <c r="B10" s="345"/>
      <c r="C10" s="345"/>
      <c r="D10" s="345"/>
      <c r="E10" s="345"/>
      <c r="F10" s="345"/>
      <c r="G10" s="345"/>
      <c r="H10" s="345"/>
      <c r="I10" s="345"/>
      <c r="J10" s="345"/>
      <c r="K10" s="345"/>
      <c r="L10" s="345"/>
      <c r="M10" s="345"/>
      <c r="N10" s="345"/>
      <c r="O10" s="345"/>
      <c r="P10" s="345"/>
      <c r="Q10" s="345"/>
      <c r="R10" s="345"/>
      <c r="S10" s="345"/>
      <c r="T10" s="345"/>
      <c r="U10" s="345"/>
      <c r="V10" s="181"/>
      <c r="W10" s="169"/>
      <c r="X10" s="169"/>
      <c r="Y10" s="169"/>
      <c r="Z10" s="181"/>
      <c r="AA10" s="181"/>
      <c r="AB10" s="181"/>
      <c r="AC10" s="181"/>
    </row>
    <row r="11" spans="1:29">
      <c r="V11" s="182"/>
      <c r="W11" s="169"/>
      <c r="X11" s="169"/>
      <c r="Y11" s="169"/>
      <c r="Z11" s="182"/>
      <c r="AA11" s="182"/>
      <c r="AB11" s="182"/>
      <c r="AC11" s="182"/>
    </row>
    <row r="12" spans="1:29">
      <c r="V12" s="182"/>
      <c r="W12" s="169"/>
      <c r="X12" s="169"/>
      <c r="Y12" s="169"/>
      <c r="Z12" s="182"/>
      <c r="AA12" s="182"/>
      <c r="AB12" s="182"/>
      <c r="AC12" s="182"/>
    </row>
    <row r="13" spans="1:29" ht="26.25">
      <c r="A13" s="350" t="s">
        <v>282</v>
      </c>
      <c r="B13" s="350"/>
      <c r="C13" s="350"/>
      <c r="D13" s="350"/>
      <c r="E13" s="350"/>
      <c r="F13" s="350"/>
      <c r="G13" s="350"/>
      <c r="H13" s="350"/>
      <c r="I13" s="350"/>
      <c r="J13" s="350"/>
      <c r="K13" s="350"/>
      <c r="L13" s="350"/>
      <c r="M13" s="350"/>
      <c r="N13" s="350"/>
      <c r="O13" s="350"/>
      <c r="P13" s="350"/>
      <c r="Q13" s="350"/>
      <c r="R13" s="350"/>
      <c r="S13" s="350"/>
      <c r="T13" s="350"/>
      <c r="U13" s="350"/>
      <c r="V13" s="183"/>
      <c r="W13" s="169"/>
      <c r="X13" s="169"/>
      <c r="Y13" s="169"/>
      <c r="Z13" s="183"/>
      <c r="AA13" s="183"/>
      <c r="AB13" s="183"/>
      <c r="AC13" s="183"/>
    </row>
    <row r="14" spans="1:29" ht="26.25">
      <c r="A14" s="184"/>
      <c r="B14" s="184"/>
      <c r="C14" s="184"/>
      <c r="D14" s="184"/>
      <c r="E14" s="184"/>
      <c r="F14" s="184"/>
      <c r="G14" s="184"/>
      <c r="H14" s="184"/>
      <c r="I14" s="184"/>
      <c r="J14" s="184"/>
      <c r="K14" s="184"/>
      <c r="L14" s="184"/>
      <c r="M14" s="184"/>
      <c r="N14" s="184"/>
      <c r="O14" s="184"/>
      <c r="P14" s="184"/>
      <c r="Q14" s="184"/>
      <c r="R14" s="184"/>
      <c r="S14" s="184"/>
      <c r="T14" s="184"/>
      <c r="U14" s="184"/>
      <c r="V14" s="183"/>
      <c r="W14" s="169"/>
      <c r="X14" s="169"/>
      <c r="Y14" s="169"/>
      <c r="Z14" s="183"/>
      <c r="AA14" s="183"/>
      <c r="AB14" s="183"/>
      <c r="AC14" s="183"/>
    </row>
    <row r="15" spans="1:29" ht="21">
      <c r="A15" s="169"/>
      <c r="B15" s="169"/>
      <c r="C15" s="169"/>
      <c r="D15" s="169"/>
      <c r="E15" s="351" t="s">
        <v>158</v>
      </c>
      <c r="F15" s="352"/>
      <c r="G15" s="352"/>
      <c r="H15" s="352"/>
      <c r="I15" s="352"/>
      <c r="J15" s="352"/>
      <c r="K15" s="352"/>
      <c r="L15" s="352"/>
      <c r="M15" s="352"/>
      <c r="N15" s="352"/>
      <c r="O15" s="352"/>
      <c r="P15" s="352"/>
      <c r="Q15" s="352"/>
      <c r="R15" s="353"/>
      <c r="S15" s="177"/>
      <c r="T15" s="169"/>
      <c r="U15" s="169"/>
      <c r="V15" s="169"/>
      <c r="W15" s="169"/>
      <c r="X15" s="185"/>
      <c r="Y15" s="169"/>
      <c r="Z15" s="169"/>
      <c r="AA15" s="169"/>
      <c r="AB15" s="169"/>
      <c r="AC15" s="169"/>
    </row>
    <row r="16" spans="1:29" ht="21">
      <c r="A16" s="169"/>
      <c r="B16" s="169"/>
      <c r="C16" s="169"/>
      <c r="D16" s="169"/>
      <c r="E16" s="194" t="s">
        <v>159</v>
      </c>
      <c r="F16" s="195"/>
      <c r="G16" s="195"/>
      <c r="H16" s="195"/>
      <c r="I16" s="195"/>
      <c r="J16" s="195"/>
      <c r="K16" s="186" t="s">
        <v>168</v>
      </c>
      <c r="L16" s="195"/>
      <c r="M16" s="195"/>
      <c r="N16" s="195"/>
      <c r="O16" s="195"/>
      <c r="P16" s="195"/>
      <c r="Q16" s="195"/>
      <c r="R16" s="187"/>
      <c r="S16" s="177"/>
      <c r="T16" s="169"/>
      <c r="U16" s="169"/>
      <c r="V16" s="169"/>
      <c r="W16" s="169"/>
      <c r="X16" s="169"/>
      <c r="Y16" s="169"/>
      <c r="Z16" s="169"/>
      <c r="AA16" s="169"/>
      <c r="AB16" s="169"/>
      <c r="AC16" s="169"/>
    </row>
    <row r="17" spans="1:29" ht="21">
      <c r="A17" s="168"/>
      <c r="B17" s="168"/>
      <c r="C17" s="168"/>
      <c r="D17" s="168"/>
      <c r="E17" s="354" t="s">
        <v>160</v>
      </c>
      <c r="F17" s="355"/>
      <c r="G17" s="355"/>
      <c r="H17" s="188">
        <v>15</v>
      </c>
      <c r="I17" s="197" t="s">
        <v>161</v>
      </c>
      <c r="J17" s="197"/>
      <c r="K17" s="197"/>
      <c r="L17" s="189"/>
      <c r="M17" s="197"/>
      <c r="N17" s="197"/>
      <c r="O17" s="197"/>
      <c r="P17" s="197"/>
      <c r="Q17" s="197"/>
      <c r="R17" s="198"/>
      <c r="S17" s="177"/>
      <c r="T17" s="169"/>
      <c r="U17" s="169"/>
      <c r="V17" s="169"/>
      <c r="W17" s="169"/>
      <c r="X17" s="169"/>
      <c r="Y17" s="168"/>
      <c r="Z17" s="168"/>
      <c r="AA17" s="168"/>
      <c r="AB17" s="168"/>
      <c r="AC17" s="168"/>
    </row>
    <row r="18" spans="1:29" ht="21">
      <c r="A18" s="168"/>
      <c r="B18" s="168"/>
      <c r="C18" s="168"/>
      <c r="D18" s="168"/>
      <c r="E18" s="354" t="s">
        <v>162</v>
      </c>
      <c r="F18" s="355"/>
      <c r="G18" s="355"/>
      <c r="H18" s="355"/>
      <c r="I18" s="355"/>
      <c r="J18" s="355"/>
      <c r="K18" s="355"/>
      <c r="L18" s="355"/>
      <c r="M18" s="355"/>
      <c r="N18" s="355"/>
      <c r="O18" s="355"/>
      <c r="P18" s="355"/>
      <c r="Q18" s="355"/>
      <c r="R18" s="356"/>
      <c r="S18" s="169"/>
      <c r="T18" s="169"/>
      <c r="U18" s="169"/>
      <c r="V18" s="169"/>
      <c r="W18" s="169"/>
      <c r="X18" s="169"/>
      <c r="Y18" s="168"/>
      <c r="Z18" s="168"/>
      <c r="AA18" s="168"/>
      <c r="AB18" s="168"/>
      <c r="AC18" s="168"/>
    </row>
    <row r="19" spans="1:29" ht="21">
      <c r="A19" s="168"/>
      <c r="B19" s="168"/>
      <c r="C19" s="168"/>
      <c r="D19" s="168"/>
      <c r="E19" s="354" t="s">
        <v>276</v>
      </c>
      <c r="F19" s="355"/>
      <c r="G19" s="355"/>
      <c r="H19" s="355"/>
      <c r="I19" s="355"/>
      <c r="J19" s="355"/>
      <c r="K19" s="355"/>
      <c r="L19" s="355"/>
      <c r="M19" s="355"/>
      <c r="N19" s="355"/>
      <c r="O19" s="355"/>
      <c r="P19" s="355"/>
      <c r="Q19" s="355"/>
      <c r="R19" s="356"/>
      <c r="S19" s="169"/>
      <c r="T19" s="169"/>
      <c r="U19" s="169"/>
      <c r="V19" s="169"/>
      <c r="W19" s="169"/>
      <c r="X19" s="169"/>
      <c r="Y19" s="168"/>
      <c r="Z19" s="168"/>
      <c r="AA19" s="168"/>
      <c r="AB19" s="168"/>
      <c r="AC19" s="168"/>
    </row>
    <row r="20" spans="1:29" ht="21">
      <c r="A20" s="168"/>
      <c r="B20" s="168"/>
      <c r="C20" s="168"/>
      <c r="D20" s="168"/>
      <c r="E20" s="357" t="s">
        <v>163</v>
      </c>
      <c r="F20" s="358"/>
      <c r="G20" s="358"/>
      <c r="H20" s="358"/>
      <c r="I20" s="358"/>
      <c r="J20" s="358"/>
      <c r="K20" s="358"/>
      <c r="L20" s="358"/>
      <c r="M20" s="358"/>
      <c r="N20" s="358"/>
      <c r="O20" s="358"/>
      <c r="P20" s="358"/>
      <c r="Q20" s="358"/>
      <c r="R20" s="359"/>
      <c r="S20" s="169"/>
      <c r="T20" s="169"/>
      <c r="U20" s="169"/>
      <c r="V20" s="169"/>
      <c r="W20" s="169"/>
      <c r="X20" s="169"/>
      <c r="Y20" s="168"/>
      <c r="Z20" s="168"/>
      <c r="AA20" s="168"/>
      <c r="AB20" s="168"/>
      <c r="AC20" s="168"/>
    </row>
    <row r="21" spans="1:29" ht="21">
      <c r="A21" s="168"/>
      <c r="B21" s="168"/>
      <c r="C21" s="168"/>
      <c r="D21" s="168"/>
      <c r="E21" s="346" t="s">
        <v>164</v>
      </c>
      <c r="F21" s="347"/>
      <c r="G21" s="347"/>
      <c r="H21" s="347"/>
      <c r="I21" s="195">
        <v>1</v>
      </c>
      <c r="J21" s="347" t="s">
        <v>165</v>
      </c>
      <c r="K21" s="347"/>
      <c r="L21" s="347"/>
      <c r="M21" s="347"/>
      <c r="N21" s="188">
        <v>15</v>
      </c>
      <c r="O21" s="195"/>
      <c r="P21" s="195"/>
      <c r="Q21" s="195"/>
      <c r="R21" s="187"/>
      <c r="S21" s="169"/>
      <c r="T21" s="169"/>
      <c r="U21" s="169"/>
      <c r="V21" s="169"/>
      <c r="W21" s="169"/>
      <c r="X21" s="169"/>
      <c r="Y21" s="168"/>
      <c r="Z21" s="168"/>
      <c r="AA21" s="168"/>
      <c r="AB21" s="168"/>
      <c r="AC21" s="168"/>
    </row>
    <row r="22" spans="1:29" ht="21">
      <c r="A22" s="168"/>
      <c r="B22" s="168"/>
      <c r="C22" s="168"/>
      <c r="D22" s="168"/>
      <c r="E22" s="348" t="s">
        <v>172</v>
      </c>
      <c r="F22" s="349"/>
      <c r="G22" s="349"/>
      <c r="H22" s="349"/>
      <c r="I22" s="349"/>
      <c r="J22" s="349"/>
      <c r="K22" s="349"/>
      <c r="L22" s="349"/>
      <c r="M22" s="349"/>
      <c r="N22" s="190">
        <v>1</v>
      </c>
      <c r="O22" s="196" t="s">
        <v>166</v>
      </c>
      <c r="P22" s="196">
        <v>18</v>
      </c>
      <c r="Q22" s="191" t="s">
        <v>167</v>
      </c>
      <c r="R22" s="192">
        <f>+N22/P22</f>
        <v>5.5555555555555552E-2</v>
      </c>
      <c r="S22" s="169"/>
      <c r="T22" s="169"/>
      <c r="U22" s="169"/>
      <c r="V22" s="169"/>
      <c r="W22" s="169"/>
      <c r="X22" s="169"/>
      <c r="Y22" s="168"/>
      <c r="Z22" s="168"/>
      <c r="AA22" s="168"/>
      <c r="AB22" s="168"/>
      <c r="AC22" s="168"/>
    </row>
    <row r="23" spans="1:29" ht="21">
      <c r="A23" s="168"/>
      <c r="B23" s="168"/>
      <c r="C23" s="168"/>
      <c r="D23" s="168"/>
      <c r="E23" s="169"/>
      <c r="F23" s="169"/>
      <c r="G23" s="169"/>
      <c r="H23" s="169"/>
      <c r="I23" s="169"/>
      <c r="J23" s="169"/>
      <c r="K23" s="169"/>
      <c r="L23" s="169"/>
      <c r="M23" s="169"/>
      <c r="N23" s="169"/>
      <c r="O23" s="169"/>
      <c r="P23" s="169"/>
      <c r="Q23" s="169"/>
      <c r="R23" s="169"/>
      <c r="S23" s="177"/>
      <c r="T23" s="169"/>
      <c r="U23" s="169"/>
      <c r="V23" s="169"/>
      <c r="W23" s="169"/>
      <c r="X23" s="185"/>
      <c r="Y23" s="168"/>
      <c r="Z23" s="168"/>
      <c r="AA23" s="168"/>
      <c r="AB23" s="168"/>
      <c r="AC23" s="168"/>
    </row>
    <row r="24" spans="1:29" ht="21">
      <c r="A24" s="168"/>
      <c r="B24" s="168"/>
      <c r="C24" s="168"/>
      <c r="D24" s="168"/>
      <c r="E24" s="169"/>
      <c r="F24" s="169"/>
      <c r="G24" s="169"/>
      <c r="H24" s="169"/>
      <c r="I24" s="169"/>
      <c r="J24" s="169"/>
      <c r="K24" s="169"/>
      <c r="L24" s="169"/>
      <c r="M24" s="169"/>
      <c r="N24" s="169"/>
      <c r="O24" s="169"/>
      <c r="P24" s="169"/>
      <c r="Q24" s="169"/>
      <c r="R24" s="169"/>
      <c r="S24" s="177"/>
      <c r="T24" s="169"/>
      <c r="U24" s="169"/>
      <c r="V24" s="169"/>
      <c r="W24" s="169"/>
      <c r="X24" s="169"/>
      <c r="Y24" s="168"/>
      <c r="Z24" s="168"/>
      <c r="AA24" s="168"/>
      <c r="AB24" s="168"/>
      <c r="AC24" s="168"/>
    </row>
    <row r="25" spans="1:29" ht="21">
      <c r="A25" s="168"/>
      <c r="B25" s="168"/>
      <c r="C25" s="168"/>
      <c r="D25" s="168"/>
      <c r="E25" s="169"/>
      <c r="F25" s="169"/>
      <c r="G25" s="169"/>
      <c r="H25" s="169"/>
      <c r="I25" s="169"/>
      <c r="J25" s="169"/>
      <c r="K25" s="169"/>
      <c r="L25" s="169"/>
      <c r="M25" s="169"/>
      <c r="N25" s="169"/>
      <c r="O25" s="169"/>
      <c r="P25" s="169"/>
      <c r="Q25" s="169"/>
      <c r="R25" s="169"/>
      <c r="S25" s="177"/>
      <c r="T25" s="169"/>
      <c r="U25" s="169"/>
      <c r="V25" s="169"/>
      <c r="W25" s="169"/>
      <c r="X25" s="169"/>
      <c r="Y25" s="168"/>
      <c r="Z25" s="168"/>
      <c r="AA25" s="168"/>
      <c r="AB25" s="168"/>
      <c r="AC25" s="168"/>
    </row>
    <row r="26" spans="1:29">
      <c r="A26" s="168"/>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row>
    <row r="27" spans="1:29">
      <c r="A27" s="168"/>
      <c r="B27" s="168"/>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row>
    <row r="28" spans="1:29">
      <c r="A28" s="168"/>
      <c r="B28" s="168"/>
      <c r="C28" s="168"/>
      <c r="D28" s="168"/>
      <c r="E28" s="169"/>
      <c r="F28" s="169"/>
      <c r="G28" s="169"/>
      <c r="H28" s="169"/>
      <c r="I28" s="169"/>
      <c r="J28" s="169"/>
      <c r="K28" s="169"/>
      <c r="L28" s="169"/>
      <c r="M28" s="169"/>
      <c r="N28" s="169"/>
      <c r="O28" s="169"/>
      <c r="P28" s="169"/>
      <c r="Q28" s="169"/>
      <c r="R28" s="169"/>
      <c r="S28" s="169"/>
      <c r="T28" s="169"/>
      <c r="U28" s="169"/>
      <c r="V28" s="169"/>
      <c r="W28" s="169"/>
      <c r="X28" s="169"/>
      <c r="Y28" s="168"/>
      <c r="Z28" s="168"/>
      <c r="AA28" s="168"/>
      <c r="AB28" s="168"/>
      <c r="AC28" s="168"/>
    </row>
    <row r="29" spans="1:29">
      <c r="A29" s="168"/>
      <c r="B29" s="168"/>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row>
    <row r="30" spans="1:29">
      <c r="A30" s="168"/>
      <c r="B30" s="168"/>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row>
    <row r="31" spans="1:29" ht="21">
      <c r="A31" s="168"/>
      <c r="B31" s="168"/>
      <c r="C31" s="168"/>
      <c r="D31" s="168"/>
      <c r="E31" s="169"/>
      <c r="F31" s="169"/>
      <c r="G31" s="169"/>
      <c r="H31" s="169"/>
      <c r="I31" s="169"/>
      <c r="J31" s="169"/>
      <c r="K31" s="169"/>
      <c r="L31" s="169"/>
      <c r="M31" s="169"/>
      <c r="N31" s="169"/>
      <c r="O31" s="169"/>
      <c r="P31" s="169"/>
      <c r="Q31" s="169"/>
      <c r="R31" s="169"/>
      <c r="S31" s="177"/>
      <c r="T31" s="169"/>
      <c r="U31" s="169"/>
      <c r="V31" s="169"/>
      <c r="W31" s="169"/>
      <c r="X31" s="185"/>
      <c r="Y31" s="168"/>
      <c r="Z31" s="168"/>
      <c r="AA31" s="168"/>
      <c r="AB31" s="168"/>
      <c r="AC31" s="168"/>
    </row>
    <row r="32" spans="1:29" ht="21">
      <c r="A32" s="168"/>
      <c r="B32" s="168"/>
      <c r="C32" s="168"/>
      <c r="D32" s="168"/>
      <c r="E32" s="169"/>
      <c r="F32" s="169"/>
      <c r="G32" s="169"/>
      <c r="H32" s="169"/>
      <c r="I32" s="169"/>
      <c r="J32" s="169"/>
      <c r="K32" s="169"/>
      <c r="L32" s="169"/>
      <c r="M32" s="169"/>
      <c r="N32" s="169"/>
      <c r="O32" s="169"/>
      <c r="P32" s="169"/>
      <c r="Q32" s="169"/>
      <c r="R32" s="169"/>
      <c r="S32" s="177"/>
      <c r="T32" s="169"/>
      <c r="U32" s="169"/>
      <c r="V32" s="169"/>
      <c r="W32" s="169"/>
      <c r="X32" s="169"/>
      <c r="Y32" s="168"/>
      <c r="Z32" s="168"/>
      <c r="AA32" s="168"/>
      <c r="AB32" s="168"/>
      <c r="AC32" s="168"/>
    </row>
    <row r="33" spans="1:29" ht="21">
      <c r="A33" s="168"/>
      <c r="B33" s="168"/>
      <c r="C33" s="168"/>
      <c r="D33" s="168"/>
      <c r="E33" s="169"/>
      <c r="F33" s="169"/>
      <c r="G33" s="169"/>
      <c r="H33" s="169"/>
      <c r="I33" s="169"/>
      <c r="J33" s="169"/>
      <c r="K33" s="169"/>
      <c r="L33" s="169"/>
      <c r="M33" s="169"/>
      <c r="N33" s="169"/>
      <c r="O33" s="169"/>
      <c r="P33" s="169"/>
      <c r="Q33" s="169"/>
      <c r="R33" s="169"/>
      <c r="S33" s="177"/>
      <c r="T33" s="168"/>
      <c r="U33" s="168"/>
      <c r="V33" s="168"/>
      <c r="W33" s="168"/>
      <c r="X33" s="168"/>
      <c r="Y33" s="168"/>
      <c r="Z33" s="168"/>
      <c r="AA33" s="168"/>
      <c r="AB33" s="168"/>
      <c r="AC33" s="168"/>
    </row>
    <row r="34" spans="1:29">
      <c r="A34" s="168"/>
      <c r="B34" s="168"/>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row>
    <row r="35" spans="1:29">
      <c r="A35" s="168"/>
      <c r="B35" s="168"/>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row>
    <row r="36" spans="1:29">
      <c r="A36" s="168"/>
      <c r="B36" s="168"/>
      <c r="C36" s="168"/>
      <c r="D36" s="168"/>
      <c r="E36" s="169"/>
      <c r="F36" s="169"/>
      <c r="G36" s="169"/>
      <c r="H36" s="169"/>
      <c r="I36" s="169"/>
      <c r="J36" s="169"/>
      <c r="K36" s="169"/>
      <c r="L36" s="169"/>
      <c r="M36" s="169"/>
      <c r="N36" s="169"/>
      <c r="O36" s="169"/>
      <c r="P36" s="169"/>
      <c r="Q36" s="169"/>
      <c r="R36" s="169"/>
      <c r="S36" s="169"/>
      <c r="T36" s="168"/>
      <c r="U36" s="168"/>
      <c r="V36" s="168"/>
      <c r="W36" s="168"/>
      <c r="X36" s="168"/>
      <c r="Y36" s="168"/>
      <c r="Z36" s="168"/>
      <c r="AA36" s="168"/>
      <c r="AB36" s="168"/>
      <c r="AC36" s="168"/>
    </row>
    <row r="37" spans="1:29">
      <c r="A37" s="168"/>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row>
    <row r="38" spans="1:29">
      <c r="A38" s="168"/>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row>
    <row r="39" spans="1:29" ht="21">
      <c r="A39" s="168"/>
      <c r="B39" s="168"/>
      <c r="C39" s="168"/>
      <c r="D39" s="168"/>
      <c r="E39" s="193"/>
      <c r="F39" s="193"/>
      <c r="G39" s="193"/>
      <c r="H39" s="193"/>
      <c r="I39" s="193"/>
      <c r="J39" s="193"/>
      <c r="K39" s="193"/>
      <c r="L39" s="193"/>
      <c r="M39" s="193"/>
      <c r="N39" s="193"/>
      <c r="O39" s="193"/>
      <c r="P39" s="193"/>
      <c r="Q39" s="193"/>
      <c r="R39" s="193"/>
      <c r="S39" s="169"/>
      <c r="T39" s="168"/>
      <c r="U39" s="168"/>
      <c r="V39" s="168"/>
      <c r="W39" s="168"/>
      <c r="X39" s="168"/>
      <c r="Y39" s="168"/>
      <c r="Z39" s="168"/>
      <c r="AA39" s="168"/>
      <c r="AB39" s="168"/>
      <c r="AC39" s="168"/>
    </row>
  </sheetData>
  <sheetProtection sheet="1" objects="1" scenarios="1"/>
  <mergeCells count="13">
    <mergeCell ref="E22:M22"/>
    <mergeCell ref="A13:U13"/>
    <mergeCell ref="E15:R15"/>
    <mergeCell ref="E17:G17"/>
    <mergeCell ref="E18:R18"/>
    <mergeCell ref="E19:R19"/>
    <mergeCell ref="E20:R20"/>
    <mergeCell ref="A10:U10"/>
    <mergeCell ref="A1:U1"/>
    <mergeCell ref="A8:U8"/>
    <mergeCell ref="A9:U9"/>
    <mergeCell ref="E21:H21"/>
    <mergeCell ref="J21:M21"/>
  </mergeCells>
  <printOptions horizontalCentered="1" verticalCentered="1"/>
  <pageMargins left="0" right="0" top="0" bottom="0" header="0.31496062992125984" footer="0.31496062992125984"/>
  <pageSetup paperSize="9" scale="2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E430"/>
  <sheetViews>
    <sheetView view="pageBreakPreview" zoomScale="73" zoomScaleNormal="100" zoomScaleSheetLayoutView="73" workbookViewId="0">
      <selection sqref="A1:AE1"/>
    </sheetView>
  </sheetViews>
  <sheetFormatPr baseColWidth="10" defaultRowHeight="15"/>
  <cols>
    <col min="1" max="1" width="8.28515625" style="169" customWidth="1"/>
    <col min="2" max="2" width="25" style="169" customWidth="1"/>
    <col min="3" max="3" width="14" style="169" customWidth="1"/>
    <col min="4" max="4" width="9" style="169" customWidth="1"/>
    <col min="5" max="5" width="8.5703125" style="169" customWidth="1"/>
    <col min="6" max="6" width="11.7109375" style="169" customWidth="1"/>
    <col min="7" max="7" width="15.140625" style="169" customWidth="1"/>
    <col min="8" max="8" width="21.85546875" style="169" customWidth="1"/>
    <col min="9" max="9" width="11.42578125" style="169"/>
    <col min="10" max="10" width="10.140625" style="169" customWidth="1"/>
    <col min="11" max="11" width="9.28515625" style="169" customWidth="1"/>
    <col min="12" max="12" width="9" style="169" customWidth="1"/>
    <col min="13" max="13" width="11.140625" style="169" bestFit="1" customWidth="1"/>
    <col min="14" max="14" width="7.42578125" style="169" customWidth="1"/>
    <col min="15" max="15" width="25.5703125" style="169" customWidth="1"/>
    <col min="16" max="16" width="8.28515625" style="169" customWidth="1"/>
    <col min="17" max="17" width="11" style="169" customWidth="1"/>
    <col min="18" max="18" width="10.7109375" style="169" bestFit="1" customWidth="1"/>
    <col min="19" max="19" width="12.42578125" style="169" customWidth="1"/>
    <col min="20" max="20" width="14.42578125" style="169" customWidth="1"/>
    <col min="21" max="21" width="7.5703125" style="169" customWidth="1"/>
    <col min="22" max="23" width="10" style="169" customWidth="1"/>
    <col min="24" max="24" width="10.85546875" style="169" customWidth="1"/>
    <col min="25" max="25" width="10.7109375" style="169" customWidth="1"/>
    <col min="26" max="26" width="16" style="169" customWidth="1"/>
    <col min="27" max="27" width="8.7109375" style="169" customWidth="1"/>
    <col min="28" max="28" width="13.7109375" style="169" customWidth="1"/>
    <col min="29" max="29" width="11" style="169" bestFit="1" customWidth="1"/>
    <col min="30" max="30" width="11.42578125" style="169" bestFit="1" customWidth="1"/>
    <col min="31" max="31" width="11.140625" style="169" customWidth="1"/>
    <col min="32" max="32" width="10.85546875" style="169" customWidth="1"/>
    <col min="33" max="33" width="11.140625" style="169" bestFit="1" customWidth="1"/>
    <col min="34" max="34" width="14" style="169" bestFit="1" customWidth="1"/>
    <col min="35" max="35" width="8.7109375" style="169" bestFit="1" customWidth="1"/>
    <col min="36" max="36" width="14.85546875" style="169" bestFit="1" customWidth="1"/>
    <col min="37" max="37" width="12.42578125" style="169" bestFit="1" customWidth="1"/>
    <col min="38" max="38" width="9.85546875" style="169" bestFit="1" customWidth="1"/>
    <col min="39" max="39" width="60" style="199" hidden="1" customWidth="1"/>
    <col min="40" max="41" width="6.28515625" style="237" hidden="1" customWidth="1"/>
    <col min="42" max="43" width="2.5703125" style="237" hidden="1" customWidth="1"/>
    <col min="44" max="55" width="11.42578125" style="237" hidden="1" customWidth="1"/>
    <col min="56" max="56" width="11.42578125" style="169" hidden="1" customWidth="1"/>
    <col min="57" max="66" width="11.42578125" style="169" customWidth="1"/>
    <col min="67" max="16384" width="11.42578125" style="169"/>
  </cols>
  <sheetData>
    <row r="1" spans="1:56">
      <c r="A1" s="328"/>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M1" s="199" t="s">
        <v>260</v>
      </c>
      <c r="AN1" s="248"/>
      <c r="AO1" s="248"/>
      <c r="AP1" s="248"/>
      <c r="AQ1" s="248"/>
      <c r="AR1" s="248"/>
      <c r="AS1" s="248"/>
      <c r="AT1" s="248"/>
      <c r="AU1" s="248" t="s">
        <v>260</v>
      </c>
      <c r="AV1" s="248"/>
      <c r="AW1" s="248"/>
      <c r="AX1" s="248"/>
      <c r="AY1" s="248"/>
      <c r="AZ1" s="248"/>
      <c r="BA1" s="248"/>
      <c r="BB1" s="248"/>
      <c r="BC1" s="248"/>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N2" s="248">
        <v>1</v>
      </c>
      <c r="AO2" s="248">
        <v>2</v>
      </c>
      <c r="AP2" s="248">
        <v>3</v>
      </c>
      <c r="AQ2" s="248">
        <v>4</v>
      </c>
      <c r="AR2" s="248">
        <v>5</v>
      </c>
      <c r="AS2" s="248" t="s">
        <v>191</v>
      </c>
      <c r="AT2" s="248" t="s">
        <v>11</v>
      </c>
      <c r="AU2" s="248"/>
      <c r="AV2" s="248">
        <v>1</v>
      </c>
      <c r="AW2" s="248">
        <v>2</v>
      </c>
      <c r="AX2" s="248">
        <v>3</v>
      </c>
      <c r="AY2" s="248">
        <v>4</v>
      </c>
      <c r="AZ2" s="248">
        <v>5</v>
      </c>
      <c r="BA2" s="248" t="s">
        <v>11</v>
      </c>
      <c r="BB2" s="248"/>
      <c r="BC2" s="248"/>
      <c r="BD2" s="228"/>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M3" s="199" t="s">
        <v>175</v>
      </c>
      <c r="AN3" s="248">
        <v>1</v>
      </c>
      <c r="AO3" s="248">
        <v>3</v>
      </c>
      <c r="AP3" s="248">
        <v>5</v>
      </c>
      <c r="AQ3" s="248">
        <v>8</v>
      </c>
      <c r="AR3" s="248">
        <v>5</v>
      </c>
      <c r="AS3" s="248">
        <v>0</v>
      </c>
      <c r="AT3" s="248">
        <v>22</v>
      </c>
      <c r="AU3" s="248" t="s">
        <v>175</v>
      </c>
      <c r="AV3" s="248">
        <v>1</v>
      </c>
      <c r="AW3" s="248">
        <v>3</v>
      </c>
      <c r="AX3" s="248">
        <v>5</v>
      </c>
      <c r="AY3" s="248">
        <v>8</v>
      </c>
      <c r="AZ3" s="248">
        <v>5</v>
      </c>
      <c r="BA3" s="248">
        <v>3.59</v>
      </c>
      <c r="BB3" s="248">
        <v>1.1399999999999999</v>
      </c>
      <c r="BC3" s="248">
        <v>4</v>
      </c>
      <c r="BD3" s="228">
        <v>4</v>
      </c>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99" t="s">
        <v>176</v>
      </c>
      <c r="AN4" s="248">
        <v>0</v>
      </c>
      <c r="AO4" s="248">
        <v>1</v>
      </c>
      <c r="AP4" s="248">
        <v>3</v>
      </c>
      <c r="AQ4" s="248">
        <v>4</v>
      </c>
      <c r="AR4" s="248">
        <v>14</v>
      </c>
      <c r="AS4" s="248">
        <v>0</v>
      </c>
      <c r="AT4" s="248">
        <v>22</v>
      </c>
      <c r="AU4" s="248" t="s">
        <v>176</v>
      </c>
      <c r="AV4" s="248">
        <v>0</v>
      </c>
      <c r="AW4" s="248">
        <v>1</v>
      </c>
      <c r="AX4" s="248">
        <v>3</v>
      </c>
      <c r="AY4" s="248">
        <v>4</v>
      </c>
      <c r="AZ4" s="248">
        <v>14</v>
      </c>
      <c r="BA4" s="248">
        <v>4.41</v>
      </c>
      <c r="BB4" s="248">
        <v>0.91</v>
      </c>
      <c r="BC4" s="248">
        <v>5</v>
      </c>
      <c r="BD4" s="228">
        <v>5</v>
      </c>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M5" s="199" t="s">
        <v>177</v>
      </c>
      <c r="AN5" s="248">
        <v>6</v>
      </c>
      <c r="AO5" s="248">
        <v>1</v>
      </c>
      <c r="AP5" s="248">
        <v>6</v>
      </c>
      <c r="AQ5" s="248">
        <v>3</v>
      </c>
      <c r="AR5" s="248">
        <v>3</v>
      </c>
      <c r="AS5" s="248">
        <v>3</v>
      </c>
      <c r="AT5" s="248">
        <v>22</v>
      </c>
      <c r="AU5" s="248" t="s">
        <v>177</v>
      </c>
      <c r="AV5" s="248">
        <v>6</v>
      </c>
      <c r="AW5" s="248">
        <v>1</v>
      </c>
      <c r="AX5" s="248">
        <v>6</v>
      </c>
      <c r="AY5" s="248">
        <v>3</v>
      </c>
      <c r="AZ5" s="248">
        <v>3</v>
      </c>
      <c r="BA5" s="248">
        <v>2.79</v>
      </c>
      <c r="BB5" s="248">
        <v>1.47</v>
      </c>
      <c r="BC5" s="248">
        <v>3</v>
      </c>
      <c r="BD5" s="228">
        <v>1</v>
      </c>
    </row>
    <row r="6" spans="1:56" ht="15.75">
      <c r="A6" s="329" t="s">
        <v>0</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199" t="s">
        <v>178</v>
      </c>
      <c r="AN6" s="248">
        <v>6</v>
      </c>
      <c r="AO6" s="248">
        <v>1</v>
      </c>
      <c r="AP6" s="248">
        <v>5</v>
      </c>
      <c r="AQ6" s="248">
        <v>5</v>
      </c>
      <c r="AR6" s="248">
        <v>3</v>
      </c>
      <c r="AS6" s="248">
        <v>2</v>
      </c>
      <c r="AT6" s="248">
        <v>22</v>
      </c>
      <c r="AU6" s="248" t="s">
        <v>178</v>
      </c>
      <c r="AV6" s="248">
        <v>6</v>
      </c>
      <c r="AW6" s="248">
        <v>1</v>
      </c>
      <c r="AX6" s="248">
        <v>5</v>
      </c>
      <c r="AY6" s="248">
        <v>5</v>
      </c>
      <c r="AZ6" s="248">
        <v>3</v>
      </c>
      <c r="BA6" s="248">
        <v>2.9</v>
      </c>
      <c r="BB6" s="248">
        <v>1.48</v>
      </c>
      <c r="BC6" s="248">
        <v>3</v>
      </c>
      <c r="BD6" s="228">
        <v>1</v>
      </c>
    </row>
    <row r="7" spans="1:56" ht="18.75" customHeight="1">
      <c r="A7" s="330"/>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199" t="s">
        <v>192</v>
      </c>
      <c r="AN7" s="248">
        <v>3</v>
      </c>
      <c r="AO7" s="248">
        <v>3</v>
      </c>
      <c r="AP7" s="248">
        <v>2</v>
      </c>
      <c r="AQ7" s="248">
        <v>10</v>
      </c>
      <c r="AR7" s="248">
        <v>4</v>
      </c>
      <c r="AS7" s="248">
        <v>0</v>
      </c>
      <c r="AT7" s="248">
        <v>22</v>
      </c>
      <c r="AU7" s="248" t="s">
        <v>192</v>
      </c>
      <c r="AV7" s="248">
        <v>3</v>
      </c>
      <c r="AW7" s="248">
        <v>3</v>
      </c>
      <c r="AX7" s="248">
        <v>2</v>
      </c>
      <c r="AY7" s="248">
        <v>10</v>
      </c>
      <c r="AZ7" s="248">
        <v>4</v>
      </c>
      <c r="BA7" s="248">
        <v>3.41</v>
      </c>
      <c r="BB7" s="248">
        <v>1.33</v>
      </c>
      <c r="BC7" s="248">
        <v>4</v>
      </c>
      <c r="BD7" s="228">
        <v>4</v>
      </c>
    </row>
    <row r="8" spans="1:56" ht="15.75" customHeight="1">
      <c r="A8" s="332" t="s">
        <v>2</v>
      </c>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199" t="s">
        <v>193</v>
      </c>
      <c r="AN8" s="248">
        <v>2</v>
      </c>
      <c r="AO8" s="248">
        <v>10</v>
      </c>
      <c r="AP8" s="248">
        <v>7</v>
      </c>
      <c r="AQ8" s="248">
        <v>10</v>
      </c>
      <c r="AR8" s="248">
        <v>6</v>
      </c>
      <c r="AS8" s="248">
        <v>0</v>
      </c>
      <c r="AT8" s="248">
        <v>35</v>
      </c>
      <c r="AU8" s="248" t="s">
        <v>193</v>
      </c>
      <c r="AV8" s="248">
        <v>2</v>
      </c>
      <c r="AW8" s="248">
        <v>10</v>
      </c>
      <c r="AX8" s="248">
        <v>7</v>
      </c>
      <c r="AY8" s="248">
        <v>10</v>
      </c>
      <c r="AZ8" s="248">
        <v>6</v>
      </c>
      <c r="BA8" s="248">
        <v>3.23</v>
      </c>
      <c r="BB8" s="248">
        <v>1.21</v>
      </c>
      <c r="BC8" s="248">
        <v>3</v>
      </c>
      <c r="BD8" s="228">
        <v>2</v>
      </c>
    </row>
    <row r="9" spans="1:56" ht="21" customHeight="1">
      <c r="A9" s="333" t="s">
        <v>268</v>
      </c>
      <c r="B9" s="333"/>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199" t="s">
        <v>194</v>
      </c>
      <c r="AN9" s="248">
        <v>2</v>
      </c>
      <c r="AO9" s="248">
        <v>7</v>
      </c>
      <c r="AP9" s="248">
        <v>10</v>
      </c>
      <c r="AQ9" s="248">
        <v>8</v>
      </c>
      <c r="AR9" s="248">
        <v>5</v>
      </c>
      <c r="AS9" s="248">
        <v>3</v>
      </c>
      <c r="AT9" s="248">
        <v>35</v>
      </c>
      <c r="AU9" s="248" t="s">
        <v>194</v>
      </c>
      <c r="AV9" s="248">
        <v>2</v>
      </c>
      <c r="AW9" s="248">
        <v>7</v>
      </c>
      <c r="AX9" s="248">
        <v>10</v>
      </c>
      <c r="AY9" s="248">
        <v>8</v>
      </c>
      <c r="AZ9" s="248">
        <v>5</v>
      </c>
      <c r="BA9" s="248">
        <v>3.22</v>
      </c>
      <c r="BB9" s="248">
        <v>1.1599999999999999</v>
      </c>
      <c r="BC9" s="248">
        <v>3</v>
      </c>
      <c r="BD9" s="228">
        <v>3</v>
      </c>
    </row>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199" t="s">
        <v>195</v>
      </c>
      <c r="AN10" s="248">
        <v>0</v>
      </c>
      <c r="AO10" s="248">
        <v>0</v>
      </c>
      <c r="AP10" s="248">
        <v>1</v>
      </c>
      <c r="AQ10" s="248">
        <v>13</v>
      </c>
      <c r="AR10" s="248">
        <v>21</v>
      </c>
      <c r="AS10" s="248">
        <v>0</v>
      </c>
      <c r="AT10" s="248">
        <v>35</v>
      </c>
      <c r="AU10" s="248" t="s">
        <v>195</v>
      </c>
      <c r="AV10" s="248">
        <v>0</v>
      </c>
      <c r="AW10" s="248">
        <v>0</v>
      </c>
      <c r="AX10" s="248">
        <v>1</v>
      </c>
      <c r="AY10" s="248">
        <v>13</v>
      </c>
      <c r="AZ10" s="248">
        <v>21</v>
      </c>
      <c r="BA10" s="248">
        <v>4.57</v>
      </c>
      <c r="BB10" s="248">
        <v>0.56000000000000005</v>
      </c>
      <c r="BC10" s="248">
        <v>5</v>
      </c>
      <c r="BD10" s="228">
        <v>5</v>
      </c>
    </row>
    <row r="11" spans="1:56" ht="15.75" customHeight="1">
      <c r="A11" s="217"/>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199" t="s">
        <v>196</v>
      </c>
      <c r="AN11" s="248">
        <v>0</v>
      </c>
      <c r="AO11" s="248">
        <v>1</v>
      </c>
      <c r="AP11" s="248">
        <v>7</v>
      </c>
      <c r="AQ11" s="248">
        <v>5</v>
      </c>
      <c r="AR11" s="248">
        <v>8</v>
      </c>
      <c r="AS11" s="248">
        <v>14</v>
      </c>
      <c r="AT11" s="248">
        <v>35</v>
      </c>
      <c r="AU11" s="248" t="s">
        <v>196</v>
      </c>
      <c r="AV11" s="248">
        <v>0</v>
      </c>
      <c r="AW11" s="248">
        <v>1</v>
      </c>
      <c r="AX11" s="248">
        <v>7</v>
      </c>
      <c r="AY11" s="248">
        <v>5</v>
      </c>
      <c r="AZ11" s="248">
        <v>8</v>
      </c>
      <c r="BA11" s="248">
        <v>3.95</v>
      </c>
      <c r="BB11" s="248">
        <v>0.97</v>
      </c>
      <c r="BC11" s="248">
        <v>4</v>
      </c>
      <c r="BD11" s="228">
        <v>5</v>
      </c>
    </row>
    <row r="12" spans="1:56" ht="15.75" customHeight="1">
      <c r="A12" s="217"/>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199" t="s">
        <v>197</v>
      </c>
      <c r="AN12" s="248">
        <v>0</v>
      </c>
      <c r="AO12" s="248">
        <v>0</v>
      </c>
      <c r="AP12" s="248">
        <v>0</v>
      </c>
      <c r="AQ12" s="248">
        <v>4</v>
      </c>
      <c r="AR12" s="248">
        <v>4</v>
      </c>
      <c r="AS12" s="248">
        <v>0</v>
      </c>
      <c r="AT12" s="248">
        <v>8</v>
      </c>
      <c r="AU12" s="248" t="s">
        <v>197</v>
      </c>
      <c r="AV12" s="248">
        <v>0</v>
      </c>
      <c r="AW12" s="248">
        <v>0</v>
      </c>
      <c r="AX12" s="248">
        <v>0</v>
      </c>
      <c r="AY12" s="248">
        <v>4</v>
      </c>
      <c r="AZ12" s="248">
        <v>4</v>
      </c>
      <c r="BA12" s="248">
        <v>4.5</v>
      </c>
      <c r="BB12" s="248">
        <v>0.53</v>
      </c>
      <c r="BC12" s="248">
        <v>5</v>
      </c>
      <c r="BD12" s="228">
        <v>4</v>
      </c>
    </row>
    <row r="13" spans="1:56" ht="15.75" customHeight="1">
      <c r="A13" s="217"/>
      <c r="B13" s="217"/>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199" t="s">
        <v>198</v>
      </c>
      <c r="AN13" s="248">
        <v>0</v>
      </c>
      <c r="AO13" s="248">
        <v>1</v>
      </c>
      <c r="AP13" s="248">
        <v>6</v>
      </c>
      <c r="AQ13" s="248">
        <v>17</v>
      </c>
      <c r="AR13" s="248">
        <v>7</v>
      </c>
      <c r="AS13" s="248">
        <v>0</v>
      </c>
      <c r="AT13" s="248">
        <v>31</v>
      </c>
      <c r="AU13" s="248" t="s">
        <v>198</v>
      </c>
      <c r="AV13" s="248">
        <v>0</v>
      </c>
      <c r="AW13" s="248">
        <v>1</v>
      </c>
      <c r="AX13" s="248">
        <v>6</v>
      </c>
      <c r="AY13" s="248">
        <v>17</v>
      </c>
      <c r="AZ13" s="248">
        <v>7</v>
      </c>
      <c r="BA13" s="248">
        <v>3.97</v>
      </c>
      <c r="BB13" s="248">
        <v>0.75</v>
      </c>
      <c r="BC13" s="248">
        <v>4</v>
      </c>
      <c r="BD13" s="228">
        <v>4</v>
      </c>
    </row>
    <row r="14" spans="1:56" ht="15.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199" t="s">
        <v>199</v>
      </c>
      <c r="AN14" s="248">
        <v>0</v>
      </c>
      <c r="AO14" s="248">
        <v>2</v>
      </c>
      <c r="AP14" s="248">
        <v>4</v>
      </c>
      <c r="AQ14" s="248">
        <v>21</v>
      </c>
      <c r="AR14" s="248">
        <v>7</v>
      </c>
      <c r="AS14" s="248">
        <v>0</v>
      </c>
      <c r="AT14" s="248">
        <v>34</v>
      </c>
      <c r="AU14" s="248" t="s">
        <v>199</v>
      </c>
      <c r="AV14" s="248">
        <v>0</v>
      </c>
      <c r="AW14" s="248">
        <v>2</v>
      </c>
      <c r="AX14" s="248">
        <v>4</v>
      </c>
      <c r="AY14" s="248">
        <v>21</v>
      </c>
      <c r="AZ14" s="248">
        <v>7</v>
      </c>
      <c r="BA14" s="248">
        <v>3.97</v>
      </c>
      <c r="BB14" s="248">
        <v>0.76</v>
      </c>
      <c r="BC14" s="248">
        <v>4</v>
      </c>
      <c r="BD14" s="228">
        <v>4</v>
      </c>
    </row>
    <row r="15" spans="1:56" ht="15.75" customHeight="1">
      <c r="A15" s="217"/>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199" t="s">
        <v>200</v>
      </c>
      <c r="AN15" s="248">
        <v>1</v>
      </c>
      <c r="AO15" s="248">
        <v>3</v>
      </c>
      <c r="AP15" s="248">
        <v>6</v>
      </c>
      <c r="AQ15" s="248">
        <v>18</v>
      </c>
      <c r="AR15" s="248">
        <v>5</v>
      </c>
      <c r="AS15" s="248">
        <v>1</v>
      </c>
      <c r="AT15" s="248">
        <v>34</v>
      </c>
      <c r="AU15" s="248" t="s">
        <v>200</v>
      </c>
      <c r="AV15" s="248">
        <v>1</v>
      </c>
      <c r="AW15" s="248">
        <v>3</v>
      </c>
      <c r="AX15" s="248">
        <v>6</v>
      </c>
      <c r="AY15" s="248">
        <v>18</v>
      </c>
      <c r="AZ15" s="248">
        <v>5</v>
      </c>
      <c r="BA15" s="248">
        <v>3.7</v>
      </c>
      <c r="BB15" s="248">
        <v>0.95</v>
      </c>
      <c r="BC15" s="248">
        <v>4</v>
      </c>
      <c r="BD15" s="228">
        <v>4</v>
      </c>
    </row>
    <row r="16" spans="1:56" ht="15.75" customHeight="1">
      <c r="A16" s="217"/>
      <c r="B16" s="217"/>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199" t="s">
        <v>201</v>
      </c>
      <c r="AN16" s="248">
        <v>1</v>
      </c>
      <c r="AO16" s="248">
        <v>5</v>
      </c>
      <c r="AP16" s="248">
        <v>8</v>
      </c>
      <c r="AQ16" s="248">
        <v>12</v>
      </c>
      <c r="AR16" s="248">
        <v>6</v>
      </c>
      <c r="AS16" s="248">
        <v>3</v>
      </c>
      <c r="AT16" s="248">
        <v>35</v>
      </c>
      <c r="AU16" s="248" t="s">
        <v>201</v>
      </c>
      <c r="AV16" s="248">
        <v>1</v>
      </c>
      <c r="AW16" s="248">
        <v>5</v>
      </c>
      <c r="AX16" s="248">
        <v>8</v>
      </c>
      <c r="AY16" s="248">
        <v>12</v>
      </c>
      <c r="AZ16" s="248">
        <v>6</v>
      </c>
      <c r="BA16" s="248">
        <v>3.53</v>
      </c>
      <c r="BB16" s="248">
        <v>1.08</v>
      </c>
      <c r="BC16" s="248">
        <v>4</v>
      </c>
      <c r="BD16" s="228">
        <v>4</v>
      </c>
    </row>
    <row r="17" spans="1:56" ht="15.75" customHeight="1">
      <c r="A17" s="217"/>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199" t="s">
        <v>202</v>
      </c>
      <c r="AN17" s="248">
        <v>0</v>
      </c>
      <c r="AO17" s="248">
        <v>3</v>
      </c>
      <c r="AP17" s="248">
        <v>11</v>
      </c>
      <c r="AQ17" s="248">
        <v>17</v>
      </c>
      <c r="AR17" s="248">
        <v>2</v>
      </c>
      <c r="AS17" s="248">
        <v>2</v>
      </c>
      <c r="AT17" s="248">
        <v>35</v>
      </c>
      <c r="AU17" s="248" t="s">
        <v>202</v>
      </c>
      <c r="AV17" s="248">
        <v>0</v>
      </c>
      <c r="AW17" s="248">
        <v>3</v>
      </c>
      <c r="AX17" s="248">
        <v>11</v>
      </c>
      <c r="AY17" s="248">
        <v>17</v>
      </c>
      <c r="AZ17" s="248">
        <v>2</v>
      </c>
      <c r="BA17" s="248">
        <v>3.55</v>
      </c>
      <c r="BB17" s="248">
        <v>0.75</v>
      </c>
      <c r="BC17" s="248">
        <v>4</v>
      </c>
      <c r="BD17" s="228">
        <v>4</v>
      </c>
    </row>
    <row r="18" spans="1:56" ht="15.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199" t="s">
        <v>203</v>
      </c>
      <c r="AN18" s="248">
        <v>0</v>
      </c>
      <c r="AO18" s="248">
        <v>0</v>
      </c>
      <c r="AP18" s="248">
        <v>10</v>
      </c>
      <c r="AQ18" s="248">
        <v>20</v>
      </c>
      <c r="AR18" s="248">
        <v>4</v>
      </c>
      <c r="AS18" s="248">
        <v>1</v>
      </c>
      <c r="AT18" s="248">
        <v>35</v>
      </c>
      <c r="AU18" s="248" t="s">
        <v>203</v>
      </c>
      <c r="AV18" s="248">
        <v>0</v>
      </c>
      <c r="AW18" s="248">
        <v>0</v>
      </c>
      <c r="AX18" s="248">
        <v>10</v>
      </c>
      <c r="AY18" s="248">
        <v>20</v>
      </c>
      <c r="AZ18" s="248">
        <v>4</v>
      </c>
      <c r="BA18" s="248">
        <v>3.82</v>
      </c>
      <c r="BB18" s="248">
        <v>0.63</v>
      </c>
      <c r="BC18" s="248">
        <v>4</v>
      </c>
      <c r="BD18" s="228">
        <v>4</v>
      </c>
    </row>
    <row r="19" spans="1:56" ht="33.75">
      <c r="A19" s="324"/>
      <c r="B19" s="324"/>
      <c r="C19" s="324"/>
      <c r="D19" s="324"/>
      <c r="E19" s="324"/>
      <c r="F19" s="324"/>
      <c r="G19" s="324"/>
      <c r="Y19" s="3"/>
      <c r="Z19" s="4"/>
      <c r="AA19" s="4"/>
      <c r="AB19" s="4"/>
      <c r="AC19" s="4"/>
      <c r="AD19" s="4"/>
      <c r="AE19" s="5"/>
      <c r="AJ19" s="3"/>
      <c r="AK19" s="4"/>
      <c r="AL19" s="4"/>
      <c r="AM19" s="199" t="s">
        <v>204</v>
      </c>
      <c r="AN19" s="248">
        <v>1</v>
      </c>
      <c r="AO19" s="248">
        <v>3</v>
      </c>
      <c r="AP19" s="248">
        <v>13</v>
      </c>
      <c r="AQ19" s="248">
        <v>10</v>
      </c>
      <c r="AR19" s="248">
        <v>8</v>
      </c>
      <c r="AS19" s="248">
        <v>0</v>
      </c>
      <c r="AT19" s="248">
        <v>35</v>
      </c>
      <c r="AU19" s="248" t="s">
        <v>204</v>
      </c>
      <c r="AV19" s="248">
        <v>1</v>
      </c>
      <c r="AW19" s="248">
        <v>3</v>
      </c>
      <c r="AX19" s="248">
        <v>13</v>
      </c>
      <c r="AY19" s="248">
        <v>10</v>
      </c>
      <c r="AZ19" s="248">
        <v>8</v>
      </c>
      <c r="BA19" s="248">
        <v>3.6</v>
      </c>
      <c r="BB19" s="248">
        <v>1.03</v>
      </c>
      <c r="BC19" s="248">
        <v>4</v>
      </c>
      <c r="BD19" s="228">
        <v>3</v>
      </c>
    </row>
    <row r="20" spans="1:56">
      <c r="A20" s="171"/>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7"/>
      <c r="Z20" s="4"/>
      <c r="AA20" s="8"/>
      <c r="AB20" s="8"/>
      <c r="AC20" s="8"/>
      <c r="AD20" s="8"/>
      <c r="AE20" s="5"/>
      <c r="AF20" s="171"/>
      <c r="AG20" s="171"/>
      <c r="AH20" s="171"/>
      <c r="AI20" s="171"/>
      <c r="AJ20" s="7"/>
      <c r="AK20" s="4"/>
      <c r="AL20" s="8"/>
      <c r="AM20" s="199" t="s">
        <v>205</v>
      </c>
      <c r="AN20" s="248">
        <v>4</v>
      </c>
      <c r="AO20" s="248">
        <v>3</v>
      </c>
      <c r="AP20" s="248">
        <v>5</v>
      </c>
      <c r="AQ20" s="248">
        <v>12</v>
      </c>
      <c r="AR20" s="248">
        <v>10</v>
      </c>
      <c r="AS20" s="248">
        <v>1</v>
      </c>
      <c r="AT20" s="248">
        <v>35</v>
      </c>
      <c r="AU20" s="248" t="s">
        <v>205</v>
      </c>
      <c r="AV20" s="248">
        <v>4</v>
      </c>
      <c r="AW20" s="248">
        <v>3</v>
      </c>
      <c r="AX20" s="248">
        <v>5</v>
      </c>
      <c r="AY20" s="248">
        <v>12</v>
      </c>
      <c r="AZ20" s="248">
        <v>10</v>
      </c>
      <c r="BA20" s="248">
        <v>3.62</v>
      </c>
      <c r="BB20" s="248">
        <v>1.33</v>
      </c>
      <c r="BC20" s="248">
        <v>4</v>
      </c>
      <c r="BD20" s="228">
        <v>4</v>
      </c>
    </row>
    <row r="21" spans="1:56" ht="21">
      <c r="A21" s="291" t="s">
        <v>3</v>
      </c>
      <c r="B21" s="291"/>
      <c r="C21" s="291"/>
      <c r="D21" s="291"/>
      <c r="E21" s="291"/>
      <c r="F21" s="291"/>
      <c r="G21" s="291"/>
      <c r="H21" s="291"/>
      <c r="I21" s="291"/>
      <c r="J21" s="291"/>
      <c r="K21" s="291"/>
      <c r="L21" s="291"/>
      <c r="M21" s="291"/>
      <c r="N21" s="291"/>
      <c r="O21" s="291"/>
      <c r="P21" s="291"/>
      <c r="Q21" s="291"/>
      <c r="R21" s="291"/>
      <c r="S21" s="291"/>
      <c r="T21" s="291"/>
      <c r="U21" s="291"/>
      <c r="V21" s="171"/>
      <c r="W21" s="171"/>
      <c r="X21" s="171"/>
      <c r="Y21" s="9"/>
      <c r="Z21" s="10"/>
      <c r="AA21" s="11"/>
      <c r="AB21" s="12"/>
      <c r="AC21" s="12"/>
      <c r="AD21" s="12"/>
      <c r="AE21" s="5"/>
      <c r="AF21" s="171"/>
      <c r="AG21" s="171"/>
      <c r="AH21" s="171"/>
      <c r="AI21" s="171"/>
      <c r="AJ21" s="9"/>
      <c r="AK21" s="10"/>
      <c r="AL21" s="11"/>
      <c r="AM21" s="199" t="s">
        <v>206</v>
      </c>
      <c r="AN21" s="248">
        <v>0</v>
      </c>
      <c r="AO21" s="248">
        <v>6</v>
      </c>
      <c r="AP21" s="248">
        <v>11</v>
      </c>
      <c r="AQ21" s="248">
        <v>9</v>
      </c>
      <c r="AR21" s="248">
        <v>9</v>
      </c>
      <c r="AS21" s="248">
        <v>0</v>
      </c>
      <c r="AT21" s="248">
        <v>35</v>
      </c>
      <c r="AU21" s="248" t="s">
        <v>206</v>
      </c>
      <c r="AV21" s="248">
        <v>0</v>
      </c>
      <c r="AW21" s="248">
        <v>6</v>
      </c>
      <c r="AX21" s="248">
        <v>11</v>
      </c>
      <c r="AY21" s="248">
        <v>9</v>
      </c>
      <c r="AZ21" s="248">
        <v>9</v>
      </c>
      <c r="BA21" s="248">
        <v>3.6</v>
      </c>
      <c r="BB21" s="248">
        <v>1.06</v>
      </c>
      <c r="BC21" s="248">
        <v>4</v>
      </c>
      <c r="BD21" s="228">
        <v>3</v>
      </c>
    </row>
    <row r="22" spans="1:56" s="16" customFormat="1" ht="21">
      <c r="A22" s="218"/>
      <c r="B22" s="218"/>
      <c r="C22" s="218"/>
      <c r="D22" s="218"/>
      <c r="E22" s="218"/>
      <c r="F22" s="218"/>
      <c r="G22" s="218"/>
      <c r="H22" s="218"/>
      <c r="I22" s="218"/>
      <c r="J22" s="218"/>
      <c r="K22" s="218"/>
      <c r="L22" s="218"/>
      <c r="M22" s="218"/>
      <c r="N22" s="218"/>
      <c r="O22" s="218"/>
      <c r="P22" s="218"/>
      <c r="Q22" s="218"/>
      <c r="R22" s="218"/>
      <c r="S22" s="218"/>
      <c r="T22" s="218"/>
      <c r="U22" s="218"/>
      <c r="V22" s="14"/>
      <c r="W22" s="14"/>
      <c r="X22" s="14"/>
      <c r="Y22" s="9"/>
      <c r="Z22" s="10"/>
      <c r="AA22" s="11"/>
      <c r="AB22" s="12"/>
      <c r="AC22" s="12"/>
      <c r="AD22" s="12"/>
      <c r="AE22" s="15"/>
      <c r="AF22" s="14"/>
      <c r="AG22" s="14"/>
      <c r="AH22" s="14"/>
      <c r="AI22" s="14"/>
      <c r="AJ22" s="4"/>
      <c r="AK22" s="10"/>
      <c r="AL22" s="11"/>
      <c r="AM22" s="199" t="s">
        <v>207</v>
      </c>
      <c r="AN22" s="248">
        <v>0</v>
      </c>
      <c r="AO22" s="248">
        <v>4</v>
      </c>
      <c r="AP22" s="248">
        <v>8</v>
      </c>
      <c r="AQ22" s="248">
        <v>10</v>
      </c>
      <c r="AR22" s="248">
        <v>9</v>
      </c>
      <c r="AS22" s="248">
        <v>4</v>
      </c>
      <c r="AT22" s="241">
        <v>35</v>
      </c>
      <c r="AU22" s="241" t="s">
        <v>207</v>
      </c>
      <c r="AV22" s="241">
        <v>0</v>
      </c>
      <c r="AW22" s="241">
        <v>4</v>
      </c>
      <c r="AX22" s="241">
        <v>8</v>
      </c>
      <c r="AY22" s="241">
        <v>10</v>
      </c>
      <c r="AZ22" s="241">
        <v>9</v>
      </c>
      <c r="BA22" s="241">
        <v>3.77</v>
      </c>
      <c r="BB22" s="241">
        <v>1.02</v>
      </c>
      <c r="BC22" s="241">
        <v>4</v>
      </c>
      <c r="BD22" s="229">
        <v>4</v>
      </c>
    </row>
    <row r="23" spans="1:56" ht="21">
      <c r="A23" s="12"/>
      <c r="B23" s="17" t="s">
        <v>5</v>
      </c>
      <c r="C23" s="12"/>
      <c r="D23" s="5"/>
      <c r="E23" s="171"/>
      <c r="F23" s="171"/>
      <c r="G23" s="171"/>
      <c r="H23" s="171"/>
      <c r="I23" s="4"/>
      <c r="J23" s="10"/>
      <c r="K23" s="11"/>
      <c r="L23" s="12"/>
      <c r="M23" s="12"/>
      <c r="N23" s="12"/>
      <c r="O23" s="5"/>
      <c r="AM23" s="199" t="s">
        <v>208</v>
      </c>
      <c r="AN23" s="248">
        <v>0</v>
      </c>
      <c r="AO23" s="248">
        <v>2</v>
      </c>
      <c r="AP23" s="248">
        <v>5</v>
      </c>
      <c r="AQ23" s="248">
        <v>9</v>
      </c>
      <c r="AR23" s="248">
        <v>18</v>
      </c>
      <c r="AS23" s="248">
        <v>1</v>
      </c>
      <c r="AT23" s="248">
        <v>35</v>
      </c>
      <c r="AU23" s="248" t="s">
        <v>208</v>
      </c>
      <c r="AV23" s="248">
        <v>0</v>
      </c>
      <c r="AW23" s="248">
        <v>2</v>
      </c>
      <c r="AX23" s="248">
        <v>5</v>
      </c>
      <c r="AY23" s="248">
        <v>9</v>
      </c>
      <c r="AZ23" s="248">
        <v>18</v>
      </c>
      <c r="BA23" s="248">
        <v>4.26</v>
      </c>
      <c r="BB23" s="248">
        <v>0.93</v>
      </c>
      <c r="BC23" s="248">
        <v>5</v>
      </c>
      <c r="BD23" s="228">
        <v>5</v>
      </c>
    </row>
    <row r="24" spans="1:56">
      <c r="A24" s="12"/>
      <c r="B24" s="12"/>
      <c r="C24" s="12"/>
      <c r="D24" s="5"/>
      <c r="E24" s="171"/>
      <c r="F24" s="171"/>
      <c r="G24" s="171"/>
      <c r="H24" s="171"/>
      <c r="I24" s="4"/>
      <c r="J24" s="10"/>
      <c r="K24" s="11"/>
      <c r="L24" s="12"/>
      <c r="M24" s="12"/>
      <c r="N24" s="18"/>
      <c r="O24" s="5"/>
      <c r="AM24" s="199" t="s">
        <v>209</v>
      </c>
      <c r="AN24" s="248">
        <v>1</v>
      </c>
      <c r="AO24" s="248">
        <v>0</v>
      </c>
      <c r="AP24" s="248">
        <v>6</v>
      </c>
      <c r="AQ24" s="248">
        <v>10</v>
      </c>
      <c r="AR24" s="248">
        <v>7</v>
      </c>
      <c r="AS24" s="248">
        <v>11</v>
      </c>
      <c r="AT24" s="248">
        <v>35</v>
      </c>
      <c r="AU24" s="248" t="s">
        <v>209</v>
      </c>
      <c r="AV24" s="248">
        <v>1</v>
      </c>
      <c r="AW24" s="248">
        <v>0</v>
      </c>
      <c r="AX24" s="248">
        <v>6</v>
      </c>
      <c r="AY24" s="248">
        <v>10</v>
      </c>
      <c r="AZ24" s="248">
        <v>7</v>
      </c>
      <c r="BA24" s="248">
        <v>3.92</v>
      </c>
      <c r="BB24" s="248">
        <v>0.97</v>
      </c>
      <c r="BC24" s="248">
        <v>4</v>
      </c>
      <c r="BD24" s="228">
        <v>4</v>
      </c>
    </row>
    <row r="25" spans="1:56" ht="18.75">
      <c r="A25" s="12"/>
      <c r="B25" s="12"/>
      <c r="C25" s="280" t="s">
        <v>74</v>
      </c>
      <c r="D25" s="281"/>
      <c r="E25" s="282"/>
      <c r="F25" s="22">
        <f>+AO57</f>
        <v>22</v>
      </c>
      <c r="G25" s="23">
        <f>F25/$F$29</f>
        <v>0.62857142857142856</v>
      </c>
      <c r="H25" s="171"/>
      <c r="I25" s="171"/>
      <c r="J25" s="171"/>
      <c r="K25" s="10"/>
      <c r="L25" s="10"/>
      <c r="M25" s="11"/>
      <c r="N25" s="12"/>
      <c r="O25" s="18"/>
      <c r="P25" s="18"/>
      <c r="Q25" s="5"/>
      <c r="AM25" s="199" t="s">
        <v>210</v>
      </c>
      <c r="AN25" s="248">
        <v>1</v>
      </c>
      <c r="AO25" s="248">
        <v>0</v>
      </c>
      <c r="AP25" s="248">
        <v>0</v>
      </c>
      <c r="AQ25" s="248">
        <v>0</v>
      </c>
      <c r="AR25" s="248">
        <v>1</v>
      </c>
      <c r="AS25" s="248">
        <v>1</v>
      </c>
      <c r="AT25" s="248">
        <v>3</v>
      </c>
      <c r="AU25" s="248" t="s">
        <v>210</v>
      </c>
      <c r="AV25" s="248">
        <v>1</v>
      </c>
      <c r="AW25" s="248">
        <v>0</v>
      </c>
      <c r="AX25" s="248">
        <v>0</v>
      </c>
      <c r="AY25" s="248">
        <v>0</v>
      </c>
      <c r="AZ25" s="248">
        <v>1</v>
      </c>
      <c r="BA25" s="248">
        <v>3</v>
      </c>
      <c r="BB25" s="248">
        <v>2.83</v>
      </c>
      <c r="BC25" s="248">
        <v>3</v>
      </c>
      <c r="BD25" s="228">
        <v>1</v>
      </c>
    </row>
    <row r="26" spans="1:56" ht="18.75">
      <c r="A26" s="12"/>
      <c r="B26" s="12"/>
      <c r="C26" s="280" t="s">
        <v>75</v>
      </c>
      <c r="D26" s="281"/>
      <c r="E26" s="282"/>
      <c r="F26" s="22">
        <f t="shared" ref="F26:F28" si="0">+AO58</f>
        <v>5</v>
      </c>
      <c r="G26" s="23">
        <f>F26/$F$29</f>
        <v>0.14285714285714285</v>
      </c>
      <c r="H26" s="171"/>
      <c r="I26" s="171"/>
      <c r="J26" s="171"/>
      <c r="K26" s="9"/>
      <c r="L26" s="4"/>
      <c r="M26" s="11"/>
      <c r="N26" s="12"/>
      <c r="O26" s="18"/>
      <c r="P26" s="18"/>
      <c r="Q26" s="5"/>
      <c r="AM26" s="199" t="s">
        <v>211</v>
      </c>
      <c r="AN26" s="248">
        <v>0</v>
      </c>
      <c r="AO26" s="248">
        <v>0</v>
      </c>
      <c r="AP26" s="248">
        <v>0</v>
      </c>
      <c r="AQ26" s="248">
        <v>0</v>
      </c>
      <c r="AR26" s="248">
        <v>2</v>
      </c>
      <c r="AS26" s="248">
        <v>1</v>
      </c>
      <c r="AT26" s="248">
        <v>3</v>
      </c>
      <c r="AU26" s="248" t="s">
        <v>211</v>
      </c>
      <c r="AV26" s="248">
        <v>0</v>
      </c>
      <c r="AW26" s="248">
        <v>0</v>
      </c>
      <c r="AX26" s="248">
        <v>0</v>
      </c>
      <c r="AY26" s="248">
        <v>0</v>
      </c>
      <c r="AZ26" s="248">
        <v>2</v>
      </c>
      <c r="BA26" s="248">
        <v>5</v>
      </c>
      <c r="BB26" s="248">
        <v>0</v>
      </c>
      <c r="BC26" s="248">
        <v>5</v>
      </c>
      <c r="BD26" s="228">
        <v>5</v>
      </c>
    </row>
    <row r="27" spans="1:56" ht="18.75">
      <c r="A27" s="12"/>
      <c r="B27" s="12"/>
      <c r="C27" s="280" t="s">
        <v>76</v>
      </c>
      <c r="D27" s="281"/>
      <c r="E27" s="282"/>
      <c r="F27" s="22">
        <f t="shared" si="0"/>
        <v>7</v>
      </c>
      <c r="G27" s="23">
        <f>F27/$F$29</f>
        <v>0.2</v>
      </c>
      <c r="H27" s="171"/>
      <c r="I27" s="171"/>
      <c r="J27" s="171"/>
      <c r="K27" s="171"/>
      <c r="L27" s="171"/>
      <c r="M27" s="171"/>
      <c r="N27" s="171"/>
      <c r="O27" s="171"/>
      <c r="AM27" s="199" t="s">
        <v>212</v>
      </c>
      <c r="AN27" s="248">
        <v>0</v>
      </c>
      <c r="AO27" s="248">
        <v>0</v>
      </c>
      <c r="AP27" s="248">
        <v>1</v>
      </c>
      <c r="AQ27" s="248">
        <v>0</v>
      </c>
      <c r="AR27" s="248">
        <v>1</v>
      </c>
      <c r="AS27" s="248">
        <v>1</v>
      </c>
      <c r="AT27" s="248">
        <v>3</v>
      </c>
      <c r="AU27" s="248" t="s">
        <v>212</v>
      </c>
      <c r="AV27" s="248">
        <v>0</v>
      </c>
      <c r="AW27" s="248">
        <v>0</v>
      </c>
      <c r="AX27" s="248">
        <v>1</v>
      </c>
      <c r="AY27" s="248">
        <v>0</v>
      </c>
      <c r="AZ27" s="248">
        <v>1</v>
      </c>
      <c r="BA27" s="248">
        <v>4</v>
      </c>
      <c r="BB27" s="248">
        <v>1.41</v>
      </c>
      <c r="BC27" s="248">
        <v>4</v>
      </c>
      <c r="BD27" s="228">
        <v>3</v>
      </c>
    </row>
    <row r="28" spans="1:56" ht="18.75">
      <c r="A28" s="12"/>
      <c r="B28" s="12"/>
      <c r="C28" s="280" t="s">
        <v>77</v>
      </c>
      <c r="D28" s="281"/>
      <c r="E28" s="282"/>
      <c r="F28" s="22">
        <f t="shared" si="0"/>
        <v>1</v>
      </c>
      <c r="G28" s="23">
        <f>F28/$F$29</f>
        <v>2.8571428571428571E-2</v>
      </c>
      <c r="H28" s="171"/>
      <c r="I28" s="171"/>
      <c r="J28" s="171"/>
      <c r="K28" s="171"/>
      <c r="L28" s="171"/>
      <c r="M28" s="171"/>
      <c r="N28" s="171"/>
      <c r="O28" s="171"/>
      <c r="AM28" s="199" t="s">
        <v>213</v>
      </c>
      <c r="AN28" s="248">
        <v>0</v>
      </c>
      <c r="AO28" s="248">
        <v>0</v>
      </c>
      <c r="AP28" s="248">
        <v>0</v>
      </c>
      <c r="AQ28" s="248">
        <v>1</v>
      </c>
      <c r="AR28" s="248">
        <v>0</v>
      </c>
      <c r="AS28" s="248">
        <v>0</v>
      </c>
      <c r="AT28" s="248">
        <v>1</v>
      </c>
      <c r="AU28" s="248" t="s">
        <v>213</v>
      </c>
      <c r="AV28" s="248">
        <v>0</v>
      </c>
      <c r="AW28" s="248">
        <v>0</v>
      </c>
      <c r="AX28" s="248">
        <v>0</v>
      </c>
      <c r="AY28" s="248">
        <v>1</v>
      </c>
      <c r="AZ28" s="248">
        <v>0</v>
      </c>
      <c r="BA28" s="248">
        <v>4</v>
      </c>
      <c r="BB28" s="248" t="s">
        <v>187</v>
      </c>
      <c r="BC28" s="248">
        <v>4</v>
      </c>
      <c r="BD28" s="228">
        <v>4</v>
      </c>
    </row>
    <row r="29" spans="1:56" ht="18.75">
      <c r="A29" s="12"/>
      <c r="B29" s="12"/>
      <c r="C29" s="280" t="s">
        <v>11</v>
      </c>
      <c r="D29" s="281"/>
      <c r="E29" s="282"/>
      <c r="F29" s="22">
        <f>SUM(F25:F28)</f>
        <v>35</v>
      </c>
      <c r="G29" s="24"/>
      <c r="H29" s="171"/>
      <c r="I29" s="171"/>
      <c r="J29" s="171"/>
      <c r="K29" s="171"/>
      <c r="L29" s="171"/>
      <c r="M29" s="171"/>
      <c r="N29" s="171"/>
      <c r="O29" s="171"/>
      <c r="AM29" s="199" t="s">
        <v>214</v>
      </c>
      <c r="AN29" s="248">
        <v>0</v>
      </c>
      <c r="AO29" s="248">
        <v>0</v>
      </c>
      <c r="AP29" s="248">
        <v>0</v>
      </c>
      <c r="AQ29" s="248">
        <v>0</v>
      </c>
      <c r="AR29" s="248">
        <v>0</v>
      </c>
      <c r="AS29" s="248">
        <v>0</v>
      </c>
      <c r="AT29" s="248">
        <v>0</v>
      </c>
      <c r="AU29" s="248" t="s">
        <v>214</v>
      </c>
      <c r="AV29" s="248">
        <v>0</v>
      </c>
      <c r="AW29" s="248">
        <v>0</v>
      </c>
      <c r="AX29" s="248">
        <v>0</v>
      </c>
      <c r="AY29" s="248">
        <v>0</v>
      </c>
      <c r="AZ29" s="248">
        <v>0</v>
      </c>
      <c r="BA29" s="248" t="s">
        <v>187</v>
      </c>
      <c r="BB29" s="248" t="s">
        <v>187</v>
      </c>
      <c r="BC29" s="248" t="s">
        <v>187</v>
      </c>
      <c r="BD29" s="228" t="s">
        <v>187</v>
      </c>
    </row>
    <row r="30" spans="1:56">
      <c r="A30" s="171"/>
      <c r="B30" s="171"/>
      <c r="F30" s="171"/>
      <c r="G30" s="171"/>
      <c r="H30" s="171"/>
      <c r="I30" s="171"/>
      <c r="J30" s="171"/>
      <c r="K30" s="171"/>
      <c r="L30" s="171"/>
      <c r="M30" s="171"/>
      <c r="AM30" s="199" t="s">
        <v>215</v>
      </c>
      <c r="AN30" s="248">
        <v>0</v>
      </c>
      <c r="AO30" s="248">
        <v>0</v>
      </c>
      <c r="AP30" s="248">
        <v>1</v>
      </c>
      <c r="AQ30" s="248">
        <v>4</v>
      </c>
      <c r="AR30" s="248">
        <v>2</v>
      </c>
      <c r="AS30" s="248">
        <v>0</v>
      </c>
      <c r="AT30" s="248">
        <v>7</v>
      </c>
      <c r="AU30" s="248" t="s">
        <v>215</v>
      </c>
      <c r="AV30" s="248">
        <v>0</v>
      </c>
      <c r="AW30" s="248">
        <v>0</v>
      </c>
      <c r="AX30" s="248">
        <v>1</v>
      </c>
      <c r="AY30" s="248">
        <v>4</v>
      </c>
      <c r="AZ30" s="248">
        <v>2</v>
      </c>
      <c r="BA30" s="248">
        <v>4.1399999999999997</v>
      </c>
      <c r="BB30" s="248">
        <v>0.69</v>
      </c>
      <c r="BC30" s="248">
        <v>4</v>
      </c>
      <c r="BD30" s="169">
        <v>4</v>
      </c>
    </row>
    <row r="31" spans="1:56">
      <c r="A31" s="171"/>
      <c r="B31" s="171"/>
      <c r="F31" s="171"/>
      <c r="G31" s="171"/>
      <c r="H31" s="171"/>
      <c r="I31" s="171"/>
      <c r="J31" s="171"/>
      <c r="K31" s="171"/>
      <c r="L31" s="171"/>
      <c r="M31" s="171"/>
      <c r="AM31" s="199" t="s">
        <v>189</v>
      </c>
      <c r="AN31" s="248"/>
      <c r="AO31" s="248"/>
      <c r="AP31" s="248"/>
      <c r="AQ31" s="248"/>
      <c r="AR31" s="248"/>
      <c r="AS31" s="248"/>
      <c r="AT31" s="248"/>
      <c r="AU31" s="248" t="s">
        <v>189</v>
      </c>
      <c r="AV31" s="248"/>
      <c r="AW31" s="248"/>
      <c r="AX31" s="248"/>
      <c r="AY31" s="248"/>
      <c r="AZ31" s="248"/>
      <c r="BA31" s="248"/>
      <c r="BB31" s="248"/>
      <c r="BC31" s="248"/>
    </row>
    <row r="32" spans="1:56">
      <c r="A32" s="171"/>
      <c r="B32" s="171"/>
      <c r="F32" s="171"/>
      <c r="G32" s="89"/>
      <c r="H32" s="171"/>
      <c r="I32" s="171"/>
      <c r="J32" s="171"/>
      <c r="K32" s="171"/>
      <c r="L32" s="171"/>
      <c r="M32" s="171"/>
      <c r="AN32" s="248"/>
      <c r="AO32" s="248"/>
      <c r="AP32" s="248"/>
      <c r="AQ32" s="248"/>
      <c r="AR32" s="248"/>
      <c r="AS32" s="248"/>
      <c r="AT32" s="248"/>
      <c r="AU32" s="248" t="s">
        <v>188</v>
      </c>
      <c r="AV32" s="248"/>
      <c r="AW32" s="248"/>
      <c r="AX32" s="248"/>
      <c r="AY32" s="248"/>
      <c r="AZ32" s="248"/>
      <c r="BA32" s="248"/>
      <c r="BB32" s="248"/>
      <c r="BC32" s="248"/>
    </row>
    <row r="33" spans="1:57">
      <c r="A33" s="171"/>
      <c r="B33" s="171"/>
      <c r="C33" s="171"/>
      <c r="D33" s="171"/>
      <c r="E33" s="171"/>
      <c r="F33" s="171"/>
      <c r="G33" s="171"/>
      <c r="H33" s="171"/>
      <c r="I33" s="171"/>
      <c r="J33" s="171"/>
      <c r="K33" s="171"/>
      <c r="L33" s="171"/>
      <c r="M33" s="171"/>
      <c r="AN33" s="248"/>
      <c r="AO33" s="248"/>
      <c r="AP33" s="248"/>
      <c r="AQ33" s="248"/>
      <c r="AR33" s="248"/>
      <c r="AS33" s="248"/>
      <c r="AT33" s="248"/>
      <c r="AU33" s="248"/>
      <c r="AV33" s="248"/>
      <c r="AW33" s="248"/>
      <c r="AX33" s="248"/>
      <c r="AY33" s="248"/>
      <c r="AZ33" s="248"/>
      <c r="BA33" s="248"/>
      <c r="BB33" s="248"/>
      <c r="BC33" s="248"/>
    </row>
    <row r="34" spans="1:57">
      <c r="A34" s="171"/>
      <c r="B34" s="171"/>
      <c r="C34" s="171"/>
      <c r="D34" s="171"/>
      <c r="E34" s="171"/>
      <c r="F34" s="171"/>
      <c r="G34" s="171"/>
      <c r="H34" s="171"/>
      <c r="I34" s="171"/>
      <c r="J34" s="171"/>
      <c r="K34" s="171"/>
      <c r="L34" s="171"/>
      <c r="M34" s="171"/>
      <c r="AN34" s="248"/>
      <c r="AO34" s="248"/>
      <c r="AP34" s="248"/>
      <c r="AQ34" s="248"/>
      <c r="AR34" s="248"/>
      <c r="AS34" s="248"/>
      <c r="AT34" s="248"/>
      <c r="AU34" s="248"/>
      <c r="AV34" s="248"/>
      <c r="AW34" s="248"/>
      <c r="AX34" s="248"/>
      <c r="AY34" s="248"/>
      <c r="AZ34" s="248"/>
      <c r="BA34" s="248"/>
      <c r="BB34" s="248"/>
      <c r="BC34" s="248"/>
    </row>
    <row r="35" spans="1:57">
      <c r="A35" s="171"/>
      <c r="B35" s="171"/>
      <c r="C35" s="171"/>
      <c r="D35" s="171"/>
      <c r="E35" s="171"/>
      <c r="F35" s="171"/>
      <c r="G35" s="171"/>
      <c r="H35" s="171"/>
      <c r="I35" s="171"/>
      <c r="J35" s="171"/>
      <c r="K35" s="171"/>
      <c r="L35" s="171"/>
      <c r="M35" s="171"/>
      <c r="AU35" s="248"/>
      <c r="AV35" s="248"/>
      <c r="AW35" s="248"/>
      <c r="AX35" s="248"/>
      <c r="AY35" s="248"/>
      <c r="AZ35" s="248"/>
      <c r="BA35" s="248"/>
      <c r="BB35" s="248"/>
      <c r="BC35" s="248"/>
    </row>
    <row r="36" spans="1:57">
      <c r="A36" s="171"/>
      <c r="B36" s="171"/>
      <c r="C36" s="171"/>
      <c r="D36" s="171"/>
      <c r="E36" s="171"/>
      <c r="F36" s="171"/>
      <c r="G36" s="171"/>
      <c r="H36" s="171"/>
      <c r="I36" s="171"/>
      <c r="J36" s="171"/>
      <c r="K36" s="171"/>
      <c r="L36" s="171"/>
      <c r="M36" s="171"/>
    </row>
    <row r="37" spans="1:57">
      <c r="A37" s="171"/>
      <c r="B37" s="171"/>
      <c r="C37" s="171"/>
      <c r="D37" s="171"/>
      <c r="E37" s="171"/>
      <c r="F37" s="171"/>
      <c r="G37" s="171"/>
      <c r="H37" s="171"/>
      <c r="I37" s="171"/>
      <c r="J37" s="171"/>
      <c r="K37" s="171"/>
      <c r="L37" s="171"/>
      <c r="M37" s="171"/>
    </row>
    <row r="38" spans="1:57">
      <c r="A38" s="171"/>
      <c r="B38" s="171"/>
      <c r="C38" s="171"/>
      <c r="D38" s="171"/>
      <c r="E38" s="171"/>
      <c r="F38" s="171"/>
      <c r="G38" s="171"/>
      <c r="H38" s="171"/>
      <c r="I38" s="171"/>
      <c r="J38" s="171"/>
      <c r="K38" s="171"/>
      <c r="L38" s="171"/>
      <c r="M38" s="171"/>
    </row>
    <row r="39" spans="1:57">
      <c r="A39" s="171"/>
      <c r="B39" s="171"/>
      <c r="C39" s="171"/>
      <c r="D39" s="171"/>
      <c r="E39" s="171"/>
      <c r="F39" s="171"/>
      <c r="G39" s="171"/>
      <c r="H39" s="171"/>
      <c r="I39" s="171"/>
      <c r="J39" s="171"/>
      <c r="K39" s="171"/>
      <c r="L39" s="171"/>
      <c r="M39" s="171"/>
    </row>
    <row r="40" spans="1:57">
      <c r="A40" s="171"/>
      <c r="B40" s="171"/>
      <c r="C40" s="171"/>
      <c r="D40" s="171"/>
      <c r="E40" s="171"/>
      <c r="F40" s="171"/>
      <c r="G40" s="171"/>
      <c r="H40" s="171"/>
      <c r="I40" s="171"/>
      <c r="J40" s="171"/>
      <c r="K40" s="171"/>
      <c r="L40" s="171"/>
      <c r="M40" s="171"/>
    </row>
    <row r="41" spans="1:57">
      <c r="A41" s="171"/>
      <c r="B41" s="171"/>
      <c r="C41" s="171"/>
      <c r="D41" s="171"/>
      <c r="E41" s="171"/>
      <c r="F41" s="171"/>
      <c r="G41" s="171"/>
      <c r="H41" s="171"/>
      <c r="I41" s="171"/>
      <c r="J41" s="171"/>
      <c r="K41" s="171"/>
      <c r="L41" s="171"/>
      <c r="M41" s="171"/>
    </row>
    <row r="42" spans="1:57">
      <c r="A42" s="171"/>
      <c r="B42" s="171"/>
      <c r="C42" s="171"/>
      <c r="D42" s="171"/>
      <c r="E42" s="171"/>
      <c r="F42" s="171"/>
      <c r="G42" s="171"/>
      <c r="H42" s="171"/>
      <c r="I42" s="171"/>
      <c r="J42" s="171"/>
      <c r="K42" s="171"/>
      <c r="L42" s="171"/>
      <c r="M42" s="171"/>
    </row>
    <row r="43" spans="1:57">
      <c r="A43" s="171"/>
      <c r="B43" s="171"/>
      <c r="C43" s="171"/>
      <c r="D43" s="171"/>
      <c r="E43" s="171"/>
      <c r="F43" s="171"/>
      <c r="G43" s="171"/>
      <c r="H43" s="171"/>
      <c r="I43" s="171"/>
      <c r="J43" s="171"/>
      <c r="K43" s="171"/>
      <c r="L43" s="171"/>
      <c r="M43" s="171"/>
    </row>
    <row r="44" spans="1:57" ht="21">
      <c r="B44" s="161" t="s">
        <v>143</v>
      </c>
      <c r="C44" s="171"/>
      <c r="D44" s="171"/>
      <c r="E44" s="171"/>
      <c r="I44" s="171"/>
      <c r="J44" s="171"/>
      <c r="K44" s="171"/>
      <c r="L44" s="171"/>
      <c r="M44" s="161" t="s">
        <v>148</v>
      </c>
    </row>
    <row r="45" spans="1:57">
      <c r="B45" s="171"/>
      <c r="C45" s="171"/>
      <c r="D45" s="171"/>
      <c r="E45" s="171"/>
      <c r="I45" s="171"/>
      <c r="J45" s="171"/>
      <c r="K45" s="171"/>
      <c r="L45" s="171"/>
      <c r="M45" s="171"/>
      <c r="AM45" s="199" t="s">
        <v>260</v>
      </c>
      <c r="AN45" s="248"/>
      <c r="AO45" s="248"/>
      <c r="AP45" s="248"/>
      <c r="AQ45" s="248"/>
      <c r="AR45" s="248"/>
      <c r="AS45" s="248"/>
      <c r="AT45" s="248"/>
      <c r="AU45" s="248"/>
      <c r="AV45" s="248"/>
      <c r="AW45" s="248"/>
      <c r="AX45" s="248"/>
      <c r="AY45" s="248"/>
      <c r="AZ45" s="248"/>
      <c r="BA45" s="248"/>
      <c r="BB45" s="248"/>
      <c r="BC45" s="248"/>
    </row>
    <row r="46" spans="1:57" ht="18.75">
      <c r="B46" s="343" t="str">
        <f>+AN69</f>
        <v>Linares</v>
      </c>
      <c r="C46" s="343"/>
      <c r="D46" s="178">
        <f>+AO69</f>
        <v>8</v>
      </c>
      <c r="E46" s="171"/>
      <c r="I46" s="171"/>
      <c r="J46" s="171"/>
      <c r="K46" s="171"/>
      <c r="L46" s="171"/>
      <c r="M46" s="220" t="str">
        <f>+AN88</f>
        <v>Bachilletato científico / tecnológico</v>
      </c>
      <c r="N46" s="220"/>
      <c r="O46" s="220"/>
      <c r="P46" s="178">
        <f>+AO88</f>
        <v>16</v>
      </c>
      <c r="AM46" s="199" t="s">
        <v>242</v>
      </c>
      <c r="AN46" s="248"/>
      <c r="AO46" s="248"/>
      <c r="AP46" s="248"/>
      <c r="AQ46" s="248"/>
      <c r="AR46" s="248"/>
      <c r="AS46" s="248"/>
      <c r="AT46" s="248"/>
      <c r="AU46" s="248"/>
      <c r="AV46" s="248"/>
      <c r="AW46" s="248"/>
      <c r="AX46" s="248"/>
      <c r="AY46" s="248"/>
      <c r="AZ46" s="248"/>
      <c r="BA46" s="248"/>
      <c r="BB46" s="248"/>
      <c r="BC46" s="248"/>
    </row>
    <row r="47" spans="1:57" ht="18.75">
      <c r="B47" s="343" t="str">
        <f t="shared" ref="B47:B49" si="1">+AN70</f>
        <v>Resto provincia de Jaén</v>
      </c>
      <c r="C47" s="343"/>
      <c r="D47" s="178">
        <f t="shared" ref="D47:D49" si="2">+AO70</f>
        <v>8</v>
      </c>
      <c r="E47" s="171"/>
      <c r="I47" s="171"/>
      <c r="J47" s="171"/>
      <c r="K47" s="171"/>
      <c r="L47" s="171"/>
      <c r="M47" s="252" t="str">
        <f>+AN89</f>
        <v>Ciclo formativo de grado superior</v>
      </c>
      <c r="N47" s="220"/>
      <c r="O47" s="220"/>
      <c r="P47" s="178">
        <f>+AO89</f>
        <v>6</v>
      </c>
      <c r="AN47" s="248"/>
      <c r="AO47" s="248" t="s">
        <v>180</v>
      </c>
      <c r="AP47" s="248" t="s">
        <v>221</v>
      </c>
      <c r="AQ47" s="248" t="s">
        <v>222</v>
      </c>
      <c r="AR47" s="248" t="s">
        <v>225</v>
      </c>
      <c r="AS47" s="248" t="s">
        <v>226</v>
      </c>
      <c r="AT47" s="248" t="s">
        <v>227</v>
      </c>
      <c r="AU47" s="248" t="s">
        <v>229</v>
      </c>
      <c r="AV47" s="248" t="s">
        <v>230</v>
      </c>
      <c r="AW47" s="248" t="s">
        <v>232</v>
      </c>
      <c r="AX47" s="248" t="s">
        <v>233</v>
      </c>
      <c r="AY47" s="248" t="s">
        <v>234</v>
      </c>
      <c r="AZ47" s="248" t="s">
        <v>235</v>
      </c>
      <c r="BA47" s="248" t="s">
        <v>236</v>
      </c>
      <c r="BB47" s="248" t="s">
        <v>237</v>
      </c>
      <c r="BC47" s="248" t="s">
        <v>238</v>
      </c>
      <c r="BD47" s="169" t="s">
        <v>239</v>
      </c>
      <c r="BE47" s="169" t="s">
        <v>186</v>
      </c>
    </row>
    <row r="48" spans="1:57" ht="18.75">
      <c r="B48" s="343" t="str">
        <f t="shared" si="1"/>
        <v>Resto de Andalucía</v>
      </c>
      <c r="C48" s="343"/>
      <c r="D48" s="178">
        <f t="shared" si="2"/>
        <v>5</v>
      </c>
      <c r="E48" s="171"/>
      <c r="I48" s="171"/>
      <c r="J48" s="171"/>
      <c r="K48" s="171"/>
      <c r="L48" s="171"/>
      <c r="M48" s="220"/>
      <c r="N48" s="220"/>
      <c r="O48" s="220"/>
      <c r="P48" s="178"/>
      <c r="AM48" s="199" t="s">
        <v>243</v>
      </c>
      <c r="AN48" s="248" t="s">
        <v>184</v>
      </c>
      <c r="AO48" s="248">
        <v>35</v>
      </c>
      <c r="AP48" s="248">
        <v>35</v>
      </c>
      <c r="AQ48" s="248">
        <v>35</v>
      </c>
      <c r="AR48" s="248">
        <v>35</v>
      </c>
      <c r="AS48" s="248">
        <v>35</v>
      </c>
      <c r="AT48" s="248">
        <v>35</v>
      </c>
      <c r="AU48" s="248">
        <v>35</v>
      </c>
      <c r="AV48" s="248">
        <v>35</v>
      </c>
      <c r="AW48" s="248">
        <v>35</v>
      </c>
      <c r="AX48" s="248">
        <v>35</v>
      </c>
      <c r="AY48" s="248">
        <v>35</v>
      </c>
      <c r="AZ48" s="248">
        <v>35</v>
      </c>
      <c r="BA48" s="248">
        <v>35</v>
      </c>
      <c r="BB48" s="248">
        <v>35</v>
      </c>
      <c r="BC48" s="248">
        <v>35</v>
      </c>
      <c r="BD48" s="169">
        <v>35</v>
      </c>
      <c r="BE48" s="169">
        <v>35</v>
      </c>
    </row>
    <row r="49" spans="1:57" ht="18.75">
      <c r="B49" s="343" t="str">
        <f t="shared" si="1"/>
        <v>Resto de España</v>
      </c>
      <c r="C49" s="343"/>
      <c r="D49" s="178">
        <f t="shared" si="2"/>
        <v>1</v>
      </c>
      <c r="E49" s="171"/>
      <c r="I49" s="171"/>
      <c r="J49" s="171"/>
      <c r="K49" s="171"/>
      <c r="L49" s="171"/>
      <c r="M49" s="343"/>
      <c r="N49" s="343"/>
      <c r="O49" s="343"/>
      <c r="P49" s="178"/>
      <c r="AN49" s="248" t="s">
        <v>244</v>
      </c>
      <c r="AO49" s="248">
        <v>0</v>
      </c>
      <c r="AP49" s="248">
        <v>0</v>
      </c>
      <c r="AQ49" s="248">
        <v>0</v>
      </c>
      <c r="AR49" s="248">
        <v>0</v>
      </c>
      <c r="AS49" s="248">
        <v>0</v>
      </c>
      <c r="AT49" s="248">
        <v>0</v>
      </c>
      <c r="AU49" s="248">
        <v>0</v>
      </c>
      <c r="AV49" s="248">
        <v>0</v>
      </c>
      <c r="AW49" s="248">
        <v>0</v>
      </c>
      <c r="AX49" s="248">
        <v>0</v>
      </c>
      <c r="AY49" s="248">
        <v>0</v>
      </c>
      <c r="AZ49" s="248">
        <v>0</v>
      </c>
      <c r="BA49" s="248">
        <v>0</v>
      </c>
      <c r="BB49" s="248">
        <v>0</v>
      </c>
      <c r="BC49" s="248">
        <v>0</v>
      </c>
      <c r="BD49" s="169">
        <v>0</v>
      </c>
      <c r="BE49" s="169">
        <v>0</v>
      </c>
    </row>
    <row r="50" spans="1:57" ht="18.75">
      <c r="A50" s="171"/>
      <c r="B50" s="343"/>
      <c r="C50" s="343"/>
      <c r="D50" s="178"/>
      <c r="E50" s="171"/>
      <c r="F50" s="171"/>
      <c r="G50" s="171"/>
      <c r="H50" s="171"/>
      <c r="I50" s="171"/>
      <c r="J50" s="171"/>
      <c r="K50" s="171"/>
      <c r="L50" s="171"/>
      <c r="M50" s="343"/>
      <c r="N50" s="343"/>
      <c r="O50" s="343"/>
      <c r="P50" s="178"/>
      <c r="AM50" s="199" t="s">
        <v>189</v>
      </c>
      <c r="AN50" s="248"/>
      <c r="AO50" s="248"/>
      <c r="AP50" s="248"/>
      <c r="AQ50" s="248"/>
      <c r="AR50" s="248"/>
      <c r="AS50" s="248"/>
      <c r="AT50" s="248"/>
      <c r="AU50" s="248"/>
      <c r="AV50" s="248"/>
      <c r="AW50" s="248"/>
      <c r="AX50" s="248"/>
      <c r="AY50" s="248"/>
      <c r="AZ50" s="248"/>
      <c r="BA50" s="248"/>
      <c r="BB50" s="248"/>
      <c r="BC50" s="248"/>
    </row>
    <row r="51" spans="1:57">
      <c r="A51" s="171"/>
      <c r="B51" s="171"/>
      <c r="C51" s="171"/>
      <c r="D51" s="171"/>
      <c r="E51" s="171"/>
      <c r="F51" s="171"/>
      <c r="G51" s="171"/>
      <c r="H51" s="171"/>
      <c r="I51" s="171"/>
      <c r="J51" s="171"/>
      <c r="K51" s="171"/>
      <c r="L51" s="171"/>
      <c r="AN51" s="248"/>
      <c r="AO51" s="248"/>
      <c r="AP51" s="248"/>
      <c r="AQ51" s="248"/>
      <c r="AR51" s="248"/>
      <c r="AS51" s="248"/>
      <c r="AT51" s="248"/>
      <c r="AU51" s="248"/>
      <c r="AV51" s="248"/>
      <c r="AW51" s="248"/>
      <c r="AX51" s="248"/>
      <c r="AY51" s="248"/>
      <c r="AZ51" s="248"/>
      <c r="BA51" s="248"/>
      <c r="BB51" s="248"/>
      <c r="BC51" s="248"/>
    </row>
    <row r="52" spans="1:57">
      <c r="A52" s="171"/>
      <c r="B52" s="171"/>
      <c r="C52" s="171"/>
      <c r="D52" s="171"/>
      <c r="E52" s="171"/>
      <c r="F52" s="171"/>
      <c r="G52" s="171"/>
      <c r="H52" s="171"/>
      <c r="I52" s="171"/>
      <c r="J52" s="171"/>
      <c r="K52" s="171"/>
      <c r="L52" s="171"/>
      <c r="AN52" s="248"/>
      <c r="AO52" s="248"/>
      <c r="AP52" s="248"/>
      <c r="AQ52" s="248"/>
      <c r="AR52" s="248"/>
      <c r="AS52" s="248"/>
      <c r="AT52" s="248"/>
      <c r="AU52" s="248"/>
      <c r="AV52" s="248"/>
      <c r="AW52" s="248"/>
      <c r="AX52" s="248"/>
      <c r="AY52" s="248"/>
      <c r="AZ52" s="248"/>
      <c r="BA52" s="248"/>
      <c r="BB52" s="248"/>
      <c r="BC52" s="248"/>
    </row>
    <row r="53" spans="1:57">
      <c r="A53" s="171"/>
      <c r="B53" s="171"/>
      <c r="C53" s="171"/>
      <c r="D53" s="171"/>
      <c r="E53" s="171"/>
      <c r="F53" s="171"/>
      <c r="G53" s="171"/>
      <c r="H53" s="171"/>
      <c r="I53" s="171"/>
      <c r="J53" s="171"/>
      <c r="K53" s="171"/>
      <c r="L53" s="171"/>
      <c r="M53" s="171"/>
      <c r="AN53" s="248"/>
      <c r="AO53" s="248"/>
      <c r="AP53" s="248"/>
      <c r="AQ53" s="248"/>
      <c r="AR53" s="248"/>
      <c r="AS53" s="248"/>
      <c r="AT53" s="248"/>
      <c r="AU53" s="248"/>
      <c r="AV53" s="248"/>
      <c r="AW53" s="248"/>
      <c r="AX53" s="248"/>
      <c r="AY53" s="248"/>
      <c r="AZ53" s="248"/>
      <c r="BA53" s="248"/>
      <c r="BB53" s="248"/>
      <c r="BC53" s="248"/>
    </row>
    <row r="54" spans="1:57" ht="21">
      <c r="A54" s="171"/>
      <c r="B54" s="171"/>
      <c r="C54" s="171"/>
      <c r="D54" s="171"/>
      <c r="E54" s="171"/>
      <c r="F54" s="171"/>
      <c r="G54" s="171"/>
      <c r="H54" s="171"/>
      <c r="I54" s="171"/>
      <c r="J54" s="171"/>
      <c r="K54" s="171"/>
      <c r="L54" s="171"/>
      <c r="M54" s="161" t="s">
        <v>156</v>
      </c>
      <c r="AM54" s="199" t="s">
        <v>216</v>
      </c>
      <c r="AN54" s="248"/>
      <c r="AO54" s="248"/>
      <c r="AP54" s="248"/>
      <c r="AQ54" s="248"/>
      <c r="AR54" s="248"/>
      <c r="AS54" s="248"/>
      <c r="AT54" s="248"/>
      <c r="AU54" s="248"/>
      <c r="AV54" s="248"/>
      <c r="AW54" s="248"/>
      <c r="AX54" s="248"/>
      <c r="AY54" s="248"/>
      <c r="AZ54" s="248"/>
      <c r="BA54" s="248"/>
      <c r="BB54" s="248"/>
      <c r="BC54" s="248"/>
    </row>
    <row r="55" spans="1:57" ht="18.75">
      <c r="A55" s="171"/>
      <c r="B55" s="171"/>
      <c r="C55" s="171"/>
      <c r="D55" s="171"/>
      <c r="E55" s="171"/>
      <c r="F55" s="171"/>
      <c r="G55" s="171"/>
      <c r="H55" s="171"/>
      <c r="I55" s="171"/>
      <c r="J55" s="171"/>
      <c r="K55" s="171"/>
      <c r="L55" s="171"/>
      <c r="M55" s="335"/>
      <c r="N55" s="336"/>
      <c r="O55" s="337"/>
      <c r="AM55" s="199" t="s">
        <v>245</v>
      </c>
      <c r="AN55" s="248"/>
      <c r="AO55" s="248"/>
      <c r="AP55" s="248"/>
      <c r="AQ55" s="248"/>
      <c r="AR55" s="248"/>
      <c r="AS55" s="248"/>
      <c r="AT55" s="248"/>
      <c r="AU55" s="248"/>
      <c r="AV55" s="248"/>
      <c r="AW55" s="248"/>
      <c r="AX55" s="248"/>
      <c r="AY55" s="248"/>
      <c r="AZ55" s="248"/>
      <c r="BA55" s="248"/>
      <c r="BB55" s="248"/>
      <c r="BC55" s="248"/>
    </row>
    <row r="56" spans="1:57">
      <c r="A56" s="171"/>
      <c r="B56" s="171"/>
      <c r="C56" s="171"/>
      <c r="D56" s="171"/>
      <c r="E56" s="171"/>
      <c r="F56" s="171"/>
      <c r="G56" s="171"/>
      <c r="H56" s="171"/>
      <c r="I56" s="171"/>
      <c r="J56" s="171"/>
      <c r="K56" s="171"/>
      <c r="L56" s="171"/>
      <c r="M56" s="171"/>
      <c r="AN56" s="248"/>
      <c r="AO56" s="248" t="s">
        <v>173</v>
      </c>
      <c r="AP56" s="248" t="s">
        <v>181</v>
      </c>
      <c r="AQ56" s="248" t="s">
        <v>182</v>
      </c>
      <c r="AR56" s="248" t="s">
        <v>183</v>
      </c>
      <c r="AS56" s="248"/>
      <c r="AT56" s="248"/>
      <c r="AU56" s="248"/>
      <c r="AV56" s="248"/>
      <c r="AW56" s="248"/>
      <c r="AX56" s="248"/>
      <c r="AY56" s="248"/>
      <c r="AZ56" s="248"/>
      <c r="BA56" s="248"/>
      <c r="BB56" s="248"/>
      <c r="BC56" s="248"/>
    </row>
    <row r="57" spans="1:57">
      <c r="A57" s="171"/>
      <c r="B57" s="171"/>
      <c r="C57" s="171"/>
      <c r="D57" s="171"/>
      <c r="E57" s="171"/>
      <c r="F57" s="171"/>
      <c r="G57" s="171"/>
      <c r="H57" s="171"/>
      <c r="I57" s="171"/>
      <c r="J57" s="171"/>
      <c r="K57" s="171"/>
      <c r="L57" s="171"/>
      <c r="M57" s="171"/>
      <c r="AM57" s="199" t="s">
        <v>184</v>
      </c>
      <c r="AN57" s="248" t="s">
        <v>74</v>
      </c>
      <c r="AO57" s="248">
        <v>22</v>
      </c>
      <c r="AP57" s="248">
        <v>62.9</v>
      </c>
      <c r="AQ57" s="248">
        <v>62.9</v>
      </c>
      <c r="AR57" s="248">
        <v>62.9</v>
      </c>
      <c r="AS57" s="248"/>
      <c r="AT57" s="248"/>
      <c r="AU57" s="248"/>
      <c r="AV57" s="248"/>
      <c r="AW57" s="248"/>
      <c r="AX57" s="248"/>
      <c r="AY57" s="248"/>
      <c r="AZ57" s="248"/>
      <c r="BA57" s="248"/>
      <c r="BB57" s="248"/>
      <c r="BC57" s="248"/>
    </row>
    <row r="58" spans="1:57">
      <c r="A58" s="171"/>
      <c r="B58" s="171"/>
      <c r="C58" s="171"/>
      <c r="D58" s="171"/>
      <c r="E58" s="171"/>
      <c r="F58" s="171"/>
      <c r="G58" s="171"/>
      <c r="H58" s="171"/>
      <c r="I58" s="171"/>
      <c r="J58" s="171"/>
      <c r="K58" s="171"/>
      <c r="L58" s="171"/>
      <c r="M58" s="171"/>
      <c r="AN58" s="248" t="s">
        <v>75</v>
      </c>
      <c r="AO58" s="248">
        <v>5</v>
      </c>
      <c r="AP58" s="248">
        <v>14.3</v>
      </c>
      <c r="AQ58" s="248">
        <v>14.3</v>
      </c>
      <c r="AR58" s="248">
        <v>77.099999999999994</v>
      </c>
      <c r="AS58" s="248"/>
      <c r="AT58" s="248"/>
      <c r="AU58" s="248"/>
      <c r="AV58" s="248"/>
      <c r="AW58" s="248"/>
      <c r="AX58" s="248"/>
      <c r="AY58" s="248"/>
      <c r="AZ58" s="248"/>
      <c r="BA58" s="248"/>
      <c r="BB58" s="248"/>
      <c r="BC58" s="248"/>
    </row>
    <row r="59" spans="1:57">
      <c r="A59" s="171"/>
      <c r="B59" s="171"/>
      <c r="C59" s="171"/>
      <c r="D59" s="171"/>
      <c r="E59" s="171"/>
      <c r="F59" s="171"/>
      <c r="G59" s="171"/>
      <c r="H59" s="171"/>
      <c r="I59" s="171"/>
      <c r="J59" s="171"/>
      <c r="K59" s="171"/>
      <c r="L59" s="171"/>
      <c r="M59" s="171"/>
      <c r="AN59" s="248" t="s">
        <v>76</v>
      </c>
      <c r="AO59" s="248">
        <v>7</v>
      </c>
      <c r="AP59" s="248">
        <v>20</v>
      </c>
      <c r="AQ59" s="248">
        <v>20</v>
      </c>
      <c r="AR59" s="248">
        <v>97.1</v>
      </c>
      <c r="AS59" s="248"/>
      <c r="AT59" s="248"/>
      <c r="AU59" s="248"/>
      <c r="AV59" s="248"/>
      <c r="AW59" s="248"/>
      <c r="AX59" s="248"/>
      <c r="AY59" s="248"/>
      <c r="AZ59" s="248"/>
      <c r="BA59" s="248"/>
      <c r="BB59" s="248"/>
      <c r="BC59" s="248"/>
    </row>
    <row r="60" spans="1:57">
      <c r="A60" s="171"/>
      <c r="B60" s="171"/>
      <c r="C60" s="171"/>
      <c r="D60" s="171"/>
      <c r="E60" s="171"/>
      <c r="F60" s="171"/>
      <c r="G60" s="171"/>
      <c r="H60" s="171"/>
      <c r="I60" s="171"/>
      <c r="J60" s="171"/>
      <c r="K60" s="171"/>
      <c r="L60" s="171"/>
      <c r="M60" s="171"/>
      <c r="AN60" s="248" t="s">
        <v>77</v>
      </c>
      <c r="AO60" s="248">
        <v>1</v>
      </c>
      <c r="AP60" s="248">
        <v>2.9</v>
      </c>
      <c r="AQ60" s="248">
        <v>2.9</v>
      </c>
      <c r="AR60" s="248">
        <v>100</v>
      </c>
      <c r="AS60" s="248"/>
      <c r="AT60" s="248"/>
      <c r="AU60" s="248"/>
      <c r="AV60" s="248"/>
      <c r="AW60" s="248"/>
      <c r="AX60" s="248"/>
      <c r="AY60" s="248"/>
      <c r="AZ60" s="248"/>
      <c r="BA60" s="248"/>
      <c r="BB60" s="248"/>
      <c r="BC60" s="248"/>
    </row>
    <row r="61" spans="1:57">
      <c r="A61" s="171"/>
      <c r="B61" s="171"/>
      <c r="C61" s="171"/>
      <c r="D61" s="171"/>
      <c r="E61" s="171"/>
      <c r="F61" s="171"/>
      <c r="G61" s="171"/>
      <c r="H61" s="171"/>
      <c r="I61" s="171"/>
      <c r="J61" s="171"/>
      <c r="K61" s="171"/>
      <c r="L61" s="171"/>
      <c r="M61" s="171"/>
      <c r="AN61" s="248" t="s">
        <v>11</v>
      </c>
      <c r="AO61" s="248">
        <v>35</v>
      </c>
      <c r="AP61" s="248">
        <v>100</v>
      </c>
      <c r="AQ61" s="248">
        <v>100</v>
      </c>
      <c r="AR61" s="248"/>
      <c r="AS61" s="248"/>
      <c r="AT61" s="248"/>
      <c r="AU61" s="248"/>
      <c r="AV61" s="248"/>
      <c r="AW61" s="248"/>
      <c r="AX61" s="248"/>
      <c r="AY61" s="248"/>
      <c r="AZ61" s="248"/>
      <c r="BA61" s="248"/>
      <c r="BB61" s="248"/>
      <c r="BC61" s="248"/>
    </row>
    <row r="62" spans="1:57">
      <c r="A62" s="27"/>
      <c r="B62" s="32"/>
      <c r="C62" s="33"/>
      <c r="D62" s="34"/>
      <c r="E62" s="34"/>
      <c r="F62" s="34"/>
      <c r="G62" s="28"/>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M62" s="199" t="s">
        <v>189</v>
      </c>
      <c r="AN62" s="248"/>
      <c r="AO62" s="248"/>
      <c r="AP62" s="248"/>
      <c r="AQ62" s="248"/>
      <c r="AR62" s="248"/>
      <c r="AS62" s="248"/>
      <c r="AT62" s="248"/>
      <c r="AU62" s="248"/>
      <c r="AV62" s="248"/>
      <c r="AW62" s="248"/>
      <c r="AX62" s="248"/>
      <c r="AY62" s="248"/>
      <c r="AZ62" s="248"/>
      <c r="BA62" s="248"/>
      <c r="BB62" s="248"/>
      <c r="BC62" s="248"/>
    </row>
    <row r="63" spans="1:57">
      <c r="A63" s="27"/>
      <c r="B63" s="32"/>
      <c r="C63" s="33"/>
      <c r="D63" s="34"/>
      <c r="E63" s="34"/>
      <c r="F63" s="34"/>
      <c r="G63" s="28"/>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N63" s="248"/>
      <c r="AO63" s="248"/>
      <c r="AP63" s="248"/>
      <c r="AQ63" s="248"/>
      <c r="AR63" s="248"/>
      <c r="AS63" s="248"/>
      <c r="AT63" s="248"/>
      <c r="AU63" s="248"/>
      <c r="AV63" s="248"/>
      <c r="AW63" s="248"/>
      <c r="AX63" s="248"/>
      <c r="AY63" s="248"/>
      <c r="AZ63" s="248"/>
      <c r="BA63" s="248"/>
      <c r="BB63" s="248"/>
      <c r="BC63" s="248"/>
    </row>
    <row r="64" spans="1:57">
      <c r="A64" s="27"/>
      <c r="B64" s="32"/>
      <c r="C64" s="33"/>
      <c r="D64" s="34"/>
      <c r="E64" s="34"/>
      <c r="F64" s="34"/>
      <c r="G64" s="28"/>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N64" s="248"/>
      <c r="AO64" s="248"/>
      <c r="AP64" s="248"/>
      <c r="AQ64" s="248"/>
      <c r="AR64" s="248"/>
      <c r="AS64" s="248"/>
      <c r="AT64" s="248"/>
      <c r="AU64" s="248"/>
      <c r="AV64" s="248"/>
      <c r="AW64" s="248"/>
      <c r="AX64" s="248"/>
      <c r="AY64" s="248"/>
      <c r="AZ64" s="248"/>
      <c r="BA64" s="248"/>
      <c r="BB64" s="248"/>
      <c r="BC64" s="248"/>
    </row>
    <row r="65" spans="1:55">
      <c r="A65" s="27"/>
      <c r="B65" s="32"/>
      <c r="C65" s="33"/>
      <c r="D65" s="34"/>
      <c r="E65" s="34"/>
      <c r="F65" s="34"/>
      <c r="G65" s="28"/>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N65" s="248"/>
      <c r="AO65" s="248"/>
      <c r="AP65" s="248"/>
      <c r="AQ65" s="248"/>
      <c r="AR65" s="248"/>
      <c r="AS65" s="248"/>
      <c r="AT65" s="248"/>
      <c r="AU65" s="248"/>
      <c r="AV65" s="248"/>
      <c r="AW65" s="248"/>
      <c r="AX65" s="248"/>
      <c r="AY65" s="248"/>
      <c r="AZ65" s="248"/>
      <c r="BA65" s="248"/>
      <c r="BB65" s="248"/>
      <c r="BC65" s="248"/>
    </row>
    <row r="66" spans="1:55">
      <c r="A66" s="27"/>
      <c r="B66" s="32"/>
      <c r="C66" s="33"/>
      <c r="D66" s="34"/>
      <c r="E66" s="34"/>
      <c r="F66" s="34"/>
      <c r="G66" s="28"/>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M66" s="199" t="s">
        <v>246</v>
      </c>
      <c r="AN66" s="248"/>
      <c r="AO66" s="248"/>
      <c r="AP66" s="248"/>
      <c r="AQ66" s="248"/>
      <c r="AR66" s="248"/>
      <c r="AS66" s="248"/>
      <c r="AT66" s="248"/>
      <c r="AU66" s="248"/>
      <c r="AV66" s="248"/>
      <c r="AW66" s="248"/>
      <c r="AX66" s="248"/>
      <c r="AY66" s="248"/>
      <c r="AZ66" s="248"/>
      <c r="BA66" s="248"/>
      <c r="BB66" s="248"/>
      <c r="BC66" s="248"/>
    </row>
    <row r="67" spans="1:55">
      <c r="A67" s="27"/>
      <c r="B67" s="32"/>
      <c r="C67" s="33"/>
      <c r="D67" s="34"/>
      <c r="E67" s="34"/>
      <c r="F67" s="34"/>
      <c r="G67" s="28"/>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N67" s="248"/>
      <c r="AO67" s="248" t="s">
        <v>173</v>
      </c>
      <c r="AP67" s="248" t="s">
        <v>181</v>
      </c>
      <c r="AQ67" s="248" t="s">
        <v>182</v>
      </c>
      <c r="AR67" s="248" t="s">
        <v>183</v>
      </c>
      <c r="AS67" s="248"/>
      <c r="AT67" s="248"/>
      <c r="AU67" s="248"/>
      <c r="AV67" s="248"/>
      <c r="AW67" s="248"/>
      <c r="AX67" s="248"/>
      <c r="AY67" s="248"/>
      <c r="AZ67" s="248"/>
      <c r="BA67" s="248"/>
      <c r="BB67" s="248"/>
      <c r="BC67" s="248"/>
    </row>
    <row r="68" spans="1:55">
      <c r="A68" s="27"/>
      <c r="B68" s="32"/>
      <c r="C68" s="33"/>
      <c r="D68" s="34"/>
      <c r="E68" s="34"/>
      <c r="F68" s="34"/>
      <c r="G68" s="28"/>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M68" s="199" t="s">
        <v>184</v>
      </c>
      <c r="AN68" s="248"/>
      <c r="AO68" s="248">
        <v>13</v>
      </c>
      <c r="AP68" s="248">
        <v>37.1</v>
      </c>
      <c r="AQ68" s="248">
        <v>37.1</v>
      </c>
      <c r="AR68" s="248">
        <v>37.1</v>
      </c>
      <c r="AS68" s="248"/>
      <c r="AT68" s="248"/>
      <c r="AU68" s="248"/>
      <c r="AV68" s="248"/>
      <c r="AW68" s="248"/>
      <c r="AX68" s="248"/>
      <c r="AY68" s="248"/>
      <c r="AZ68" s="248"/>
      <c r="BA68" s="248"/>
      <c r="BB68" s="248"/>
      <c r="BC68" s="248"/>
    </row>
    <row r="69" spans="1:55">
      <c r="A69" s="27"/>
      <c r="B69" s="32"/>
      <c r="C69" s="33"/>
      <c r="D69" s="34"/>
      <c r="E69" s="34"/>
      <c r="F69" s="34"/>
      <c r="G69" s="28"/>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48" t="s">
        <v>144</v>
      </c>
      <c r="AO69" s="248">
        <v>8</v>
      </c>
      <c r="AP69" s="248">
        <v>22.9</v>
      </c>
      <c r="AQ69" s="248">
        <v>22.9</v>
      </c>
      <c r="AR69" s="248">
        <v>60</v>
      </c>
      <c r="AS69" s="248"/>
      <c r="AT69" s="248"/>
      <c r="AU69" s="248"/>
      <c r="AV69" s="248"/>
      <c r="AW69" s="248"/>
      <c r="AX69" s="248"/>
      <c r="AY69" s="248"/>
      <c r="AZ69" s="248"/>
      <c r="BA69" s="248"/>
      <c r="BB69" s="248"/>
      <c r="BC69" s="248"/>
    </row>
    <row r="70" spans="1:55">
      <c r="A70" s="27"/>
      <c r="B70" s="32"/>
      <c r="C70" s="33"/>
      <c r="D70" s="34"/>
      <c r="E70" s="34"/>
      <c r="F70" s="34"/>
      <c r="G70" s="28"/>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N70" s="248" t="s">
        <v>224</v>
      </c>
      <c r="AO70" s="248">
        <v>8</v>
      </c>
      <c r="AP70" s="248">
        <v>22.9</v>
      </c>
      <c r="AQ70" s="248">
        <v>22.9</v>
      </c>
      <c r="AR70" s="248">
        <v>82.9</v>
      </c>
      <c r="AS70" s="248"/>
      <c r="AT70" s="248"/>
      <c r="AU70" s="248"/>
      <c r="AV70" s="248"/>
      <c r="AW70" s="248"/>
      <c r="AX70" s="248"/>
      <c r="AY70" s="248"/>
      <c r="AZ70" s="248"/>
      <c r="BA70" s="248"/>
      <c r="BB70" s="248"/>
      <c r="BC70" s="248"/>
    </row>
    <row r="71" spans="1:55">
      <c r="A71" s="27"/>
      <c r="B71" s="32"/>
      <c r="C71" s="33"/>
      <c r="D71" s="34"/>
      <c r="E71" s="34"/>
      <c r="F71" s="34"/>
      <c r="G71" s="28"/>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N71" s="248" t="s">
        <v>146</v>
      </c>
      <c r="AO71" s="248">
        <v>5</v>
      </c>
      <c r="AP71" s="248">
        <v>14.3</v>
      </c>
      <c r="AQ71" s="248">
        <v>14.3</v>
      </c>
      <c r="AR71" s="248">
        <v>97.1</v>
      </c>
      <c r="AS71" s="248"/>
      <c r="AT71" s="248"/>
      <c r="AU71" s="248"/>
      <c r="AV71" s="248"/>
      <c r="AW71" s="248"/>
      <c r="AX71" s="248"/>
      <c r="AY71" s="248"/>
      <c r="AZ71" s="248"/>
      <c r="BA71" s="248"/>
      <c r="BB71" s="248"/>
      <c r="BC71" s="248"/>
    </row>
    <row r="72" spans="1:55">
      <c r="A72" s="27"/>
      <c r="B72" s="32"/>
      <c r="C72" s="33"/>
      <c r="D72" s="34"/>
      <c r="E72" s="34"/>
      <c r="F72" s="34"/>
      <c r="G72" s="28"/>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N72" s="248" t="s">
        <v>147</v>
      </c>
      <c r="AO72" s="248">
        <v>1</v>
      </c>
      <c r="AP72" s="248">
        <v>2.9</v>
      </c>
      <c r="AQ72" s="248">
        <v>2.9</v>
      </c>
      <c r="AR72" s="248">
        <v>100</v>
      </c>
      <c r="AS72" s="248"/>
      <c r="AT72" s="248"/>
      <c r="AU72" s="248"/>
      <c r="AV72" s="248"/>
      <c r="AW72" s="248"/>
      <c r="AX72" s="248"/>
      <c r="AY72" s="248"/>
      <c r="AZ72" s="248"/>
      <c r="BA72" s="248"/>
      <c r="BB72" s="248"/>
      <c r="BC72" s="248"/>
    </row>
    <row r="73" spans="1:55">
      <c r="A73" s="27"/>
      <c r="B73" s="32"/>
      <c r="C73" s="33"/>
      <c r="D73" s="34"/>
      <c r="E73" s="34"/>
      <c r="F73" s="35"/>
      <c r="G73" s="28"/>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N73" s="248" t="s">
        <v>11</v>
      </c>
      <c r="AO73" s="248">
        <v>35</v>
      </c>
      <c r="AP73" s="248">
        <v>100</v>
      </c>
      <c r="AQ73" s="248">
        <v>100</v>
      </c>
      <c r="AR73" s="248"/>
      <c r="AS73" s="248"/>
      <c r="AT73" s="248"/>
      <c r="AU73" s="248"/>
      <c r="AV73" s="248"/>
      <c r="AW73" s="248"/>
      <c r="AX73" s="248"/>
      <c r="AY73" s="248"/>
      <c r="AZ73" s="248"/>
      <c r="BA73" s="248"/>
      <c r="BB73" s="248"/>
      <c r="BC73" s="248"/>
    </row>
    <row r="74" spans="1:55" ht="15" customHeight="1">
      <c r="A74" s="171"/>
      <c r="B74" s="171"/>
      <c r="C74" s="171"/>
      <c r="D74" s="171"/>
      <c r="E74" s="171"/>
      <c r="F74" s="171"/>
      <c r="G74" s="171"/>
      <c r="H74" s="171"/>
      <c r="I74" s="171"/>
      <c r="J74" s="171"/>
      <c r="K74" s="171"/>
      <c r="L74" s="171"/>
      <c r="M74" s="171"/>
      <c r="N74" s="171"/>
      <c r="O74" s="171"/>
      <c r="P74" s="171"/>
      <c r="Q74" s="171"/>
      <c r="R74" s="171"/>
      <c r="S74" s="171"/>
      <c r="T74" s="171"/>
      <c r="U74" s="171"/>
      <c r="V74" s="308" t="s">
        <v>14</v>
      </c>
      <c r="W74" s="308"/>
      <c r="X74" s="308"/>
      <c r="Y74" s="308"/>
      <c r="Z74" s="308"/>
      <c r="AA74" s="172"/>
      <c r="AB74" s="308" t="s">
        <v>15</v>
      </c>
      <c r="AC74" s="308"/>
      <c r="AD74" s="308"/>
      <c r="AE74" s="308"/>
      <c r="AF74" s="308"/>
      <c r="AG74" s="325" t="s">
        <v>16</v>
      </c>
      <c r="AH74" s="299"/>
      <c r="AI74" s="299"/>
      <c r="AJ74" s="299"/>
      <c r="AK74" s="87"/>
      <c r="AL74" s="87"/>
      <c r="AM74" s="199" t="s">
        <v>189</v>
      </c>
      <c r="AN74" s="248"/>
      <c r="AO74" s="248"/>
      <c r="AP74" s="248"/>
      <c r="AQ74" s="248"/>
      <c r="AR74" s="248"/>
      <c r="AS74" s="248"/>
      <c r="AT74" s="248"/>
      <c r="AU74" s="248"/>
      <c r="AV74" s="248"/>
      <c r="AW74" s="248"/>
      <c r="AX74" s="248"/>
      <c r="AY74" s="248"/>
      <c r="AZ74" s="248"/>
      <c r="BA74" s="248"/>
      <c r="BB74" s="248"/>
      <c r="BC74" s="248"/>
    </row>
    <row r="75" spans="1:55" ht="15.75" thickBot="1">
      <c r="A75" s="171"/>
      <c r="B75" s="171"/>
      <c r="C75" s="171"/>
      <c r="D75" s="171"/>
      <c r="E75" s="171"/>
      <c r="F75" s="171"/>
      <c r="G75" s="171"/>
      <c r="H75" s="171"/>
      <c r="I75" s="171"/>
      <c r="J75" s="171"/>
      <c r="K75" s="171"/>
      <c r="L75" s="171"/>
      <c r="M75" s="171"/>
      <c r="N75" s="171"/>
      <c r="O75" s="171"/>
      <c r="P75" s="171"/>
      <c r="Q75" s="171"/>
      <c r="R75" s="171"/>
      <c r="S75" s="171"/>
      <c r="T75" s="171"/>
      <c r="U75" s="171"/>
      <c r="V75" s="308"/>
      <c r="W75" s="308"/>
      <c r="X75" s="308"/>
      <c r="Y75" s="308"/>
      <c r="Z75" s="308"/>
      <c r="AA75" s="172"/>
      <c r="AB75" s="308"/>
      <c r="AC75" s="308"/>
      <c r="AD75" s="308"/>
      <c r="AE75" s="308"/>
      <c r="AF75" s="308"/>
      <c r="AG75" s="326"/>
      <c r="AH75" s="327"/>
      <c r="AI75" s="327"/>
      <c r="AJ75" s="327"/>
      <c r="AK75" s="87"/>
      <c r="AL75" s="87"/>
      <c r="AN75" s="248"/>
      <c r="AO75" s="248"/>
      <c r="AP75" s="248"/>
      <c r="AQ75" s="248"/>
      <c r="AR75" s="248"/>
      <c r="AS75" s="248"/>
      <c r="AT75" s="248"/>
      <c r="AU75" s="248"/>
      <c r="AV75" s="248"/>
      <c r="AW75" s="248"/>
      <c r="AX75" s="248"/>
      <c r="AY75" s="248"/>
      <c r="AZ75" s="248"/>
      <c r="BA75" s="248"/>
      <c r="BB75" s="248"/>
      <c r="BC75" s="248"/>
    </row>
    <row r="76" spans="1:55" s="173" customFormat="1" ht="37.5" customHeight="1">
      <c r="A76" s="303" t="s">
        <v>17</v>
      </c>
      <c r="B76" s="303"/>
      <c r="C76" s="303"/>
      <c r="D76" s="303"/>
      <c r="E76" s="303"/>
      <c r="F76" s="303"/>
      <c r="G76" s="303"/>
      <c r="H76" s="303"/>
      <c r="I76" s="303"/>
      <c r="J76" s="303"/>
      <c r="K76" s="303"/>
      <c r="L76" s="303"/>
      <c r="M76" s="303"/>
      <c r="N76" s="303"/>
      <c r="O76" s="303"/>
      <c r="P76" s="303"/>
      <c r="Q76" s="303"/>
      <c r="R76" s="303"/>
      <c r="S76" s="303"/>
      <c r="T76" s="303"/>
      <c r="U76" s="338"/>
      <c r="V76" s="37">
        <v>1</v>
      </c>
      <c r="W76" s="38">
        <v>2</v>
      </c>
      <c r="X76" s="38">
        <v>3</v>
      </c>
      <c r="Y76" s="38">
        <v>4</v>
      </c>
      <c r="Z76" s="38">
        <v>5</v>
      </c>
      <c r="AA76" s="39" t="s">
        <v>18</v>
      </c>
      <c r="AB76" s="37">
        <v>1</v>
      </c>
      <c r="AC76" s="38">
        <v>2</v>
      </c>
      <c r="AD76" s="38">
        <v>3</v>
      </c>
      <c r="AE76" s="38">
        <v>4</v>
      </c>
      <c r="AF76" s="38">
        <v>5</v>
      </c>
      <c r="AG76" s="40" t="s">
        <v>19</v>
      </c>
      <c r="AH76" s="41" t="s">
        <v>20</v>
      </c>
      <c r="AI76" s="41" t="s">
        <v>21</v>
      </c>
      <c r="AJ76" s="41" t="s">
        <v>22</v>
      </c>
      <c r="AK76" s="42"/>
      <c r="AM76" s="199"/>
      <c r="AN76" s="248"/>
      <c r="AO76" s="248"/>
      <c r="AP76" s="248"/>
      <c r="AQ76" s="248"/>
      <c r="AR76" s="248"/>
      <c r="AS76" s="248"/>
      <c r="AT76" s="248"/>
      <c r="AU76" s="248"/>
      <c r="AV76" s="248"/>
      <c r="AW76" s="248"/>
      <c r="AX76" s="248"/>
      <c r="AY76" s="248"/>
      <c r="AZ76" s="248"/>
      <c r="BA76" s="248"/>
      <c r="BB76" s="248"/>
      <c r="BC76" s="248"/>
    </row>
    <row r="77" spans="1:55" s="176" customFormat="1" ht="18.75">
      <c r="A77" s="174" t="s">
        <v>23</v>
      </c>
      <c r="B77" s="306" t="s">
        <v>24</v>
      </c>
      <c r="C77" s="307"/>
      <c r="D77" s="307"/>
      <c r="E77" s="307"/>
      <c r="F77" s="307"/>
      <c r="G77" s="307"/>
      <c r="H77" s="307"/>
      <c r="I77" s="307"/>
      <c r="J77" s="307"/>
      <c r="K77" s="307"/>
      <c r="L77" s="307"/>
      <c r="M77" s="307"/>
      <c r="N77" s="307"/>
      <c r="O77" s="307"/>
      <c r="P77" s="307"/>
      <c r="Q77" s="307"/>
      <c r="R77" s="307"/>
      <c r="S77" s="307"/>
      <c r="T77" s="307"/>
      <c r="U77" s="307"/>
      <c r="V77" s="152">
        <f>+AN3</f>
        <v>1</v>
      </c>
      <c r="W77" s="152">
        <f t="shared" ref="W77:Z81" si="3">+AO3</f>
        <v>3</v>
      </c>
      <c r="X77" s="152">
        <f t="shared" si="3"/>
        <v>5</v>
      </c>
      <c r="Y77" s="152">
        <f t="shared" si="3"/>
        <v>8</v>
      </c>
      <c r="Z77" s="152">
        <f t="shared" si="3"/>
        <v>5</v>
      </c>
      <c r="AA77" s="152">
        <f>SUM(V77:Z77)</f>
        <v>22</v>
      </c>
      <c r="AB77" s="175">
        <f t="shared" ref="AB77:AF81" si="4">V77/$AA77</f>
        <v>4.5454545454545456E-2</v>
      </c>
      <c r="AC77" s="175">
        <f t="shared" si="4"/>
        <v>0.13636363636363635</v>
      </c>
      <c r="AD77" s="175">
        <f t="shared" si="4"/>
        <v>0.22727272727272727</v>
      </c>
      <c r="AE77" s="175">
        <f t="shared" si="4"/>
        <v>0.36363636363636365</v>
      </c>
      <c r="AF77" s="175">
        <f t="shared" si="4"/>
        <v>0.22727272727272727</v>
      </c>
      <c r="AG77" s="153">
        <f>+BA3</f>
        <v>3.59</v>
      </c>
      <c r="AH77" s="153">
        <f t="shared" ref="AH77:AJ81" si="5">+BB3</f>
        <v>1.1399999999999999</v>
      </c>
      <c r="AI77" s="152">
        <f t="shared" si="5"/>
        <v>4</v>
      </c>
      <c r="AJ77" s="152">
        <f t="shared" si="5"/>
        <v>4</v>
      </c>
      <c r="AK77" s="42"/>
      <c r="AM77" s="199"/>
      <c r="AN77" s="248"/>
      <c r="AO77" s="248"/>
      <c r="AP77" s="248"/>
      <c r="AQ77" s="248"/>
      <c r="AR77" s="248"/>
      <c r="AS77" s="248"/>
      <c r="AT77" s="242"/>
      <c r="AU77" s="242"/>
      <c r="AV77" s="242"/>
      <c r="AW77" s="242"/>
      <c r="AX77" s="242"/>
      <c r="AY77" s="242"/>
      <c r="AZ77" s="242"/>
      <c r="BA77" s="242"/>
      <c r="BB77" s="242"/>
      <c r="BC77" s="242"/>
    </row>
    <row r="78" spans="1:55" s="176" customFormat="1" ht="18.75">
      <c r="A78" s="174" t="s">
        <v>25</v>
      </c>
      <c r="B78" s="306" t="s">
        <v>26</v>
      </c>
      <c r="C78" s="307"/>
      <c r="D78" s="307"/>
      <c r="E78" s="307"/>
      <c r="F78" s="307"/>
      <c r="G78" s="307"/>
      <c r="H78" s="307"/>
      <c r="I78" s="307"/>
      <c r="J78" s="307"/>
      <c r="K78" s="307"/>
      <c r="L78" s="307"/>
      <c r="M78" s="307"/>
      <c r="N78" s="307"/>
      <c r="O78" s="307"/>
      <c r="P78" s="307"/>
      <c r="Q78" s="307"/>
      <c r="R78" s="307"/>
      <c r="S78" s="307"/>
      <c r="T78" s="307"/>
      <c r="U78" s="307"/>
      <c r="V78" s="152">
        <f t="shared" ref="V78:V81" si="6">+AN4</f>
        <v>0</v>
      </c>
      <c r="W78" s="152">
        <f t="shared" si="3"/>
        <v>1</v>
      </c>
      <c r="X78" s="152">
        <f t="shared" si="3"/>
        <v>3</v>
      </c>
      <c r="Y78" s="152">
        <f t="shared" si="3"/>
        <v>4</v>
      </c>
      <c r="Z78" s="152">
        <f t="shared" si="3"/>
        <v>14</v>
      </c>
      <c r="AA78" s="152">
        <f t="shared" ref="AA78:AA81" si="7">SUM(V78:Z78)</f>
        <v>22</v>
      </c>
      <c r="AB78" s="175">
        <f t="shared" si="4"/>
        <v>0</v>
      </c>
      <c r="AC78" s="175">
        <f t="shared" si="4"/>
        <v>4.5454545454545456E-2</v>
      </c>
      <c r="AD78" s="175">
        <f t="shared" si="4"/>
        <v>0.13636363636363635</v>
      </c>
      <c r="AE78" s="175">
        <f t="shared" si="4"/>
        <v>0.18181818181818182</v>
      </c>
      <c r="AF78" s="175">
        <f t="shared" si="4"/>
        <v>0.63636363636363635</v>
      </c>
      <c r="AG78" s="153">
        <f t="shared" ref="AG78:AG81" si="8">+BA4</f>
        <v>4.41</v>
      </c>
      <c r="AH78" s="153">
        <f t="shared" si="5"/>
        <v>0.91</v>
      </c>
      <c r="AI78" s="152">
        <f t="shared" si="5"/>
        <v>5</v>
      </c>
      <c r="AJ78" s="152">
        <f t="shared" si="5"/>
        <v>5</v>
      </c>
      <c r="AK78" s="42"/>
      <c r="AM78" s="199" t="s">
        <v>247</v>
      </c>
      <c r="AN78" s="248"/>
      <c r="AO78" s="248"/>
      <c r="AP78" s="248"/>
      <c r="AQ78" s="248"/>
      <c r="AR78" s="248"/>
      <c r="AS78" s="242"/>
      <c r="AT78" s="242"/>
      <c r="AU78" s="242"/>
      <c r="AV78" s="242"/>
      <c r="AW78" s="242"/>
      <c r="AX78" s="242"/>
      <c r="AY78" s="242"/>
      <c r="AZ78" s="242"/>
      <c r="BA78" s="242"/>
      <c r="BB78" s="242"/>
      <c r="BC78" s="242"/>
    </row>
    <row r="79" spans="1:55" s="176" customFormat="1" ht="18.75">
      <c r="A79" s="174" t="s">
        <v>27</v>
      </c>
      <c r="B79" s="306" t="s">
        <v>28</v>
      </c>
      <c r="C79" s="307"/>
      <c r="D79" s="307"/>
      <c r="E79" s="307"/>
      <c r="F79" s="307"/>
      <c r="G79" s="307"/>
      <c r="H79" s="307"/>
      <c r="I79" s="307"/>
      <c r="J79" s="307"/>
      <c r="K79" s="307"/>
      <c r="L79" s="307"/>
      <c r="M79" s="307"/>
      <c r="N79" s="307"/>
      <c r="O79" s="307"/>
      <c r="P79" s="307"/>
      <c r="Q79" s="307"/>
      <c r="R79" s="307"/>
      <c r="S79" s="307"/>
      <c r="T79" s="307"/>
      <c r="U79" s="307"/>
      <c r="V79" s="152">
        <f t="shared" si="6"/>
        <v>6</v>
      </c>
      <c r="W79" s="152">
        <f t="shared" si="3"/>
        <v>1</v>
      </c>
      <c r="X79" s="152">
        <f t="shared" si="3"/>
        <v>6</v>
      </c>
      <c r="Y79" s="152">
        <f t="shared" si="3"/>
        <v>3</v>
      </c>
      <c r="Z79" s="152">
        <f t="shared" si="3"/>
        <v>3</v>
      </c>
      <c r="AA79" s="152">
        <f t="shared" si="7"/>
        <v>19</v>
      </c>
      <c r="AB79" s="175">
        <f t="shared" si="4"/>
        <v>0.31578947368421051</v>
      </c>
      <c r="AC79" s="175">
        <f t="shared" si="4"/>
        <v>5.2631578947368418E-2</v>
      </c>
      <c r="AD79" s="175">
        <f t="shared" si="4"/>
        <v>0.31578947368421051</v>
      </c>
      <c r="AE79" s="175">
        <f t="shared" si="4"/>
        <v>0.15789473684210525</v>
      </c>
      <c r="AF79" s="175">
        <f t="shared" si="4"/>
        <v>0.15789473684210525</v>
      </c>
      <c r="AG79" s="153">
        <f t="shared" si="8"/>
        <v>2.79</v>
      </c>
      <c r="AH79" s="153">
        <f t="shared" si="5"/>
        <v>1.47</v>
      </c>
      <c r="AI79" s="152">
        <f t="shared" si="5"/>
        <v>3</v>
      </c>
      <c r="AJ79" s="152">
        <f t="shared" si="5"/>
        <v>1</v>
      </c>
      <c r="AK79" s="42"/>
      <c r="AM79" s="199"/>
      <c r="AN79" s="248"/>
      <c r="AO79" s="248" t="s">
        <v>173</v>
      </c>
      <c r="AP79" s="248" t="s">
        <v>181</v>
      </c>
      <c r="AQ79" s="248" t="s">
        <v>182</v>
      </c>
      <c r="AR79" s="248" t="s">
        <v>183</v>
      </c>
      <c r="AS79" s="242"/>
      <c r="AT79" s="242"/>
      <c r="AU79" s="242"/>
      <c r="AV79" s="242"/>
      <c r="AW79" s="242"/>
      <c r="AX79" s="242"/>
      <c r="AY79" s="242"/>
      <c r="AZ79" s="242"/>
      <c r="BA79" s="242"/>
      <c r="BB79" s="242"/>
      <c r="BC79" s="242"/>
    </row>
    <row r="80" spans="1:55" s="176" customFormat="1" ht="18.75">
      <c r="A80" s="174" t="s">
        <v>29</v>
      </c>
      <c r="B80" s="306" t="s">
        <v>30</v>
      </c>
      <c r="C80" s="307"/>
      <c r="D80" s="307"/>
      <c r="E80" s="307"/>
      <c r="F80" s="307"/>
      <c r="G80" s="307"/>
      <c r="H80" s="307"/>
      <c r="I80" s="307"/>
      <c r="J80" s="307"/>
      <c r="K80" s="307"/>
      <c r="L80" s="307"/>
      <c r="M80" s="307"/>
      <c r="N80" s="307"/>
      <c r="O80" s="307"/>
      <c r="P80" s="307"/>
      <c r="Q80" s="307"/>
      <c r="R80" s="307"/>
      <c r="S80" s="307"/>
      <c r="T80" s="307"/>
      <c r="U80" s="307"/>
      <c r="V80" s="152">
        <f t="shared" si="6"/>
        <v>6</v>
      </c>
      <c r="W80" s="152">
        <f t="shared" si="3"/>
        <v>1</v>
      </c>
      <c r="X80" s="152">
        <f t="shared" si="3"/>
        <v>5</v>
      </c>
      <c r="Y80" s="152">
        <f t="shared" si="3"/>
        <v>5</v>
      </c>
      <c r="Z80" s="152">
        <f t="shared" si="3"/>
        <v>3</v>
      </c>
      <c r="AA80" s="152">
        <f t="shared" si="7"/>
        <v>20</v>
      </c>
      <c r="AB80" s="175">
        <f t="shared" si="4"/>
        <v>0.3</v>
      </c>
      <c r="AC80" s="175">
        <f t="shared" si="4"/>
        <v>0.05</v>
      </c>
      <c r="AD80" s="175">
        <f t="shared" si="4"/>
        <v>0.25</v>
      </c>
      <c r="AE80" s="175">
        <f t="shared" si="4"/>
        <v>0.25</v>
      </c>
      <c r="AF80" s="175">
        <f t="shared" si="4"/>
        <v>0.15</v>
      </c>
      <c r="AG80" s="153">
        <f t="shared" si="8"/>
        <v>2.9</v>
      </c>
      <c r="AH80" s="153">
        <f t="shared" si="5"/>
        <v>1.48</v>
      </c>
      <c r="AI80" s="152">
        <f t="shared" si="5"/>
        <v>3</v>
      </c>
      <c r="AJ80" s="152">
        <f t="shared" si="5"/>
        <v>1</v>
      </c>
      <c r="AK80" s="42"/>
      <c r="AM80" s="199" t="s">
        <v>184</v>
      </c>
      <c r="AN80" s="248"/>
      <c r="AO80" s="248">
        <v>35</v>
      </c>
      <c r="AP80" s="248">
        <v>100</v>
      </c>
      <c r="AQ80" s="248">
        <v>100</v>
      </c>
      <c r="AR80" s="248">
        <v>100</v>
      </c>
      <c r="AS80" s="242"/>
      <c r="AT80" s="242"/>
      <c r="AU80" s="242"/>
      <c r="AV80" s="242"/>
      <c r="AW80" s="242"/>
      <c r="AX80" s="242"/>
      <c r="AY80" s="242"/>
      <c r="AZ80" s="242"/>
      <c r="BA80" s="242"/>
      <c r="BB80" s="242"/>
      <c r="BC80" s="242"/>
    </row>
    <row r="81" spans="1:55" s="176" customFormat="1" ht="18.75">
      <c r="A81" s="174" t="s">
        <v>31</v>
      </c>
      <c r="B81" s="306" t="s">
        <v>32</v>
      </c>
      <c r="C81" s="307"/>
      <c r="D81" s="307"/>
      <c r="E81" s="307"/>
      <c r="F81" s="307"/>
      <c r="G81" s="307"/>
      <c r="H81" s="307"/>
      <c r="I81" s="307"/>
      <c r="J81" s="307"/>
      <c r="K81" s="307"/>
      <c r="L81" s="307"/>
      <c r="M81" s="307"/>
      <c r="N81" s="307"/>
      <c r="O81" s="307"/>
      <c r="P81" s="307"/>
      <c r="Q81" s="307"/>
      <c r="R81" s="307"/>
      <c r="S81" s="307"/>
      <c r="T81" s="307"/>
      <c r="U81" s="307"/>
      <c r="V81" s="152">
        <f t="shared" si="6"/>
        <v>3</v>
      </c>
      <c r="W81" s="152">
        <f t="shared" si="3"/>
        <v>3</v>
      </c>
      <c r="X81" s="152">
        <f t="shared" si="3"/>
        <v>2</v>
      </c>
      <c r="Y81" s="152">
        <f t="shared" si="3"/>
        <v>10</v>
      </c>
      <c r="Z81" s="152">
        <f t="shared" si="3"/>
        <v>4</v>
      </c>
      <c r="AA81" s="152">
        <f t="shared" si="7"/>
        <v>22</v>
      </c>
      <c r="AB81" s="175">
        <f t="shared" si="4"/>
        <v>0.13636363636363635</v>
      </c>
      <c r="AC81" s="175">
        <f t="shared" si="4"/>
        <v>0.13636363636363635</v>
      </c>
      <c r="AD81" s="175">
        <f t="shared" si="4"/>
        <v>9.0909090909090912E-2</v>
      </c>
      <c r="AE81" s="175">
        <f t="shared" si="4"/>
        <v>0.45454545454545453</v>
      </c>
      <c r="AF81" s="175">
        <f t="shared" si="4"/>
        <v>0.18181818181818182</v>
      </c>
      <c r="AG81" s="153">
        <f t="shared" si="8"/>
        <v>3.41</v>
      </c>
      <c r="AH81" s="153">
        <f t="shared" si="5"/>
        <v>1.33</v>
      </c>
      <c r="AI81" s="152">
        <f t="shared" si="5"/>
        <v>4</v>
      </c>
      <c r="AJ81" s="152">
        <f t="shared" si="5"/>
        <v>4</v>
      </c>
      <c r="AK81" s="42"/>
      <c r="AM81" s="199" t="s">
        <v>189</v>
      </c>
      <c r="AN81" s="248"/>
      <c r="AO81" s="248"/>
      <c r="AP81" s="248"/>
      <c r="AQ81" s="248"/>
      <c r="AR81" s="248"/>
      <c r="AS81" s="242"/>
      <c r="AT81" s="242"/>
      <c r="AU81" s="242"/>
      <c r="AV81" s="242"/>
      <c r="AW81" s="242"/>
      <c r="AX81" s="242"/>
      <c r="AY81" s="242"/>
      <c r="AZ81" s="242"/>
      <c r="BA81" s="242"/>
      <c r="BB81" s="242"/>
      <c r="BC81" s="242"/>
    </row>
    <row r="82" spans="1:55" s="173" customFormat="1" ht="18.75">
      <c r="A82" s="47"/>
      <c r="B82" s="48"/>
      <c r="C82" s="49"/>
      <c r="D82" s="49"/>
      <c r="E82" s="49"/>
      <c r="F82" s="49"/>
      <c r="G82" s="49"/>
      <c r="H82" s="49"/>
      <c r="I82" s="49"/>
      <c r="J82" s="49"/>
      <c r="K82" s="49"/>
      <c r="L82" s="49"/>
      <c r="M82" s="49"/>
      <c r="N82" s="49"/>
      <c r="O82" s="49"/>
      <c r="P82" s="49"/>
      <c r="Q82" s="49"/>
      <c r="R82" s="49"/>
      <c r="S82" s="49"/>
      <c r="T82" s="49"/>
      <c r="U82" s="49"/>
      <c r="V82" s="50"/>
      <c r="W82" s="50"/>
      <c r="X82" s="50"/>
      <c r="Y82" s="50"/>
      <c r="Z82" s="50"/>
      <c r="AA82" s="50"/>
      <c r="AB82" s="50"/>
      <c r="AC82" s="50"/>
      <c r="AD82" s="50"/>
      <c r="AE82" s="50"/>
      <c r="AF82" s="50"/>
      <c r="AG82" s="50"/>
      <c r="AH82" s="50"/>
      <c r="AI82" s="50"/>
      <c r="AJ82" s="50"/>
      <c r="AK82" s="50"/>
      <c r="AL82" s="50"/>
      <c r="AM82" s="199"/>
      <c r="AN82" s="248"/>
      <c r="AO82" s="248"/>
      <c r="AP82" s="248"/>
      <c r="AQ82" s="248"/>
      <c r="AR82" s="248"/>
      <c r="AS82" s="248"/>
      <c r="AT82" s="248"/>
      <c r="AU82" s="248"/>
      <c r="AV82" s="248"/>
      <c r="AW82" s="248"/>
      <c r="AX82" s="248"/>
      <c r="AY82" s="248"/>
      <c r="AZ82" s="248"/>
      <c r="BA82" s="248"/>
      <c r="BB82" s="248"/>
      <c r="BC82" s="248"/>
    </row>
    <row r="83" spans="1:55" s="173" customFormat="1" ht="18.75">
      <c r="A83" s="48"/>
      <c r="B83" s="48"/>
      <c r="C83" s="48"/>
      <c r="D83" s="48"/>
      <c r="E83" s="48"/>
      <c r="F83" s="48"/>
      <c r="G83" s="48"/>
      <c r="H83" s="48"/>
      <c r="I83" s="48"/>
      <c r="J83" s="48"/>
      <c r="K83" s="48"/>
      <c r="L83" s="48"/>
      <c r="M83" s="48"/>
      <c r="N83" s="48"/>
      <c r="O83" s="48"/>
      <c r="P83" s="48"/>
      <c r="Q83" s="48"/>
      <c r="R83" s="48"/>
      <c r="S83" s="48"/>
      <c r="T83" s="48"/>
      <c r="U83" s="51"/>
      <c r="V83" s="50"/>
      <c r="W83" s="50"/>
      <c r="X83" s="50"/>
      <c r="Y83" s="50"/>
      <c r="Z83" s="50"/>
      <c r="AA83" s="50"/>
      <c r="AB83" s="50"/>
      <c r="AC83" s="50"/>
      <c r="AD83" s="50"/>
      <c r="AE83" s="50"/>
      <c r="AF83" s="50"/>
      <c r="AG83" s="50"/>
      <c r="AH83" s="50"/>
      <c r="AI83" s="50"/>
      <c r="AJ83" s="50"/>
      <c r="AK83" s="50"/>
      <c r="AL83" s="50"/>
      <c r="AM83" s="199"/>
      <c r="AN83" s="248"/>
      <c r="AO83" s="248"/>
      <c r="AP83" s="248"/>
      <c r="AQ83" s="248"/>
      <c r="AR83" s="248"/>
      <c r="AS83" s="248"/>
      <c r="AT83" s="248"/>
      <c r="AU83" s="248"/>
      <c r="AV83" s="248"/>
      <c r="AW83" s="248"/>
      <c r="AX83" s="248"/>
      <c r="AY83" s="248"/>
      <c r="AZ83" s="248"/>
      <c r="BA83" s="248"/>
      <c r="BB83" s="248"/>
      <c r="BC83" s="248"/>
    </row>
    <row r="84" spans="1:55" s="173" customFormat="1" ht="21">
      <c r="A84" s="291" t="s">
        <v>33</v>
      </c>
      <c r="B84" s="291"/>
      <c r="C84" s="291"/>
      <c r="D84" s="291"/>
      <c r="E84" s="291"/>
      <c r="F84" s="291"/>
      <c r="G84" s="291"/>
      <c r="H84" s="291"/>
      <c r="I84" s="291"/>
      <c r="J84" s="291"/>
      <c r="K84" s="291"/>
      <c r="L84" s="291"/>
      <c r="M84" s="291"/>
      <c r="N84" s="291"/>
      <c r="O84" s="291"/>
      <c r="P84" s="291"/>
      <c r="Q84" s="291"/>
      <c r="R84" s="291"/>
      <c r="S84" s="291"/>
      <c r="T84" s="291"/>
      <c r="U84" s="291"/>
      <c r="V84" s="50"/>
      <c r="W84" s="50"/>
      <c r="X84" s="50"/>
      <c r="Y84" s="50"/>
      <c r="Z84" s="50"/>
      <c r="AA84" s="50"/>
      <c r="AB84" s="50"/>
      <c r="AC84" s="50"/>
      <c r="AD84" s="50"/>
      <c r="AE84" s="50"/>
      <c r="AF84" s="50"/>
      <c r="AG84" s="50"/>
      <c r="AH84" s="50"/>
      <c r="AI84" s="50"/>
      <c r="AJ84" s="50"/>
      <c r="AK84" s="50"/>
      <c r="AL84" s="50"/>
      <c r="AM84" s="199"/>
      <c r="AN84" s="248"/>
      <c r="AO84" s="248"/>
      <c r="AP84" s="248"/>
      <c r="AQ84" s="248"/>
      <c r="AR84" s="248"/>
      <c r="AS84" s="248"/>
      <c r="AT84" s="248"/>
      <c r="AU84" s="248"/>
      <c r="AV84" s="248"/>
      <c r="AW84" s="248"/>
      <c r="AX84" s="248"/>
      <c r="AY84" s="248"/>
      <c r="AZ84" s="248"/>
      <c r="BA84" s="248"/>
      <c r="BB84" s="248"/>
      <c r="BC84" s="248"/>
    </row>
    <row r="85" spans="1:55" s="173" customFormat="1" ht="23.25">
      <c r="A85" s="48"/>
      <c r="B85" s="48"/>
      <c r="C85" s="48"/>
      <c r="D85" s="48"/>
      <c r="E85" s="48"/>
      <c r="F85" s="52"/>
      <c r="G85" s="53"/>
      <c r="H85" s="53"/>
      <c r="I85" s="53"/>
      <c r="J85" s="53"/>
      <c r="K85" s="53"/>
      <c r="L85" s="53"/>
      <c r="M85" s="53"/>
      <c r="N85" s="52"/>
      <c r="O85" s="52"/>
      <c r="P85" s="52"/>
      <c r="Q85" s="52"/>
      <c r="R85" s="52"/>
      <c r="S85" s="52"/>
      <c r="T85" s="52"/>
      <c r="U85" s="52"/>
      <c r="V85" s="52"/>
      <c r="W85" s="52"/>
      <c r="X85" s="52"/>
      <c r="Y85" s="50"/>
      <c r="Z85" s="50"/>
      <c r="AA85" s="50"/>
      <c r="AB85" s="50"/>
      <c r="AC85" s="50"/>
      <c r="AD85" s="50"/>
      <c r="AE85" s="50"/>
      <c r="AF85" s="50"/>
      <c r="AG85" s="50"/>
      <c r="AH85" s="50"/>
      <c r="AI85" s="50"/>
      <c r="AJ85" s="50"/>
      <c r="AK85" s="50"/>
      <c r="AL85" s="50"/>
      <c r="AM85" s="199" t="s">
        <v>248</v>
      </c>
      <c r="AN85" s="248"/>
      <c r="AO85" s="248"/>
      <c r="AP85" s="248"/>
      <c r="AQ85" s="248"/>
      <c r="AR85" s="248"/>
      <c r="AS85" s="248"/>
      <c r="AT85" s="248"/>
      <c r="AU85" s="248"/>
      <c r="AV85" s="248"/>
      <c r="AW85" s="248"/>
      <c r="AX85" s="248"/>
      <c r="AY85" s="248"/>
      <c r="AZ85" s="248"/>
      <c r="BA85" s="248"/>
      <c r="BB85" s="248"/>
      <c r="BC85" s="248"/>
    </row>
    <row r="86" spans="1:55" s="173" customFormat="1" ht="42" customHeight="1">
      <c r="A86" s="48"/>
      <c r="B86" s="48"/>
      <c r="C86" s="48"/>
      <c r="D86" s="48"/>
      <c r="E86" s="48"/>
      <c r="F86" s="52"/>
      <c r="G86" s="150"/>
      <c r="H86" s="150"/>
      <c r="I86" s="150"/>
      <c r="J86" s="150"/>
      <c r="K86" s="150"/>
      <c r="L86" s="341" t="s">
        <v>173</v>
      </c>
      <c r="M86" s="342"/>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s="199"/>
      <c r="AN86" s="248"/>
      <c r="AO86" s="248" t="s">
        <v>173</v>
      </c>
      <c r="AP86" s="248" t="s">
        <v>181</v>
      </c>
      <c r="AQ86" s="248" t="s">
        <v>182</v>
      </c>
      <c r="AR86" s="248" t="s">
        <v>183</v>
      </c>
      <c r="AS86" s="248"/>
      <c r="AT86" s="248"/>
      <c r="AU86" s="248"/>
      <c r="AV86" s="248"/>
      <c r="AW86" s="248"/>
      <c r="AX86" s="248"/>
      <c r="AY86" s="248"/>
      <c r="AZ86" s="248"/>
      <c r="BA86" s="248"/>
      <c r="BB86" s="248"/>
      <c r="BC86" s="248"/>
    </row>
    <row r="87" spans="1:55" s="173" customFormat="1" ht="21">
      <c r="A87" s="48"/>
      <c r="B87" s="48"/>
      <c r="C87" s="48"/>
      <c r="D87" s="48"/>
      <c r="E87" s="48"/>
      <c r="F87" s="52"/>
      <c r="G87" s="340" t="str">
        <f>+AN105</f>
        <v>Visita del Instituto a la Universidad</v>
      </c>
      <c r="H87" s="340"/>
      <c r="I87" s="340"/>
      <c r="J87" s="340"/>
      <c r="K87" s="340"/>
      <c r="L87" s="341">
        <f>+AO105</f>
        <v>5</v>
      </c>
      <c r="M87" s="342"/>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s="199" t="s">
        <v>184</v>
      </c>
      <c r="AN87" s="248"/>
      <c r="AO87" s="248">
        <v>13</v>
      </c>
      <c r="AP87" s="248">
        <v>37.1</v>
      </c>
      <c r="AQ87" s="248">
        <v>37.1</v>
      </c>
      <c r="AR87" s="248">
        <v>37.1</v>
      </c>
      <c r="AS87" s="248"/>
      <c r="AT87" s="248"/>
      <c r="AU87" s="248"/>
      <c r="AV87" s="248"/>
      <c r="AW87" s="248"/>
      <c r="AX87" s="248"/>
      <c r="AY87" s="248"/>
      <c r="AZ87" s="248"/>
      <c r="BA87" s="248"/>
      <c r="BB87" s="248"/>
      <c r="BC87" s="248"/>
    </row>
    <row r="88" spans="1:55" s="173" customFormat="1" ht="21" customHeight="1">
      <c r="A88" s="48"/>
      <c r="B88" s="48"/>
      <c r="C88" s="48"/>
      <c r="D88" s="48"/>
      <c r="E88" s="48"/>
      <c r="F88" s="52"/>
      <c r="G88" s="340" t="str">
        <f t="shared" ref="G88:G89" si="9">+AN106</f>
        <v>Información que llega al Instituto</v>
      </c>
      <c r="H88" s="340"/>
      <c r="I88" s="340"/>
      <c r="J88" s="340"/>
      <c r="K88" s="340"/>
      <c r="L88" s="341">
        <f t="shared" ref="L88:L89" si="10">+AO106</f>
        <v>9</v>
      </c>
      <c r="M88" s="342"/>
      <c r="N88" s="52"/>
      <c r="O88" s="52"/>
      <c r="P88" s="52"/>
      <c r="Q88" s="52"/>
      <c r="R88" s="52"/>
      <c r="S88" s="52"/>
      <c r="T88" s="52"/>
      <c r="U88" s="52"/>
      <c r="V88" s="52"/>
      <c r="W88" s="52"/>
      <c r="X88" s="50"/>
      <c r="Y88" s="50"/>
      <c r="Z88" s="50"/>
      <c r="AA88" s="50"/>
      <c r="AB88" s="50"/>
      <c r="AC88" s="50"/>
      <c r="AD88" s="50"/>
      <c r="AE88" s="50"/>
      <c r="AF88" s="50"/>
      <c r="AG88" s="50"/>
      <c r="AH88" s="50"/>
      <c r="AI88" s="50"/>
      <c r="AJ88" s="50"/>
      <c r="AK88" s="50"/>
      <c r="AL88" s="50"/>
      <c r="AM88" s="199"/>
      <c r="AN88" s="248" t="s">
        <v>149</v>
      </c>
      <c r="AO88" s="248">
        <v>16</v>
      </c>
      <c r="AP88" s="248">
        <v>45.7</v>
      </c>
      <c r="AQ88" s="248">
        <v>45.7</v>
      </c>
      <c r="AR88" s="248">
        <v>82.9</v>
      </c>
      <c r="AS88" s="248"/>
      <c r="AT88" s="248"/>
      <c r="AU88" s="248"/>
      <c r="AV88" s="248"/>
      <c r="AW88" s="248"/>
      <c r="AX88" s="248"/>
      <c r="AY88" s="248"/>
      <c r="AZ88" s="248"/>
      <c r="BA88" s="248"/>
      <c r="BB88" s="248"/>
      <c r="BC88" s="248"/>
    </row>
    <row r="89" spans="1:55" s="173" customFormat="1" ht="21" customHeight="1">
      <c r="A89" s="48"/>
      <c r="B89" s="48"/>
      <c r="C89" s="48"/>
      <c r="D89" s="48"/>
      <c r="E89" s="48"/>
      <c r="F89" s="52"/>
      <c r="G89" s="340" t="str">
        <f t="shared" si="9"/>
        <v>Página Web</v>
      </c>
      <c r="H89" s="340"/>
      <c r="I89" s="340"/>
      <c r="J89" s="340"/>
      <c r="K89" s="340"/>
      <c r="L89" s="341">
        <f t="shared" si="10"/>
        <v>8</v>
      </c>
      <c r="M89" s="342"/>
      <c r="N89" s="52"/>
      <c r="O89" s="52"/>
      <c r="P89" s="52"/>
      <c r="Q89" s="52"/>
      <c r="R89" s="52"/>
      <c r="S89" s="52"/>
      <c r="T89" s="52"/>
      <c r="U89" s="52"/>
      <c r="V89" s="52"/>
      <c r="W89" s="52"/>
      <c r="X89" s="50"/>
      <c r="Y89" s="50"/>
      <c r="Z89" s="50"/>
      <c r="AA89" s="50"/>
      <c r="AB89" s="50"/>
      <c r="AC89" s="50"/>
      <c r="AD89" s="50"/>
      <c r="AE89" s="50"/>
      <c r="AF89" s="50"/>
      <c r="AG89" s="50"/>
      <c r="AH89" s="50"/>
      <c r="AI89" s="50"/>
      <c r="AJ89" s="50"/>
      <c r="AK89" s="50"/>
      <c r="AL89" s="50"/>
      <c r="AM89" s="199"/>
      <c r="AN89" s="248" t="s">
        <v>150</v>
      </c>
      <c r="AO89" s="248">
        <v>6</v>
      </c>
      <c r="AP89" s="248">
        <v>17.100000000000001</v>
      </c>
      <c r="AQ89" s="248">
        <v>17.100000000000001</v>
      </c>
      <c r="AR89" s="248">
        <v>100</v>
      </c>
      <c r="AS89" s="248"/>
      <c r="AT89" s="248"/>
      <c r="AU89" s="248"/>
      <c r="AV89" s="248"/>
      <c r="AW89" s="248"/>
      <c r="AX89" s="248"/>
      <c r="AY89" s="248"/>
      <c r="AZ89" s="248"/>
      <c r="BA89" s="248"/>
      <c r="BB89" s="248"/>
      <c r="BC89" s="248"/>
    </row>
    <row r="90" spans="1:55" s="173" customFormat="1" ht="21" customHeight="1">
      <c r="A90" s="48"/>
      <c r="B90" s="48"/>
      <c r="C90" s="48"/>
      <c r="D90" s="48"/>
      <c r="E90" s="48"/>
      <c r="F90" s="52"/>
      <c r="G90" s="340"/>
      <c r="H90" s="340"/>
      <c r="I90" s="340"/>
      <c r="J90" s="340"/>
      <c r="K90" s="340"/>
      <c r="L90" s="341"/>
      <c r="M90" s="342"/>
      <c r="N90" s="52"/>
      <c r="O90" s="52"/>
      <c r="P90" s="52"/>
      <c r="Q90" s="52"/>
      <c r="R90" s="52"/>
      <c r="S90" s="52"/>
      <c r="T90" s="52"/>
      <c r="U90" s="52"/>
      <c r="V90" s="52"/>
      <c r="W90" s="52"/>
      <c r="X90" s="50"/>
      <c r="Y90" s="50"/>
      <c r="Z90" s="50"/>
      <c r="AA90" s="50"/>
      <c r="AB90" s="50"/>
      <c r="AC90" s="50"/>
      <c r="AD90" s="50"/>
      <c r="AE90" s="50"/>
      <c r="AF90" s="50"/>
      <c r="AG90" s="50"/>
      <c r="AH90" s="50"/>
      <c r="AI90" s="50"/>
      <c r="AJ90" s="50"/>
      <c r="AK90" s="50"/>
      <c r="AL90" s="50"/>
      <c r="AM90" s="199"/>
      <c r="AN90" s="248" t="s">
        <v>11</v>
      </c>
      <c r="AO90" s="248">
        <v>35</v>
      </c>
      <c r="AP90" s="248">
        <v>100</v>
      </c>
      <c r="AQ90" s="248">
        <v>100</v>
      </c>
      <c r="AR90" s="248"/>
      <c r="AS90" s="248"/>
      <c r="AT90" s="248"/>
      <c r="AU90" s="248"/>
      <c r="AV90" s="248"/>
      <c r="AW90" s="248"/>
      <c r="AX90" s="248"/>
      <c r="AY90" s="248"/>
      <c r="AZ90" s="248"/>
      <c r="BA90" s="248"/>
      <c r="BB90" s="248"/>
      <c r="BC90" s="248"/>
    </row>
    <row r="91" spans="1:55" s="173" customFormat="1" ht="21">
      <c r="A91" s="48"/>
      <c r="B91" s="48"/>
      <c r="C91" s="48"/>
      <c r="D91" s="48"/>
      <c r="E91" s="48"/>
      <c r="F91" s="52"/>
      <c r="G91" s="340"/>
      <c r="H91" s="340"/>
      <c r="I91" s="340"/>
      <c r="J91" s="340"/>
      <c r="K91" s="340"/>
      <c r="L91" s="341"/>
      <c r="M91" s="342"/>
      <c r="N91" s="52"/>
      <c r="O91" s="52"/>
      <c r="P91" s="52"/>
      <c r="Q91" s="52"/>
      <c r="R91" s="52"/>
      <c r="S91" s="52"/>
      <c r="T91" s="52"/>
      <c r="U91" s="52"/>
      <c r="V91" s="52"/>
      <c r="W91" s="52"/>
      <c r="X91" s="50"/>
      <c r="Y91" s="50"/>
      <c r="Z91" s="50"/>
      <c r="AA91" s="50"/>
      <c r="AB91" s="50"/>
      <c r="AC91" s="50"/>
      <c r="AD91" s="50"/>
      <c r="AE91" s="50"/>
      <c r="AF91" s="50"/>
      <c r="AG91" s="50"/>
      <c r="AH91" s="50"/>
      <c r="AI91" s="50"/>
      <c r="AJ91" s="50"/>
      <c r="AK91" s="50"/>
      <c r="AL91" s="50"/>
      <c r="AM91" s="199" t="s">
        <v>189</v>
      </c>
      <c r="AN91" s="248"/>
      <c r="AO91" s="248"/>
      <c r="AP91" s="248"/>
      <c r="AQ91" s="248"/>
      <c r="AR91" s="248"/>
      <c r="AS91" s="248"/>
      <c r="AT91" s="248"/>
      <c r="AU91" s="248"/>
      <c r="AV91" s="248"/>
      <c r="AW91" s="248"/>
      <c r="AX91" s="248"/>
      <c r="AY91" s="248"/>
      <c r="AZ91" s="248"/>
      <c r="BA91" s="248"/>
      <c r="BB91" s="248"/>
      <c r="BC91" s="248"/>
    </row>
    <row r="92" spans="1:55" s="173" customFormat="1" ht="18.75">
      <c r="A92" s="48"/>
      <c r="B92" s="48"/>
      <c r="C92" s="48"/>
      <c r="D92" s="48"/>
      <c r="E92" s="48"/>
      <c r="F92" s="52"/>
      <c r="G92" s="52"/>
      <c r="H92" s="52"/>
      <c r="I92" s="52"/>
      <c r="J92" s="52"/>
      <c r="K92" s="52"/>
      <c r="L92" s="52"/>
      <c r="M92" s="52"/>
      <c r="N92" s="52"/>
      <c r="O92" s="52"/>
      <c r="P92" s="52"/>
      <c r="Q92" s="52"/>
      <c r="R92" s="52"/>
      <c r="S92" s="52"/>
      <c r="T92" s="52"/>
      <c r="U92" s="52"/>
      <c r="V92" s="52"/>
      <c r="W92" s="52"/>
      <c r="X92" s="52"/>
      <c r="Y92" s="50"/>
      <c r="Z92" s="50"/>
      <c r="AA92" s="50"/>
      <c r="AB92" s="50"/>
      <c r="AC92" s="50"/>
      <c r="AD92" s="50"/>
      <c r="AE92" s="50"/>
      <c r="AF92" s="50"/>
      <c r="AG92" s="50"/>
      <c r="AH92" s="50"/>
      <c r="AI92" s="50"/>
      <c r="AJ92" s="50"/>
      <c r="AK92" s="50"/>
      <c r="AL92" s="50"/>
      <c r="AM92" s="199"/>
      <c r="AN92" s="248"/>
      <c r="AO92" s="248"/>
      <c r="AP92" s="248"/>
      <c r="AQ92" s="248"/>
      <c r="AR92" s="248"/>
      <c r="AS92" s="248"/>
      <c r="AT92" s="248"/>
      <c r="AU92" s="248"/>
      <c r="AV92" s="248"/>
      <c r="AW92" s="248"/>
      <c r="AX92" s="248"/>
      <c r="AY92" s="248"/>
      <c r="AZ92" s="248"/>
      <c r="BA92" s="248"/>
      <c r="BB92" s="248"/>
      <c r="BC92" s="248"/>
    </row>
    <row r="93" spans="1:55" s="173" customFormat="1" ht="21">
      <c r="A93" s="48"/>
      <c r="B93" s="305"/>
      <c r="C93" s="305"/>
      <c r="D93" s="305"/>
      <c r="E93" s="305"/>
      <c r="F93" s="305"/>
      <c r="G93" s="305"/>
      <c r="H93" s="305"/>
      <c r="I93" s="305"/>
      <c r="J93" s="305"/>
      <c r="K93" s="305"/>
      <c r="L93" s="305"/>
      <c r="M93" s="305"/>
      <c r="N93" s="305"/>
      <c r="O93" s="305"/>
      <c r="P93" s="305"/>
      <c r="Q93" s="305"/>
      <c r="R93" s="305"/>
      <c r="S93" s="305"/>
      <c r="T93" s="305"/>
      <c r="U93" s="305"/>
      <c r="V93" s="52"/>
      <c r="W93" s="52"/>
      <c r="X93" s="52"/>
      <c r="Y93" s="50"/>
      <c r="Z93" s="50"/>
      <c r="AA93" s="50"/>
      <c r="AB93" s="50"/>
      <c r="AC93" s="50"/>
      <c r="AD93" s="50"/>
      <c r="AE93" s="50"/>
      <c r="AF93" s="50"/>
      <c r="AG93" s="50"/>
      <c r="AH93" s="50"/>
      <c r="AI93" s="50"/>
      <c r="AJ93" s="50"/>
      <c r="AK93" s="50"/>
      <c r="AL93" s="50"/>
      <c r="AM93" s="199"/>
      <c r="AN93" s="248"/>
      <c r="AO93" s="248"/>
      <c r="AP93" s="248"/>
      <c r="AQ93" s="248"/>
      <c r="AR93" s="248"/>
      <c r="AS93" s="248"/>
      <c r="AT93" s="248"/>
      <c r="AU93" s="248"/>
      <c r="AV93" s="248"/>
      <c r="AW93" s="248"/>
      <c r="AX93" s="248"/>
      <c r="AY93" s="248"/>
      <c r="AZ93" s="248"/>
      <c r="BA93" s="248"/>
      <c r="BB93" s="248"/>
      <c r="BC93" s="248"/>
    </row>
    <row r="94" spans="1:55" s="173" customFormat="1" ht="21">
      <c r="A94" s="48"/>
      <c r="B94" s="219"/>
      <c r="C94" s="219"/>
      <c r="D94" s="219"/>
      <c r="E94" s="219"/>
      <c r="F94" s="219"/>
      <c r="G94" s="219"/>
      <c r="H94" s="219"/>
      <c r="I94" s="219"/>
      <c r="J94" s="219"/>
      <c r="K94" s="219"/>
      <c r="L94" s="219"/>
      <c r="M94" s="219"/>
      <c r="N94" s="219"/>
      <c r="O94" s="219"/>
      <c r="P94" s="219"/>
      <c r="Q94" s="219"/>
      <c r="R94" s="219"/>
      <c r="S94" s="219"/>
      <c r="T94" s="219"/>
      <c r="U94" s="219"/>
      <c r="V94" s="52"/>
      <c r="W94" s="52"/>
      <c r="X94" s="52"/>
      <c r="Y94" s="50"/>
      <c r="Z94" s="50"/>
      <c r="AA94" s="50"/>
      <c r="AB94" s="50"/>
      <c r="AC94" s="50"/>
      <c r="AD94" s="50"/>
      <c r="AE94" s="50"/>
      <c r="AF94" s="50"/>
      <c r="AG94" s="50"/>
      <c r="AH94" s="50"/>
      <c r="AI94" s="50"/>
      <c r="AJ94" s="50"/>
      <c r="AK94" s="50"/>
      <c r="AL94" s="50"/>
      <c r="AM94" s="199"/>
      <c r="AN94" s="248"/>
      <c r="AO94" s="248"/>
      <c r="AP94" s="248"/>
      <c r="AQ94" s="248"/>
      <c r="AR94" s="248"/>
      <c r="AS94" s="248"/>
      <c r="AT94" s="248"/>
      <c r="AU94" s="248"/>
      <c r="AV94" s="248"/>
      <c r="AW94" s="248"/>
      <c r="AX94" s="248"/>
      <c r="AY94" s="248"/>
      <c r="AZ94" s="248"/>
      <c r="BA94" s="248"/>
      <c r="BB94" s="248"/>
      <c r="BC94" s="248"/>
    </row>
    <row r="95" spans="1:55" s="173" customFormat="1" ht="21">
      <c r="A95" s="52"/>
      <c r="B95" s="323"/>
      <c r="C95" s="323"/>
      <c r="D95" s="323"/>
      <c r="E95" s="323"/>
      <c r="F95" s="323"/>
      <c r="G95" s="323"/>
      <c r="H95" s="323"/>
      <c r="I95" s="323"/>
      <c r="J95" s="323"/>
      <c r="K95" s="150"/>
      <c r="L95" s="150"/>
      <c r="M95" s="150"/>
      <c r="N95" s="150"/>
      <c r="O95" s="150"/>
      <c r="P95" s="150"/>
      <c r="Q95" s="150"/>
      <c r="R95" s="150"/>
      <c r="S95" s="150"/>
      <c r="T95" s="150"/>
      <c r="U95" s="150"/>
      <c r="V95" s="50"/>
      <c r="W95" s="50"/>
      <c r="X95" s="50"/>
      <c r="Y95" s="50"/>
      <c r="Z95" s="50"/>
      <c r="AA95" s="50"/>
      <c r="AB95" s="50"/>
      <c r="AC95" s="50"/>
      <c r="AD95" s="50"/>
      <c r="AE95" s="50"/>
      <c r="AF95" s="50"/>
      <c r="AG95" s="50"/>
      <c r="AH95" s="50"/>
      <c r="AI95" s="50"/>
      <c r="AJ95" s="50"/>
      <c r="AK95" s="48"/>
      <c r="AL95" s="48"/>
      <c r="AM95" s="199" t="s">
        <v>249</v>
      </c>
      <c r="AN95" s="248"/>
      <c r="AO95" s="248"/>
      <c r="AP95" s="248"/>
      <c r="AQ95" s="248"/>
      <c r="AR95" s="248"/>
      <c r="AS95" s="248"/>
      <c r="AT95" s="248"/>
      <c r="AU95" s="248"/>
      <c r="AV95" s="248"/>
      <c r="AW95" s="248"/>
      <c r="AX95" s="248"/>
      <c r="AY95" s="248"/>
      <c r="AZ95" s="248"/>
      <c r="BA95" s="248"/>
      <c r="BB95" s="248"/>
      <c r="BC95" s="248"/>
    </row>
    <row r="96" spans="1:55" s="173" customFormat="1" ht="21">
      <c r="A96" s="52"/>
      <c r="B96" s="323"/>
      <c r="C96" s="323"/>
      <c r="D96" s="323"/>
      <c r="E96" s="323"/>
      <c r="F96" s="323"/>
      <c r="G96" s="323"/>
      <c r="H96" s="323"/>
      <c r="I96" s="323"/>
      <c r="J96" s="323"/>
      <c r="K96" s="150"/>
      <c r="L96" s="150"/>
      <c r="M96" s="150"/>
      <c r="N96" s="150"/>
      <c r="O96" s="150"/>
      <c r="P96" s="150"/>
      <c r="Q96" s="150"/>
      <c r="R96" s="150"/>
      <c r="S96" s="150"/>
      <c r="T96" s="150"/>
      <c r="U96" s="150"/>
      <c r="V96" s="50"/>
      <c r="W96" s="50"/>
      <c r="X96" s="50"/>
      <c r="Y96" s="50"/>
      <c r="Z96" s="50"/>
      <c r="AA96" s="50"/>
      <c r="AB96" s="50"/>
      <c r="AC96" s="50"/>
      <c r="AD96" s="50"/>
      <c r="AE96" s="50"/>
      <c r="AF96" s="50"/>
      <c r="AG96" s="50"/>
      <c r="AH96" s="50"/>
      <c r="AI96" s="50"/>
      <c r="AJ96" s="50"/>
      <c r="AK96" s="50"/>
      <c r="AL96" s="50"/>
      <c r="AM96" s="199"/>
      <c r="AN96" s="248"/>
      <c r="AO96" s="248" t="s">
        <v>173</v>
      </c>
      <c r="AP96" s="248" t="s">
        <v>181</v>
      </c>
      <c r="AQ96" s="248" t="s">
        <v>182</v>
      </c>
      <c r="AR96" s="248" t="s">
        <v>183</v>
      </c>
      <c r="AS96" s="248"/>
      <c r="AT96" s="248"/>
      <c r="AU96" s="248"/>
      <c r="AV96" s="248"/>
      <c r="AW96" s="248"/>
      <c r="AX96" s="248"/>
      <c r="AY96" s="248"/>
      <c r="AZ96" s="248"/>
      <c r="BA96" s="248"/>
      <c r="BB96" s="248"/>
      <c r="BC96" s="248"/>
    </row>
    <row r="97" spans="1:55" s="173" customFormat="1" ht="21">
      <c r="A97" s="52"/>
      <c r="B97" s="323"/>
      <c r="C97" s="323"/>
      <c r="D97" s="323"/>
      <c r="E97" s="323"/>
      <c r="F97" s="323"/>
      <c r="G97" s="323"/>
      <c r="H97" s="323"/>
      <c r="I97" s="323"/>
      <c r="J97" s="323"/>
      <c r="K97" s="150"/>
      <c r="L97" s="150"/>
      <c r="M97" s="150"/>
      <c r="N97" s="150"/>
      <c r="O97" s="150"/>
      <c r="P97" s="150"/>
      <c r="Q97" s="150"/>
      <c r="R97" s="150"/>
      <c r="S97" s="150"/>
      <c r="T97" s="150"/>
      <c r="U97" s="150"/>
      <c r="V97" s="50"/>
      <c r="W97" s="50"/>
      <c r="X97" s="50"/>
      <c r="Y97" s="50"/>
      <c r="Z97" s="50"/>
      <c r="AA97" s="50"/>
      <c r="AB97" s="50"/>
      <c r="AC97" s="50"/>
      <c r="AD97" s="50"/>
      <c r="AE97" s="50"/>
      <c r="AF97" s="50"/>
      <c r="AG97" s="50"/>
      <c r="AH97" s="50"/>
      <c r="AI97" s="50"/>
      <c r="AJ97" s="50"/>
      <c r="AK97" s="50"/>
      <c r="AL97" s="50"/>
      <c r="AM97" s="199" t="s">
        <v>184</v>
      </c>
      <c r="AN97" s="248"/>
      <c r="AO97" s="248">
        <v>35</v>
      </c>
      <c r="AP97" s="248">
        <v>100</v>
      </c>
      <c r="AQ97" s="248">
        <v>100</v>
      </c>
      <c r="AR97" s="248">
        <v>100</v>
      </c>
      <c r="AS97" s="248"/>
      <c r="AT97" s="248"/>
      <c r="AU97" s="248"/>
      <c r="AV97" s="248"/>
      <c r="AW97" s="248"/>
      <c r="AX97" s="248"/>
      <c r="AY97" s="248"/>
      <c r="AZ97" s="248"/>
      <c r="BA97" s="248"/>
      <c r="BB97" s="248"/>
      <c r="BC97" s="248"/>
    </row>
    <row r="98" spans="1:55" s="173" customFormat="1" ht="21">
      <c r="A98" s="52"/>
      <c r="B98" s="215"/>
      <c r="C98" s="215"/>
      <c r="D98" s="215"/>
      <c r="E98" s="215"/>
      <c r="F98" s="215"/>
      <c r="G98" s="215"/>
      <c r="H98" s="215"/>
      <c r="I98" s="215"/>
      <c r="J98" s="215"/>
      <c r="K98" s="150"/>
      <c r="L98" s="150"/>
      <c r="M98" s="150"/>
      <c r="N98" s="150"/>
      <c r="O98" s="150"/>
      <c r="P98" s="150"/>
      <c r="Q98" s="150"/>
      <c r="R98" s="150"/>
      <c r="S98" s="150"/>
      <c r="T98" s="150"/>
      <c r="U98" s="150"/>
      <c r="V98" s="50"/>
      <c r="W98" s="50"/>
      <c r="X98" s="50"/>
      <c r="Y98" s="50"/>
      <c r="Z98" s="50"/>
      <c r="AA98" s="50"/>
      <c r="AB98" s="50"/>
      <c r="AC98" s="50"/>
      <c r="AD98" s="50"/>
      <c r="AE98" s="50"/>
      <c r="AF98" s="50"/>
      <c r="AG98" s="50"/>
      <c r="AH98" s="50"/>
      <c r="AI98" s="50"/>
      <c r="AJ98" s="50"/>
      <c r="AK98" s="50"/>
      <c r="AL98" s="50"/>
      <c r="AM98" s="199" t="s">
        <v>189</v>
      </c>
      <c r="AN98" s="248"/>
      <c r="AO98" s="248"/>
      <c r="AP98" s="248"/>
      <c r="AQ98" s="248"/>
      <c r="AR98" s="248"/>
      <c r="AS98" s="248"/>
      <c r="AT98" s="248"/>
      <c r="AU98" s="248"/>
      <c r="AV98" s="248"/>
      <c r="AW98" s="248"/>
      <c r="AX98" s="248"/>
      <c r="AY98" s="248"/>
      <c r="AZ98" s="248"/>
      <c r="BA98" s="248"/>
      <c r="BB98" s="248"/>
      <c r="BC98" s="248"/>
    </row>
    <row r="99" spans="1:55" s="173" customFormat="1" ht="21.75" thickBot="1">
      <c r="A99" s="57"/>
      <c r="B99" s="177"/>
      <c r="C99" s="57"/>
      <c r="D99" s="57"/>
      <c r="E99" s="57"/>
      <c r="F99" s="57"/>
      <c r="G99" s="57"/>
      <c r="H99" s="52"/>
      <c r="I99" s="52"/>
      <c r="J99" s="52"/>
      <c r="K99" s="52"/>
      <c r="L99" s="52"/>
      <c r="M99" s="52"/>
      <c r="N99" s="52"/>
      <c r="O99" s="52"/>
      <c r="P99" s="52"/>
      <c r="Q99" s="52"/>
      <c r="R99" s="52"/>
      <c r="S99" s="52"/>
      <c r="T99" s="52"/>
      <c r="U99" s="50"/>
      <c r="V99" s="50"/>
      <c r="W99" s="50"/>
      <c r="X99" s="50"/>
      <c r="Y99" s="50"/>
      <c r="Z99" s="50"/>
      <c r="AA99" s="50"/>
      <c r="AB99" s="50"/>
      <c r="AC99" s="50"/>
      <c r="AD99" s="50"/>
      <c r="AE99" s="50"/>
      <c r="AF99" s="50"/>
      <c r="AG99" s="50"/>
      <c r="AH99" s="50"/>
      <c r="AI99" s="50"/>
      <c r="AJ99" s="50"/>
      <c r="AK99" s="50"/>
      <c r="AL99" s="48"/>
      <c r="AM99" s="199"/>
      <c r="AN99" s="248"/>
      <c r="AO99" s="248"/>
      <c r="AP99" s="248"/>
      <c r="AQ99" s="248"/>
      <c r="AR99" s="248"/>
      <c r="AS99" s="248"/>
      <c r="AT99" s="248"/>
      <c r="AU99" s="248"/>
      <c r="AV99" s="248"/>
      <c r="AW99" s="248"/>
      <c r="AX99" s="248"/>
      <c r="AY99" s="248"/>
      <c r="AZ99" s="248"/>
      <c r="BA99" s="248"/>
      <c r="BB99" s="248"/>
      <c r="BC99" s="248"/>
    </row>
    <row r="100" spans="1:55" s="176" customFormat="1" ht="18.75">
      <c r="A100" s="59"/>
      <c r="B100" s="60"/>
      <c r="C100" s="60"/>
      <c r="D100" s="60"/>
      <c r="E100" s="60"/>
      <c r="F100" s="60"/>
      <c r="G100" s="60"/>
      <c r="H100" s="60"/>
      <c r="I100" s="60"/>
      <c r="J100" s="60"/>
      <c r="K100" s="60"/>
      <c r="L100" s="60"/>
      <c r="M100" s="60"/>
      <c r="N100" s="60"/>
      <c r="O100" s="60"/>
      <c r="P100" s="60"/>
      <c r="Q100" s="60"/>
      <c r="R100" s="60"/>
      <c r="S100" s="60"/>
      <c r="T100" s="60"/>
      <c r="U100" s="60"/>
      <c r="V100" s="292" t="s">
        <v>14</v>
      </c>
      <c r="W100" s="293"/>
      <c r="X100" s="293"/>
      <c r="Y100" s="293"/>
      <c r="Z100" s="293"/>
      <c r="AA100" s="294"/>
      <c r="AB100" s="172"/>
      <c r="AC100" s="292" t="s">
        <v>15</v>
      </c>
      <c r="AD100" s="293"/>
      <c r="AE100" s="293"/>
      <c r="AF100" s="293"/>
      <c r="AG100" s="293"/>
      <c r="AH100" s="294"/>
      <c r="AI100" s="299" t="s">
        <v>16</v>
      </c>
      <c r="AJ100" s="299"/>
      <c r="AK100" s="299"/>
      <c r="AL100" s="299"/>
      <c r="AM100" s="199"/>
      <c r="AN100" s="248"/>
      <c r="AO100" s="248"/>
      <c r="AP100" s="248"/>
      <c r="AQ100" s="248"/>
      <c r="AR100" s="248"/>
      <c r="AS100" s="242"/>
      <c r="AT100" s="242"/>
      <c r="AU100" s="242"/>
      <c r="AV100" s="242"/>
      <c r="AW100" s="242"/>
      <c r="AX100" s="242"/>
      <c r="AY100" s="242"/>
      <c r="AZ100" s="242"/>
      <c r="BA100" s="242"/>
      <c r="BB100" s="242"/>
      <c r="BC100" s="242"/>
    </row>
    <row r="101" spans="1:55" s="173" customFormat="1" ht="19.5" thickBot="1">
      <c r="A101" s="52"/>
      <c r="B101" s="309"/>
      <c r="C101" s="309"/>
      <c r="D101" s="61"/>
      <c r="E101" s="61"/>
      <c r="F101" s="61"/>
      <c r="G101" s="50"/>
      <c r="H101" s="50"/>
      <c r="I101" s="50"/>
      <c r="J101" s="50"/>
      <c r="K101" s="50"/>
      <c r="L101" s="50"/>
      <c r="M101" s="50"/>
      <c r="N101" s="50"/>
      <c r="O101" s="50"/>
      <c r="P101" s="50"/>
      <c r="Q101" s="50"/>
      <c r="R101" s="50"/>
      <c r="S101" s="50"/>
      <c r="T101" s="50"/>
      <c r="U101" s="50"/>
      <c r="V101" s="310"/>
      <c r="W101" s="308"/>
      <c r="X101" s="308"/>
      <c r="Y101" s="308"/>
      <c r="Z101" s="308"/>
      <c r="AA101" s="311"/>
      <c r="AB101" s="172"/>
      <c r="AC101" s="310"/>
      <c r="AD101" s="308"/>
      <c r="AE101" s="308"/>
      <c r="AF101" s="308"/>
      <c r="AG101" s="308"/>
      <c r="AH101" s="311"/>
      <c r="AI101" s="299"/>
      <c r="AJ101" s="299"/>
      <c r="AK101" s="299"/>
      <c r="AL101" s="299"/>
      <c r="AM101" s="199"/>
      <c r="AN101" s="248"/>
      <c r="AO101" s="248"/>
      <c r="AP101" s="248"/>
      <c r="AQ101" s="248"/>
      <c r="AR101" s="248"/>
      <c r="AS101" s="248"/>
      <c r="AT101" s="248"/>
      <c r="AU101" s="248"/>
      <c r="AV101" s="248"/>
      <c r="AW101" s="248"/>
      <c r="AX101" s="248"/>
      <c r="AY101" s="248"/>
      <c r="AZ101" s="248"/>
      <c r="BA101" s="248"/>
      <c r="BB101" s="248"/>
      <c r="BC101" s="248"/>
    </row>
    <row r="102" spans="1:55" s="173" customFormat="1" ht="21">
      <c r="A102" s="303" t="s">
        <v>40</v>
      </c>
      <c r="B102" s="303"/>
      <c r="C102" s="303"/>
      <c r="D102" s="303"/>
      <c r="E102" s="303"/>
      <c r="F102" s="303"/>
      <c r="G102" s="303"/>
      <c r="H102" s="303"/>
      <c r="I102" s="303"/>
      <c r="J102" s="303"/>
      <c r="K102" s="303"/>
      <c r="L102" s="303"/>
      <c r="M102" s="303"/>
      <c r="N102" s="303"/>
      <c r="O102" s="303"/>
      <c r="P102" s="303"/>
      <c r="Q102" s="303"/>
      <c r="R102" s="303"/>
      <c r="S102" s="303"/>
      <c r="T102" s="303"/>
      <c r="U102" s="338"/>
      <c r="V102" s="62">
        <v>1</v>
      </c>
      <c r="W102" s="63">
        <v>2</v>
      </c>
      <c r="X102" s="63">
        <v>3</v>
      </c>
      <c r="Y102" s="63">
        <v>4</v>
      </c>
      <c r="Z102" s="63">
        <v>5</v>
      </c>
      <c r="AA102" s="64" t="s">
        <v>41</v>
      </c>
      <c r="AB102" s="39" t="s">
        <v>18</v>
      </c>
      <c r="AC102" s="62">
        <v>1</v>
      </c>
      <c r="AD102" s="63">
        <v>2</v>
      </c>
      <c r="AE102" s="63">
        <v>3</v>
      </c>
      <c r="AF102" s="63">
        <v>4</v>
      </c>
      <c r="AG102" s="63">
        <v>5</v>
      </c>
      <c r="AH102" s="64" t="s">
        <v>41</v>
      </c>
      <c r="AI102" s="65" t="s">
        <v>19</v>
      </c>
      <c r="AJ102" s="66" t="s">
        <v>20</v>
      </c>
      <c r="AK102" s="66" t="s">
        <v>21</v>
      </c>
      <c r="AL102" s="66" t="s">
        <v>22</v>
      </c>
      <c r="AM102" s="199" t="s">
        <v>250</v>
      </c>
      <c r="AN102" s="248"/>
      <c r="AO102" s="248"/>
      <c r="AP102" s="248"/>
      <c r="AQ102" s="248"/>
      <c r="AR102" s="248"/>
      <c r="AS102" s="248"/>
      <c r="AT102" s="248"/>
      <c r="AU102" s="248"/>
      <c r="AV102" s="248"/>
      <c r="AW102" s="248"/>
      <c r="AX102" s="248"/>
      <c r="AY102" s="248"/>
      <c r="AZ102" s="248"/>
      <c r="BA102" s="248"/>
      <c r="BB102" s="248"/>
      <c r="BC102" s="248"/>
    </row>
    <row r="103" spans="1:55" s="176" customFormat="1" ht="19.5" customHeight="1">
      <c r="A103" s="174" t="s">
        <v>42</v>
      </c>
      <c r="B103" s="306" t="s">
        <v>43</v>
      </c>
      <c r="C103" s="307"/>
      <c r="D103" s="307"/>
      <c r="E103" s="307"/>
      <c r="F103" s="307"/>
      <c r="G103" s="307"/>
      <c r="H103" s="307"/>
      <c r="I103" s="307"/>
      <c r="J103" s="307"/>
      <c r="K103" s="307"/>
      <c r="L103" s="307"/>
      <c r="M103" s="307"/>
      <c r="N103" s="307"/>
      <c r="O103" s="307"/>
      <c r="P103" s="307"/>
      <c r="Q103" s="307"/>
      <c r="R103" s="307"/>
      <c r="S103" s="307"/>
      <c r="T103" s="307"/>
      <c r="U103" s="307"/>
      <c r="V103" s="152">
        <f>+AN8</f>
        <v>2</v>
      </c>
      <c r="W103" s="152">
        <f t="shared" ref="W103:AA106" si="11">+AO8</f>
        <v>10</v>
      </c>
      <c r="X103" s="152">
        <f t="shared" si="11"/>
        <v>7</v>
      </c>
      <c r="Y103" s="152">
        <f t="shared" si="11"/>
        <v>10</v>
      </c>
      <c r="Z103" s="152">
        <f t="shared" si="11"/>
        <v>6</v>
      </c>
      <c r="AA103" s="152">
        <f t="shared" si="11"/>
        <v>0</v>
      </c>
      <c r="AB103" s="151">
        <f>SUM(V103:AA103)</f>
        <v>35</v>
      </c>
      <c r="AC103" s="175">
        <f>V103/$AB103</f>
        <v>5.7142857142857141E-2</v>
      </c>
      <c r="AD103" s="175">
        <f t="shared" ref="AD103:AH106" si="12">W103/$AB103</f>
        <v>0.2857142857142857</v>
      </c>
      <c r="AE103" s="175">
        <f t="shared" si="12"/>
        <v>0.2</v>
      </c>
      <c r="AF103" s="175">
        <f t="shared" si="12"/>
        <v>0.2857142857142857</v>
      </c>
      <c r="AG103" s="175">
        <f t="shared" si="12"/>
        <v>0.17142857142857143</v>
      </c>
      <c r="AH103" s="175">
        <f t="shared" si="12"/>
        <v>0</v>
      </c>
      <c r="AI103" s="153">
        <f>+BA8</f>
        <v>3.23</v>
      </c>
      <c r="AJ103" s="153">
        <f t="shared" ref="AJ103:AL106" si="13">+BB8</f>
        <v>1.21</v>
      </c>
      <c r="AK103" s="152">
        <f t="shared" si="13"/>
        <v>3</v>
      </c>
      <c r="AL103" s="152">
        <f t="shared" si="13"/>
        <v>2</v>
      </c>
      <c r="AM103" s="199"/>
      <c r="AN103" s="248"/>
      <c r="AO103" s="248" t="s">
        <v>173</v>
      </c>
      <c r="AP103" s="248" t="s">
        <v>181</v>
      </c>
      <c r="AQ103" s="248" t="s">
        <v>182</v>
      </c>
      <c r="AR103" s="248" t="s">
        <v>183</v>
      </c>
      <c r="AS103" s="242"/>
      <c r="AT103" s="242"/>
      <c r="AU103" s="242"/>
      <c r="AV103" s="242"/>
      <c r="AW103" s="242"/>
      <c r="AX103" s="242"/>
      <c r="AY103" s="242"/>
      <c r="AZ103" s="242"/>
      <c r="BA103" s="242"/>
      <c r="BB103" s="242"/>
      <c r="BC103" s="242"/>
    </row>
    <row r="104" spans="1:55" s="176" customFormat="1" ht="18.75">
      <c r="A104" s="174" t="s">
        <v>44</v>
      </c>
      <c r="B104" s="306" t="s">
        <v>45</v>
      </c>
      <c r="C104" s="307"/>
      <c r="D104" s="307"/>
      <c r="E104" s="307"/>
      <c r="F104" s="307"/>
      <c r="G104" s="307"/>
      <c r="H104" s="307"/>
      <c r="I104" s="307"/>
      <c r="J104" s="307"/>
      <c r="K104" s="307"/>
      <c r="L104" s="307"/>
      <c r="M104" s="307"/>
      <c r="N104" s="307"/>
      <c r="O104" s="307"/>
      <c r="P104" s="307"/>
      <c r="Q104" s="307"/>
      <c r="R104" s="307"/>
      <c r="S104" s="307"/>
      <c r="T104" s="307"/>
      <c r="U104" s="307"/>
      <c r="V104" s="152">
        <f t="shared" ref="V104:V106" si="14">+AN9</f>
        <v>2</v>
      </c>
      <c r="W104" s="152">
        <f t="shared" si="11"/>
        <v>7</v>
      </c>
      <c r="X104" s="152">
        <f t="shared" si="11"/>
        <v>10</v>
      </c>
      <c r="Y104" s="152">
        <f t="shared" si="11"/>
        <v>8</v>
      </c>
      <c r="Z104" s="152">
        <f t="shared" si="11"/>
        <v>5</v>
      </c>
      <c r="AA104" s="152">
        <f t="shared" si="11"/>
        <v>3</v>
      </c>
      <c r="AB104" s="151">
        <f t="shared" ref="AB104:AB106" si="15">SUM(V104:AA104)</f>
        <v>35</v>
      </c>
      <c r="AC104" s="175">
        <f t="shared" ref="AC104:AC106" si="16">V104/$AB104</f>
        <v>5.7142857142857141E-2</v>
      </c>
      <c r="AD104" s="175">
        <f t="shared" si="12"/>
        <v>0.2</v>
      </c>
      <c r="AE104" s="175">
        <f t="shared" si="12"/>
        <v>0.2857142857142857</v>
      </c>
      <c r="AF104" s="175">
        <f t="shared" si="12"/>
        <v>0.22857142857142856</v>
      </c>
      <c r="AG104" s="175">
        <f t="shared" si="12"/>
        <v>0.14285714285714285</v>
      </c>
      <c r="AH104" s="175">
        <f t="shared" si="12"/>
        <v>8.5714285714285715E-2</v>
      </c>
      <c r="AI104" s="153">
        <f t="shared" ref="AI104:AI106" si="17">+BA9</f>
        <v>3.22</v>
      </c>
      <c r="AJ104" s="153">
        <f t="shared" si="13"/>
        <v>1.1599999999999999</v>
      </c>
      <c r="AK104" s="152">
        <f t="shared" si="13"/>
        <v>3</v>
      </c>
      <c r="AL104" s="152">
        <f t="shared" si="13"/>
        <v>3</v>
      </c>
      <c r="AM104" s="199" t="s">
        <v>184</v>
      </c>
      <c r="AN104" s="248"/>
      <c r="AO104" s="248">
        <v>13</v>
      </c>
      <c r="AP104" s="248">
        <v>37.1</v>
      </c>
      <c r="AQ104" s="248">
        <v>37.1</v>
      </c>
      <c r="AR104" s="248">
        <v>37.1</v>
      </c>
      <c r="AS104" s="242"/>
      <c r="AT104" s="242"/>
      <c r="AU104" s="242"/>
      <c r="AV104" s="242"/>
      <c r="AW104" s="242"/>
      <c r="AX104" s="242"/>
      <c r="AY104" s="242"/>
      <c r="AZ104" s="242"/>
      <c r="BA104" s="242"/>
      <c r="BB104" s="242"/>
      <c r="BC104" s="242"/>
    </row>
    <row r="105" spans="1:55" s="176" customFormat="1" ht="19.5" customHeight="1">
      <c r="A105" s="174" t="s">
        <v>46</v>
      </c>
      <c r="B105" s="306" t="s">
        <v>47</v>
      </c>
      <c r="C105" s="307"/>
      <c r="D105" s="307"/>
      <c r="E105" s="307"/>
      <c r="F105" s="307"/>
      <c r="G105" s="307"/>
      <c r="H105" s="307"/>
      <c r="I105" s="307"/>
      <c r="J105" s="307"/>
      <c r="K105" s="307"/>
      <c r="L105" s="307"/>
      <c r="M105" s="307"/>
      <c r="N105" s="307"/>
      <c r="O105" s="307"/>
      <c r="P105" s="307"/>
      <c r="Q105" s="307"/>
      <c r="R105" s="307"/>
      <c r="S105" s="307"/>
      <c r="T105" s="307"/>
      <c r="U105" s="307"/>
      <c r="V105" s="152">
        <f t="shared" si="14"/>
        <v>0</v>
      </c>
      <c r="W105" s="152">
        <f t="shared" si="11"/>
        <v>0</v>
      </c>
      <c r="X105" s="152">
        <f t="shared" si="11"/>
        <v>1</v>
      </c>
      <c r="Y105" s="152">
        <f t="shared" si="11"/>
        <v>13</v>
      </c>
      <c r="Z105" s="152">
        <f t="shared" si="11"/>
        <v>21</v>
      </c>
      <c r="AA105" s="152">
        <f t="shared" si="11"/>
        <v>0</v>
      </c>
      <c r="AB105" s="151">
        <f t="shared" si="15"/>
        <v>35</v>
      </c>
      <c r="AC105" s="175">
        <f t="shared" si="16"/>
        <v>0</v>
      </c>
      <c r="AD105" s="175">
        <f t="shared" si="12"/>
        <v>0</v>
      </c>
      <c r="AE105" s="175">
        <f t="shared" si="12"/>
        <v>2.8571428571428571E-2</v>
      </c>
      <c r="AF105" s="175">
        <f t="shared" si="12"/>
        <v>0.37142857142857144</v>
      </c>
      <c r="AG105" s="175">
        <f t="shared" si="12"/>
        <v>0.6</v>
      </c>
      <c r="AH105" s="175">
        <f t="shared" si="12"/>
        <v>0</v>
      </c>
      <c r="AI105" s="153">
        <f t="shared" si="17"/>
        <v>4.57</v>
      </c>
      <c r="AJ105" s="153">
        <f t="shared" si="13"/>
        <v>0.56000000000000005</v>
      </c>
      <c r="AK105" s="152">
        <f t="shared" si="13"/>
        <v>5</v>
      </c>
      <c r="AL105" s="152">
        <f t="shared" si="13"/>
        <v>5</v>
      </c>
      <c r="AM105" s="199"/>
      <c r="AN105" s="248" t="s">
        <v>35</v>
      </c>
      <c r="AO105" s="248">
        <v>5</v>
      </c>
      <c r="AP105" s="248">
        <v>14.3</v>
      </c>
      <c r="AQ105" s="248">
        <v>14.3</v>
      </c>
      <c r="AR105" s="248">
        <v>51.4</v>
      </c>
      <c r="AS105" s="242"/>
      <c r="AT105" s="242"/>
      <c r="AU105" s="242"/>
      <c r="AV105" s="242"/>
      <c r="AW105" s="242"/>
      <c r="AX105" s="242"/>
      <c r="AY105" s="242"/>
      <c r="AZ105" s="242"/>
      <c r="BA105" s="242"/>
      <c r="BB105" s="242"/>
      <c r="BC105" s="242"/>
    </row>
    <row r="106" spans="1:55" s="176" customFormat="1" ht="18.75">
      <c r="A106" s="174" t="s">
        <v>141</v>
      </c>
      <c r="B106" s="306" t="s">
        <v>142</v>
      </c>
      <c r="C106" s="307"/>
      <c r="D106" s="307"/>
      <c r="E106" s="307"/>
      <c r="F106" s="307"/>
      <c r="G106" s="307"/>
      <c r="H106" s="307"/>
      <c r="I106" s="307"/>
      <c r="J106" s="307"/>
      <c r="K106" s="307"/>
      <c r="L106" s="307"/>
      <c r="M106" s="307"/>
      <c r="N106" s="307"/>
      <c r="O106" s="307"/>
      <c r="P106" s="307"/>
      <c r="Q106" s="307"/>
      <c r="R106" s="307"/>
      <c r="S106" s="307"/>
      <c r="T106" s="307"/>
      <c r="U106" s="307"/>
      <c r="V106" s="152">
        <f t="shared" si="14"/>
        <v>0</v>
      </c>
      <c r="W106" s="152">
        <f t="shared" si="11"/>
        <v>1</v>
      </c>
      <c r="X106" s="152">
        <f t="shared" si="11"/>
        <v>7</v>
      </c>
      <c r="Y106" s="152">
        <f t="shared" si="11"/>
        <v>5</v>
      </c>
      <c r="Z106" s="152">
        <f t="shared" si="11"/>
        <v>8</v>
      </c>
      <c r="AA106" s="152">
        <f t="shared" si="11"/>
        <v>14</v>
      </c>
      <c r="AB106" s="151">
        <f t="shared" si="15"/>
        <v>35</v>
      </c>
      <c r="AC106" s="175">
        <f t="shared" si="16"/>
        <v>0</v>
      </c>
      <c r="AD106" s="175">
        <f t="shared" si="12"/>
        <v>2.8571428571428571E-2</v>
      </c>
      <c r="AE106" s="175">
        <f t="shared" si="12"/>
        <v>0.2</v>
      </c>
      <c r="AF106" s="175">
        <f t="shared" si="12"/>
        <v>0.14285714285714285</v>
      </c>
      <c r="AG106" s="175">
        <f t="shared" si="12"/>
        <v>0.22857142857142856</v>
      </c>
      <c r="AH106" s="175">
        <f t="shared" si="12"/>
        <v>0.4</v>
      </c>
      <c r="AI106" s="153">
        <f t="shared" si="17"/>
        <v>3.95</v>
      </c>
      <c r="AJ106" s="153">
        <f t="shared" si="13"/>
        <v>0.97</v>
      </c>
      <c r="AK106" s="152">
        <f t="shared" si="13"/>
        <v>4</v>
      </c>
      <c r="AL106" s="152">
        <f t="shared" si="13"/>
        <v>5</v>
      </c>
      <c r="AM106" s="202"/>
      <c r="AN106" s="242" t="s">
        <v>36</v>
      </c>
      <c r="AO106" s="242">
        <v>9</v>
      </c>
      <c r="AP106" s="242">
        <v>25.7</v>
      </c>
      <c r="AQ106" s="242">
        <v>25.7</v>
      </c>
      <c r="AR106" s="242">
        <v>77.099999999999994</v>
      </c>
      <c r="AS106" s="242"/>
      <c r="AT106" s="242"/>
      <c r="AU106" s="242"/>
      <c r="AV106" s="242"/>
      <c r="AW106" s="242"/>
      <c r="AX106" s="242"/>
      <c r="AY106" s="242"/>
      <c r="AZ106" s="242"/>
      <c r="BA106" s="242"/>
      <c r="BB106" s="242"/>
      <c r="BC106" s="242"/>
    </row>
    <row r="107" spans="1:55" s="173" customFormat="1" ht="16.5" customHeight="1">
      <c r="A107" s="52"/>
      <c r="B107" s="67"/>
      <c r="C107" s="52"/>
      <c r="D107" s="52"/>
      <c r="E107" s="52"/>
      <c r="F107" s="52"/>
      <c r="G107" s="52"/>
      <c r="H107" s="52"/>
      <c r="I107" s="52"/>
      <c r="J107" s="52"/>
      <c r="K107" s="52"/>
      <c r="L107" s="52"/>
      <c r="M107" s="52"/>
      <c r="N107" s="52"/>
      <c r="O107" s="52"/>
      <c r="P107" s="52"/>
      <c r="Q107" s="52"/>
      <c r="R107" s="52"/>
      <c r="S107" s="50"/>
      <c r="T107" s="50"/>
      <c r="U107" s="50"/>
      <c r="V107" s="50"/>
      <c r="W107" s="50"/>
      <c r="X107" s="50"/>
      <c r="Y107" s="50"/>
      <c r="Z107" s="50"/>
      <c r="AA107" s="48"/>
      <c r="AB107" s="48"/>
      <c r="AC107" s="48"/>
      <c r="AD107" s="48"/>
      <c r="AE107" s="48"/>
      <c r="AF107" s="48"/>
      <c r="AG107" s="48"/>
      <c r="AH107" s="48"/>
      <c r="AI107" s="48"/>
      <c r="AJ107" s="48"/>
      <c r="AK107" s="48"/>
      <c r="AL107" s="48"/>
      <c r="AM107" s="199"/>
      <c r="AN107" s="248" t="s">
        <v>37</v>
      </c>
      <c r="AO107" s="248">
        <v>8</v>
      </c>
      <c r="AP107" s="248">
        <v>22.9</v>
      </c>
      <c r="AQ107" s="248">
        <v>22.9</v>
      </c>
      <c r="AR107" s="248">
        <v>100</v>
      </c>
      <c r="AS107" s="248"/>
      <c r="AT107" s="248"/>
      <c r="AU107" s="248"/>
      <c r="AV107" s="248"/>
      <c r="AW107" s="248"/>
      <c r="AX107" s="248"/>
      <c r="AY107" s="248"/>
      <c r="AZ107" s="248"/>
      <c r="BA107" s="248"/>
      <c r="BB107" s="248"/>
      <c r="BC107" s="248"/>
    </row>
    <row r="108" spans="1:55" s="173" customFormat="1" ht="16.5" customHeight="1">
      <c r="A108" s="57"/>
      <c r="B108" s="57"/>
      <c r="C108" s="68"/>
      <c r="D108" s="52"/>
      <c r="E108" s="52"/>
      <c r="F108" s="52"/>
      <c r="G108" s="52"/>
      <c r="H108" s="52"/>
      <c r="I108" s="52"/>
      <c r="J108" s="52"/>
      <c r="K108" s="69"/>
      <c r="L108" s="69"/>
      <c r="M108" s="52"/>
      <c r="N108" s="52"/>
      <c r="O108" s="52"/>
      <c r="P108" s="50"/>
      <c r="Q108" s="50"/>
      <c r="R108" s="50"/>
      <c r="S108" s="50"/>
      <c r="T108" s="69"/>
      <c r="U108" s="69"/>
      <c r="V108" s="50"/>
      <c r="W108" s="50"/>
      <c r="X108" s="50"/>
      <c r="Y108" s="50"/>
      <c r="Z108" s="50"/>
      <c r="AA108" s="48"/>
      <c r="AB108" s="48"/>
      <c r="AC108" s="48"/>
      <c r="AD108" s="48"/>
      <c r="AE108" s="48"/>
      <c r="AF108" s="48"/>
      <c r="AG108" s="48"/>
      <c r="AH108" s="48"/>
      <c r="AI108" s="48"/>
      <c r="AJ108" s="48"/>
      <c r="AK108" s="48"/>
      <c r="AL108" s="48"/>
      <c r="AM108" s="199"/>
      <c r="AN108" s="248" t="s">
        <v>11</v>
      </c>
      <c r="AO108" s="248">
        <v>35</v>
      </c>
      <c r="AP108" s="248">
        <v>100</v>
      </c>
      <c r="AQ108" s="248">
        <v>100</v>
      </c>
      <c r="AR108" s="248"/>
      <c r="AS108" s="248"/>
      <c r="AT108" s="248"/>
      <c r="AU108" s="248"/>
      <c r="AV108" s="248"/>
      <c r="AW108" s="248"/>
      <c r="AX108" s="248"/>
      <c r="AY108" s="248"/>
      <c r="AZ108" s="248"/>
      <c r="BA108" s="248"/>
      <c r="BB108" s="248"/>
      <c r="BC108" s="248"/>
    </row>
    <row r="109" spans="1:55" s="173" customFormat="1" ht="35.25" customHeight="1">
      <c r="A109" s="291" t="s">
        <v>48</v>
      </c>
      <c r="B109" s="291"/>
      <c r="C109" s="291"/>
      <c r="D109" s="291"/>
      <c r="E109" s="291"/>
      <c r="F109" s="291"/>
      <c r="G109" s="291"/>
      <c r="H109" s="291"/>
      <c r="I109" s="291"/>
      <c r="J109" s="291"/>
      <c r="K109" s="291"/>
      <c r="L109" s="291"/>
      <c r="M109" s="291"/>
      <c r="N109" s="291"/>
      <c r="O109" s="291"/>
      <c r="P109" s="291"/>
      <c r="Q109" s="291"/>
      <c r="R109" s="291"/>
      <c r="S109" s="291"/>
      <c r="T109" s="291"/>
      <c r="U109" s="291"/>
      <c r="V109" s="48"/>
      <c r="W109" s="48"/>
      <c r="X109" s="48"/>
      <c r="Y109" s="48"/>
      <c r="Z109" s="48"/>
      <c r="AA109" s="48"/>
      <c r="AB109" s="48"/>
      <c r="AC109" s="48"/>
      <c r="AD109" s="48"/>
      <c r="AE109" s="48"/>
      <c r="AF109" s="48"/>
      <c r="AG109" s="48"/>
      <c r="AH109" s="48"/>
      <c r="AI109" s="48"/>
      <c r="AJ109" s="48"/>
      <c r="AK109" s="48"/>
      <c r="AL109" s="48"/>
      <c r="AM109" s="199" t="s">
        <v>189</v>
      </c>
      <c r="AN109" s="248"/>
      <c r="AO109" s="248"/>
      <c r="AP109" s="248"/>
      <c r="AQ109" s="248"/>
      <c r="AR109" s="248"/>
      <c r="AS109" s="248"/>
      <c r="AT109" s="248"/>
      <c r="AU109" s="248"/>
      <c r="AV109" s="248"/>
      <c r="AW109" s="248"/>
      <c r="AX109" s="248"/>
      <c r="AY109" s="248"/>
      <c r="AZ109" s="248"/>
      <c r="BA109" s="248"/>
      <c r="BB109" s="248"/>
      <c r="BC109" s="248"/>
    </row>
    <row r="110" spans="1:55" s="72" customFormat="1" ht="16.5" customHeight="1">
      <c r="A110" s="70"/>
      <c r="B110" s="70"/>
      <c r="C110" s="70"/>
      <c r="D110" s="70"/>
      <c r="E110" s="70"/>
      <c r="F110" s="70"/>
      <c r="G110" s="70"/>
      <c r="H110" s="70"/>
      <c r="I110" s="70"/>
      <c r="J110" s="70"/>
      <c r="K110" s="70"/>
      <c r="L110" s="70"/>
      <c r="M110" s="70"/>
      <c r="N110" s="70"/>
      <c r="O110" s="70"/>
      <c r="P110" s="70"/>
      <c r="Q110" s="70"/>
      <c r="R110" s="70"/>
      <c r="S110" s="70"/>
      <c r="T110" s="70"/>
      <c r="U110" s="70"/>
      <c r="V110" s="71"/>
      <c r="W110" s="71"/>
      <c r="X110" s="71"/>
      <c r="Y110" s="71"/>
      <c r="Z110" s="71"/>
      <c r="AA110" s="71"/>
      <c r="AB110" s="71"/>
      <c r="AC110" s="71"/>
      <c r="AD110" s="71"/>
      <c r="AE110" s="71"/>
      <c r="AF110" s="71"/>
      <c r="AG110" s="71"/>
      <c r="AH110" s="71"/>
      <c r="AI110" s="71"/>
      <c r="AJ110" s="71"/>
      <c r="AK110" s="71"/>
      <c r="AL110" s="71"/>
      <c r="AM110" s="203"/>
      <c r="AN110" s="243"/>
      <c r="AO110" s="243"/>
      <c r="AP110" s="243"/>
      <c r="AQ110" s="243"/>
      <c r="AR110" s="243"/>
      <c r="AS110" s="243"/>
      <c r="AT110" s="243"/>
      <c r="AU110" s="243"/>
      <c r="AV110" s="243"/>
      <c r="AW110" s="243"/>
      <c r="AX110" s="243"/>
      <c r="AY110" s="243"/>
      <c r="AZ110" s="243"/>
      <c r="BA110" s="243"/>
      <c r="BB110" s="243"/>
      <c r="BC110" s="243"/>
    </row>
    <row r="111" spans="1:55" s="173" customFormat="1" ht="16.5" customHeight="1">
      <c r="A111" s="57"/>
      <c r="B111" s="57"/>
      <c r="C111" s="57"/>
      <c r="D111" s="57"/>
      <c r="E111" s="57"/>
      <c r="F111" s="57"/>
      <c r="G111" s="48"/>
      <c r="H111" s="48"/>
      <c r="I111" s="48"/>
      <c r="J111" s="48"/>
      <c r="K111" s="50"/>
      <c r="L111" s="50"/>
      <c r="M111" s="52"/>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199"/>
      <c r="AN111" s="248"/>
      <c r="AO111" s="248"/>
      <c r="AP111" s="248"/>
      <c r="AQ111" s="248"/>
      <c r="AR111" s="248"/>
      <c r="AS111" s="248"/>
      <c r="AT111" s="248"/>
      <c r="AU111" s="248"/>
      <c r="AV111" s="248"/>
      <c r="AW111" s="248"/>
      <c r="AX111" s="248"/>
      <c r="AY111" s="248"/>
      <c r="AZ111" s="248"/>
      <c r="BA111" s="248"/>
      <c r="BB111" s="248"/>
      <c r="BC111" s="248"/>
    </row>
    <row r="112" spans="1:55" s="173" customFormat="1" ht="18.75" customHeight="1">
      <c r="A112" s="57"/>
      <c r="B112" s="57"/>
      <c r="C112" s="57"/>
      <c r="D112" s="57"/>
      <c r="E112" s="57"/>
      <c r="F112" s="57"/>
      <c r="G112" s="48"/>
      <c r="H112" s="48"/>
      <c r="I112" s="48"/>
      <c r="J112" s="48"/>
      <c r="K112" s="52"/>
      <c r="L112" s="52"/>
      <c r="M112" s="52"/>
      <c r="N112" s="52"/>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199"/>
      <c r="AN112" s="248"/>
      <c r="AO112" s="248"/>
      <c r="AP112" s="248"/>
      <c r="AQ112" s="248"/>
      <c r="AR112" s="248"/>
      <c r="AS112" s="248"/>
      <c r="AT112" s="248"/>
      <c r="AU112" s="248"/>
      <c r="AV112" s="248"/>
      <c r="AW112" s="248"/>
      <c r="AX112" s="248"/>
      <c r="AY112" s="248"/>
      <c r="AZ112" s="248"/>
      <c r="BA112" s="248"/>
      <c r="BB112" s="248"/>
      <c r="BC112" s="248"/>
    </row>
    <row r="113" spans="1:55" s="173" customFormat="1" ht="16.5" customHeight="1">
      <c r="A113" s="52"/>
      <c r="B113" s="52"/>
      <c r="C113" s="52"/>
      <c r="D113" s="52"/>
      <c r="E113" s="52"/>
      <c r="F113" s="52"/>
      <c r="G113" s="52"/>
      <c r="H113" s="52"/>
      <c r="I113" s="52"/>
      <c r="J113" s="52"/>
      <c r="K113" s="52"/>
      <c r="L113" s="52"/>
      <c r="M113" s="52"/>
      <c r="N113" s="52"/>
      <c r="O113" s="52"/>
      <c r="P113" s="52"/>
      <c r="Q113" s="52"/>
      <c r="R113" s="52"/>
      <c r="S113" s="52"/>
      <c r="T113" s="50"/>
      <c r="U113" s="50"/>
      <c r="V113" s="50"/>
      <c r="W113" s="50"/>
      <c r="X113" s="50"/>
      <c r="Y113" s="50"/>
      <c r="Z113" s="50"/>
      <c r="AA113" s="50"/>
      <c r="AB113" s="50"/>
      <c r="AC113" s="50"/>
      <c r="AD113" s="50"/>
      <c r="AE113" s="50"/>
      <c r="AF113" s="48"/>
      <c r="AG113" s="48"/>
      <c r="AH113" s="48"/>
      <c r="AI113" s="48"/>
      <c r="AJ113" s="48"/>
      <c r="AK113" s="48"/>
      <c r="AL113" s="48"/>
      <c r="AM113" s="199" t="s">
        <v>251</v>
      </c>
      <c r="AN113" s="248"/>
      <c r="AO113" s="248"/>
      <c r="AP113" s="248"/>
      <c r="AQ113" s="248"/>
      <c r="AR113" s="248"/>
      <c r="AS113" s="248"/>
      <c r="AT113" s="248"/>
      <c r="AU113" s="248"/>
      <c r="AV113" s="248"/>
      <c r="AW113" s="248"/>
      <c r="AX113" s="248"/>
      <c r="AY113" s="248"/>
      <c r="AZ113" s="248"/>
      <c r="BA113" s="248"/>
      <c r="BB113" s="248"/>
      <c r="BC113" s="248"/>
    </row>
    <row r="114" spans="1:55" s="173" customFormat="1" ht="16.5" customHeight="1">
      <c r="A114" s="52"/>
      <c r="B114" s="67"/>
      <c r="C114" s="52"/>
      <c r="D114" s="52"/>
      <c r="E114" s="52"/>
      <c r="F114" s="52"/>
      <c r="G114" s="52"/>
      <c r="H114" s="52"/>
      <c r="I114" s="52"/>
      <c r="J114" s="52"/>
      <c r="K114" s="52"/>
      <c r="L114" s="52"/>
      <c r="M114" s="52"/>
      <c r="N114" s="52"/>
      <c r="O114" s="52"/>
      <c r="P114" s="52"/>
      <c r="Q114" s="52"/>
      <c r="R114" s="52"/>
      <c r="S114" s="52"/>
      <c r="T114" s="52"/>
      <c r="U114" s="52"/>
      <c r="V114" s="50"/>
      <c r="W114" s="50"/>
      <c r="X114" s="50"/>
      <c r="Y114" s="50"/>
      <c r="Z114" s="50"/>
      <c r="AA114" s="50"/>
      <c r="AB114" s="50"/>
      <c r="AC114" s="50"/>
      <c r="AD114" s="50"/>
      <c r="AE114" s="50"/>
      <c r="AF114" s="48"/>
      <c r="AG114" s="48"/>
      <c r="AH114" s="48"/>
      <c r="AI114" s="48"/>
      <c r="AJ114" s="48"/>
      <c r="AK114" s="48"/>
      <c r="AL114" s="48"/>
      <c r="AM114" s="199"/>
      <c r="AN114" s="248"/>
      <c r="AO114" s="248" t="s">
        <v>173</v>
      </c>
      <c r="AP114" s="248" t="s">
        <v>181</v>
      </c>
      <c r="AQ114" s="248" t="s">
        <v>182</v>
      </c>
      <c r="AR114" s="248" t="s">
        <v>183</v>
      </c>
      <c r="AS114" s="248"/>
      <c r="AT114" s="248"/>
      <c r="AU114" s="248"/>
      <c r="AV114" s="248"/>
      <c r="AW114" s="248"/>
      <c r="AX114" s="248"/>
      <c r="AY114" s="248"/>
      <c r="AZ114" s="248"/>
      <c r="BA114" s="248"/>
      <c r="BB114" s="248"/>
      <c r="BC114" s="248"/>
    </row>
    <row r="115" spans="1:55" s="173" customFormat="1" ht="16.5" customHeight="1" thickBot="1">
      <c r="A115" s="52"/>
      <c r="B115" s="67"/>
      <c r="C115" s="52"/>
      <c r="D115" s="52"/>
      <c r="E115" s="52"/>
      <c r="F115" s="52"/>
      <c r="G115" s="52"/>
      <c r="H115" s="52"/>
      <c r="I115" s="52"/>
      <c r="J115" s="52"/>
      <c r="K115" s="52"/>
      <c r="L115" s="52"/>
      <c r="M115" s="52"/>
      <c r="N115" s="52"/>
      <c r="O115" s="52"/>
      <c r="P115" s="52"/>
      <c r="Q115" s="52"/>
      <c r="R115" s="52"/>
      <c r="S115" s="52"/>
      <c r="T115" s="52"/>
      <c r="U115" s="52"/>
      <c r="V115" s="50"/>
      <c r="W115" s="50"/>
      <c r="X115" s="50"/>
      <c r="Y115" s="50"/>
      <c r="Z115" s="50"/>
      <c r="AA115" s="50"/>
      <c r="AB115" s="50"/>
      <c r="AC115" s="50"/>
      <c r="AD115" s="50"/>
      <c r="AE115" s="50"/>
      <c r="AF115" s="50"/>
      <c r="AG115" s="50"/>
      <c r="AH115" s="50"/>
      <c r="AI115" s="50"/>
      <c r="AJ115" s="50"/>
      <c r="AK115" s="50"/>
      <c r="AL115" s="48"/>
      <c r="AM115" s="199" t="s">
        <v>184</v>
      </c>
      <c r="AN115" s="248" t="s">
        <v>231</v>
      </c>
      <c r="AO115" s="248">
        <v>8</v>
      </c>
      <c r="AP115" s="248">
        <v>22.9</v>
      </c>
      <c r="AQ115" s="248">
        <v>22.9</v>
      </c>
      <c r="AR115" s="248">
        <v>22.9</v>
      </c>
      <c r="AS115" s="248"/>
      <c r="AT115" s="248"/>
      <c r="AU115" s="248"/>
      <c r="AV115" s="248"/>
      <c r="AW115" s="248"/>
      <c r="AX115" s="248"/>
      <c r="AY115" s="248"/>
      <c r="AZ115" s="248"/>
      <c r="BA115" s="248"/>
      <c r="BB115" s="248"/>
      <c r="BC115" s="248"/>
    </row>
    <row r="116" spans="1:55" s="173" customFormat="1" ht="16.5" customHeight="1">
      <c r="A116" s="52"/>
      <c r="B116" s="67"/>
      <c r="C116" s="52"/>
      <c r="D116" s="52"/>
      <c r="E116" s="52"/>
      <c r="F116" s="52"/>
      <c r="G116" s="52"/>
      <c r="H116" s="52"/>
      <c r="I116" s="52"/>
      <c r="J116" s="52"/>
      <c r="K116" s="52"/>
      <c r="L116" s="52"/>
      <c r="M116" s="52"/>
      <c r="N116" s="52"/>
      <c r="O116" s="48"/>
      <c r="P116" s="48"/>
      <c r="Q116" s="48"/>
      <c r="R116" s="48"/>
      <c r="S116" s="48"/>
      <c r="T116" s="48"/>
      <c r="U116" s="48"/>
      <c r="V116" s="292" t="s">
        <v>14</v>
      </c>
      <c r="W116" s="293"/>
      <c r="X116" s="293"/>
      <c r="Y116" s="293"/>
      <c r="Z116" s="293"/>
      <c r="AA116" s="294"/>
      <c r="AB116" s="172"/>
      <c r="AC116" s="292" t="s">
        <v>15</v>
      </c>
      <c r="AD116" s="293"/>
      <c r="AE116" s="293"/>
      <c r="AF116" s="293"/>
      <c r="AG116" s="293"/>
      <c r="AH116" s="312"/>
      <c r="AI116" s="314" t="s">
        <v>16</v>
      </c>
      <c r="AJ116" s="314"/>
      <c r="AK116" s="314"/>
      <c r="AL116" s="314"/>
      <c r="AM116" s="199"/>
      <c r="AN116" s="248" t="s">
        <v>34</v>
      </c>
      <c r="AO116" s="248">
        <v>27</v>
      </c>
      <c r="AP116" s="248">
        <v>77.099999999999994</v>
      </c>
      <c r="AQ116" s="248">
        <v>77.099999999999994</v>
      </c>
      <c r="AR116" s="248">
        <v>100</v>
      </c>
      <c r="AS116" s="248"/>
      <c r="AT116" s="248"/>
      <c r="AU116" s="248"/>
      <c r="AV116" s="248"/>
      <c r="AW116" s="248"/>
      <c r="AX116" s="248"/>
      <c r="AY116" s="248"/>
      <c r="AZ116" s="248"/>
      <c r="BA116" s="248"/>
      <c r="BB116" s="248"/>
      <c r="BC116" s="248"/>
    </row>
    <row r="117" spans="1:55" s="173" customFormat="1" ht="16.5" customHeight="1">
      <c r="A117" s="52"/>
      <c r="B117" s="67"/>
      <c r="C117" s="52"/>
      <c r="D117" s="52"/>
      <c r="E117" s="52"/>
      <c r="F117" s="52"/>
      <c r="G117" s="52"/>
      <c r="H117" s="52"/>
      <c r="I117" s="52"/>
      <c r="J117" s="52"/>
      <c r="K117" s="52"/>
      <c r="L117" s="52"/>
      <c r="M117" s="52"/>
      <c r="N117" s="52"/>
      <c r="O117" s="73"/>
      <c r="P117" s="73"/>
      <c r="Q117" s="73"/>
      <c r="R117" s="73"/>
      <c r="S117" s="73"/>
      <c r="T117" s="48"/>
      <c r="U117" s="48"/>
      <c r="V117" s="295"/>
      <c r="W117" s="296"/>
      <c r="X117" s="296"/>
      <c r="Y117" s="296"/>
      <c r="Z117" s="296"/>
      <c r="AA117" s="297"/>
      <c r="AB117" s="172"/>
      <c r="AC117" s="295"/>
      <c r="AD117" s="296"/>
      <c r="AE117" s="296"/>
      <c r="AF117" s="296"/>
      <c r="AG117" s="296"/>
      <c r="AH117" s="313"/>
      <c r="AI117" s="314"/>
      <c r="AJ117" s="314"/>
      <c r="AK117" s="314"/>
      <c r="AL117" s="314"/>
      <c r="AM117" s="199"/>
      <c r="AN117" s="248" t="s">
        <v>11</v>
      </c>
      <c r="AO117" s="248">
        <v>35</v>
      </c>
      <c r="AP117" s="248">
        <v>100</v>
      </c>
      <c r="AQ117" s="248">
        <v>100</v>
      </c>
      <c r="AR117" s="248"/>
      <c r="AS117" s="248"/>
      <c r="AT117" s="248"/>
      <c r="AU117" s="248"/>
      <c r="AV117" s="248"/>
      <c r="AW117" s="248"/>
      <c r="AX117" s="248"/>
      <c r="AY117" s="248"/>
      <c r="AZ117" s="248"/>
      <c r="BA117" s="248"/>
      <c r="BB117" s="248"/>
      <c r="BC117" s="248"/>
    </row>
    <row r="118" spans="1:55" s="173" customFormat="1" ht="54.75" customHeight="1">
      <c r="A118" s="52"/>
      <c r="B118" s="67"/>
      <c r="C118" s="52"/>
      <c r="D118" s="52"/>
      <c r="E118" s="52"/>
      <c r="F118" s="52"/>
      <c r="G118" s="52"/>
      <c r="H118" s="52"/>
      <c r="I118" s="52"/>
      <c r="J118" s="52"/>
      <c r="K118" s="52"/>
      <c r="L118" s="52"/>
      <c r="M118" s="52"/>
      <c r="N118" s="52"/>
      <c r="O118" s="74"/>
      <c r="P118" s="74"/>
      <c r="Q118" s="74"/>
      <c r="R118" s="74"/>
      <c r="S118" s="74"/>
      <c r="T118" s="74"/>
      <c r="U118" s="74"/>
      <c r="V118" s="63">
        <v>1</v>
      </c>
      <c r="W118" s="63">
        <v>2</v>
      </c>
      <c r="X118" s="63">
        <v>3</v>
      </c>
      <c r="Y118" s="63">
        <v>4</v>
      </c>
      <c r="Z118" s="63">
        <v>5</v>
      </c>
      <c r="AA118" s="63" t="s">
        <v>41</v>
      </c>
      <c r="AB118" s="75" t="s">
        <v>18</v>
      </c>
      <c r="AC118" s="63">
        <v>1</v>
      </c>
      <c r="AD118" s="63">
        <v>2</v>
      </c>
      <c r="AE118" s="63">
        <v>3</v>
      </c>
      <c r="AF118" s="63">
        <v>4</v>
      </c>
      <c r="AG118" s="63">
        <v>5</v>
      </c>
      <c r="AH118" s="63" t="s">
        <v>41</v>
      </c>
      <c r="AI118" s="76" t="s">
        <v>19</v>
      </c>
      <c r="AJ118" s="76" t="s">
        <v>49</v>
      </c>
      <c r="AK118" s="76" t="s">
        <v>21</v>
      </c>
      <c r="AL118" s="76" t="s">
        <v>22</v>
      </c>
      <c r="AM118" s="199" t="s">
        <v>189</v>
      </c>
      <c r="AN118" s="248"/>
      <c r="AO118" s="248"/>
      <c r="AP118" s="248"/>
      <c r="AQ118" s="248"/>
      <c r="AR118" s="248"/>
      <c r="AS118" s="248"/>
      <c r="AT118" s="248"/>
      <c r="AU118" s="248"/>
      <c r="AV118" s="248"/>
      <c r="AW118" s="248"/>
      <c r="AX118" s="248"/>
      <c r="AY118" s="248"/>
      <c r="AZ118" s="248"/>
      <c r="BA118" s="248"/>
      <c r="BB118" s="248"/>
      <c r="BC118" s="248"/>
    </row>
    <row r="119" spans="1:55" s="173" customFormat="1" ht="42" customHeight="1">
      <c r="A119" s="52"/>
      <c r="B119" s="67"/>
      <c r="C119" s="52"/>
      <c r="D119" s="52"/>
      <c r="E119" s="52"/>
      <c r="F119" s="52"/>
      <c r="G119" s="52"/>
      <c r="H119" s="52"/>
      <c r="I119" s="52"/>
      <c r="J119" s="52"/>
      <c r="K119" s="52"/>
      <c r="L119" s="52"/>
      <c r="M119" s="52"/>
      <c r="N119" s="52"/>
      <c r="O119" s="306" t="s">
        <v>50</v>
      </c>
      <c r="P119" s="307"/>
      <c r="Q119" s="307"/>
      <c r="R119" s="307"/>
      <c r="S119" s="307"/>
      <c r="T119" s="307"/>
      <c r="U119" s="307"/>
      <c r="V119" s="152">
        <f>+AN12</f>
        <v>0</v>
      </c>
      <c r="W119" s="152">
        <f t="shared" ref="W119:AA119" si="18">+AO12</f>
        <v>0</v>
      </c>
      <c r="X119" s="152">
        <f t="shared" si="18"/>
        <v>0</v>
      </c>
      <c r="Y119" s="152">
        <f t="shared" si="18"/>
        <v>4</v>
      </c>
      <c r="Z119" s="152">
        <f t="shared" si="18"/>
        <v>4</v>
      </c>
      <c r="AA119" s="152">
        <f t="shared" si="18"/>
        <v>0</v>
      </c>
      <c r="AB119" s="151">
        <f t="shared" ref="AB119" si="19">SUM(V119:AA119)</f>
        <v>8</v>
      </c>
      <c r="AC119" s="175">
        <f>V119/$AB119</f>
        <v>0</v>
      </c>
      <c r="AD119" s="175">
        <f t="shared" ref="AD119:AH119" si="20">W119/$AB119</f>
        <v>0</v>
      </c>
      <c r="AE119" s="175">
        <f t="shared" si="20"/>
        <v>0</v>
      </c>
      <c r="AF119" s="175">
        <f t="shared" si="20"/>
        <v>0.5</v>
      </c>
      <c r="AG119" s="175">
        <f t="shared" si="20"/>
        <v>0.5</v>
      </c>
      <c r="AH119" s="175">
        <f t="shared" si="20"/>
        <v>0</v>
      </c>
      <c r="AI119" s="153">
        <f>+BA12</f>
        <v>4.5</v>
      </c>
      <c r="AJ119" s="153">
        <f t="shared" ref="AJ119:AL119" si="21">+BB12</f>
        <v>0.53</v>
      </c>
      <c r="AK119" s="152">
        <f t="shared" si="21"/>
        <v>5</v>
      </c>
      <c r="AL119" s="152">
        <f t="shared" si="21"/>
        <v>4</v>
      </c>
      <c r="AM119" s="199"/>
      <c r="AN119" s="248"/>
      <c r="AO119" s="248"/>
      <c r="AP119" s="248"/>
      <c r="AQ119" s="248"/>
      <c r="AR119" s="248"/>
      <c r="AS119" s="248"/>
      <c r="AT119" s="248"/>
      <c r="AU119" s="248"/>
      <c r="AV119" s="248"/>
      <c r="AW119" s="248"/>
      <c r="AX119" s="248"/>
      <c r="AY119" s="248"/>
      <c r="AZ119" s="248"/>
      <c r="BA119" s="248"/>
      <c r="BB119" s="248"/>
      <c r="BC119" s="248"/>
    </row>
    <row r="120" spans="1:55" s="173" customFormat="1" ht="16.5" customHeight="1">
      <c r="A120" s="52"/>
      <c r="B120" s="67"/>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c r="AM120" s="199"/>
      <c r="AN120" s="248"/>
      <c r="AO120" s="248"/>
      <c r="AP120" s="248"/>
      <c r="AQ120" s="248"/>
      <c r="AR120" s="248"/>
      <c r="AS120" s="248"/>
      <c r="AT120" s="248"/>
      <c r="AU120" s="248"/>
      <c r="AV120" s="248"/>
      <c r="AW120" s="248"/>
      <c r="AX120" s="248"/>
      <c r="AY120" s="248"/>
      <c r="AZ120" s="248"/>
      <c r="BA120" s="248"/>
      <c r="BB120" s="248"/>
      <c r="BC120" s="248"/>
    </row>
    <row r="121" spans="1:55" s="173" customFormat="1" ht="16.5" customHeight="1">
      <c r="A121" s="52"/>
      <c r="B121" s="67"/>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c r="AM121" s="199"/>
      <c r="AN121" s="248"/>
      <c r="AO121" s="248"/>
      <c r="AP121" s="248"/>
      <c r="AQ121" s="248"/>
      <c r="AR121" s="248"/>
      <c r="AS121" s="248"/>
      <c r="AT121" s="248"/>
      <c r="AU121" s="248"/>
      <c r="AV121" s="248"/>
      <c r="AW121" s="248"/>
      <c r="AX121" s="248"/>
      <c r="AY121" s="248"/>
      <c r="AZ121" s="248"/>
      <c r="BA121" s="248"/>
      <c r="BB121" s="248"/>
      <c r="BC121" s="248"/>
    </row>
    <row r="122" spans="1:55" s="173" customFormat="1" ht="16.5" customHeight="1">
      <c r="A122" s="52"/>
      <c r="B122" s="67"/>
      <c r="C122" s="52"/>
      <c r="D122" s="52"/>
      <c r="E122" s="52"/>
      <c r="F122" s="52"/>
      <c r="G122" s="52"/>
      <c r="H122" s="52"/>
      <c r="I122" s="52"/>
      <c r="J122" s="52"/>
      <c r="K122" s="52"/>
      <c r="L122" s="52"/>
      <c r="M122" s="52"/>
      <c r="N122" s="52"/>
      <c r="O122" s="52"/>
      <c r="P122" s="52"/>
      <c r="Q122" s="52"/>
      <c r="R122" s="52"/>
      <c r="S122" s="52"/>
      <c r="T122" s="52"/>
      <c r="U122" s="52"/>
      <c r="V122" s="50"/>
      <c r="W122" s="50"/>
      <c r="X122" s="50"/>
      <c r="Y122" s="50"/>
      <c r="Z122" s="50"/>
      <c r="AA122" s="50"/>
      <c r="AB122" s="50"/>
      <c r="AC122" s="50"/>
      <c r="AD122" s="50"/>
      <c r="AE122" s="50"/>
      <c r="AF122" s="50"/>
      <c r="AG122" s="50"/>
      <c r="AH122" s="50"/>
      <c r="AI122" s="50"/>
      <c r="AJ122" s="50"/>
      <c r="AK122" s="50"/>
      <c r="AL122" s="48"/>
      <c r="AM122" s="199" t="s">
        <v>252</v>
      </c>
      <c r="AN122" s="248"/>
      <c r="AO122" s="248"/>
      <c r="AP122" s="248"/>
      <c r="AQ122" s="248"/>
      <c r="AR122" s="248"/>
      <c r="AS122" s="248"/>
      <c r="AT122" s="248"/>
      <c r="AU122" s="248"/>
      <c r="AV122" s="248"/>
      <c r="AW122" s="248"/>
      <c r="AX122" s="248"/>
      <c r="AY122" s="248"/>
      <c r="AZ122" s="248"/>
      <c r="BA122" s="248"/>
      <c r="BB122" s="248"/>
      <c r="BC122" s="248"/>
    </row>
    <row r="123" spans="1:55" s="173" customFormat="1" ht="16.5" customHeight="1">
      <c r="A123" s="52"/>
      <c r="B123" s="67"/>
      <c r="C123" s="52"/>
      <c r="D123" s="52"/>
      <c r="E123" s="52"/>
      <c r="F123" s="52"/>
      <c r="G123" s="52"/>
      <c r="H123" s="52"/>
      <c r="I123" s="52"/>
      <c r="J123" s="52"/>
      <c r="K123" s="52"/>
      <c r="L123" s="52"/>
      <c r="M123" s="52"/>
      <c r="N123" s="52"/>
      <c r="O123" s="52"/>
      <c r="P123" s="52"/>
      <c r="Q123" s="52"/>
      <c r="R123" s="52"/>
      <c r="S123" s="52"/>
      <c r="T123" s="52"/>
      <c r="U123" s="52"/>
      <c r="V123" s="50"/>
      <c r="W123" s="50"/>
      <c r="X123" s="50"/>
      <c r="Y123" s="50"/>
      <c r="Z123" s="50"/>
      <c r="AA123" s="50"/>
      <c r="AB123" s="50"/>
      <c r="AC123" s="50"/>
      <c r="AD123" s="50"/>
      <c r="AE123" s="50"/>
      <c r="AF123" s="50"/>
      <c r="AG123" s="50"/>
      <c r="AH123" s="50"/>
      <c r="AI123" s="50"/>
      <c r="AJ123" s="50"/>
      <c r="AK123" s="50"/>
      <c r="AL123" s="48"/>
      <c r="AM123" s="199"/>
      <c r="AN123" s="248"/>
      <c r="AO123" s="248" t="s">
        <v>173</v>
      </c>
      <c r="AP123" s="248" t="s">
        <v>181</v>
      </c>
      <c r="AQ123" s="248" t="s">
        <v>182</v>
      </c>
      <c r="AR123" s="248" t="s">
        <v>183</v>
      </c>
      <c r="AS123" s="248"/>
      <c r="AT123" s="248"/>
      <c r="AU123" s="248"/>
      <c r="AV123" s="248"/>
      <c r="AW123" s="248"/>
      <c r="AX123" s="248"/>
      <c r="AY123" s="248"/>
      <c r="AZ123" s="248"/>
      <c r="BA123" s="248"/>
      <c r="BB123" s="248"/>
      <c r="BC123" s="248"/>
    </row>
    <row r="124" spans="1:55" s="173" customFormat="1" ht="16.5" customHeight="1">
      <c r="A124" s="52"/>
      <c r="B124" s="67"/>
      <c r="C124" s="52"/>
      <c r="D124" s="52"/>
      <c r="E124" s="52"/>
      <c r="F124" s="52"/>
      <c r="G124" s="52"/>
      <c r="H124" s="52"/>
      <c r="I124" s="52"/>
      <c r="J124" s="52"/>
      <c r="K124" s="52"/>
      <c r="L124" s="52"/>
      <c r="M124" s="52"/>
      <c r="N124" s="52"/>
      <c r="O124" s="52"/>
      <c r="P124" s="52"/>
      <c r="Q124" s="52"/>
      <c r="R124" s="52"/>
      <c r="S124" s="52"/>
      <c r="T124" s="52"/>
      <c r="U124" s="52"/>
      <c r="V124" s="50"/>
      <c r="W124" s="50"/>
      <c r="X124" s="50"/>
      <c r="Y124" s="50"/>
      <c r="Z124" s="50"/>
      <c r="AA124" s="50"/>
      <c r="AB124" s="50"/>
      <c r="AC124" s="50"/>
      <c r="AD124" s="50"/>
      <c r="AE124" s="50"/>
      <c r="AF124" s="50"/>
      <c r="AG124" s="50"/>
      <c r="AH124" s="50"/>
      <c r="AI124" s="50"/>
      <c r="AJ124" s="50"/>
      <c r="AK124" s="50"/>
      <c r="AL124" s="48"/>
      <c r="AM124" s="199" t="s">
        <v>184</v>
      </c>
      <c r="AN124" s="248" t="s">
        <v>231</v>
      </c>
      <c r="AO124" s="248">
        <v>31</v>
      </c>
      <c r="AP124" s="248">
        <v>88.6</v>
      </c>
      <c r="AQ124" s="248">
        <v>88.6</v>
      </c>
      <c r="AR124" s="248">
        <v>88.6</v>
      </c>
      <c r="AS124" s="248"/>
      <c r="AT124" s="248"/>
      <c r="AU124" s="248"/>
      <c r="AV124" s="248"/>
      <c r="AW124" s="248"/>
      <c r="AX124" s="248"/>
      <c r="AY124" s="248"/>
      <c r="AZ124" s="248"/>
      <c r="BA124" s="248"/>
      <c r="BB124" s="248"/>
      <c r="BC124" s="248"/>
    </row>
    <row r="125" spans="1:55" s="173" customFormat="1" ht="16.5" customHeight="1">
      <c r="A125" s="52"/>
      <c r="B125" s="67"/>
      <c r="C125" s="52"/>
      <c r="D125" s="52"/>
      <c r="E125" s="52"/>
      <c r="F125" s="52"/>
      <c r="G125" s="52"/>
      <c r="H125" s="52"/>
      <c r="I125" s="52"/>
      <c r="J125" s="52"/>
      <c r="K125" s="52"/>
      <c r="L125" s="52"/>
      <c r="M125" s="52"/>
      <c r="N125" s="52"/>
      <c r="O125" s="52"/>
      <c r="P125" s="52"/>
      <c r="Q125" s="52"/>
      <c r="R125" s="52"/>
      <c r="S125" s="52"/>
      <c r="T125" s="52"/>
      <c r="U125" s="52"/>
      <c r="V125" s="50"/>
      <c r="W125" s="50"/>
      <c r="X125" s="50"/>
      <c r="Y125" s="50"/>
      <c r="Z125" s="50"/>
      <c r="AA125" s="50"/>
      <c r="AB125" s="50"/>
      <c r="AC125" s="50"/>
      <c r="AD125" s="50"/>
      <c r="AE125" s="50"/>
      <c r="AF125" s="50"/>
      <c r="AG125" s="50"/>
      <c r="AH125" s="50"/>
      <c r="AI125" s="50"/>
      <c r="AJ125" s="50"/>
      <c r="AK125" s="50"/>
      <c r="AL125" s="48"/>
      <c r="AM125" s="199"/>
      <c r="AN125" s="248" t="s">
        <v>34</v>
      </c>
      <c r="AO125" s="248">
        <v>4</v>
      </c>
      <c r="AP125" s="248">
        <v>11.4</v>
      </c>
      <c r="AQ125" s="248">
        <v>11.4</v>
      </c>
      <c r="AR125" s="248">
        <v>100</v>
      </c>
      <c r="AS125" s="248"/>
      <c r="AT125" s="248"/>
      <c r="AU125" s="248"/>
      <c r="AV125" s="248"/>
      <c r="AW125" s="248"/>
      <c r="AX125" s="248"/>
      <c r="AY125" s="248"/>
      <c r="AZ125" s="248"/>
      <c r="BA125" s="248"/>
      <c r="BB125" s="248"/>
      <c r="BC125" s="248"/>
    </row>
    <row r="126" spans="1:55" s="173" customFormat="1" ht="16.5" customHeight="1">
      <c r="A126" s="57"/>
      <c r="B126" s="57"/>
      <c r="C126" s="68"/>
      <c r="D126" s="52"/>
      <c r="E126" s="52"/>
      <c r="F126" s="52"/>
      <c r="G126" s="52"/>
      <c r="H126" s="52"/>
      <c r="I126" s="52"/>
      <c r="J126" s="52"/>
      <c r="K126" s="69"/>
      <c r="L126" s="69"/>
      <c r="M126" s="52"/>
      <c r="N126" s="52"/>
      <c r="O126" s="52"/>
      <c r="P126" s="50"/>
      <c r="Q126" s="50"/>
      <c r="R126" s="50"/>
      <c r="S126" s="50"/>
      <c r="T126" s="69"/>
      <c r="U126" s="69"/>
      <c r="V126" s="50"/>
      <c r="W126" s="50"/>
      <c r="X126" s="50"/>
      <c r="Y126" s="50"/>
      <c r="Z126" s="50"/>
      <c r="AA126" s="48"/>
      <c r="AB126" s="48"/>
      <c r="AC126" s="48"/>
      <c r="AD126" s="48"/>
      <c r="AE126" s="48"/>
      <c r="AF126" s="48"/>
      <c r="AG126" s="48"/>
      <c r="AH126" s="48"/>
      <c r="AI126" s="48"/>
      <c r="AJ126" s="48"/>
      <c r="AK126" s="48"/>
      <c r="AL126" s="48"/>
      <c r="AM126" s="199"/>
      <c r="AN126" s="248" t="s">
        <v>11</v>
      </c>
      <c r="AO126" s="248">
        <v>35</v>
      </c>
      <c r="AP126" s="248">
        <v>100</v>
      </c>
      <c r="AQ126" s="248">
        <v>100</v>
      </c>
      <c r="AR126" s="248"/>
      <c r="AS126" s="248"/>
      <c r="AT126" s="248"/>
      <c r="AU126" s="248"/>
      <c r="AV126" s="248"/>
      <c r="AW126" s="248"/>
      <c r="AX126" s="248"/>
      <c r="AY126" s="248"/>
      <c r="AZ126" s="248"/>
      <c r="BA126" s="248"/>
      <c r="BB126" s="248"/>
      <c r="BC126" s="248"/>
    </row>
    <row r="127" spans="1:55" s="173" customFormat="1" ht="36.75" customHeight="1">
      <c r="A127" s="291" t="s">
        <v>51</v>
      </c>
      <c r="B127" s="291"/>
      <c r="C127" s="291"/>
      <c r="D127" s="291"/>
      <c r="E127" s="291"/>
      <c r="F127" s="291"/>
      <c r="G127" s="291"/>
      <c r="H127" s="291"/>
      <c r="I127" s="291"/>
      <c r="J127" s="291"/>
      <c r="K127" s="291"/>
      <c r="L127" s="291"/>
      <c r="M127" s="291"/>
      <c r="N127" s="291"/>
      <c r="O127" s="291"/>
      <c r="P127" s="291"/>
      <c r="Q127" s="291"/>
      <c r="R127" s="291"/>
      <c r="S127" s="291"/>
      <c r="T127" s="291"/>
      <c r="U127" s="291"/>
      <c r="AB127" s="48"/>
      <c r="AC127" s="48"/>
      <c r="AD127" s="48"/>
      <c r="AE127" s="48"/>
      <c r="AF127" s="48"/>
      <c r="AG127" s="48"/>
      <c r="AH127" s="48"/>
      <c r="AI127" s="48"/>
      <c r="AJ127" s="48"/>
      <c r="AK127" s="48"/>
      <c r="AL127" s="48"/>
      <c r="AM127" s="199" t="s">
        <v>189</v>
      </c>
      <c r="AN127" s="248"/>
      <c r="AO127" s="248"/>
      <c r="AP127" s="248"/>
      <c r="AQ127" s="248"/>
      <c r="AR127" s="248"/>
      <c r="AS127" s="248"/>
      <c r="AT127" s="248"/>
      <c r="AU127" s="248"/>
      <c r="AV127" s="248"/>
      <c r="AW127" s="248"/>
      <c r="AX127" s="248"/>
      <c r="AY127" s="248"/>
      <c r="AZ127" s="248"/>
      <c r="BA127" s="248"/>
      <c r="BB127" s="248"/>
      <c r="BC127" s="248"/>
    </row>
    <row r="128" spans="1:55" s="77" customFormat="1" ht="16.5" customHeight="1">
      <c r="A128" s="321"/>
      <c r="B128" s="321"/>
      <c r="C128" s="321"/>
      <c r="D128" s="321"/>
      <c r="E128" s="321"/>
      <c r="F128" s="321"/>
      <c r="K128" s="78"/>
      <c r="L128" s="78"/>
      <c r="M128" s="79"/>
      <c r="N128" s="176"/>
      <c r="O128" s="176"/>
      <c r="P128" s="176"/>
      <c r="Q128" s="176"/>
      <c r="R128" s="176"/>
      <c r="S128" s="176"/>
      <c r="T128" s="176"/>
      <c r="U128" s="176"/>
      <c r="AB128" s="176"/>
      <c r="AC128" s="176"/>
      <c r="AD128" s="176"/>
      <c r="AE128" s="176"/>
      <c r="AF128" s="176"/>
      <c r="AG128" s="176"/>
      <c r="AH128" s="176"/>
      <c r="AI128" s="176"/>
      <c r="AJ128" s="176"/>
      <c r="AK128" s="176"/>
      <c r="AL128" s="176"/>
      <c r="AM128" s="204"/>
      <c r="AN128" s="241"/>
      <c r="AO128" s="241"/>
      <c r="AP128" s="241"/>
      <c r="AQ128" s="241"/>
      <c r="AR128" s="241"/>
      <c r="AS128" s="241"/>
      <c r="AT128" s="241"/>
      <c r="AU128" s="241"/>
      <c r="AV128" s="241"/>
      <c r="AW128" s="241"/>
      <c r="AX128" s="241"/>
      <c r="AY128" s="241"/>
      <c r="AZ128" s="241"/>
      <c r="BA128" s="241"/>
      <c r="BB128" s="241"/>
      <c r="BC128" s="241"/>
    </row>
    <row r="129" spans="1:55" s="77" customFormat="1" ht="16.5" customHeight="1">
      <c r="A129" s="321"/>
      <c r="B129" s="321"/>
      <c r="C129" s="321"/>
      <c r="D129" s="321"/>
      <c r="E129" s="321"/>
      <c r="F129" s="321"/>
      <c r="K129" s="80"/>
      <c r="L129" s="80"/>
      <c r="M129" s="79"/>
      <c r="N129" s="176"/>
      <c r="O129" s="176"/>
      <c r="P129" s="176"/>
      <c r="Q129" s="176"/>
      <c r="R129" s="176"/>
      <c r="S129" s="176"/>
      <c r="T129" s="176"/>
      <c r="U129" s="176"/>
      <c r="AB129" s="176"/>
      <c r="AC129" s="176"/>
      <c r="AD129" s="176"/>
      <c r="AE129" s="176"/>
      <c r="AF129" s="176"/>
      <c r="AG129" s="176"/>
      <c r="AH129" s="176"/>
      <c r="AI129" s="176"/>
      <c r="AJ129" s="176"/>
      <c r="AK129" s="176"/>
      <c r="AL129" s="176"/>
      <c r="AM129" s="204"/>
      <c r="AN129" s="241"/>
      <c r="AO129" s="241"/>
      <c r="AP129" s="241"/>
      <c r="AQ129" s="241"/>
      <c r="AR129" s="241"/>
      <c r="AS129" s="241"/>
      <c r="AT129" s="241"/>
      <c r="AU129" s="241"/>
      <c r="AV129" s="241"/>
      <c r="AW129" s="241"/>
      <c r="AX129" s="241"/>
      <c r="AY129" s="241"/>
      <c r="AZ129" s="241"/>
      <c r="BA129" s="241"/>
      <c r="BB129" s="241"/>
      <c r="BC129" s="241"/>
    </row>
    <row r="130" spans="1:55" s="77" customFormat="1" ht="18.75" customHeight="1">
      <c r="A130" s="321"/>
      <c r="B130" s="321"/>
      <c r="C130" s="321"/>
      <c r="D130" s="321"/>
      <c r="E130" s="321"/>
      <c r="F130" s="321"/>
      <c r="K130" s="79"/>
      <c r="L130" s="79"/>
      <c r="M130" s="79"/>
      <c r="N130" s="79"/>
      <c r="O130" s="176"/>
      <c r="P130" s="176"/>
      <c r="Q130" s="176"/>
      <c r="R130" s="176"/>
      <c r="S130" s="176"/>
      <c r="T130" s="176"/>
      <c r="U130" s="176"/>
      <c r="AB130" s="176"/>
      <c r="AC130" s="176"/>
      <c r="AD130" s="176"/>
      <c r="AE130" s="176"/>
      <c r="AF130" s="176"/>
      <c r="AG130" s="176"/>
      <c r="AH130" s="176"/>
      <c r="AI130" s="176"/>
      <c r="AJ130" s="176"/>
      <c r="AK130" s="176"/>
      <c r="AL130" s="176"/>
      <c r="AM130" s="204"/>
      <c r="AN130" s="241"/>
      <c r="AO130" s="241"/>
      <c r="AP130" s="241"/>
      <c r="AQ130" s="241"/>
      <c r="AR130" s="241"/>
      <c r="AS130" s="241"/>
      <c r="AT130" s="241"/>
      <c r="AU130" s="241"/>
      <c r="AV130" s="241"/>
      <c r="AW130" s="241"/>
      <c r="AX130" s="241"/>
      <c r="AY130" s="241"/>
      <c r="AZ130" s="241"/>
      <c r="BA130" s="241"/>
      <c r="BB130" s="241"/>
      <c r="BC130" s="241"/>
    </row>
    <row r="131" spans="1:55" s="173" customFormat="1" ht="16.5" customHeight="1">
      <c r="A131" s="52"/>
      <c r="B131" s="52"/>
      <c r="C131" s="52"/>
      <c r="D131" s="52"/>
      <c r="E131" s="52"/>
      <c r="F131" s="52"/>
      <c r="G131" s="52"/>
      <c r="H131" s="52"/>
      <c r="I131" s="52"/>
      <c r="J131" s="52"/>
      <c r="K131" s="52"/>
      <c r="L131" s="52"/>
      <c r="M131" s="52"/>
      <c r="N131" s="52"/>
      <c r="O131" s="52"/>
      <c r="P131" s="52"/>
      <c r="Q131" s="52"/>
      <c r="R131" s="52"/>
      <c r="S131" s="52"/>
      <c r="T131" s="50"/>
      <c r="U131" s="50"/>
      <c r="V131" s="50"/>
      <c r="W131" s="50"/>
      <c r="X131" s="50"/>
      <c r="Y131" s="50"/>
      <c r="Z131" s="50"/>
      <c r="AA131" s="50"/>
      <c r="AB131" s="50"/>
      <c r="AC131" s="50"/>
      <c r="AD131" s="50"/>
      <c r="AE131" s="50"/>
      <c r="AF131" s="48"/>
      <c r="AG131" s="48"/>
      <c r="AH131" s="48"/>
      <c r="AI131" s="48"/>
      <c r="AJ131" s="48"/>
      <c r="AK131" s="48"/>
      <c r="AL131" s="48"/>
      <c r="AM131" s="199" t="s">
        <v>253</v>
      </c>
      <c r="AN131" s="248"/>
      <c r="AO131" s="248"/>
      <c r="AP131" s="248"/>
      <c r="AQ131" s="248"/>
      <c r="AR131" s="248"/>
      <c r="AS131" s="248"/>
      <c r="AT131" s="248"/>
      <c r="AU131" s="248"/>
      <c r="AV131" s="248"/>
      <c r="AW131" s="248"/>
      <c r="AX131" s="248"/>
      <c r="AY131" s="248"/>
      <c r="AZ131" s="248"/>
      <c r="BA131" s="248"/>
      <c r="BB131" s="248"/>
      <c r="BC131" s="248"/>
    </row>
    <row r="132" spans="1:55" s="173" customFormat="1" ht="16.5" customHeight="1">
      <c r="A132" s="52"/>
      <c r="B132" s="67"/>
      <c r="C132" s="52"/>
      <c r="D132" s="52"/>
      <c r="E132" s="52"/>
      <c r="F132" s="52"/>
      <c r="G132" s="52"/>
      <c r="H132" s="52"/>
      <c r="I132" s="52"/>
      <c r="J132" s="52"/>
      <c r="K132" s="52"/>
      <c r="L132" s="52"/>
      <c r="M132" s="52"/>
      <c r="N132" s="52"/>
      <c r="O132" s="52"/>
      <c r="P132" s="52"/>
      <c r="Q132" s="52"/>
      <c r="R132" s="52"/>
      <c r="S132" s="52"/>
      <c r="T132" s="52"/>
      <c r="U132" s="52"/>
      <c r="V132" s="50"/>
      <c r="W132" s="50"/>
      <c r="X132" s="50"/>
      <c r="Y132" s="50"/>
      <c r="Z132" s="50"/>
      <c r="AA132" s="50"/>
      <c r="AB132" s="50"/>
      <c r="AC132" s="50"/>
      <c r="AD132" s="50"/>
      <c r="AE132" s="50"/>
      <c r="AF132" s="48"/>
      <c r="AG132" s="48"/>
      <c r="AH132" s="48"/>
      <c r="AI132" s="48"/>
      <c r="AJ132" s="48"/>
      <c r="AK132" s="48"/>
      <c r="AL132" s="48"/>
      <c r="AM132" s="199"/>
      <c r="AN132" s="248"/>
      <c r="AO132" s="248" t="s">
        <v>173</v>
      </c>
      <c r="AP132" s="248" t="s">
        <v>181</v>
      </c>
      <c r="AQ132" s="248" t="s">
        <v>182</v>
      </c>
      <c r="AR132" s="248" t="s">
        <v>183</v>
      </c>
      <c r="AS132" s="248"/>
      <c r="AT132" s="248"/>
      <c r="AU132" s="248"/>
      <c r="AV132" s="248"/>
      <c r="AW132" s="248"/>
      <c r="AX132" s="248"/>
      <c r="AY132" s="248"/>
      <c r="AZ132" s="248"/>
      <c r="BA132" s="248"/>
      <c r="BB132" s="248"/>
      <c r="BC132" s="248"/>
    </row>
    <row r="133" spans="1:55" s="173" customFormat="1" ht="16.5" customHeight="1" thickBot="1">
      <c r="A133" s="52"/>
      <c r="B133" s="67"/>
      <c r="C133" s="52"/>
      <c r="D133" s="52"/>
      <c r="E133" s="52"/>
      <c r="F133" s="52"/>
      <c r="G133" s="52"/>
      <c r="H133" s="52"/>
      <c r="I133" s="52"/>
      <c r="J133" s="52"/>
      <c r="K133" s="52"/>
      <c r="L133" s="52"/>
      <c r="M133" s="52"/>
      <c r="N133" s="52"/>
      <c r="O133" s="52"/>
      <c r="P133" s="52"/>
      <c r="Q133" s="52"/>
      <c r="R133" s="52"/>
      <c r="S133" s="52"/>
      <c r="T133" s="52"/>
      <c r="U133" s="52"/>
      <c r="V133" s="50"/>
      <c r="W133" s="50"/>
      <c r="X133" s="50"/>
      <c r="Y133" s="50"/>
      <c r="Z133" s="50"/>
      <c r="AA133" s="50"/>
      <c r="AB133" s="50"/>
      <c r="AC133" s="50"/>
      <c r="AD133" s="50"/>
      <c r="AE133" s="50"/>
      <c r="AF133" s="50"/>
      <c r="AG133" s="50"/>
      <c r="AH133" s="50"/>
      <c r="AI133" s="50"/>
      <c r="AJ133" s="50"/>
      <c r="AK133" s="50"/>
      <c r="AL133" s="48"/>
      <c r="AM133" s="199" t="s">
        <v>184</v>
      </c>
      <c r="AN133" s="248" t="s">
        <v>231</v>
      </c>
      <c r="AO133" s="248">
        <v>34</v>
      </c>
      <c r="AP133" s="248">
        <v>97.1</v>
      </c>
      <c r="AQ133" s="248">
        <v>97.1</v>
      </c>
      <c r="AR133" s="248">
        <v>97.1</v>
      </c>
      <c r="AS133" s="248"/>
      <c r="AT133" s="248"/>
      <c r="AU133" s="248"/>
      <c r="AV133" s="248"/>
      <c r="AW133" s="248"/>
      <c r="AX133" s="248"/>
      <c r="AY133" s="248"/>
      <c r="AZ133" s="248"/>
      <c r="BA133" s="248"/>
      <c r="BB133" s="248"/>
      <c r="BC133" s="248"/>
    </row>
    <row r="134" spans="1:55" s="173" customFormat="1" ht="16.5" customHeight="1">
      <c r="A134" s="52"/>
      <c r="B134" s="67"/>
      <c r="C134" s="52"/>
      <c r="D134" s="52"/>
      <c r="E134" s="52"/>
      <c r="F134" s="52"/>
      <c r="G134" s="52"/>
      <c r="H134" s="52"/>
      <c r="I134" s="52"/>
      <c r="J134" s="52"/>
      <c r="K134" s="52"/>
      <c r="L134" s="52"/>
      <c r="M134" s="52"/>
      <c r="N134" s="52"/>
      <c r="O134" s="48"/>
      <c r="P134" s="48"/>
      <c r="Q134" s="48"/>
      <c r="R134" s="48"/>
      <c r="S134" s="48"/>
      <c r="T134" s="48"/>
      <c r="U134" s="48"/>
      <c r="V134" s="292" t="s">
        <v>14</v>
      </c>
      <c r="W134" s="293"/>
      <c r="X134" s="293"/>
      <c r="Y134" s="293"/>
      <c r="Z134" s="293"/>
      <c r="AA134" s="294"/>
      <c r="AB134" s="172"/>
      <c r="AC134" s="292" t="s">
        <v>15</v>
      </c>
      <c r="AD134" s="293"/>
      <c r="AE134" s="293"/>
      <c r="AF134" s="293"/>
      <c r="AG134" s="293"/>
      <c r="AH134" s="294"/>
      <c r="AI134" s="298" t="s">
        <v>16</v>
      </c>
      <c r="AJ134" s="299"/>
      <c r="AK134" s="299"/>
      <c r="AL134" s="299"/>
      <c r="AM134" s="199"/>
      <c r="AN134" s="248" t="s">
        <v>34</v>
      </c>
      <c r="AO134" s="248">
        <v>1</v>
      </c>
      <c r="AP134" s="248">
        <v>2.9</v>
      </c>
      <c r="AQ134" s="248">
        <v>2.9</v>
      </c>
      <c r="AR134" s="248">
        <v>100</v>
      </c>
      <c r="AS134" s="248"/>
      <c r="AT134" s="248"/>
      <c r="AU134" s="248"/>
      <c r="AV134" s="248"/>
      <c r="AW134" s="248"/>
      <c r="AX134" s="248"/>
      <c r="AY134" s="248"/>
      <c r="AZ134" s="248"/>
      <c r="BA134" s="248"/>
      <c r="BB134" s="248"/>
      <c r="BC134" s="248"/>
    </row>
    <row r="135" spans="1:55" s="173" customFormat="1" ht="16.5" customHeight="1">
      <c r="A135" s="52"/>
      <c r="B135" s="67"/>
      <c r="C135" s="52"/>
      <c r="D135" s="52"/>
      <c r="E135" s="52"/>
      <c r="F135" s="52"/>
      <c r="G135" s="52"/>
      <c r="H135" s="52"/>
      <c r="I135" s="52"/>
      <c r="J135" s="52"/>
      <c r="K135" s="52"/>
      <c r="L135" s="52"/>
      <c r="M135" s="52"/>
      <c r="N135" s="52"/>
      <c r="O135" s="73"/>
      <c r="P135" s="73"/>
      <c r="Q135" s="73"/>
      <c r="R135" s="73"/>
      <c r="S135" s="73"/>
      <c r="T135" s="48"/>
      <c r="U135" s="48"/>
      <c r="V135" s="295"/>
      <c r="W135" s="296"/>
      <c r="X135" s="296"/>
      <c r="Y135" s="296"/>
      <c r="Z135" s="296"/>
      <c r="AA135" s="297"/>
      <c r="AB135" s="172"/>
      <c r="AC135" s="295"/>
      <c r="AD135" s="296"/>
      <c r="AE135" s="296"/>
      <c r="AF135" s="296"/>
      <c r="AG135" s="296"/>
      <c r="AH135" s="297"/>
      <c r="AI135" s="298"/>
      <c r="AJ135" s="299"/>
      <c r="AK135" s="299"/>
      <c r="AL135" s="299"/>
      <c r="AM135" s="199"/>
      <c r="AN135" s="248" t="s">
        <v>11</v>
      </c>
      <c r="AO135" s="248">
        <v>35</v>
      </c>
      <c r="AP135" s="248">
        <v>100</v>
      </c>
      <c r="AQ135" s="248">
        <v>100</v>
      </c>
      <c r="AR135" s="248"/>
      <c r="AS135" s="248"/>
      <c r="AT135" s="248"/>
      <c r="AU135" s="248"/>
      <c r="AV135" s="248"/>
      <c r="AW135" s="248"/>
      <c r="AX135" s="248"/>
      <c r="AY135" s="248"/>
      <c r="AZ135" s="248"/>
      <c r="BA135" s="248"/>
      <c r="BB135" s="248"/>
      <c r="BC135" s="248"/>
    </row>
    <row r="136" spans="1:55" s="173" customFormat="1" ht="46.5" customHeight="1">
      <c r="A136" s="52"/>
      <c r="B136" s="67"/>
      <c r="C136" s="52"/>
      <c r="D136" s="52"/>
      <c r="E136" s="52"/>
      <c r="F136" s="52"/>
      <c r="G136" s="52"/>
      <c r="H136" s="52"/>
      <c r="I136" s="52"/>
      <c r="J136" s="52"/>
      <c r="K136" s="52"/>
      <c r="L136" s="52"/>
      <c r="M136" s="52"/>
      <c r="N136" s="52"/>
      <c r="O136" s="74"/>
      <c r="P136" s="74"/>
      <c r="Q136" s="74"/>
      <c r="R136" s="74"/>
      <c r="S136" s="74"/>
      <c r="T136" s="74"/>
      <c r="U136" s="74"/>
      <c r="V136" s="63">
        <v>1</v>
      </c>
      <c r="W136" s="63">
        <v>2</v>
      </c>
      <c r="X136" s="63">
        <v>3</v>
      </c>
      <c r="Y136" s="63">
        <v>4</v>
      </c>
      <c r="Z136" s="63">
        <v>5</v>
      </c>
      <c r="AA136" s="63" t="s">
        <v>41</v>
      </c>
      <c r="AB136" s="75" t="s">
        <v>18</v>
      </c>
      <c r="AC136" s="63">
        <v>1</v>
      </c>
      <c r="AD136" s="63">
        <v>2</v>
      </c>
      <c r="AE136" s="63">
        <v>3</v>
      </c>
      <c r="AF136" s="63">
        <v>4</v>
      </c>
      <c r="AG136" s="63">
        <v>5</v>
      </c>
      <c r="AH136" s="63" t="s">
        <v>41</v>
      </c>
      <c r="AI136" s="76" t="s">
        <v>19</v>
      </c>
      <c r="AJ136" s="76" t="s">
        <v>49</v>
      </c>
      <c r="AK136" s="76" t="s">
        <v>21</v>
      </c>
      <c r="AL136" s="76" t="s">
        <v>22</v>
      </c>
      <c r="AM136" s="199" t="s">
        <v>189</v>
      </c>
      <c r="AN136" s="248"/>
      <c r="AO136" s="248"/>
      <c r="AP136" s="248"/>
      <c r="AQ136" s="248"/>
      <c r="AR136" s="248"/>
      <c r="AS136" s="248"/>
      <c r="AT136" s="248"/>
      <c r="AU136" s="248"/>
      <c r="AV136" s="248"/>
      <c r="AW136" s="248"/>
      <c r="AX136" s="248"/>
      <c r="AY136" s="248"/>
      <c r="AZ136" s="248"/>
      <c r="BA136" s="248"/>
      <c r="BB136" s="248"/>
      <c r="BC136" s="248"/>
    </row>
    <row r="137" spans="1:55" s="173" customFormat="1" ht="18.75">
      <c r="A137" s="52"/>
      <c r="B137" s="67"/>
      <c r="C137" s="52"/>
      <c r="D137" s="52"/>
      <c r="E137" s="52"/>
      <c r="F137" s="52"/>
      <c r="G137" s="52"/>
      <c r="H137" s="52"/>
      <c r="I137" s="52"/>
      <c r="J137" s="52"/>
      <c r="K137" s="52"/>
      <c r="L137" s="52"/>
      <c r="M137" s="52"/>
      <c r="N137" s="52"/>
      <c r="O137" s="306" t="s">
        <v>52</v>
      </c>
      <c r="P137" s="307"/>
      <c r="Q137" s="307"/>
      <c r="R137" s="307"/>
      <c r="S137" s="307"/>
      <c r="T137" s="307"/>
      <c r="U137" s="307"/>
      <c r="V137" s="152">
        <f>+AN13</f>
        <v>0</v>
      </c>
      <c r="W137" s="152">
        <f t="shared" ref="W137:AA137" si="22">+AO13</f>
        <v>1</v>
      </c>
      <c r="X137" s="152">
        <f t="shared" si="22"/>
        <v>6</v>
      </c>
      <c r="Y137" s="152">
        <f t="shared" si="22"/>
        <v>17</v>
      </c>
      <c r="Z137" s="152">
        <f t="shared" si="22"/>
        <v>7</v>
      </c>
      <c r="AA137" s="152">
        <f t="shared" si="22"/>
        <v>0</v>
      </c>
      <c r="AB137" s="151">
        <f t="shared" ref="AB137" si="23">SUM(V137:AA137)</f>
        <v>31</v>
      </c>
      <c r="AC137" s="175">
        <f>V137/$AB137</f>
        <v>0</v>
      </c>
      <c r="AD137" s="175">
        <f t="shared" ref="AD137:AH137" si="24">W137/$AB137</f>
        <v>3.2258064516129031E-2</v>
      </c>
      <c r="AE137" s="175">
        <f t="shared" si="24"/>
        <v>0.19354838709677419</v>
      </c>
      <c r="AF137" s="175">
        <f t="shared" si="24"/>
        <v>0.54838709677419351</v>
      </c>
      <c r="AG137" s="175">
        <f t="shared" si="24"/>
        <v>0.22580645161290322</v>
      </c>
      <c r="AH137" s="175">
        <f t="shared" si="24"/>
        <v>0</v>
      </c>
      <c r="AI137" s="153">
        <f>+BA13</f>
        <v>3.97</v>
      </c>
      <c r="AJ137" s="153">
        <f t="shared" ref="AJ137:AL137" si="25">+BB13</f>
        <v>0.75</v>
      </c>
      <c r="AK137" s="152">
        <f t="shared" si="25"/>
        <v>4</v>
      </c>
      <c r="AL137" s="152">
        <f t="shared" si="25"/>
        <v>4</v>
      </c>
      <c r="AM137" s="199"/>
      <c r="AN137" s="248"/>
      <c r="AO137" s="248"/>
      <c r="AP137" s="248"/>
      <c r="AQ137" s="248"/>
      <c r="AR137" s="248"/>
      <c r="AS137" s="248"/>
      <c r="AT137" s="248"/>
      <c r="AU137" s="248"/>
      <c r="AV137" s="248"/>
      <c r="AW137" s="248"/>
      <c r="AX137" s="248"/>
      <c r="AY137" s="248"/>
      <c r="AZ137" s="248"/>
      <c r="BA137" s="248"/>
      <c r="BB137" s="248"/>
      <c r="BC137" s="248"/>
    </row>
    <row r="138" spans="1:55" s="173" customFormat="1" ht="18.75">
      <c r="A138" s="52"/>
      <c r="B138" s="67"/>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c r="AM138" s="199"/>
      <c r="AN138" s="248"/>
      <c r="AO138" s="248"/>
      <c r="AP138" s="248"/>
      <c r="AQ138" s="248"/>
      <c r="AR138" s="248"/>
      <c r="AS138" s="248"/>
      <c r="AT138" s="248"/>
      <c r="AU138" s="248"/>
      <c r="AV138" s="248"/>
      <c r="AW138" s="248"/>
      <c r="AX138" s="248"/>
      <c r="AY138" s="248"/>
      <c r="AZ138" s="248"/>
      <c r="BA138" s="248"/>
      <c r="BB138" s="248"/>
      <c r="BC138" s="248"/>
    </row>
    <row r="139" spans="1:55" s="173" customFormat="1" ht="18.75">
      <c r="A139" s="52"/>
      <c r="B139" s="67"/>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c r="AM139" s="199"/>
      <c r="AN139" s="248"/>
      <c r="AO139" s="248"/>
      <c r="AP139" s="248"/>
      <c r="AQ139" s="248"/>
      <c r="AR139" s="248"/>
      <c r="AS139" s="248"/>
      <c r="AT139" s="248"/>
      <c r="AU139" s="248"/>
      <c r="AV139" s="248"/>
      <c r="AW139" s="248"/>
      <c r="AX139" s="248"/>
      <c r="AY139" s="248"/>
      <c r="AZ139" s="248"/>
      <c r="BA139" s="248"/>
      <c r="BB139" s="248"/>
      <c r="BC139" s="248"/>
    </row>
    <row r="140" spans="1:55" s="173" customFormat="1" ht="18.75">
      <c r="A140" s="52"/>
      <c r="B140" s="67"/>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c r="AM140" s="199" t="s">
        <v>254</v>
      </c>
      <c r="AN140" s="248"/>
      <c r="AO140" s="248"/>
      <c r="AP140" s="248"/>
      <c r="AQ140" s="248"/>
      <c r="AR140" s="248"/>
      <c r="AS140" s="248"/>
      <c r="AT140" s="248"/>
      <c r="AU140" s="248"/>
      <c r="AV140" s="248"/>
      <c r="AW140" s="248"/>
      <c r="AX140" s="248"/>
      <c r="AY140" s="248"/>
      <c r="AZ140" s="248"/>
      <c r="BA140" s="248"/>
      <c r="BB140" s="248"/>
      <c r="BC140" s="248"/>
    </row>
    <row r="141" spans="1:55" s="173" customFormat="1" ht="18.75">
      <c r="A141" s="52"/>
      <c r="B141" s="67"/>
      <c r="C141" s="52"/>
      <c r="D141" s="52"/>
      <c r="E141" s="52"/>
      <c r="F141" s="52"/>
      <c r="G141" s="52"/>
      <c r="H141" s="52"/>
      <c r="I141" s="52"/>
      <c r="J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c r="AM141" s="199"/>
      <c r="AN141" s="248"/>
      <c r="AO141" s="248" t="s">
        <v>173</v>
      </c>
      <c r="AP141" s="248" t="s">
        <v>181</v>
      </c>
      <c r="AQ141" s="248" t="s">
        <v>182</v>
      </c>
      <c r="AR141" s="248" t="s">
        <v>183</v>
      </c>
      <c r="AS141" s="248"/>
      <c r="AT141" s="248"/>
      <c r="AU141" s="248"/>
      <c r="AV141" s="248"/>
      <c r="AW141" s="248"/>
      <c r="AX141" s="248"/>
      <c r="AY141" s="248"/>
      <c r="AZ141" s="248"/>
      <c r="BA141" s="248"/>
      <c r="BB141" s="248"/>
      <c r="BC141" s="248"/>
    </row>
    <row r="142" spans="1:55" s="173" customFormat="1" ht="18.75">
      <c r="A142" s="52"/>
      <c r="B142" s="67"/>
      <c r="C142" s="52"/>
      <c r="D142" s="52"/>
      <c r="E142" s="52"/>
      <c r="F142" s="52"/>
      <c r="G142" s="52"/>
      <c r="H142" s="52"/>
      <c r="I142" s="52"/>
      <c r="J142" s="52"/>
      <c r="K142" s="52"/>
      <c r="L142" s="52"/>
      <c r="M142" s="52"/>
      <c r="N142" s="52"/>
      <c r="O142" s="52"/>
      <c r="P142" s="52"/>
      <c r="Q142" s="52"/>
      <c r="R142" s="52"/>
      <c r="S142" s="52"/>
      <c r="T142" s="52"/>
      <c r="U142" s="52"/>
      <c r="V142" s="50"/>
      <c r="W142" s="50"/>
      <c r="X142" s="50"/>
      <c r="Y142" s="50"/>
      <c r="Z142" s="50"/>
      <c r="AA142" s="50"/>
      <c r="AB142" s="50"/>
      <c r="AC142" s="50"/>
      <c r="AD142" s="50"/>
      <c r="AE142" s="50"/>
      <c r="AF142" s="50"/>
      <c r="AG142" s="50"/>
      <c r="AH142" s="50"/>
      <c r="AI142" s="50"/>
      <c r="AJ142" s="50"/>
      <c r="AK142" s="50"/>
      <c r="AL142" s="48"/>
      <c r="AM142" s="199" t="s">
        <v>184</v>
      </c>
      <c r="AN142" s="248"/>
      <c r="AO142" s="248">
        <v>1</v>
      </c>
      <c r="AP142" s="248">
        <v>2.9</v>
      </c>
      <c r="AQ142" s="248">
        <v>2.9</v>
      </c>
      <c r="AR142" s="248">
        <v>2.9</v>
      </c>
      <c r="AS142" s="248"/>
      <c r="AT142" s="248"/>
      <c r="AU142" s="248"/>
      <c r="AV142" s="248"/>
      <c r="AW142" s="248"/>
      <c r="AX142" s="248"/>
      <c r="AY142" s="248"/>
      <c r="AZ142" s="248"/>
      <c r="BA142" s="248"/>
      <c r="BB142" s="248"/>
      <c r="BC142" s="248"/>
    </row>
    <row r="143" spans="1:55" s="173" customFormat="1" ht="18.75">
      <c r="A143" s="52"/>
      <c r="B143" s="67"/>
      <c r="C143" s="52"/>
      <c r="D143" s="52"/>
      <c r="E143" s="52"/>
      <c r="F143" s="52"/>
      <c r="G143" s="52"/>
      <c r="H143" s="52"/>
      <c r="I143" s="52"/>
      <c r="J143" s="52"/>
      <c r="K143" s="52"/>
      <c r="L143" s="52"/>
      <c r="M143" s="52"/>
      <c r="N143" s="52"/>
      <c r="O143" s="52"/>
      <c r="P143" s="52"/>
      <c r="Q143" s="52"/>
      <c r="R143" s="52"/>
      <c r="S143" s="52"/>
      <c r="T143" s="52"/>
      <c r="U143" s="52"/>
      <c r="V143" s="50"/>
      <c r="W143" s="50"/>
      <c r="X143" s="50"/>
      <c r="Y143" s="50"/>
      <c r="Z143" s="50"/>
      <c r="AA143" s="50"/>
      <c r="AB143" s="50"/>
      <c r="AC143" s="50"/>
      <c r="AD143" s="50"/>
      <c r="AE143" s="50"/>
      <c r="AF143" s="50"/>
      <c r="AG143" s="50"/>
      <c r="AH143" s="50"/>
      <c r="AI143" s="50"/>
      <c r="AJ143" s="50"/>
      <c r="AK143" s="50"/>
      <c r="AL143" s="48"/>
      <c r="AM143" s="199"/>
      <c r="AN143" s="248" t="s">
        <v>231</v>
      </c>
      <c r="AO143" s="248">
        <v>34</v>
      </c>
      <c r="AP143" s="248">
        <v>97.1</v>
      </c>
      <c r="AQ143" s="248">
        <v>97.1</v>
      </c>
      <c r="AR143" s="248">
        <v>100</v>
      </c>
      <c r="AS143" s="248"/>
      <c r="AT143" s="248"/>
      <c r="AU143" s="248"/>
      <c r="AV143" s="248"/>
      <c r="AW143" s="248"/>
      <c r="AX143" s="248"/>
      <c r="AY143" s="248"/>
      <c r="AZ143" s="248"/>
      <c r="BA143" s="248"/>
      <c r="BB143" s="248"/>
      <c r="BC143" s="248"/>
    </row>
    <row r="144" spans="1:55" s="173" customFormat="1" ht="18.75">
      <c r="A144" s="52"/>
      <c r="B144" s="67"/>
      <c r="C144" s="52"/>
      <c r="D144" s="52"/>
      <c r="E144" s="52"/>
      <c r="F144" s="52"/>
      <c r="G144" s="52"/>
      <c r="H144" s="52"/>
      <c r="I144" s="52"/>
      <c r="J144" s="52"/>
      <c r="K144" s="52"/>
      <c r="L144" s="52"/>
      <c r="M144" s="52"/>
      <c r="N144" s="52"/>
      <c r="O144" s="52"/>
      <c r="P144" s="52"/>
      <c r="Q144" s="52"/>
      <c r="R144" s="52"/>
      <c r="S144" s="52"/>
      <c r="T144" s="52"/>
      <c r="U144" s="52"/>
      <c r="V144" s="50"/>
      <c r="W144" s="50"/>
      <c r="X144" s="50"/>
      <c r="Y144" s="50"/>
      <c r="Z144" s="50"/>
      <c r="AA144" s="50"/>
      <c r="AB144" s="50"/>
      <c r="AC144" s="50"/>
      <c r="AD144" s="50"/>
      <c r="AE144" s="50"/>
      <c r="AF144" s="50"/>
      <c r="AG144" s="50"/>
      <c r="AH144" s="50"/>
      <c r="AI144" s="50"/>
      <c r="AJ144" s="50"/>
      <c r="AK144" s="50"/>
      <c r="AL144" s="48"/>
      <c r="AM144" s="199"/>
      <c r="AN144" s="248" t="s">
        <v>11</v>
      </c>
      <c r="AO144" s="248">
        <v>35</v>
      </c>
      <c r="AP144" s="248">
        <v>100</v>
      </c>
      <c r="AQ144" s="248">
        <v>100</v>
      </c>
      <c r="AR144" s="248"/>
      <c r="AS144" s="248"/>
      <c r="AT144" s="248"/>
      <c r="AU144" s="248"/>
      <c r="AV144" s="248"/>
      <c r="AW144" s="248"/>
      <c r="AX144" s="248"/>
      <c r="AY144" s="248"/>
      <c r="AZ144" s="248"/>
      <c r="BA144" s="248"/>
      <c r="BB144" s="248"/>
      <c r="BC144" s="248"/>
    </row>
    <row r="145" spans="1:55" s="173" customFormat="1" ht="18.75">
      <c r="A145" s="52"/>
      <c r="B145" s="67"/>
      <c r="C145" s="52"/>
      <c r="D145" s="52"/>
      <c r="K145" s="52"/>
      <c r="L145" s="52"/>
      <c r="M145" s="52"/>
      <c r="N145" s="52"/>
      <c r="O145" s="52"/>
      <c r="P145" s="52"/>
      <c r="Q145" s="52"/>
      <c r="R145" s="52"/>
      <c r="S145" s="52"/>
      <c r="T145" s="52"/>
      <c r="U145" s="52"/>
      <c r="V145" s="50"/>
      <c r="W145" s="50"/>
      <c r="X145" s="50"/>
      <c r="Y145" s="50"/>
      <c r="Z145" s="50"/>
      <c r="AA145" s="50"/>
      <c r="AB145" s="50"/>
      <c r="AC145" s="50"/>
      <c r="AD145" s="50"/>
      <c r="AE145" s="50"/>
      <c r="AF145" s="50"/>
      <c r="AG145" s="50"/>
      <c r="AH145" s="50"/>
      <c r="AI145" s="50"/>
      <c r="AJ145" s="50"/>
      <c r="AK145" s="50"/>
      <c r="AL145" s="48"/>
      <c r="AM145" s="199" t="s">
        <v>189</v>
      </c>
      <c r="AN145" s="248"/>
      <c r="AO145" s="248"/>
      <c r="AP145" s="248"/>
      <c r="AQ145" s="248"/>
      <c r="AR145" s="248"/>
      <c r="AS145" s="248"/>
      <c r="AT145" s="248"/>
      <c r="AU145" s="248"/>
      <c r="AV145" s="248"/>
      <c r="AW145" s="248"/>
      <c r="AX145" s="248"/>
      <c r="AY145" s="248"/>
      <c r="AZ145" s="248"/>
      <c r="BA145" s="248"/>
      <c r="BB145" s="248"/>
      <c r="BC145" s="248"/>
    </row>
    <row r="146" spans="1:55" s="173" customFormat="1" ht="21">
      <c r="A146" s="291" t="s">
        <v>53</v>
      </c>
      <c r="B146" s="291"/>
      <c r="C146" s="291"/>
      <c r="D146" s="291"/>
      <c r="E146" s="291"/>
      <c r="F146" s="291"/>
      <c r="G146" s="291"/>
      <c r="H146" s="291"/>
      <c r="I146" s="291"/>
      <c r="J146" s="291"/>
      <c r="K146" s="291"/>
      <c r="L146" s="291"/>
      <c r="M146" s="291"/>
      <c r="N146" s="291"/>
      <c r="O146" s="291"/>
      <c r="P146" s="291"/>
      <c r="Q146" s="291"/>
      <c r="R146" s="291"/>
      <c r="S146" s="291"/>
      <c r="T146" s="291"/>
      <c r="U146" s="291"/>
      <c r="V146" s="50"/>
      <c r="W146" s="50"/>
      <c r="X146" s="291" t="s">
        <v>54</v>
      </c>
      <c r="Y146" s="291"/>
      <c r="Z146" s="291"/>
      <c r="AA146" s="291"/>
      <c r="AB146" s="291"/>
      <c r="AC146" s="291"/>
      <c r="AD146" s="291"/>
      <c r="AE146" s="291"/>
      <c r="AF146" s="291"/>
      <c r="AG146" s="291"/>
      <c r="AH146" s="291"/>
      <c r="AI146" s="291"/>
      <c r="AJ146" s="291"/>
      <c r="AK146" s="291"/>
      <c r="AL146" s="291"/>
      <c r="AM146" s="199"/>
      <c r="AN146" s="248"/>
      <c r="AO146" s="248"/>
      <c r="AP146" s="248"/>
      <c r="AQ146" s="248"/>
      <c r="AR146" s="248"/>
      <c r="AS146" s="248"/>
      <c r="AT146" s="248"/>
      <c r="AU146" s="248"/>
      <c r="AV146" s="248"/>
      <c r="AW146" s="248"/>
      <c r="AX146" s="248"/>
      <c r="AY146" s="248"/>
      <c r="AZ146" s="248"/>
      <c r="BA146" s="248"/>
      <c r="BB146" s="248"/>
      <c r="BC146" s="248"/>
    </row>
    <row r="147" spans="1:55" s="173" customFormat="1" ht="21">
      <c r="A147" s="57"/>
      <c r="B147" s="57"/>
      <c r="C147" s="57"/>
      <c r="D147" s="57"/>
      <c r="E147" s="57"/>
      <c r="F147" s="57"/>
      <c r="K147" s="52"/>
      <c r="L147" s="52"/>
      <c r="M147" s="52"/>
      <c r="N147" s="52"/>
      <c r="O147" s="48"/>
      <c r="P147" s="48"/>
      <c r="Q147" s="48"/>
      <c r="X147" s="57"/>
      <c r="Y147" s="57"/>
      <c r="Z147" s="57"/>
      <c r="AA147" s="57"/>
      <c r="AB147" s="57"/>
      <c r="AC147" s="48"/>
      <c r="AD147" s="48"/>
      <c r="AE147" s="48"/>
      <c r="AF147" s="48"/>
      <c r="AG147" s="48"/>
      <c r="AH147" s="48"/>
      <c r="AI147" s="48"/>
      <c r="AJ147" s="48"/>
      <c r="AK147" s="48"/>
      <c r="AL147" s="48"/>
      <c r="AM147" s="199"/>
      <c r="AN147" s="248"/>
      <c r="AO147" s="248"/>
      <c r="AP147" s="248"/>
      <c r="AQ147" s="248"/>
      <c r="AR147" s="248"/>
      <c r="AS147" s="248"/>
      <c r="AT147" s="248"/>
      <c r="AU147" s="248"/>
      <c r="AV147" s="248"/>
      <c r="AW147" s="248"/>
      <c r="AX147" s="248"/>
      <c r="AY147" s="248"/>
      <c r="AZ147" s="248"/>
      <c r="BA147" s="248"/>
      <c r="BB147" s="248"/>
      <c r="BC147" s="248"/>
    </row>
    <row r="148" spans="1:55" s="173" customFormat="1" ht="21">
      <c r="A148" s="57"/>
      <c r="B148" s="57"/>
      <c r="C148" s="57"/>
      <c r="D148" s="57"/>
      <c r="E148" s="57"/>
      <c r="F148" s="57"/>
      <c r="K148" s="52"/>
      <c r="L148" s="52"/>
      <c r="M148" s="52"/>
      <c r="N148" s="52"/>
      <c r="O148" s="48"/>
      <c r="P148" s="48"/>
      <c r="Q148" s="48"/>
      <c r="X148" s="57"/>
      <c r="Y148" s="57"/>
      <c r="Z148" s="57"/>
      <c r="AA148" s="57"/>
      <c r="AB148" s="57"/>
      <c r="AC148" s="48"/>
      <c r="AD148" s="48"/>
      <c r="AE148" s="48"/>
      <c r="AF148" s="48"/>
      <c r="AG148" s="48"/>
      <c r="AH148" s="48"/>
      <c r="AI148" s="48"/>
      <c r="AJ148" s="48"/>
      <c r="AK148" s="48"/>
      <c r="AL148" s="48"/>
      <c r="AM148" s="199"/>
      <c r="AN148" s="248"/>
      <c r="AO148" s="248"/>
      <c r="AP148" s="248"/>
      <c r="AQ148" s="248"/>
      <c r="AR148" s="248"/>
      <c r="AS148" s="248"/>
      <c r="AT148" s="248"/>
      <c r="AU148" s="248"/>
      <c r="AV148" s="248"/>
      <c r="AW148" s="248"/>
      <c r="AX148" s="248"/>
      <c r="AY148" s="248"/>
      <c r="AZ148" s="248"/>
      <c r="BA148" s="248"/>
      <c r="BB148" s="248"/>
      <c r="BC148" s="248"/>
    </row>
    <row r="149" spans="1:55" s="173" customFormat="1" ht="21">
      <c r="A149" s="57"/>
      <c r="B149" s="57"/>
      <c r="C149" s="57"/>
      <c r="D149" s="57"/>
      <c r="E149" s="57"/>
      <c r="F149" s="57"/>
      <c r="G149" s="52"/>
      <c r="H149" s="52"/>
      <c r="I149" s="52"/>
      <c r="J149" s="52"/>
      <c r="K149" s="52"/>
      <c r="L149" s="52"/>
      <c r="M149" s="52"/>
      <c r="N149" s="52"/>
      <c r="O149" s="48"/>
      <c r="P149" s="48"/>
      <c r="Q149" s="48"/>
      <c r="X149" s="57"/>
      <c r="Y149" s="57"/>
      <c r="Z149" s="57"/>
      <c r="AA149" s="57"/>
      <c r="AB149" s="57"/>
      <c r="AC149" s="48"/>
      <c r="AD149" s="48"/>
      <c r="AE149" s="48"/>
      <c r="AF149" s="48"/>
      <c r="AG149" s="48"/>
      <c r="AH149" s="48"/>
      <c r="AI149" s="48"/>
      <c r="AJ149" s="48"/>
      <c r="AK149" s="48"/>
      <c r="AL149" s="48"/>
      <c r="AM149" s="199" t="s">
        <v>255</v>
      </c>
      <c r="AN149" s="248"/>
      <c r="AO149" s="248"/>
      <c r="AP149" s="248"/>
      <c r="AQ149" s="248"/>
      <c r="AR149" s="248"/>
      <c r="AS149" s="248"/>
      <c r="AT149" s="248"/>
      <c r="AU149" s="248"/>
      <c r="AV149" s="248"/>
      <c r="AW149" s="248"/>
      <c r="AX149" s="248"/>
      <c r="AY149" s="248"/>
      <c r="AZ149" s="248"/>
      <c r="BA149" s="248"/>
      <c r="BB149" s="248"/>
      <c r="BC149" s="248"/>
    </row>
    <row r="150" spans="1:55" s="173" customFormat="1">
      <c r="A150" s="52"/>
      <c r="B150" s="67"/>
      <c r="C150" s="52"/>
      <c r="D150" s="52"/>
      <c r="E150" s="52"/>
      <c r="F150" s="52"/>
      <c r="G150" s="52"/>
      <c r="H150" s="52"/>
      <c r="I150" s="52"/>
      <c r="J150" s="52"/>
      <c r="K150" s="52"/>
      <c r="L150" s="52"/>
      <c r="M150" s="52"/>
      <c r="N150" s="52"/>
      <c r="O150" s="48"/>
      <c r="P150" s="48"/>
      <c r="Q150" s="48"/>
      <c r="X150" s="48"/>
      <c r="Y150" s="48"/>
      <c r="Z150" s="48"/>
      <c r="AA150" s="48"/>
      <c r="AB150" s="48"/>
      <c r="AC150" s="48"/>
      <c r="AD150" s="48"/>
      <c r="AE150" s="48"/>
      <c r="AF150" s="48"/>
      <c r="AG150" s="48"/>
      <c r="AH150" s="48"/>
      <c r="AI150" s="48"/>
      <c r="AJ150" s="48"/>
      <c r="AK150" s="48"/>
      <c r="AL150" s="48"/>
      <c r="AM150" s="199"/>
      <c r="AN150" s="248"/>
      <c r="AO150" s="248" t="s">
        <v>173</v>
      </c>
      <c r="AP150" s="248" t="s">
        <v>181</v>
      </c>
      <c r="AQ150" s="248" t="s">
        <v>182</v>
      </c>
      <c r="AR150" s="248" t="s">
        <v>183</v>
      </c>
      <c r="AS150" s="248"/>
      <c r="AT150" s="248"/>
      <c r="AU150" s="248"/>
      <c r="AV150" s="248"/>
      <c r="AW150" s="248"/>
      <c r="AX150" s="248"/>
      <c r="AY150" s="248"/>
      <c r="AZ150" s="248"/>
      <c r="BA150" s="248"/>
      <c r="BB150" s="248"/>
      <c r="BC150" s="248"/>
    </row>
    <row r="151" spans="1:55" s="173" customFormat="1">
      <c r="A151" s="52"/>
      <c r="B151" s="67"/>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199" t="s">
        <v>184</v>
      </c>
      <c r="AN151" s="248" t="s">
        <v>231</v>
      </c>
      <c r="AO151" s="248">
        <v>3</v>
      </c>
      <c r="AP151" s="248">
        <v>8.6</v>
      </c>
      <c r="AQ151" s="248">
        <v>8.6</v>
      </c>
      <c r="AR151" s="248">
        <v>8.6</v>
      </c>
      <c r="AS151" s="248"/>
      <c r="AT151" s="248"/>
      <c r="AU151" s="248"/>
      <c r="AV151" s="248"/>
      <c r="AW151" s="248"/>
      <c r="AX151" s="248"/>
      <c r="AY151" s="248"/>
      <c r="AZ151" s="248"/>
      <c r="BA151" s="248"/>
      <c r="BB151" s="248"/>
      <c r="BC151" s="248"/>
    </row>
    <row r="152" spans="1:55" s="173" customFormat="1">
      <c r="A152" s="52"/>
      <c r="B152" s="67"/>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199"/>
      <c r="AN152" s="248" t="s">
        <v>34</v>
      </c>
      <c r="AO152" s="248">
        <v>32</v>
      </c>
      <c r="AP152" s="248">
        <v>91.4</v>
      </c>
      <c r="AQ152" s="248">
        <v>91.4</v>
      </c>
      <c r="AR152" s="248">
        <v>100</v>
      </c>
      <c r="AS152" s="248"/>
      <c r="AT152" s="248"/>
      <c r="AU152" s="248"/>
      <c r="AV152" s="248"/>
      <c r="AW152" s="248"/>
      <c r="AX152" s="248"/>
      <c r="AY152" s="248"/>
      <c r="AZ152" s="248"/>
      <c r="BA152" s="248"/>
      <c r="BB152" s="248"/>
      <c r="BC152" s="248"/>
    </row>
    <row r="153" spans="1:55" s="173" customFormat="1" ht="18.75">
      <c r="A153" s="52"/>
      <c r="B153" s="67"/>
      <c r="C153" s="52"/>
      <c r="D153" s="52"/>
      <c r="E153" s="52"/>
      <c r="F153" s="52"/>
      <c r="G153" s="52"/>
      <c r="H153" s="52"/>
      <c r="I153" s="52"/>
      <c r="J153" s="52"/>
      <c r="K153" s="52"/>
      <c r="L153" s="52"/>
      <c r="M153" s="52"/>
      <c r="N153" s="52"/>
      <c r="O153" s="52"/>
      <c r="P153" s="52"/>
      <c r="Q153" s="52"/>
      <c r="R153" s="52"/>
      <c r="S153" s="52"/>
      <c r="T153" s="52"/>
      <c r="U153" s="52"/>
      <c r="V153" s="50"/>
      <c r="W153" s="50"/>
      <c r="X153" s="50"/>
      <c r="Y153" s="50"/>
      <c r="Z153" s="50"/>
      <c r="AA153" s="50"/>
      <c r="AB153" s="50"/>
      <c r="AC153" s="50"/>
      <c r="AD153" s="50"/>
      <c r="AE153" s="50"/>
      <c r="AF153" s="50"/>
      <c r="AG153" s="50"/>
      <c r="AH153" s="50"/>
      <c r="AI153" s="50"/>
      <c r="AJ153" s="50"/>
      <c r="AK153" s="50"/>
      <c r="AL153" s="48"/>
      <c r="AM153" s="199"/>
      <c r="AN153" s="248" t="s">
        <v>11</v>
      </c>
      <c r="AO153" s="248">
        <v>35</v>
      </c>
      <c r="AP153" s="248">
        <v>100</v>
      </c>
      <c r="AQ153" s="248">
        <v>100</v>
      </c>
      <c r="AR153" s="248"/>
      <c r="AS153" s="248"/>
      <c r="AT153" s="248"/>
      <c r="AU153" s="248"/>
      <c r="AV153" s="248"/>
      <c r="AW153" s="248"/>
      <c r="AX153" s="248"/>
      <c r="AY153" s="248"/>
      <c r="AZ153" s="248"/>
      <c r="BA153" s="248"/>
      <c r="BB153" s="248"/>
      <c r="BC153" s="248"/>
    </row>
    <row r="154" spans="1:55" s="173" customFormat="1">
      <c r="A154" s="52"/>
      <c r="B154" s="67"/>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199" t="s">
        <v>189</v>
      </c>
      <c r="AN154" s="248"/>
      <c r="AO154" s="248"/>
      <c r="AP154" s="248"/>
      <c r="AQ154" s="248"/>
      <c r="AR154" s="248"/>
      <c r="AS154" s="248"/>
      <c r="AT154" s="248"/>
      <c r="AU154" s="248"/>
      <c r="AV154" s="248"/>
      <c r="AW154" s="248"/>
      <c r="AX154" s="248"/>
      <c r="AY154" s="248"/>
      <c r="AZ154" s="248"/>
      <c r="BA154" s="248"/>
      <c r="BB154" s="248"/>
      <c r="BC154" s="248"/>
    </row>
    <row r="155" spans="1:55" s="173" customFormat="1">
      <c r="A155" s="52"/>
      <c r="B155" s="67"/>
      <c r="C155" s="52"/>
      <c r="D155" s="52"/>
      <c r="E155" s="52"/>
      <c r="F155" s="52"/>
      <c r="G155" s="52"/>
      <c r="H155" s="52"/>
      <c r="I155" s="52"/>
      <c r="J155" s="52"/>
      <c r="K155" s="52"/>
      <c r="L155" s="52"/>
      <c r="M155" s="52"/>
      <c r="N155" s="52"/>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199"/>
      <c r="AN155" s="248"/>
      <c r="AO155" s="248"/>
      <c r="AP155" s="248"/>
      <c r="AQ155" s="248"/>
      <c r="AR155" s="248"/>
      <c r="AS155" s="248"/>
      <c r="AT155" s="248"/>
      <c r="AU155" s="248"/>
      <c r="AV155" s="248"/>
      <c r="AW155" s="248"/>
      <c r="AX155" s="248"/>
      <c r="AY155" s="248"/>
      <c r="AZ155" s="248"/>
      <c r="BA155" s="248"/>
      <c r="BB155" s="248"/>
      <c r="BC155" s="248"/>
    </row>
    <row r="156" spans="1:55" s="173" customFormat="1">
      <c r="A156" s="52"/>
      <c r="B156" s="67"/>
      <c r="C156" s="52"/>
      <c r="D156" s="52"/>
      <c r="E156" s="52"/>
      <c r="F156" s="52"/>
      <c r="G156" s="52"/>
      <c r="H156" s="52"/>
      <c r="I156" s="52"/>
      <c r="J156" s="52"/>
      <c r="K156" s="52"/>
      <c r="L156" s="52"/>
      <c r="M156" s="52"/>
      <c r="N156" s="52"/>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199"/>
      <c r="AN156" s="248"/>
      <c r="AO156" s="248"/>
      <c r="AP156" s="248"/>
      <c r="AQ156" s="248"/>
      <c r="AR156" s="248"/>
      <c r="AS156" s="248"/>
      <c r="AT156" s="248"/>
      <c r="AU156" s="248"/>
      <c r="AV156" s="248"/>
      <c r="AW156" s="248"/>
      <c r="AX156" s="248"/>
      <c r="AY156" s="248"/>
      <c r="AZ156" s="248"/>
      <c r="BA156" s="248"/>
      <c r="BB156" s="248"/>
      <c r="BC156" s="248"/>
    </row>
    <row r="157" spans="1:55" s="173" customFormat="1">
      <c r="A157" s="52"/>
      <c r="B157" s="67"/>
      <c r="C157" s="52"/>
      <c r="D157" s="52"/>
      <c r="E157" s="52"/>
      <c r="F157" s="52"/>
      <c r="G157" s="52"/>
      <c r="H157" s="52"/>
      <c r="I157" s="52"/>
      <c r="J157" s="52"/>
      <c r="K157" s="52"/>
      <c r="L157" s="52"/>
      <c r="M157" s="52"/>
      <c r="N157" s="52"/>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199"/>
      <c r="AN157" s="248"/>
      <c r="AO157" s="248"/>
      <c r="AP157" s="248"/>
      <c r="AQ157" s="248"/>
      <c r="AR157" s="248"/>
      <c r="AS157" s="248"/>
      <c r="AT157" s="248"/>
      <c r="AU157" s="248"/>
      <c r="AV157" s="248"/>
      <c r="AW157" s="248"/>
      <c r="AX157" s="248"/>
      <c r="AY157" s="248"/>
      <c r="AZ157" s="248"/>
      <c r="BA157" s="248"/>
      <c r="BB157" s="248"/>
      <c r="BC157" s="248"/>
    </row>
    <row r="158" spans="1:55" s="173" customFormat="1">
      <c r="A158" s="52"/>
      <c r="B158" s="67"/>
      <c r="C158" s="52"/>
      <c r="D158" s="52"/>
      <c r="E158" s="52"/>
      <c r="F158" s="52"/>
      <c r="G158" s="52"/>
      <c r="H158" s="52"/>
      <c r="I158" s="52"/>
      <c r="J158" s="52"/>
      <c r="K158" s="52"/>
      <c r="L158" s="52"/>
      <c r="M158" s="52"/>
      <c r="N158" s="52"/>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199" t="s">
        <v>256</v>
      </c>
      <c r="AN158" s="248"/>
      <c r="AO158" s="248"/>
      <c r="AP158" s="248"/>
      <c r="AQ158" s="248"/>
      <c r="AR158" s="248"/>
      <c r="AS158" s="248"/>
      <c r="AT158" s="248"/>
      <c r="AU158" s="248"/>
      <c r="AV158" s="248"/>
      <c r="AW158" s="248"/>
      <c r="AX158" s="248"/>
      <c r="AY158" s="248"/>
      <c r="AZ158" s="248"/>
      <c r="BA158" s="248"/>
      <c r="BB158" s="248"/>
      <c r="BC158" s="248"/>
    </row>
    <row r="159" spans="1:55" s="173" customFormat="1" ht="18.75">
      <c r="A159" s="52"/>
      <c r="B159" s="67"/>
      <c r="C159" s="52"/>
      <c r="D159" s="52"/>
      <c r="E159" s="52"/>
      <c r="F159" s="52"/>
      <c r="G159" s="52"/>
      <c r="H159" s="52"/>
      <c r="I159" s="52"/>
      <c r="J159" s="52"/>
      <c r="K159" s="52"/>
      <c r="L159" s="52"/>
      <c r="M159" s="52"/>
      <c r="N159" s="52"/>
      <c r="O159" s="52"/>
      <c r="P159" s="52"/>
      <c r="Q159" s="52"/>
      <c r="R159" s="52"/>
      <c r="S159" s="52"/>
      <c r="T159" s="52"/>
      <c r="U159" s="50"/>
      <c r="V159" s="50"/>
      <c r="W159" s="50"/>
      <c r="X159" s="50"/>
      <c r="Y159" s="50"/>
      <c r="Z159" s="50"/>
      <c r="AA159" s="50"/>
      <c r="AB159" s="50"/>
      <c r="AC159" s="50"/>
      <c r="AD159" s="50"/>
      <c r="AE159" s="50"/>
      <c r="AF159" s="50"/>
      <c r="AG159" s="50"/>
      <c r="AH159" s="50"/>
      <c r="AI159" s="50"/>
      <c r="AJ159" s="50"/>
      <c r="AK159" s="48"/>
      <c r="AL159" s="48"/>
      <c r="AM159" s="199"/>
      <c r="AN159" s="248"/>
      <c r="AO159" s="248" t="s">
        <v>173</v>
      </c>
      <c r="AP159" s="248" t="s">
        <v>181</v>
      </c>
      <c r="AQ159" s="248" t="s">
        <v>182</v>
      </c>
      <c r="AR159" s="248" t="s">
        <v>183</v>
      </c>
      <c r="AS159" s="248"/>
      <c r="AT159" s="248"/>
      <c r="AU159" s="248"/>
      <c r="AV159" s="248"/>
      <c r="AW159" s="248"/>
      <c r="AX159" s="248"/>
      <c r="AY159" s="248"/>
      <c r="AZ159" s="248"/>
      <c r="BA159" s="248"/>
      <c r="BB159" s="248"/>
      <c r="BC159" s="248"/>
    </row>
    <row r="160" spans="1:55" s="173" customFormat="1">
      <c r="A160" s="52"/>
      <c r="B160" s="67"/>
      <c r="C160" s="52"/>
      <c r="D160" s="52"/>
      <c r="E160" s="52"/>
      <c r="F160" s="52"/>
      <c r="G160" s="52"/>
      <c r="H160" s="52"/>
      <c r="I160" s="52"/>
      <c r="J160" s="52"/>
      <c r="K160" s="52"/>
      <c r="L160" s="52"/>
      <c r="M160" s="52"/>
      <c r="N160" s="48"/>
      <c r="AM160" s="199" t="s">
        <v>184</v>
      </c>
      <c r="AN160" s="248" t="s">
        <v>231</v>
      </c>
      <c r="AO160" s="248">
        <v>1</v>
      </c>
      <c r="AP160" s="248">
        <v>2.9</v>
      </c>
      <c r="AQ160" s="248">
        <v>2.9</v>
      </c>
      <c r="AR160" s="248">
        <v>2.9</v>
      </c>
      <c r="AS160" s="248"/>
      <c r="AT160" s="248"/>
      <c r="AU160" s="248"/>
      <c r="AV160" s="248"/>
      <c r="AW160" s="248"/>
      <c r="AX160" s="248"/>
      <c r="AY160" s="248"/>
      <c r="AZ160" s="248"/>
      <c r="BA160" s="248"/>
      <c r="BB160" s="248"/>
      <c r="BC160" s="248"/>
    </row>
    <row r="161" spans="1:55" s="173" customFormat="1">
      <c r="A161" s="52"/>
      <c r="B161" s="67"/>
      <c r="C161" s="52"/>
      <c r="D161" s="52"/>
      <c r="E161" s="52"/>
      <c r="F161" s="52"/>
      <c r="G161" s="52"/>
      <c r="H161" s="52"/>
      <c r="I161" s="52"/>
      <c r="J161" s="52"/>
      <c r="K161" s="52"/>
      <c r="L161" s="52"/>
      <c r="M161" s="52"/>
      <c r="N161" s="73"/>
      <c r="AM161" s="199"/>
      <c r="AN161" s="248" t="s">
        <v>34</v>
      </c>
      <c r="AO161" s="248">
        <v>34</v>
      </c>
      <c r="AP161" s="248">
        <v>97.1</v>
      </c>
      <c r="AQ161" s="248">
        <v>97.1</v>
      </c>
      <c r="AR161" s="248">
        <v>100</v>
      </c>
      <c r="AS161" s="248"/>
      <c r="AT161" s="248"/>
      <c r="AU161" s="248"/>
      <c r="AV161" s="248"/>
      <c r="AW161" s="248"/>
      <c r="AX161" s="248"/>
      <c r="AY161" s="248"/>
      <c r="AZ161" s="248"/>
      <c r="BA161" s="248"/>
      <c r="BB161" s="248"/>
      <c r="BC161" s="248"/>
    </row>
    <row r="162" spans="1:55" s="173" customFormat="1" ht="15.75" thickBot="1">
      <c r="A162" s="52"/>
      <c r="B162" s="67"/>
      <c r="C162" s="52"/>
      <c r="D162" s="52"/>
      <c r="E162" s="52"/>
      <c r="F162" s="52"/>
      <c r="G162" s="52"/>
      <c r="H162" s="52"/>
      <c r="I162" s="52"/>
      <c r="J162" s="52"/>
      <c r="K162" s="52"/>
      <c r="L162" s="52"/>
      <c r="M162" s="52"/>
      <c r="N162" s="52"/>
      <c r="AM162" s="199"/>
      <c r="AN162" s="248" t="s">
        <v>11</v>
      </c>
      <c r="AO162" s="248">
        <v>35</v>
      </c>
      <c r="AP162" s="248">
        <v>100</v>
      </c>
      <c r="AQ162" s="248">
        <v>100</v>
      </c>
      <c r="AR162" s="248"/>
      <c r="AS162" s="248"/>
      <c r="AT162" s="248"/>
      <c r="AU162" s="248"/>
      <c r="AV162" s="248"/>
      <c r="AW162" s="248"/>
      <c r="AX162" s="248"/>
      <c r="AY162" s="248"/>
      <c r="AZ162" s="248"/>
      <c r="BA162" s="248"/>
      <c r="BB162" s="248"/>
      <c r="BC162" s="248"/>
    </row>
    <row r="163" spans="1:55" s="173" customFormat="1">
      <c r="A163" s="52"/>
      <c r="B163" s="67"/>
      <c r="C163" s="52"/>
      <c r="D163" s="52"/>
      <c r="E163" s="52"/>
      <c r="F163" s="52"/>
      <c r="G163" s="52"/>
      <c r="H163" s="52"/>
      <c r="I163" s="52"/>
      <c r="J163" s="52"/>
      <c r="K163" s="52"/>
      <c r="L163" s="52"/>
      <c r="M163" s="52"/>
      <c r="N163" s="52"/>
      <c r="O163" s="48"/>
      <c r="P163" s="48"/>
      <c r="Q163" s="48"/>
      <c r="R163" s="48"/>
      <c r="S163" s="48"/>
      <c r="T163" s="48"/>
      <c r="U163" s="48"/>
      <c r="V163" s="292" t="s">
        <v>14</v>
      </c>
      <c r="W163" s="293"/>
      <c r="X163" s="293"/>
      <c r="Y163" s="293"/>
      <c r="Z163" s="293"/>
      <c r="AA163" s="294"/>
      <c r="AB163" s="172"/>
      <c r="AC163" s="292" t="s">
        <v>15</v>
      </c>
      <c r="AD163" s="293"/>
      <c r="AE163" s="293"/>
      <c r="AF163" s="293"/>
      <c r="AG163" s="293"/>
      <c r="AH163" s="294"/>
      <c r="AI163" s="298" t="s">
        <v>16</v>
      </c>
      <c r="AJ163" s="299"/>
      <c r="AK163" s="299"/>
      <c r="AL163" s="299"/>
      <c r="AM163" s="199" t="s">
        <v>189</v>
      </c>
      <c r="AN163" s="248"/>
      <c r="AO163" s="248"/>
      <c r="AP163" s="248"/>
      <c r="AQ163" s="248"/>
      <c r="AR163" s="248"/>
      <c r="AS163" s="248"/>
      <c r="AT163" s="248"/>
      <c r="AU163" s="248"/>
      <c r="AV163" s="248"/>
      <c r="AW163" s="248"/>
      <c r="AX163" s="248"/>
      <c r="AY163" s="248"/>
      <c r="AZ163" s="248"/>
      <c r="BA163" s="248"/>
      <c r="BB163" s="248"/>
      <c r="BC163" s="248"/>
    </row>
    <row r="164" spans="1:55" s="173" customFormat="1">
      <c r="A164" s="52"/>
      <c r="B164" s="67"/>
      <c r="C164" s="52"/>
      <c r="D164" s="52"/>
      <c r="E164" s="52"/>
      <c r="F164" s="52"/>
      <c r="G164" s="52"/>
      <c r="H164" s="52"/>
      <c r="I164" s="52"/>
      <c r="J164" s="52"/>
      <c r="K164" s="52"/>
      <c r="L164" s="52"/>
      <c r="M164" s="52"/>
      <c r="N164" s="52"/>
      <c r="O164" s="73"/>
      <c r="P164" s="73"/>
      <c r="Q164" s="73"/>
      <c r="R164" s="73"/>
      <c r="S164" s="48"/>
      <c r="T164" s="48"/>
      <c r="U164" s="48"/>
      <c r="V164" s="295"/>
      <c r="W164" s="296"/>
      <c r="X164" s="296"/>
      <c r="Y164" s="296"/>
      <c r="Z164" s="296"/>
      <c r="AA164" s="297"/>
      <c r="AB164" s="172"/>
      <c r="AC164" s="295"/>
      <c r="AD164" s="296"/>
      <c r="AE164" s="296"/>
      <c r="AF164" s="296"/>
      <c r="AG164" s="296"/>
      <c r="AH164" s="297"/>
      <c r="AI164" s="298"/>
      <c r="AJ164" s="299"/>
      <c r="AK164" s="299"/>
      <c r="AL164" s="299"/>
      <c r="AM164" s="199"/>
      <c r="AN164" s="248"/>
      <c r="AO164" s="248"/>
      <c r="AP164" s="248"/>
      <c r="AQ164" s="248"/>
      <c r="AR164" s="248"/>
      <c r="AS164" s="248"/>
      <c r="AT164" s="248"/>
      <c r="AU164" s="248"/>
      <c r="AV164" s="248"/>
      <c r="AW164" s="248"/>
      <c r="AX164" s="248"/>
      <c r="AY164" s="248"/>
      <c r="AZ164" s="248"/>
      <c r="BA164" s="248"/>
      <c r="BB164" s="248"/>
      <c r="BC164" s="248"/>
    </row>
    <row r="165" spans="1:55" s="173" customFormat="1" ht="18.75">
      <c r="A165" s="52"/>
      <c r="B165" s="67"/>
      <c r="C165" s="52"/>
      <c r="D165" s="52"/>
      <c r="E165" s="52"/>
      <c r="F165" s="52"/>
      <c r="G165" s="52"/>
      <c r="H165" s="52"/>
      <c r="I165" s="52"/>
      <c r="J165" s="52"/>
      <c r="K165" s="52"/>
      <c r="L165" s="52"/>
      <c r="M165" s="52"/>
      <c r="N165" s="52"/>
      <c r="O165" s="74"/>
      <c r="P165" s="74"/>
      <c r="Q165" s="74"/>
      <c r="R165" s="74"/>
      <c r="S165" s="74"/>
      <c r="T165" s="74"/>
      <c r="U165" s="74"/>
      <c r="V165" s="63">
        <v>1</v>
      </c>
      <c r="W165" s="63">
        <v>2</v>
      </c>
      <c r="X165" s="63">
        <v>3</v>
      </c>
      <c r="Y165" s="63">
        <v>4</v>
      </c>
      <c r="Z165" s="63">
        <v>5</v>
      </c>
      <c r="AA165" s="63" t="s">
        <v>41</v>
      </c>
      <c r="AB165" s="75" t="s">
        <v>18</v>
      </c>
      <c r="AC165" s="63">
        <v>1</v>
      </c>
      <c r="AD165" s="63">
        <v>2</v>
      </c>
      <c r="AE165" s="63">
        <v>3</v>
      </c>
      <c r="AF165" s="63">
        <v>4</v>
      </c>
      <c r="AG165" s="63">
        <v>5</v>
      </c>
      <c r="AH165" s="63" t="s">
        <v>41</v>
      </c>
      <c r="AI165" s="76" t="s">
        <v>19</v>
      </c>
      <c r="AJ165" s="76" t="s">
        <v>49</v>
      </c>
      <c r="AK165" s="76" t="s">
        <v>21</v>
      </c>
      <c r="AL165" s="76" t="s">
        <v>22</v>
      </c>
      <c r="AM165" s="199"/>
      <c r="AN165" s="248"/>
      <c r="AO165" s="248"/>
      <c r="AP165" s="248"/>
      <c r="AQ165" s="248"/>
      <c r="AR165" s="248"/>
      <c r="AS165" s="248"/>
      <c r="AT165" s="248"/>
      <c r="AU165" s="248"/>
      <c r="AV165" s="248"/>
      <c r="AW165" s="248"/>
      <c r="AX165" s="248"/>
      <c r="AY165" s="248"/>
      <c r="AZ165" s="248"/>
      <c r="BA165" s="248"/>
      <c r="BB165" s="248"/>
      <c r="BC165" s="248"/>
    </row>
    <row r="166" spans="1:55" s="173" customFormat="1" ht="18.75">
      <c r="A166" s="52"/>
      <c r="B166" s="67"/>
      <c r="C166" s="52"/>
      <c r="D166" s="52"/>
      <c r="E166" s="52"/>
      <c r="F166" s="52"/>
      <c r="G166" s="52"/>
      <c r="H166" s="52"/>
      <c r="I166" s="52"/>
      <c r="J166" s="52"/>
      <c r="K166" s="52"/>
      <c r="L166" s="52"/>
      <c r="M166" s="52"/>
      <c r="N166" s="52"/>
      <c r="O166" s="306" t="s">
        <v>55</v>
      </c>
      <c r="P166" s="307"/>
      <c r="Q166" s="307"/>
      <c r="R166" s="307"/>
      <c r="S166" s="307"/>
      <c r="T166" s="307"/>
      <c r="U166" s="307"/>
      <c r="V166" s="152">
        <f>+AN14</f>
        <v>0</v>
      </c>
      <c r="W166" s="152">
        <f t="shared" ref="W166:AA166" si="26">+AO14</f>
        <v>2</v>
      </c>
      <c r="X166" s="152">
        <f t="shared" si="26"/>
        <v>4</v>
      </c>
      <c r="Y166" s="152">
        <f t="shared" si="26"/>
        <v>21</v>
      </c>
      <c r="Z166" s="152">
        <f t="shared" si="26"/>
        <v>7</v>
      </c>
      <c r="AA166" s="152">
        <f t="shared" si="26"/>
        <v>0</v>
      </c>
      <c r="AB166" s="151">
        <f t="shared" ref="AB166:AB167" si="27">SUM(V166:AA166)</f>
        <v>34</v>
      </c>
      <c r="AC166" s="175">
        <f t="shared" ref="AC166:AH167" si="28">V166/$AB166</f>
        <v>0</v>
      </c>
      <c r="AD166" s="175">
        <f t="shared" si="28"/>
        <v>5.8823529411764705E-2</v>
      </c>
      <c r="AE166" s="175">
        <f t="shared" si="28"/>
        <v>0.11764705882352941</v>
      </c>
      <c r="AF166" s="175">
        <f t="shared" si="28"/>
        <v>0.61764705882352944</v>
      </c>
      <c r="AG166" s="175">
        <f t="shared" si="28"/>
        <v>0.20588235294117646</v>
      </c>
      <c r="AH166" s="175">
        <f t="shared" si="28"/>
        <v>0</v>
      </c>
      <c r="AI166" s="153">
        <f>+BA14</f>
        <v>3.97</v>
      </c>
      <c r="AJ166" s="153">
        <f t="shared" ref="AJ166:AL166" si="29">+BB14</f>
        <v>0.76</v>
      </c>
      <c r="AK166" s="152">
        <f t="shared" si="29"/>
        <v>4</v>
      </c>
      <c r="AL166" s="152">
        <f t="shared" si="29"/>
        <v>4</v>
      </c>
      <c r="AM166" s="199"/>
      <c r="AN166" s="248"/>
      <c r="AO166" s="248"/>
      <c r="AP166" s="248"/>
      <c r="AQ166" s="248"/>
      <c r="AR166" s="248"/>
      <c r="AS166" s="248"/>
      <c r="AT166" s="248"/>
      <c r="AU166" s="248"/>
      <c r="AV166" s="248"/>
      <c r="AW166" s="248"/>
      <c r="AX166" s="248"/>
      <c r="AY166" s="248"/>
      <c r="AZ166" s="248"/>
      <c r="BA166" s="248"/>
      <c r="BB166" s="248"/>
      <c r="BC166" s="248"/>
    </row>
    <row r="167" spans="1:55" s="173" customFormat="1" ht="18.75">
      <c r="A167" s="52"/>
      <c r="B167" s="67"/>
      <c r="C167" s="52"/>
      <c r="D167" s="52"/>
      <c r="E167" s="52"/>
      <c r="F167" s="52"/>
      <c r="G167" s="52"/>
      <c r="H167" s="52"/>
      <c r="I167" s="52"/>
      <c r="J167" s="52"/>
      <c r="K167" s="52"/>
      <c r="L167" s="52"/>
      <c r="M167" s="52"/>
      <c r="N167" s="52"/>
      <c r="O167" s="306" t="s">
        <v>56</v>
      </c>
      <c r="P167" s="307"/>
      <c r="Q167" s="307"/>
      <c r="R167" s="307"/>
      <c r="S167" s="307"/>
      <c r="T167" s="307"/>
      <c r="U167" s="307"/>
      <c r="V167" s="152">
        <f>+AN15</f>
        <v>1</v>
      </c>
      <c r="W167" s="152">
        <f t="shared" ref="W167:AA167" si="30">+AO15</f>
        <v>3</v>
      </c>
      <c r="X167" s="152">
        <f t="shared" si="30"/>
        <v>6</v>
      </c>
      <c r="Y167" s="152">
        <f t="shared" si="30"/>
        <v>18</v>
      </c>
      <c r="Z167" s="152">
        <f t="shared" si="30"/>
        <v>5</v>
      </c>
      <c r="AA167" s="152">
        <f t="shared" si="30"/>
        <v>1</v>
      </c>
      <c r="AB167" s="151">
        <f t="shared" si="27"/>
        <v>34</v>
      </c>
      <c r="AC167" s="175">
        <f t="shared" si="28"/>
        <v>2.9411764705882353E-2</v>
      </c>
      <c r="AD167" s="175">
        <f t="shared" si="28"/>
        <v>8.8235294117647065E-2</v>
      </c>
      <c r="AE167" s="175">
        <f t="shared" si="28"/>
        <v>0.17647058823529413</v>
      </c>
      <c r="AF167" s="175">
        <f t="shared" si="28"/>
        <v>0.52941176470588236</v>
      </c>
      <c r="AG167" s="175">
        <f t="shared" si="28"/>
        <v>0.14705882352941177</v>
      </c>
      <c r="AH167" s="175">
        <f t="shared" si="28"/>
        <v>2.9411764705882353E-2</v>
      </c>
      <c r="AI167" s="153">
        <f>+BA15</f>
        <v>3.7</v>
      </c>
      <c r="AJ167" s="153">
        <f t="shared" ref="AJ167:AL167" si="31">+BB15</f>
        <v>0.95</v>
      </c>
      <c r="AK167" s="152">
        <f t="shared" si="31"/>
        <v>4</v>
      </c>
      <c r="AL167" s="152">
        <f t="shared" si="31"/>
        <v>4</v>
      </c>
      <c r="AM167" s="199" t="s">
        <v>257</v>
      </c>
      <c r="AN167" s="248"/>
      <c r="AO167" s="248"/>
      <c r="AP167" s="248"/>
      <c r="AQ167" s="248"/>
      <c r="AR167" s="248"/>
      <c r="AS167" s="248"/>
      <c r="AT167" s="248"/>
      <c r="AU167" s="248"/>
      <c r="AV167" s="248"/>
      <c r="AW167" s="248"/>
      <c r="AX167" s="248"/>
      <c r="AY167" s="248"/>
      <c r="AZ167" s="248"/>
      <c r="BA167" s="248"/>
      <c r="BB167" s="248"/>
      <c r="BC167" s="248"/>
    </row>
    <row r="168" spans="1:55" s="173" customFormat="1" ht="18.75">
      <c r="A168" s="52"/>
      <c r="B168" s="67"/>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c r="AM168" s="199"/>
      <c r="AN168" s="248"/>
      <c r="AO168" s="248" t="s">
        <v>173</v>
      </c>
      <c r="AP168" s="248" t="s">
        <v>181</v>
      </c>
      <c r="AQ168" s="248" t="s">
        <v>182</v>
      </c>
      <c r="AR168" s="248" t="s">
        <v>183</v>
      </c>
      <c r="AS168" s="248"/>
      <c r="AT168" s="248"/>
      <c r="AU168" s="248"/>
      <c r="AV168" s="248"/>
      <c r="AW168" s="248"/>
      <c r="AX168" s="248"/>
      <c r="AY168" s="248"/>
      <c r="AZ168" s="248"/>
      <c r="BA168" s="248"/>
      <c r="BB168" s="248"/>
      <c r="BC168" s="248"/>
    </row>
    <row r="169" spans="1:55" s="173" customFormat="1" ht="18.75">
      <c r="A169" s="52"/>
      <c r="B169" s="67"/>
      <c r="C169" s="52"/>
      <c r="D169" s="52"/>
      <c r="E169" s="52"/>
      <c r="F169" s="52"/>
      <c r="G169" s="52"/>
      <c r="H169" s="52"/>
      <c r="I169" s="52"/>
      <c r="J169" s="52"/>
      <c r="K169" s="52"/>
      <c r="L169" s="52"/>
      <c r="M169" s="52"/>
      <c r="N169" s="52"/>
      <c r="O169" s="52"/>
      <c r="P169" s="52"/>
      <c r="Q169" s="52"/>
      <c r="R169" s="52"/>
      <c r="S169" s="52"/>
      <c r="T169" s="52"/>
      <c r="U169" s="52"/>
      <c r="V169" s="50"/>
      <c r="W169" s="50"/>
      <c r="X169" s="50"/>
      <c r="Y169" s="50"/>
      <c r="Z169" s="50"/>
      <c r="AA169" s="50"/>
      <c r="AB169" s="50"/>
      <c r="AC169" s="50"/>
      <c r="AD169" s="50"/>
      <c r="AE169" s="50"/>
      <c r="AF169" s="50"/>
      <c r="AG169" s="50"/>
      <c r="AH169" s="50"/>
      <c r="AI169" s="50"/>
      <c r="AJ169" s="50"/>
      <c r="AK169" s="50"/>
      <c r="AL169" s="48"/>
      <c r="AM169" s="199" t="s">
        <v>184</v>
      </c>
      <c r="AN169" s="248" t="s">
        <v>34</v>
      </c>
      <c r="AO169" s="248">
        <v>35</v>
      </c>
      <c r="AP169" s="248">
        <v>100</v>
      </c>
      <c r="AQ169" s="248">
        <v>100</v>
      </c>
      <c r="AR169" s="248">
        <v>100</v>
      </c>
      <c r="AS169" s="248"/>
      <c r="AT169" s="248"/>
      <c r="AU169" s="248"/>
      <c r="AV169" s="248"/>
      <c r="AW169" s="248"/>
      <c r="AX169" s="248"/>
      <c r="AY169" s="248"/>
      <c r="AZ169" s="248"/>
      <c r="BA169" s="248"/>
      <c r="BB169" s="248"/>
      <c r="BC169" s="248"/>
    </row>
    <row r="170" spans="1:55" s="173" customFormat="1" ht="18.75">
      <c r="A170" s="52"/>
      <c r="B170" s="67"/>
      <c r="C170" s="52"/>
      <c r="D170" s="52"/>
      <c r="E170" s="52"/>
      <c r="F170" s="52"/>
      <c r="G170" s="52"/>
      <c r="H170" s="52"/>
      <c r="I170" s="52"/>
      <c r="J170" s="52"/>
      <c r="K170" s="52"/>
      <c r="L170" s="52"/>
      <c r="M170" s="52"/>
      <c r="N170" s="52"/>
      <c r="O170" s="52"/>
      <c r="P170" s="52"/>
      <c r="Q170" s="52"/>
      <c r="R170" s="52"/>
      <c r="S170" s="52"/>
      <c r="T170" s="52"/>
      <c r="U170" s="52"/>
      <c r="V170" s="50"/>
      <c r="W170" s="50"/>
      <c r="X170" s="50"/>
      <c r="Y170" s="50"/>
      <c r="Z170" s="50"/>
      <c r="AA170" s="50"/>
      <c r="AB170" s="50"/>
      <c r="AC170" s="50"/>
      <c r="AD170" s="50"/>
      <c r="AE170" s="50"/>
      <c r="AF170" s="50"/>
      <c r="AG170" s="50"/>
      <c r="AH170" s="50"/>
      <c r="AI170" s="50"/>
      <c r="AJ170" s="50"/>
      <c r="AK170" s="50"/>
      <c r="AL170" s="48"/>
      <c r="AM170" s="199" t="s">
        <v>189</v>
      </c>
      <c r="AN170" s="248"/>
      <c r="AO170" s="248"/>
      <c r="AP170" s="248"/>
      <c r="AQ170" s="248"/>
      <c r="AR170" s="248"/>
      <c r="AS170" s="248"/>
      <c r="AT170" s="248"/>
      <c r="AU170" s="248"/>
      <c r="AV170" s="248"/>
      <c r="AW170" s="248"/>
      <c r="AX170" s="248"/>
      <c r="AY170" s="248"/>
      <c r="AZ170" s="248"/>
      <c r="BA170" s="248"/>
      <c r="BB170" s="248"/>
      <c r="BC170" s="248"/>
    </row>
    <row r="171" spans="1:55" s="173" customFormat="1" ht="18.75">
      <c r="A171" s="52"/>
      <c r="B171" s="67"/>
      <c r="C171" s="52"/>
      <c r="D171" s="52"/>
      <c r="E171" s="52"/>
      <c r="F171" s="52"/>
      <c r="G171" s="52"/>
      <c r="H171" s="52"/>
      <c r="I171" s="52"/>
      <c r="J171" s="52"/>
      <c r="K171" s="52"/>
      <c r="L171" s="52"/>
      <c r="M171" s="52"/>
      <c r="N171" s="52"/>
      <c r="O171" s="52"/>
      <c r="P171" s="52"/>
      <c r="Q171" s="52"/>
      <c r="R171" s="52"/>
      <c r="S171" s="52"/>
      <c r="T171" s="52"/>
      <c r="U171" s="52"/>
      <c r="V171" s="50"/>
      <c r="W171" s="50"/>
      <c r="X171" s="50"/>
      <c r="Y171" s="50"/>
      <c r="Z171" s="50"/>
      <c r="AA171" s="50"/>
      <c r="AB171" s="50"/>
      <c r="AC171" s="50"/>
      <c r="AD171" s="50"/>
      <c r="AE171" s="50"/>
      <c r="AF171" s="50"/>
      <c r="AG171" s="50"/>
      <c r="AH171" s="50"/>
      <c r="AI171" s="50"/>
      <c r="AJ171" s="50"/>
      <c r="AK171" s="50"/>
      <c r="AL171" s="48"/>
      <c r="AM171" s="199"/>
      <c r="AN171" s="248"/>
      <c r="AO171" s="248"/>
      <c r="AP171" s="248"/>
      <c r="AQ171" s="248"/>
      <c r="AR171" s="248"/>
      <c r="AS171" s="248"/>
      <c r="AT171" s="248"/>
      <c r="AU171" s="248"/>
      <c r="AV171" s="248"/>
      <c r="AW171" s="248"/>
      <c r="AX171" s="248"/>
      <c r="AY171" s="248"/>
      <c r="AZ171" s="248"/>
      <c r="BA171" s="248"/>
      <c r="BB171" s="248"/>
      <c r="BC171" s="248"/>
    </row>
    <row r="172" spans="1:55" s="173" customFormat="1" ht="18.75">
      <c r="A172" s="52"/>
      <c r="B172" s="67"/>
      <c r="C172" s="52"/>
      <c r="D172" s="52"/>
      <c r="E172" s="52"/>
      <c r="F172" s="52"/>
      <c r="G172" s="52"/>
      <c r="H172" s="52"/>
      <c r="I172" s="52"/>
      <c r="J172" s="52"/>
      <c r="K172" s="52"/>
      <c r="L172" s="52"/>
      <c r="M172" s="52"/>
      <c r="N172" s="52"/>
      <c r="O172" s="52"/>
      <c r="P172" s="52"/>
      <c r="Q172" s="52"/>
      <c r="R172" s="52"/>
      <c r="S172" s="52"/>
      <c r="T172" s="52"/>
      <c r="U172" s="52"/>
      <c r="V172" s="50"/>
      <c r="W172" s="50"/>
      <c r="X172" s="50"/>
      <c r="Y172" s="50"/>
      <c r="Z172" s="50"/>
      <c r="AA172" s="50"/>
      <c r="AB172" s="50"/>
      <c r="AC172" s="50"/>
      <c r="AD172" s="50"/>
      <c r="AE172" s="50"/>
      <c r="AF172" s="50"/>
      <c r="AG172" s="50"/>
      <c r="AH172" s="50"/>
      <c r="AI172" s="50"/>
      <c r="AJ172" s="50"/>
      <c r="AK172" s="50"/>
      <c r="AL172" s="48"/>
      <c r="AM172" s="199"/>
      <c r="AN172" s="248"/>
      <c r="AO172" s="248"/>
      <c r="AP172" s="248"/>
      <c r="AQ172" s="248"/>
      <c r="AR172" s="248"/>
      <c r="AS172" s="248"/>
      <c r="AT172" s="248"/>
      <c r="AU172" s="248"/>
      <c r="AV172" s="248"/>
      <c r="AW172" s="248"/>
      <c r="AX172" s="248"/>
      <c r="AY172" s="248"/>
      <c r="AZ172" s="248"/>
      <c r="BA172" s="248"/>
      <c r="BB172" s="248"/>
      <c r="BC172" s="248"/>
    </row>
    <row r="173" spans="1:55" s="173" customFormat="1" ht="21">
      <c r="A173" s="305"/>
      <c r="B173" s="305"/>
      <c r="C173" s="305"/>
      <c r="D173" s="305"/>
      <c r="E173" s="305"/>
      <c r="F173" s="52"/>
      <c r="G173" s="52"/>
      <c r="H173" s="52"/>
      <c r="I173" s="52"/>
      <c r="J173" s="52"/>
      <c r="K173" s="52"/>
      <c r="L173" s="52"/>
      <c r="M173" s="52"/>
      <c r="N173" s="52"/>
      <c r="O173" s="52"/>
      <c r="P173" s="52"/>
      <c r="Q173" s="52"/>
      <c r="R173" s="52"/>
      <c r="S173" s="52"/>
      <c r="T173" s="52"/>
      <c r="U173" s="50"/>
      <c r="V173" s="50"/>
      <c r="W173" s="50"/>
      <c r="X173" s="50"/>
      <c r="Y173" s="50"/>
      <c r="Z173" s="50"/>
      <c r="AA173" s="50"/>
      <c r="AB173" s="50"/>
      <c r="AC173" s="50"/>
      <c r="AD173" s="50"/>
      <c r="AE173" s="50"/>
      <c r="AF173" s="50"/>
      <c r="AG173" s="50"/>
      <c r="AH173" s="50"/>
      <c r="AI173" s="50"/>
      <c r="AJ173" s="50"/>
      <c r="AK173" s="50"/>
      <c r="AL173" s="48"/>
      <c r="AM173" s="199"/>
      <c r="AN173" s="248"/>
      <c r="AO173" s="248"/>
      <c r="AP173" s="248"/>
      <c r="AQ173" s="248"/>
      <c r="AR173" s="248"/>
      <c r="AS173" s="248"/>
      <c r="AT173" s="248"/>
      <c r="AU173" s="248"/>
      <c r="AV173" s="248"/>
      <c r="AW173" s="248"/>
      <c r="AX173" s="248"/>
      <c r="AY173" s="248"/>
      <c r="AZ173" s="248"/>
      <c r="BA173" s="248"/>
      <c r="BB173" s="248"/>
      <c r="BC173" s="248"/>
    </row>
    <row r="174" spans="1:55" s="173" customFormat="1" ht="21">
      <c r="A174" s="305"/>
      <c r="B174" s="305"/>
      <c r="C174" s="305"/>
      <c r="D174" s="305"/>
      <c r="E174" s="305"/>
      <c r="F174" s="52"/>
      <c r="G174" s="52"/>
      <c r="H174" s="52"/>
      <c r="I174" s="52"/>
      <c r="J174" s="52"/>
      <c r="K174" s="52"/>
      <c r="L174" s="52"/>
      <c r="M174" s="52"/>
      <c r="N174" s="52"/>
      <c r="O174" s="52"/>
      <c r="P174" s="52"/>
      <c r="Q174" s="52"/>
      <c r="R174" s="52"/>
      <c r="S174" s="52"/>
      <c r="T174" s="52"/>
      <c r="U174" s="50"/>
      <c r="V174" s="50"/>
      <c r="W174" s="50"/>
      <c r="X174" s="50"/>
      <c r="Y174" s="50"/>
      <c r="Z174" s="50"/>
      <c r="AA174" s="50"/>
      <c r="AB174" s="50"/>
      <c r="AC174" s="50"/>
      <c r="AD174" s="50"/>
      <c r="AE174" s="50"/>
      <c r="AF174" s="50"/>
      <c r="AG174" s="50"/>
      <c r="AH174" s="50"/>
      <c r="AI174" s="50"/>
      <c r="AJ174" s="50"/>
      <c r="AK174" s="50"/>
      <c r="AL174" s="48"/>
      <c r="AM174" s="199" t="s">
        <v>258</v>
      </c>
      <c r="AN174" s="248"/>
      <c r="AO174" s="248"/>
      <c r="AP174" s="248"/>
      <c r="AQ174" s="248"/>
      <c r="AR174" s="248"/>
      <c r="AS174" s="248"/>
      <c r="AT174" s="248"/>
      <c r="AU174" s="248"/>
      <c r="AV174" s="248"/>
      <c r="AW174" s="248"/>
      <c r="AX174" s="248"/>
      <c r="AY174" s="248"/>
      <c r="AZ174" s="248"/>
      <c r="BA174" s="248"/>
      <c r="BB174" s="248"/>
      <c r="BC174" s="248"/>
    </row>
    <row r="175" spans="1:55" s="173" customFormat="1" ht="21">
      <c r="A175" s="305"/>
      <c r="B175" s="305"/>
      <c r="C175" s="305"/>
      <c r="D175" s="305"/>
      <c r="E175" s="305"/>
      <c r="F175" s="52"/>
      <c r="G175" s="52"/>
      <c r="H175" s="52"/>
      <c r="I175" s="52"/>
      <c r="J175" s="52"/>
      <c r="K175" s="52"/>
      <c r="L175" s="52"/>
      <c r="M175" s="52"/>
      <c r="N175" s="52"/>
      <c r="O175" s="52"/>
      <c r="P175" s="52"/>
      <c r="Q175" s="52"/>
      <c r="R175" s="52"/>
      <c r="S175" s="52"/>
      <c r="T175" s="52"/>
      <c r="U175" s="50"/>
      <c r="V175" s="50"/>
      <c r="W175" s="50"/>
      <c r="X175" s="50"/>
      <c r="Y175" s="50"/>
      <c r="Z175" s="50"/>
      <c r="AA175" s="50"/>
      <c r="AB175" s="50"/>
      <c r="AC175" s="50"/>
      <c r="AD175" s="50"/>
      <c r="AE175" s="50"/>
      <c r="AF175" s="50"/>
      <c r="AG175" s="50"/>
      <c r="AH175" s="50"/>
      <c r="AI175" s="50"/>
      <c r="AJ175" s="50"/>
      <c r="AK175" s="50"/>
      <c r="AL175" s="48"/>
      <c r="AM175" s="199"/>
      <c r="AN175" s="248"/>
      <c r="AO175" s="248" t="s">
        <v>173</v>
      </c>
      <c r="AP175" s="248" t="s">
        <v>181</v>
      </c>
      <c r="AQ175" s="248" t="s">
        <v>182</v>
      </c>
      <c r="AR175" s="248" t="s">
        <v>183</v>
      </c>
      <c r="AS175" s="248"/>
      <c r="AT175" s="248"/>
      <c r="AU175" s="248"/>
      <c r="AV175" s="248"/>
      <c r="AW175" s="248"/>
      <c r="AX175" s="248"/>
      <c r="AY175" s="248"/>
      <c r="AZ175" s="248"/>
      <c r="BA175" s="248"/>
      <c r="BB175" s="248"/>
      <c r="BC175" s="248"/>
    </row>
    <row r="176" spans="1:55" s="173" customFormat="1" ht="21.75" thickBot="1">
      <c r="A176" s="305"/>
      <c r="B176" s="305"/>
      <c r="C176" s="305"/>
      <c r="D176" s="305"/>
      <c r="E176" s="305"/>
      <c r="F176" s="52"/>
      <c r="G176" s="52"/>
      <c r="H176" s="52"/>
      <c r="I176" s="52"/>
      <c r="J176" s="52"/>
      <c r="K176" s="52"/>
      <c r="L176" s="52"/>
      <c r="M176" s="52"/>
      <c r="N176" s="52"/>
      <c r="O176" s="52"/>
      <c r="P176" s="52"/>
      <c r="Q176" s="52"/>
      <c r="R176" s="52"/>
      <c r="S176" s="52"/>
      <c r="T176" s="52"/>
      <c r="U176" s="50"/>
      <c r="V176" s="50"/>
      <c r="W176" s="50"/>
      <c r="X176" s="50"/>
      <c r="Y176" s="50"/>
      <c r="Z176" s="50"/>
      <c r="AA176" s="50"/>
      <c r="AB176" s="50"/>
      <c r="AC176" s="50"/>
      <c r="AD176" s="50"/>
      <c r="AE176" s="50"/>
      <c r="AF176" s="50"/>
      <c r="AG176" s="50"/>
      <c r="AH176" s="50"/>
      <c r="AI176" s="50"/>
      <c r="AJ176" s="50"/>
      <c r="AK176" s="50"/>
      <c r="AL176" s="48"/>
      <c r="AM176" s="199" t="s">
        <v>184</v>
      </c>
      <c r="AN176" s="248" t="s">
        <v>231</v>
      </c>
      <c r="AO176" s="248">
        <v>7</v>
      </c>
      <c r="AP176" s="248">
        <v>20</v>
      </c>
      <c r="AQ176" s="248">
        <v>20</v>
      </c>
      <c r="AR176" s="248">
        <v>20</v>
      </c>
      <c r="AS176" s="248"/>
      <c r="AT176" s="248"/>
      <c r="AU176" s="248"/>
      <c r="AV176" s="248"/>
      <c r="AW176" s="248"/>
      <c r="AX176" s="248"/>
      <c r="AY176" s="248"/>
      <c r="AZ176" s="248"/>
      <c r="BA176" s="248"/>
      <c r="BB176" s="248"/>
      <c r="BC176" s="248"/>
    </row>
    <row r="177" spans="1:55" s="173" customFormat="1">
      <c r="A177" s="52"/>
      <c r="B177" s="48"/>
      <c r="C177" s="48"/>
      <c r="D177" s="48"/>
      <c r="E177" s="48"/>
      <c r="F177" s="48"/>
      <c r="G177" s="52"/>
      <c r="H177" s="52"/>
      <c r="I177" s="52"/>
      <c r="J177" s="52"/>
      <c r="K177" s="52"/>
      <c r="L177" s="52"/>
      <c r="M177" s="52"/>
      <c r="N177" s="52"/>
      <c r="O177" s="52"/>
      <c r="P177" s="52"/>
      <c r="Q177" s="52"/>
      <c r="R177" s="52"/>
      <c r="S177" s="52"/>
      <c r="T177" s="52"/>
      <c r="U177" s="52"/>
      <c r="V177" s="292" t="s">
        <v>14</v>
      </c>
      <c r="W177" s="293"/>
      <c r="X177" s="293"/>
      <c r="Y177" s="293"/>
      <c r="Z177" s="293"/>
      <c r="AA177" s="294"/>
      <c r="AB177" s="172"/>
      <c r="AC177" s="292" t="s">
        <v>15</v>
      </c>
      <c r="AD177" s="293"/>
      <c r="AE177" s="293"/>
      <c r="AF177" s="293"/>
      <c r="AG177" s="293"/>
      <c r="AH177" s="294"/>
      <c r="AI177" s="299" t="s">
        <v>16</v>
      </c>
      <c r="AJ177" s="299"/>
      <c r="AK177" s="299"/>
      <c r="AL177" s="299"/>
      <c r="AM177" s="199"/>
      <c r="AN177" s="248" t="s">
        <v>34</v>
      </c>
      <c r="AO177" s="248">
        <v>28</v>
      </c>
      <c r="AP177" s="248">
        <v>80</v>
      </c>
      <c r="AQ177" s="248">
        <v>80</v>
      </c>
      <c r="AR177" s="248">
        <v>100</v>
      </c>
      <c r="AS177" s="248"/>
      <c r="AT177" s="248"/>
      <c r="AU177" s="248"/>
      <c r="AV177" s="248"/>
      <c r="AW177" s="248"/>
      <c r="AX177" s="248"/>
      <c r="AY177" s="248"/>
      <c r="AZ177" s="248"/>
      <c r="BA177" s="248"/>
      <c r="BB177" s="248"/>
      <c r="BC177" s="248"/>
    </row>
    <row r="178" spans="1:55" s="173" customFormat="1">
      <c r="A178" s="52"/>
      <c r="B178" s="73"/>
      <c r="C178" s="73"/>
      <c r="D178" s="73"/>
      <c r="E178" s="73"/>
      <c r="F178" s="73"/>
      <c r="G178" s="52"/>
      <c r="H178" s="52"/>
      <c r="I178" s="52"/>
      <c r="J178" s="52"/>
      <c r="K178" s="52"/>
      <c r="L178" s="52"/>
      <c r="M178" s="52"/>
      <c r="N178" s="52"/>
      <c r="O178" s="52"/>
      <c r="P178" s="52"/>
      <c r="Q178" s="52"/>
      <c r="R178" s="52"/>
      <c r="S178" s="52"/>
      <c r="T178" s="52"/>
      <c r="U178" s="52"/>
      <c r="V178" s="295"/>
      <c r="W178" s="296"/>
      <c r="X178" s="296"/>
      <c r="Y178" s="296"/>
      <c r="Z178" s="296"/>
      <c r="AA178" s="297"/>
      <c r="AB178" s="172"/>
      <c r="AC178" s="295"/>
      <c r="AD178" s="296"/>
      <c r="AE178" s="296"/>
      <c r="AF178" s="296"/>
      <c r="AG178" s="296"/>
      <c r="AH178" s="297"/>
      <c r="AI178" s="299"/>
      <c r="AJ178" s="299"/>
      <c r="AK178" s="299"/>
      <c r="AL178" s="299"/>
      <c r="AM178" s="199"/>
      <c r="AN178" s="248" t="s">
        <v>11</v>
      </c>
      <c r="AO178" s="248">
        <v>35</v>
      </c>
      <c r="AP178" s="248">
        <v>100</v>
      </c>
      <c r="AQ178" s="248">
        <v>100</v>
      </c>
      <c r="AR178" s="248"/>
      <c r="AS178" s="248"/>
      <c r="AT178" s="248"/>
      <c r="AU178" s="248"/>
      <c r="AV178" s="248"/>
      <c r="AW178" s="248"/>
      <c r="AX178" s="248"/>
      <c r="AY178" s="248"/>
      <c r="AZ178" s="248"/>
      <c r="BA178" s="248"/>
      <c r="BB178" s="248"/>
      <c r="BC178" s="248"/>
    </row>
    <row r="179" spans="1:55" s="173" customFormat="1" ht="21">
      <c r="A179" s="81"/>
      <c r="B179" s="303" t="s">
        <v>57</v>
      </c>
      <c r="C179" s="303"/>
      <c r="D179" s="303"/>
      <c r="E179" s="303"/>
      <c r="F179" s="303"/>
      <c r="G179" s="303"/>
      <c r="H179" s="303"/>
      <c r="I179" s="303"/>
      <c r="J179" s="303"/>
      <c r="K179" s="303"/>
      <c r="L179" s="303"/>
      <c r="M179" s="303"/>
      <c r="N179" s="303"/>
      <c r="O179" s="303"/>
      <c r="P179" s="303"/>
      <c r="Q179" s="303"/>
      <c r="R179" s="303"/>
      <c r="S179" s="303"/>
      <c r="T179" s="303"/>
      <c r="U179" s="303"/>
      <c r="V179" s="63">
        <v>1</v>
      </c>
      <c r="W179" s="63">
        <v>2</v>
      </c>
      <c r="X179" s="63">
        <v>3</v>
      </c>
      <c r="Y179" s="63">
        <v>4</v>
      </c>
      <c r="Z179" s="63">
        <v>5</v>
      </c>
      <c r="AA179" s="63" t="s">
        <v>41</v>
      </c>
      <c r="AB179" s="75" t="s">
        <v>18</v>
      </c>
      <c r="AC179" s="63">
        <v>1</v>
      </c>
      <c r="AD179" s="63">
        <v>2</v>
      </c>
      <c r="AE179" s="63">
        <v>3</v>
      </c>
      <c r="AF179" s="63">
        <v>4</v>
      </c>
      <c r="AG179" s="63">
        <v>5</v>
      </c>
      <c r="AH179" s="63" t="s">
        <v>41</v>
      </c>
      <c r="AI179" s="76" t="s">
        <v>19</v>
      </c>
      <c r="AJ179" s="76" t="s">
        <v>49</v>
      </c>
      <c r="AK179" s="76" t="s">
        <v>21</v>
      </c>
      <c r="AL179" s="76" t="s">
        <v>22</v>
      </c>
      <c r="AM179" s="199" t="s">
        <v>189</v>
      </c>
      <c r="AN179" s="248"/>
      <c r="AO179" s="248"/>
      <c r="AP179" s="248"/>
      <c r="AQ179" s="248"/>
      <c r="AR179" s="248"/>
      <c r="AS179" s="248"/>
      <c r="AT179" s="248"/>
      <c r="AU179" s="248"/>
      <c r="AV179" s="248"/>
      <c r="AW179" s="248"/>
      <c r="AX179" s="248"/>
      <c r="AY179" s="248"/>
      <c r="AZ179" s="248"/>
      <c r="BA179" s="248"/>
      <c r="BB179" s="248"/>
      <c r="BC179" s="248"/>
    </row>
    <row r="180" spans="1:55" s="176" customFormat="1" ht="18.75" customHeight="1">
      <c r="A180" s="82">
        <v>8.1</v>
      </c>
      <c r="B180" s="339" t="s">
        <v>58</v>
      </c>
      <c r="C180" s="339"/>
      <c r="D180" s="339"/>
      <c r="E180" s="339"/>
      <c r="F180" s="339"/>
      <c r="G180" s="339"/>
      <c r="H180" s="339"/>
      <c r="I180" s="339"/>
      <c r="J180" s="339"/>
      <c r="K180" s="339"/>
      <c r="L180" s="339"/>
      <c r="M180" s="339"/>
      <c r="N180" s="339"/>
      <c r="O180" s="339"/>
      <c r="P180" s="339"/>
      <c r="Q180" s="339"/>
      <c r="R180" s="339"/>
      <c r="S180" s="339"/>
      <c r="T180" s="339"/>
      <c r="U180" s="339"/>
      <c r="V180" s="152">
        <f>+AN16</f>
        <v>1</v>
      </c>
      <c r="W180" s="152">
        <f t="shared" ref="W180:AA188" si="32">+AO16</f>
        <v>5</v>
      </c>
      <c r="X180" s="152">
        <f t="shared" si="32"/>
        <v>8</v>
      </c>
      <c r="Y180" s="152">
        <f t="shared" si="32"/>
        <v>12</v>
      </c>
      <c r="Z180" s="152">
        <f t="shared" si="32"/>
        <v>6</v>
      </c>
      <c r="AA180" s="152">
        <f t="shared" si="32"/>
        <v>3</v>
      </c>
      <c r="AB180" s="151">
        <f t="shared" ref="AB180:AB188" si="33">SUM(V180:AA180)</f>
        <v>35</v>
      </c>
      <c r="AC180" s="175">
        <f>V180/$AB180</f>
        <v>2.8571428571428571E-2</v>
      </c>
      <c r="AD180" s="175">
        <f t="shared" ref="AD180:AH188" si="34">W180/$AB180</f>
        <v>0.14285714285714285</v>
      </c>
      <c r="AE180" s="175">
        <f t="shared" si="34"/>
        <v>0.22857142857142856</v>
      </c>
      <c r="AF180" s="175">
        <f t="shared" si="34"/>
        <v>0.34285714285714286</v>
      </c>
      <c r="AG180" s="175">
        <f t="shared" si="34"/>
        <v>0.17142857142857143</v>
      </c>
      <c r="AH180" s="175">
        <f t="shared" si="34"/>
        <v>8.5714285714285715E-2</v>
      </c>
      <c r="AI180" s="153">
        <f>+BA16</f>
        <v>3.53</v>
      </c>
      <c r="AJ180" s="153">
        <f t="shared" ref="AJ180:AL188" si="35">+BB16</f>
        <v>1.08</v>
      </c>
      <c r="AK180" s="152">
        <f t="shared" si="35"/>
        <v>4</v>
      </c>
      <c r="AL180" s="152">
        <f t="shared" si="35"/>
        <v>4</v>
      </c>
      <c r="AM180" s="202"/>
      <c r="AN180" s="242"/>
      <c r="AO180" s="242"/>
      <c r="AP180" s="242"/>
      <c r="AQ180" s="242"/>
      <c r="AR180" s="242"/>
      <c r="AS180" s="242"/>
      <c r="AT180" s="242"/>
      <c r="AU180" s="242"/>
      <c r="AV180" s="242"/>
      <c r="AW180" s="242"/>
      <c r="AX180" s="242"/>
      <c r="AY180" s="242"/>
      <c r="AZ180" s="242"/>
      <c r="BA180" s="242"/>
      <c r="BB180" s="242"/>
      <c r="BC180" s="242"/>
    </row>
    <row r="181" spans="1:55" s="176" customFormat="1" ht="18.75" customHeight="1">
      <c r="A181" s="82">
        <v>8.1999999999999993</v>
      </c>
      <c r="B181" s="339" t="s">
        <v>59</v>
      </c>
      <c r="C181" s="339" t="s">
        <v>60</v>
      </c>
      <c r="D181" s="339" t="s">
        <v>60</v>
      </c>
      <c r="E181" s="339" t="s">
        <v>60</v>
      </c>
      <c r="F181" s="339" t="s">
        <v>60</v>
      </c>
      <c r="G181" s="339" t="s">
        <v>60</v>
      </c>
      <c r="H181" s="339" t="s">
        <v>60</v>
      </c>
      <c r="I181" s="339" t="s">
        <v>60</v>
      </c>
      <c r="J181" s="339" t="s">
        <v>60</v>
      </c>
      <c r="K181" s="339" t="s">
        <v>60</v>
      </c>
      <c r="L181" s="339" t="s">
        <v>60</v>
      </c>
      <c r="M181" s="339" t="s">
        <v>60</v>
      </c>
      <c r="N181" s="339" t="s">
        <v>60</v>
      </c>
      <c r="O181" s="339" t="s">
        <v>60</v>
      </c>
      <c r="P181" s="339" t="s">
        <v>60</v>
      </c>
      <c r="Q181" s="339" t="s">
        <v>60</v>
      </c>
      <c r="R181" s="339" t="s">
        <v>60</v>
      </c>
      <c r="S181" s="339" t="s">
        <v>60</v>
      </c>
      <c r="T181" s="339" t="s">
        <v>60</v>
      </c>
      <c r="U181" s="339" t="s">
        <v>60</v>
      </c>
      <c r="V181" s="152">
        <f t="shared" ref="V181:V188" si="36">+AN17</f>
        <v>0</v>
      </c>
      <c r="W181" s="152">
        <f t="shared" si="32"/>
        <v>3</v>
      </c>
      <c r="X181" s="152">
        <f t="shared" si="32"/>
        <v>11</v>
      </c>
      <c r="Y181" s="152">
        <f t="shared" si="32"/>
        <v>17</v>
      </c>
      <c r="Z181" s="152">
        <f t="shared" si="32"/>
        <v>2</v>
      </c>
      <c r="AA181" s="152">
        <f t="shared" si="32"/>
        <v>2</v>
      </c>
      <c r="AB181" s="151">
        <f t="shared" si="33"/>
        <v>35</v>
      </c>
      <c r="AC181" s="175">
        <f t="shared" ref="AC181:AC188" si="37">V181/$AB181</f>
        <v>0</v>
      </c>
      <c r="AD181" s="175">
        <f t="shared" si="34"/>
        <v>8.5714285714285715E-2</v>
      </c>
      <c r="AE181" s="175">
        <f t="shared" si="34"/>
        <v>0.31428571428571428</v>
      </c>
      <c r="AF181" s="175">
        <f t="shared" si="34"/>
        <v>0.48571428571428571</v>
      </c>
      <c r="AG181" s="175">
        <f t="shared" si="34"/>
        <v>5.7142857142857141E-2</v>
      </c>
      <c r="AH181" s="175">
        <f t="shared" si="34"/>
        <v>5.7142857142857141E-2</v>
      </c>
      <c r="AI181" s="153">
        <f t="shared" ref="AI181:AI188" si="38">+BA17</f>
        <v>3.55</v>
      </c>
      <c r="AJ181" s="153">
        <f t="shared" si="35"/>
        <v>0.75</v>
      </c>
      <c r="AK181" s="152">
        <f t="shared" si="35"/>
        <v>4</v>
      </c>
      <c r="AL181" s="152">
        <f t="shared" si="35"/>
        <v>4</v>
      </c>
      <c r="AM181" s="202"/>
      <c r="AN181" s="242"/>
      <c r="AO181" s="242"/>
      <c r="AP181" s="242"/>
      <c r="AQ181" s="242"/>
      <c r="AR181" s="242"/>
      <c r="AS181" s="242"/>
      <c r="AT181" s="242"/>
      <c r="AU181" s="242"/>
      <c r="AV181" s="242"/>
      <c r="AW181" s="242"/>
      <c r="AX181" s="242"/>
      <c r="AY181" s="242"/>
      <c r="AZ181" s="242"/>
      <c r="BA181" s="242"/>
      <c r="BB181" s="242"/>
      <c r="BC181" s="242"/>
    </row>
    <row r="182" spans="1:55" s="176" customFormat="1" ht="18.75" customHeight="1">
      <c r="A182" s="82">
        <v>8.3000000000000007</v>
      </c>
      <c r="B182" s="339" t="s">
        <v>61</v>
      </c>
      <c r="C182" s="339" t="s">
        <v>62</v>
      </c>
      <c r="D182" s="339" t="s">
        <v>62</v>
      </c>
      <c r="E182" s="339" t="s">
        <v>62</v>
      </c>
      <c r="F182" s="339" t="s">
        <v>62</v>
      </c>
      <c r="G182" s="339" t="s">
        <v>62</v>
      </c>
      <c r="H182" s="339" t="s">
        <v>62</v>
      </c>
      <c r="I182" s="339" t="s">
        <v>62</v>
      </c>
      <c r="J182" s="339" t="s">
        <v>62</v>
      </c>
      <c r="K182" s="339" t="s">
        <v>62</v>
      </c>
      <c r="L182" s="339" t="s">
        <v>62</v>
      </c>
      <c r="M182" s="339" t="s">
        <v>62</v>
      </c>
      <c r="N182" s="339" t="s">
        <v>62</v>
      </c>
      <c r="O182" s="339" t="s">
        <v>62</v>
      </c>
      <c r="P182" s="339" t="s">
        <v>62</v>
      </c>
      <c r="Q182" s="339" t="s">
        <v>62</v>
      </c>
      <c r="R182" s="339" t="s">
        <v>62</v>
      </c>
      <c r="S182" s="339" t="s">
        <v>62</v>
      </c>
      <c r="T182" s="339" t="s">
        <v>62</v>
      </c>
      <c r="U182" s="339" t="s">
        <v>62</v>
      </c>
      <c r="V182" s="152">
        <f t="shared" si="36"/>
        <v>0</v>
      </c>
      <c r="W182" s="152">
        <f t="shared" si="32"/>
        <v>0</v>
      </c>
      <c r="X182" s="152">
        <f t="shared" si="32"/>
        <v>10</v>
      </c>
      <c r="Y182" s="152">
        <f t="shared" si="32"/>
        <v>20</v>
      </c>
      <c r="Z182" s="152">
        <f t="shared" si="32"/>
        <v>4</v>
      </c>
      <c r="AA182" s="152">
        <f t="shared" si="32"/>
        <v>1</v>
      </c>
      <c r="AB182" s="151">
        <f t="shared" si="33"/>
        <v>35</v>
      </c>
      <c r="AC182" s="175">
        <f t="shared" si="37"/>
        <v>0</v>
      </c>
      <c r="AD182" s="175">
        <f t="shared" si="34"/>
        <v>0</v>
      </c>
      <c r="AE182" s="175">
        <f t="shared" si="34"/>
        <v>0.2857142857142857</v>
      </c>
      <c r="AF182" s="175">
        <f t="shared" si="34"/>
        <v>0.5714285714285714</v>
      </c>
      <c r="AG182" s="175">
        <f t="shared" si="34"/>
        <v>0.11428571428571428</v>
      </c>
      <c r="AH182" s="175">
        <f t="shared" si="34"/>
        <v>2.8571428571428571E-2</v>
      </c>
      <c r="AI182" s="153">
        <f t="shared" si="38"/>
        <v>3.82</v>
      </c>
      <c r="AJ182" s="153">
        <f t="shared" si="35"/>
        <v>0.63</v>
      </c>
      <c r="AK182" s="152">
        <f t="shared" si="35"/>
        <v>4</v>
      </c>
      <c r="AL182" s="152">
        <f t="shared" si="35"/>
        <v>4</v>
      </c>
      <c r="AM182" s="202"/>
      <c r="AN182" s="242"/>
      <c r="AO182" s="242"/>
      <c r="AP182" s="242"/>
      <c r="AQ182" s="242"/>
      <c r="AR182" s="242"/>
      <c r="AS182" s="242"/>
      <c r="AT182" s="242"/>
      <c r="AU182" s="242"/>
      <c r="AV182" s="242"/>
      <c r="AW182" s="242"/>
      <c r="AX182" s="242"/>
      <c r="AY182" s="242"/>
      <c r="AZ182" s="242"/>
      <c r="BA182" s="242"/>
      <c r="BB182" s="242"/>
      <c r="BC182" s="242"/>
    </row>
    <row r="183" spans="1:55" s="176" customFormat="1" ht="18.75" customHeight="1">
      <c r="A183" s="82">
        <v>8.4</v>
      </c>
      <c r="B183" s="339" t="s">
        <v>63</v>
      </c>
      <c r="C183" s="339" t="s">
        <v>64</v>
      </c>
      <c r="D183" s="339" t="s">
        <v>64</v>
      </c>
      <c r="E183" s="339" t="s">
        <v>64</v>
      </c>
      <c r="F183" s="339" t="s">
        <v>64</v>
      </c>
      <c r="G183" s="339" t="s">
        <v>64</v>
      </c>
      <c r="H183" s="339" t="s">
        <v>64</v>
      </c>
      <c r="I183" s="339" t="s">
        <v>64</v>
      </c>
      <c r="J183" s="339" t="s">
        <v>64</v>
      </c>
      <c r="K183" s="339" t="s">
        <v>64</v>
      </c>
      <c r="L183" s="339" t="s">
        <v>64</v>
      </c>
      <c r="M183" s="339" t="s">
        <v>64</v>
      </c>
      <c r="N183" s="339" t="s">
        <v>64</v>
      </c>
      <c r="O183" s="339" t="s">
        <v>64</v>
      </c>
      <c r="P183" s="339" t="s">
        <v>64</v>
      </c>
      <c r="Q183" s="339" t="s">
        <v>64</v>
      </c>
      <c r="R183" s="339" t="s">
        <v>64</v>
      </c>
      <c r="S183" s="339" t="s">
        <v>64</v>
      </c>
      <c r="T183" s="339" t="s">
        <v>64</v>
      </c>
      <c r="U183" s="339" t="s">
        <v>64</v>
      </c>
      <c r="V183" s="152">
        <f t="shared" si="36"/>
        <v>1</v>
      </c>
      <c r="W183" s="152">
        <f t="shared" si="32"/>
        <v>3</v>
      </c>
      <c r="X183" s="152">
        <f t="shared" si="32"/>
        <v>13</v>
      </c>
      <c r="Y183" s="152">
        <f t="shared" si="32"/>
        <v>10</v>
      </c>
      <c r="Z183" s="152">
        <f t="shared" si="32"/>
        <v>8</v>
      </c>
      <c r="AA183" s="152">
        <f t="shared" si="32"/>
        <v>0</v>
      </c>
      <c r="AB183" s="151">
        <f t="shared" si="33"/>
        <v>35</v>
      </c>
      <c r="AC183" s="175">
        <f t="shared" si="37"/>
        <v>2.8571428571428571E-2</v>
      </c>
      <c r="AD183" s="175">
        <f t="shared" si="34"/>
        <v>8.5714285714285715E-2</v>
      </c>
      <c r="AE183" s="175">
        <f t="shared" si="34"/>
        <v>0.37142857142857144</v>
      </c>
      <c r="AF183" s="175">
        <f t="shared" si="34"/>
        <v>0.2857142857142857</v>
      </c>
      <c r="AG183" s="175">
        <f t="shared" si="34"/>
        <v>0.22857142857142856</v>
      </c>
      <c r="AH183" s="175">
        <f t="shared" si="34"/>
        <v>0</v>
      </c>
      <c r="AI183" s="153">
        <f t="shared" si="38"/>
        <v>3.6</v>
      </c>
      <c r="AJ183" s="153">
        <f t="shared" si="35"/>
        <v>1.03</v>
      </c>
      <c r="AK183" s="152">
        <f t="shared" si="35"/>
        <v>4</v>
      </c>
      <c r="AL183" s="152">
        <f t="shared" si="35"/>
        <v>3</v>
      </c>
      <c r="AM183" s="202" t="s">
        <v>259</v>
      </c>
      <c r="AN183" s="242"/>
      <c r="AO183" s="242"/>
      <c r="AP183" s="242"/>
      <c r="AQ183" s="242"/>
      <c r="AR183" s="242"/>
      <c r="AS183" s="242"/>
      <c r="AT183" s="242"/>
      <c r="AU183" s="242"/>
      <c r="AV183" s="242"/>
      <c r="AW183" s="242"/>
      <c r="AX183" s="242"/>
      <c r="AY183" s="242"/>
      <c r="AZ183" s="242"/>
      <c r="BA183" s="242"/>
      <c r="BB183" s="242"/>
      <c r="BC183" s="242"/>
    </row>
    <row r="184" spans="1:55" s="176" customFormat="1" ht="18.75" customHeight="1">
      <c r="A184" s="82">
        <v>8.5</v>
      </c>
      <c r="B184" s="339" t="s">
        <v>65</v>
      </c>
      <c r="C184" s="339"/>
      <c r="D184" s="339"/>
      <c r="E184" s="339"/>
      <c r="F184" s="339"/>
      <c r="G184" s="339"/>
      <c r="H184" s="339"/>
      <c r="I184" s="339"/>
      <c r="J184" s="339"/>
      <c r="K184" s="339"/>
      <c r="L184" s="339"/>
      <c r="M184" s="339"/>
      <c r="N184" s="339"/>
      <c r="O184" s="339"/>
      <c r="P184" s="339"/>
      <c r="Q184" s="339"/>
      <c r="R184" s="339"/>
      <c r="S184" s="339"/>
      <c r="T184" s="339"/>
      <c r="U184" s="339"/>
      <c r="V184" s="152">
        <f t="shared" si="36"/>
        <v>4</v>
      </c>
      <c r="W184" s="152">
        <f t="shared" si="32"/>
        <v>3</v>
      </c>
      <c r="X184" s="152">
        <f t="shared" si="32"/>
        <v>5</v>
      </c>
      <c r="Y184" s="152">
        <f t="shared" si="32"/>
        <v>12</v>
      </c>
      <c r="Z184" s="152">
        <f t="shared" si="32"/>
        <v>10</v>
      </c>
      <c r="AA184" s="152">
        <f t="shared" si="32"/>
        <v>1</v>
      </c>
      <c r="AB184" s="151">
        <f t="shared" si="33"/>
        <v>35</v>
      </c>
      <c r="AC184" s="175">
        <f t="shared" si="37"/>
        <v>0.11428571428571428</v>
      </c>
      <c r="AD184" s="175">
        <f t="shared" si="34"/>
        <v>8.5714285714285715E-2</v>
      </c>
      <c r="AE184" s="175">
        <f t="shared" si="34"/>
        <v>0.14285714285714285</v>
      </c>
      <c r="AF184" s="175">
        <f t="shared" si="34"/>
        <v>0.34285714285714286</v>
      </c>
      <c r="AG184" s="175">
        <f t="shared" si="34"/>
        <v>0.2857142857142857</v>
      </c>
      <c r="AH184" s="175">
        <f t="shared" si="34"/>
        <v>2.8571428571428571E-2</v>
      </c>
      <c r="AI184" s="153">
        <f t="shared" si="38"/>
        <v>3.62</v>
      </c>
      <c r="AJ184" s="153">
        <f t="shared" si="35"/>
        <v>1.33</v>
      </c>
      <c r="AK184" s="152">
        <f t="shared" si="35"/>
        <v>4</v>
      </c>
      <c r="AL184" s="152">
        <f t="shared" si="35"/>
        <v>4</v>
      </c>
      <c r="AM184" s="202"/>
      <c r="AN184" s="242"/>
      <c r="AO184" s="242" t="s">
        <v>173</v>
      </c>
      <c r="AP184" s="242" t="s">
        <v>181</v>
      </c>
      <c r="AQ184" s="242" t="s">
        <v>182</v>
      </c>
      <c r="AR184" s="242" t="s">
        <v>183</v>
      </c>
      <c r="AS184" s="242"/>
      <c r="AT184" s="242"/>
      <c r="AU184" s="242"/>
      <c r="AV184" s="242"/>
      <c r="AW184" s="242"/>
      <c r="AX184" s="242"/>
      <c r="AY184" s="242"/>
      <c r="AZ184" s="242"/>
      <c r="BA184" s="242"/>
      <c r="BB184" s="242"/>
      <c r="BC184" s="242"/>
    </row>
    <row r="185" spans="1:55" s="176" customFormat="1" ht="18.75" customHeight="1">
      <c r="A185" s="82">
        <v>8.6</v>
      </c>
      <c r="B185" s="339" t="s">
        <v>66</v>
      </c>
      <c r="C185" s="339" t="s">
        <v>67</v>
      </c>
      <c r="D185" s="339" t="s">
        <v>67</v>
      </c>
      <c r="E185" s="339" t="s">
        <v>67</v>
      </c>
      <c r="F185" s="339" t="s">
        <v>67</v>
      </c>
      <c r="G185" s="339" t="s">
        <v>67</v>
      </c>
      <c r="H185" s="339" t="s">
        <v>67</v>
      </c>
      <c r="I185" s="339" t="s">
        <v>67</v>
      </c>
      <c r="J185" s="339" t="s">
        <v>67</v>
      </c>
      <c r="K185" s="339" t="s">
        <v>67</v>
      </c>
      <c r="L185" s="339" t="s">
        <v>67</v>
      </c>
      <c r="M185" s="339" t="s">
        <v>67</v>
      </c>
      <c r="N185" s="339" t="s">
        <v>67</v>
      </c>
      <c r="O185" s="339" t="s">
        <v>67</v>
      </c>
      <c r="P185" s="339" t="s">
        <v>67</v>
      </c>
      <c r="Q185" s="339" t="s">
        <v>67</v>
      </c>
      <c r="R185" s="339" t="s">
        <v>67</v>
      </c>
      <c r="S185" s="339" t="s">
        <v>67</v>
      </c>
      <c r="T185" s="339" t="s">
        <v>67</v>
      </c>
      <c r="U185" s="339" t="s">
        <v>67</v>
      </c>
      <c r="V185" s="152">
        <f t="shared" si="36"/>
        <v>0</v>
      </c>
      <c r="W185" s="152">
        <f t="shared" si="32"/>
        <v>6</v>
      </c>
      <c r="X185" s="152">
        <f t="shared" si="32"/>
        <v>11</v>
      </c>
      <c r="Y185" s="152">
        <f t="shared" si="32"/>
        <v>9</v>
      </c>
      <c r="Z185" s="152">
        <f t="shared" si="32"/>
        <v>9</v>
      </c>
      <c r="AA185" s="152">
        <f t="shared" si="32"/>
        <v>0</v>
      </c>
      <c r="AB185" s="151">
        <f t="shared" si="33"/>
        <v>35</v>
      </c>
      <c r="AC185" s="175">
        <f t="shared" si="37"/>
        <v>0</v>
      </c>
      <c r="AD185" s="175">
        <f t="shared" si="34"/>
        <v>0.17142857142857143</v>
      </c>
      <c r="AE185" s="175">
        <f t="shared" si="34"/>
        <v>0.31428571428571428</v>
      </c>
      <c r="AF185" s="175">
        <f t="shared" si="34"/>
        <v>0.25714285714285712</v>
      </c>
      <c r="AG185" s="175">
        <f t="shared" si="34"/>
        <v>0.25714285714285712</v>
      </c>
      <c r="AH185" s="175">
        <f t="shared" si="34"/>
        <v>0</v>
      </c>
      <c r="AI185" s="153">
        <f t="shared" si="38"/>
        <v>3.6</v>
      </c>
      <c r="AJ185" s="153">
        <f t="shared" si="35"/>
        <v>1.06</v>
      </c>
      <c r="AK185" s="152">
        <f t="shared" si="35"/>
        <v>4</v>
      </c>
      <c r="AL185" s="152">
        <f t="shared" si="35"/>
        <v>3</v>
      </c>
      <c r="AM185" s="202" t="s">
        <v>184</v>
      </c>
      <c r="AN185" s="242" t="s">
        <v>231</v>
      </c>
      <c r="AO185" s="242">
        <v>34</v>
      </c>
      <c r="AP185" s="242">
        <v>97.1</v>
      </c>
      <c r="AQ185" s="242">
        <v>97.1</v>
      </c>
      <c r="AR185" s="242">
        <v>97.1</v>
      </c>
      <c r="AS185" s="242"/>
      <c r="AT185" s="242"/>
      <c r="AU185" s="242"/>
      <c r="AV185" s="242"/>
      <c r="AW185" s="242"/>
      <c r="AX185" s="242"/>
      <c r="AY185" s="242"/>
      <c r="AZ185" s="242"/>
      <c r="BA185" s="242"/>
      <c r="BB185" s="242"/>
      <c r="BC185" s="242"/>
    </row>
    <row r="186" spans="1:55" s="176" customFormat="1" ht="18.75" customHeight="1">
      <c r="A186" s="82">
        <v>8.6999999999999993</v>
      </c>
      <c r="B186" s="339" t="s">
        <v>68</v>
      </c>
      <c r="C186" s="339" t="s">
        <v>69</v>
      </c>
      <c r="D186" s="339" t="s">
        <v>69</v>
      </c>
      <c r="E186" s="339" t="s">
        <v>69</v>
      </c>
      <c r="F186" s="339" t="s">
        <v>69</v>
      </c>
      <c r="G186" s="339" t="s">
        <v>69</v>
      </c>
      <c r="H186" s="339" t="s">
        <v>69</v>
      </c>
      <c r="I186" s="339" t="s">
        <v>69</v>
      </c>
      <c r="J186" s="339" t="s">
        <v>69</v>
      </c>
      <c r="K186" s="339" t="s">
        <v>69</v>
      </c>
      <c r="L186" s="339" t="s">
        <v>69</v>
      </c>
      <c r="M186" s="339" t="s">
        <v>69</v>
      </c>
      <c r="N186" s="339" t="s">
        <v>69</v>
      </c>
      <c r="O186" s="339" t="s">
        <v>69</v>
      </c>
      <c r="P186" s="339" t="s">
        <v>69</v>
      </c>
      <c r="Q186" s="339" t="s">
        <v>69</v>
      </c>
      <c r="R186" s="339" t="s">
        <v>69</v>
      </c>
      <c r="S186" s="339" t="s">
        <v>69</v>
      </c>
      <c r="T186" s="339" t="s">
        <v>69</v>
      </c>
      <c r="U186" s="339" t="s">
        <v>69</v>
      </c>
      <c r="V186" s="152">
        <f t="shared" si="36"/>
        <v>0</v>
      </c>
      <c r="W186" s="152">
        <f t="shared" si="32"/>
        <v>4</v>
      </c>
      <c r="X186" s="152">
        <f t="shared" si="32"/>
        <v>8</v>
      </c>
      <c r="Y186" s="152">
        <f t="shared" si="32"/>
        <v>10</v>
      </c>
      <c r="Z186" s="152">
        <f t="shared" si="32"/>
        <v>9</v>
      </c>
      <c r="AA186" s="152">
        <f t="shared" si="32"/>
        <v>4</v>
      </c>
      <c r="AB186" s="151">
        <f t="shared" si="33"/>
        <v>35</v>
      </c>
      <c r="AC186" s="175">
        <f t="shared" si="37"/>
        <v>0</v>
      </c>
      <c r="AD186" s="175">
        <f t="shared" si="34"/>
        <v>0.11428571428571428</v>
      </c>
      <c r="AE186" s="175">
        <f t="shared" si="34"/>
        <v>0.22857142857142856</v>
      </c>
      <c r="AF186" s="175">
        <f t="shared" si="34"/>
        <v>0.2857142857142857</v>
      </c>
      <c r="AG186" s="175">
        <f t="shared" si="34"/>
        <v>0.25714285714285712</v>
      </c>
      <c r="AH186" s="175">
        <f t="shared" si="34"/>
        <v>0.11428571428571428</v>
      </c>
      <c r="AI186" s="153">
        <f t="shared" si="38"/>
        <v>3.77</v>
      </c>
      <c r="AJ186" s="153">
        <f t="shared" si="35"/>
        <v>1.02</v>
      </c>
      <c r="AK186" s="152">
        <f t="shared" si="35"/>
        <v>4</v>
      </c>
      <c r="AL186" s="152">
        <f t="shared" si="35"/>
        <v>4</v>
      </c>
      <c r="AM186" s="202"/>
      <c r="AN186" s="242" t="s">
        <v>34</v>
      </c>
      <c r="AO186" s="242">
        <v>1</v>
      </c>
      <c r="AP186" s="242">
        <v>2.9</v>
      </c>
      <c r="AQ186" s="242">
        <v>2.9</v>
      </c>
      <c r="AR186" s="242">
        <v>100</v>
      </c>
      <c r="AS186" s="242"/>
      <c r="AT186" s="242"/>
      <c r="AU186" s="242"/>
      <c r="AV186" s="242"/>
      <c r="AW186" s="242"/>
      <c r="AX186" s="242"/>
      <c r="AY186" s="242"/>
      <c r="AZ186" s="242"/>
      <c r="BA186" s="242"/>
      <c r="BB186" s="242"/>
      <c r="BC186" s="242"/>
    </row>
    <row r="187" spans="1:55" s="176" customFormat="1" ht="18.75" customHeight="1">
      <c r="A187" s="82">
        <v>8.8000000000000007</v>
      </c>
      <c r="B187" s="339" t="s">
        <v>70</v>
      </c>
      <c r="C187" s="339" t="s">
        <v>71</v>
      </c>
      <c r="D187" s="339" t="s">
        <v>71</v>
      </c>
      <c r="E187" s="339" t="s">
        <v>71</v>
      </c>
      <c r="F187" s="339" t="s">
        <v>71</v>
      </c>
      <c r="G187" s="339" t="s">
        <v>71</v>
      </c>
      <c r="H187" s="339" t="s">
        <v>71</v>
      </c>
      <c r="I187" s="339" t="s">
        <v>71</v>
      </c>
      <c r="J187" s="339" t="s">
        <v>71</v>
      </c>
      <c r="K187" s="339" t="s">
        <v>71</v>
      </c>
      <c r="L187" s="339" t="s">
        <v>71</v>
      </c>
      <c r="M187" s="339" t="s">
        <v>71</v>
      </c>
      <c r="N187" s="339" t="s">
        <v>71</v>
      </c>
      <c r="O187" s="339" t="s">
        <v>71</v>
      </c>
      <c r="P187" s="339" t="s">
        <v>71</v>
      </c>
      <c r="Q187" s="339" t="s">
        <v>71</v>
      </c>
      <c r="R187" s="339" t="s">
        <v>71</v>
      </c>
      <c r="S187" s="339" t="s">
        <v>71</v>
      </c>
      <c r="T187" s="339" t="s">
        <v>71</v>
      </c>
      <c r="U187" s="339" t="s">
        <v>71</v>
      </c>
      <c r="V187" s="152">
        <f t="shared" si="36"/>
        <v>0</v>
      </c>
      <c r="W187" s="152">
        <f t="shared" si="32"/>
        <v>2</v>
      </c>
      <c r="X187" s="152">
        <f t="shared" si="32"/>
        <v>5</v>
      </c>
      <c r="Y187" s="152">
        <f t="shared" si="32"/>
        <v>9</v>
      </c>
      <c r="Z187" s="152">
        <f t="shared" si="32"/>
        <v>18</v>
      </c>
      <c r="AA187" s="152">
        <f t="shared" si="32"/>
        <v>1</v>
      </c>
      <c r="AB187" s="151">
        <f t="shared" si="33"/>
        <v>35</v>
      </c>
      <c r="AC187" s="175">
        <f t="shared" si="37"/>
        <v>0</v>
      </c>
      <c r="AD187" s="175">
        <f t="shared" si="34"/>
        <v>5.7142857142857141E-2</v>
      </c>
      <c r="AE187" s="175">
        <f t="shared" si="34"/>
        <v>0.14285714285714285</v>
      </c>
      <c r="AF187" s="175">
        <f t="shared" si="34"/>
        <v>0.25714285714285712</v>
      </c>
      <c r="AG187" s="175">
        <f t="shared" si="34"/>
        <v>0.51428571428571423</v>
      </c>
      <c r="AH187" s="175">
        <f t="shared" si="34"/>
        <v>2.8571428571428571E-2</v>
      </c>
      <c r="AI187" s="153">
        <f t="shared" si="38"/>
        <v>4.26</v>
      </c>
      <c r="AJ187" s="153">
        <f t="shared" si="35"/>
        <v>0.93</v>
      </c>
      <c r="AK187" s="152">
        <f t="shared" si="35"/>
        <v>5</v>
      </c>
      <c r="AL187" s="152">
        <f t="shared" si="35"/>
        <v>5</v>
      </c>
      <c r="AM187" s="202"/>
      <c r="AN187" s="242" t="s">
        <v>11</v>
      </c>
      <c r="AO187" s="242">
        <v>35</v>
      </c>
      <c r="AP187" s="242">
        <v>100</v>
      </c>
      <c r="AQ187" s="242">
        <v>100</v>
      </c>
      <c r="AR187" s="242"/>
      <c r="AS187" s="242"/>
      <c r="AT187" s="242"/>
      <c r="AU187" s="242"/>
      <c r="AV187" s="242"/>
      <c r="AW187" s="242"/>
      <c r="AX187" s="242"/>
      <c r="AY187" s="242"/>
      <c r="AZ187" s="242"/>
      <c r="BA187" s="242"/>
      <c r="BB187" s="242"/>
      <c r="BC187" s="242"/>
    </row>
    <row r="188" spans="1:55" s="176" customFormat="1" ht="18.75" customHeight="1">
      <c r="A188" s="82">
        <v>8.9</v>
      </c>
      <c r="B188" s="339" t="s">
        <v>72</v>
      </c>
      <c r="C188" s="339" t="s">
        <v>73</v>
      </c>
      <c r="D188" s="339" t="s">
        <v>73</v>
      </c>
      <c r="E188" s="339" t="s">
        <v>73</v>
      </c>
      <c r="F188" s="339" t="s">
        <v>73</v>
      </c>
      <c r="G188" s="339" t="s">
        <v>73</v>
      </c>
      <c r="H188" s="339" t="s">
        <v>73</v>
      </c>
      <c r="I188" s="339" t="s">
        <v>73</v>
      </c>
      <c r="J188" s="339" t="s">
        <v>73</v>
      </c>
      <c r="K188" s="339" t="s">
        <v>73</v>
      </c>
      <c r="L188" s="339" t="s">
        <v>73</v>
      </c>
      <c r="M188" s="339" t="s">
        <v>73</v>
      </c>
      <c r="N188" s="339" t="s">
        <v>73</v>
      </c>
      <c r="O188" s="339" t="s">
        <v>73</v>
      </c>
      <c r="P188" s="339" t="s">
        <v>73</v>
      </c>
      <c r="Q188" s="339" t="s">
        <v>73</v>
      </c>
      <c r="R188" s="339" t="s">
        <v>73</v>
      </c>
      <c r="S188" s="339" t="s">
        <v>73</v>
      </c>
      <c r="T188" s="339" t="s">
        <v>73</v>
      </c>
      <c r="U188" s="339" t="s">
        <v>73</v>
      </c>
      <c r="V188" s="152">
        <f t="shared" si="36"/>
        <v>1</v>
      </c>
      <c r="W188" s="152">
        <f t="shared" si="32"/>
        <v>0</v>
      </c>
      <c r="X188" s="152">
        <f t="shared" si="32"/>
        <v>6</v>
      </c>
      <c r="Y188" s="152">
        <f t="shared" si="32"/>
        <v>10</v>
      </c>
      <c r="Z188" s="152">
        <f t="shared" si="32"/>
        <v>7</v>
      </c>
      <c r="AA188" s="152">
        <f t="shared" si="32"/>
        <v>11</v>
      </c>
      <c r="AB188" s="151">
        <f t="shared" si="33"/>
        <v>35</v>
      </c>
      <c r="AC188" s="175">
        <f t="shared" si="37"/>
        <v>2.8571428571428571E-2</v>
      </c>
      <c r="AD188" s="175">
        <f t="shared" si="34"/>
        <v>0</v>
      </c>
      <c r="AE188" s="175">
        <f t="shared" si="34"/>
        <v>0.17142857142857143</v>
      </c>
      <c r="AF188" s="175">
        <f t="shared" si="34"/>
        <v>0.2857142857142857</v>
      </c>
      <c r="AG188" s="175">
        <f t="shared" si="34"/>
        <v>0.2</v>
      </c>
      <c r="AH188" s="175">
        <f t="shared" si="34"/>
        <v>0.31428571428571428</v>
      </c>
      <c r="AI188" s="153">
        <f t="shared" si="38"/>
        <v>3.92</v>
      </c>
      <c r="AJ188" s="153">
        <f t="shared" si="35"/>
        <v>0.97</v>
      </c>
      <c r="AK188" s="152">
        <f t="shared" si="35"/>
        <v>4</v>
      </c>
      <c r="AL188" s="152">
        <f t="shared" si="35"/>
        <v>4</v>
      </c>
      <c r="AM188" s="202" t="s">
        <v>189</v>
      </c>
      <c r="AN188" s="242"/>
      <c r="AO188" s="242"/>
      <c r="AP188" s="242"/>
      <c r="AQ188" s="242"/>
      <c r="AR188" s="242"/>
      <c r="AS188" s="242"/>
      <c r="AT188" s="242"/>
      <c r="AU188" s="242"/>
      <c r="AV188" s="242"/>
      <c r="AW188" s="242"/>
      <c r="AX188" s="242"/>
      <c r="AY188" s="242"/>
      <c r="AZ188" s="242"/>
      <c r="BA188" s="242"/>
      <c r="BB188" s="242"/>
      <c r="BC188" s="242"/>
    </row>
    <row r="189" spans="1:55" ht="15.75" customHeight="1">
      <c r="A189" s="172"/>
      <c r="B189" s="172"/>
      <c r="C189" s="172"/>
      <c r="D189" s="172"/>
      <c r="E189" s="172"/>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83"/>
      <c r="AJ189" s="172"/>
      <c r="AK189" s="172"/>
      <c r="AL189" s="172"/>
      <c r="AN189" s="248"/>
      <c r="AO189" s="248"/>
      <c r="AP189" s="248"/>
      <c r="AQ189" s="248"/>
      <c r="AR189" s="248"/>
      <c r="AS189" s="248"/>
      <c r="AT189" s="248"/>
      <c r="AU189" s="248"/>
      <c r="AV189" s="248"/>
      <c r="AW189" s="248"/>
      <c r="AX189" s="248"/>
      <c r="AY189" s="248"/>
      <c r="AZ189" s="248"/>
      <c r="BA189" s="248"/>
      <c r="BB189" s="248"/>
      <c r="BC189" s="248"/>
    </row>
    <row r="190" spans="1:55">
      <c r="A190" s="172"/>
      <c r="B190" s="172"/>
      <c r="C190" s="172"/>
      <c r="D190" s="172"/>
      <c r="E190" s="172"/>
      <c r="F190" s="172"/>
      <c r="G190" s="172"/>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N190" s="248"/>
      <c r="AO190" s="248"/>
      <c r="AP190" s="248"/>
      <c r="AQ190" s="248"/>
      <c r="AR190" s="248"/>
      <c r="AS190" s="248"/>
      <c r="AT190" s="248"/>
      <c r="AU190" s="248"/>
      <c r="AV190" s="248"/>
      <c r="AW190" s="248"/>
      <c r="AX190" s="248"/>
      <c r="AY190" s="248"/>
      <c r="AZ190" s="248"/>
      <c r="BA190" s="248"/>
      <c r="BB190" s="248"/>
      <c r="BC190" s="248"/>
    </row>
    <row r="191" spans="1:55">
      <c r="C191" s="172"/>
      <c r="D191" s="172"/>
      <c r="E191" s="172"/>
      <c r="F191" s="172"/>
      <c r="G191" s="172"/>
      <c r="H191" s="84"/>
      <c r="I191" s="84"/>
      <c r="J191" s="84"/>
      <c r="K191" s="84"/>
      <c r="L191" s="84"/>
      <c r="M191" s="84"/>
      <c r="N191" s="84"/>
      <c r="O191" s="84"/>
      <c r="P191" s="84"/>
      <c r="Q191" s="84"/>
      <c r="R191" s="84"/>
      <c r="S191" s="84"/>
      <c r="T191" s="84"/>
      <c r="U191" s="84"/>
      <c r="V191" s="84"/>
      <c r="W191" s="172"/>
      <c r="X191" s="172"/>
      <c r="Y191" s="172"/>
      <c r="Z191" s="172"/>
      <c r="AA191" s="172"/>
      <c r="AB191" s="172"/>
      <c r="AC191" s="172"/>
      <c r="AD191" s="172"/>
      <c r="AE191" s="172"/>
      <c r="AF191" s="172"/>
      <c r="AG191" s="172"/>
      <c r="AH191" s="172"/>
      <c r="AI191" s="172"/>
      <c r="AJ191" s="172"/>
      <c r="AK191" s="172"/>
      <c r="AL191" s="172"/>
      <c r="AN191" s="248"/>
      <c r="AO191" s="248"/>
      <c r="AP191" s="248"/>
      <c r="AQ191" s="248"/>
      <c r="AR191" s="248"/>
      <c r="AS191" s="248"/>
      <c r="AT191" s="248"/>
      <c r="AU191" s="248"/>
      <c r="AV191" s="248"/>
      <c r="AW191" s="248"/>
      <c r="AX191" s="248"/>
      <c r="AY191" s="248"/>
      <c r="AZ191" s="248"/>
      <c r="BA191" s="248"/>
      <c r="BB191" s="248"/>
      <c r="BC191" s="248"/>
    </row>
    <row r="192" spans="1:55" ht="21">
      <c r="A192" s="267" t="s">
        <v>127</v>
      </c>
      <c r="B192" s="267"/>
      <c r="C192" s="267"/>
      <c r="D192" s="267"/>
      <c r="E192" s="267"/>
      <c r="F192" s="267"/>
      <c r="G192" s="267"/>
      <c r="H192" s="267"/>
      <c r="I192" s="267"/>
      <c r="J192" s="267"/>
      <c r="K192" s="267"/>
      <c r="L192" s="267"/>
      <c r="M192" s="267"/>
      <c r="N192" s="267"/>
      <c r="O192" s="267"/>
      <c r="P192" s="267"/>
      <c r="Q192" s="267"/>
      <c r="R192" s="267"/>
      <c r="S192" s="267"/>
      <c r="T192" s="267"/>
      <c r="U192" s="267"/>
      <c r="V192" s="124"/>
      <c r="W192" s="124"/>
      <c r="X192" s="124"/>
      <c r="Y192" s="124"/>
      <c r="Z192" s="124"/>
      <c r="AA192" s="124"/>
      <c r="AB192" s="124"/>
      <c r="AC192" s="124"/>
      <c r="AD192" s="124"/>
      <c r="AE192" s="124"/>
      <c r="AF192" s="124"/>
      <c r="AG192" s="124"/>
      <c r="AH192" s="124"/>
      <c r="AI192" s="124"/>
      <c r="AJ192" s="124"/>
      <c r="AK192" s="124"/>
      <c r="AL192" s="124"/>
      <c r="AM192" s="200"/>
      <c r="AN192" s="248"/>
      <c r="AO192" s="248"/>
      <c r="AP192" s="248"/>
      <c r="AQ192" s="248"/>
      <c r="AR192" s="248"/>
      <c r="AS192" s="248"/>
      <c r="AT192" s="248"/>
      <c r="AU192" s="248"/>
      <c r="AV192" s="248"/>
      <c r="AW192" s="248"/>
      <c r="AX192" s="248"/>
      <c r="AY192" s="248"/>
      <c r="AZ192" s="248"/>
      <c r="BA192" s="248"/>
      <c r="BB192" s="248"/>
      <c r="BC192" s="248"/>
    </row>
    <row r="193" spans="1:55" ht="15.75">
      <c r="A193" s="125"/>
      <c r="B193" s="126"/>
      <c r="C193" s="126"/>
      <c r="D193" s="126"/>
      <c r="E193" s="126"/>
      <c r="F193" s="126"/>
      <c r="G193" s="126"/>
      <c r="H193" s="126"/>
      <c r="I193" s="126"/>
      <c r="J193" s="126"/>
      <c r="K193" s="126"/>
      <c r="L193" s="126"/>
      <c r="M193" s="126"/>
      <c r="N193" s="126"/>
      <c r="O193" s="126"/>
      <c r="P193" s="126"/>
      <c r="Q193" s="126"/>
      <c r="R193" s="126"/>
      <c r="S193" s="126"/>
      <c r="T193" s="126"/>
      <c r="U193" s="126"/>
      <c r="V193" s="127"/>
      <c r="W193" s="127"/>
      <c r="X193" s="127"/>
      <c r="Y193" s="127"/>
      <c r="Z193" s="127"/>
      <c r="AA193" s="127"/>
      <c r="AB193" s="128"/>
      <c r="AC193" s="129"/>
      <c r="AD193" s="129"/>
      <c r="AE193" s="129"/>
      <c r="AF193" s="129"/>
      <c r="AG193" s="129"/>
      <c r="AH193" s="129"/>
      <c r="AI193" s="130"/>
      <c r="AJ193" s="130"/>
      <c r="AK193" s="127"/>
      <c r="AL193" s="127"/>
      <c r="AM193" s="200"/>
      <c r="AN193" s="248"/>
      <c r="AO193" s="248"/>
      <c r="AP193" s="248"/>
      <c r="AQ193" s="248"/>
      <c r="AR193" s="248"/>
      <c r="AS193" s="248"/>
      <c r="AT193" s="248"/>
      <c r="AU193" s="248"/>
      <c r="AV193" s="248"/>
      <c r="AW193" s="248"/>
      <c r="AX193" s="248"/>
      <c r="AY193" s="248"/>
      <c r="AZ193" s="248"/>
      <c r="BA193" s="248"/>
      <c r="BB193" s="248"/>
      <c r="BC193" s="248"/>
    </row>
    <row r="194" spans="1:55" ht="15.75">
      <c r="A194" s="125"/>
      <c r="B194" s="126"/>
      <c r="C194" s="126"/>
      <c r="D194" s="126"/>
      <c r="E194" s="126"/>
      <c r="F194" s="126"/>
      <c r="G194" s="126"/>
      <c r="H194" s="126"/>
      <c r="I194" s="126"/>
      <c r="J194" s="126"/>
      <c r="K194" s="126"/>
      <c r="L194" s="126"/>
      <c r="M194" s="126"/>
      <c r="N194" s="126"/>
      <c r="O194" s="126"/>
      <c r="P194" s="126"/>
      <c r="Q194" s="126"/>
      <c r="R194" s="126"/>
      <c r="S194" s="126"/>
      <c r="T194" s="126"/>
      <c r="U194" s="126"/>
      <c r="V194" s="127"/>
      <c r="W194" s="127"/>
      <c r="X194" s="127"/>
      <c r="Y194" s="127"/>
      <c r="Z194" s="127"/>
      <c r="AA194" s="127"/>
      <c r="AB194" s="128"/>
      <c r="AC194" s="129"/>
      <c r="AD194" s="129"/>
      <c r="AE194" s="129"/>
      <c r="AF194" s="129"/>
      <c r="AG194" s="129"/>
      <c r="AH194" s="129"/>
      <c r="AI194" s="130"/>
      <c r="AJ194" s="130"/>
      <c r="AK194" s="127"/>
      <c r="AL194" s="127"/>
      <c r="AM194" s="200"/>
      <c r="AN194" s="248"/>
      <c r="AO194" s="248"/>
      <c r="AP194" s="248"/>
      <c r="AQ194" s="248"/>
      <c r="AR194" s="248"/>
      <c r="AS194" s="248"/>
      <c r="AT194" s="248"/>
      <c r="AU194" s="248"/>
      <c r="AV194" s="248"/>
      <c r="AW194" s="248"/>
      <c r="AX194" s="248"/>
      <c r="AY194" s="248"/>
      <c r="AZ194" s="248"/>
      <c r="BA194" s="248"/>
      <c r="BB194" s="248"/>
      <c r="BC194" s="248"/>
    </row>
    <row r="195" spans="1:55" ht="15.75">
      <c r="A195" s="125"/>
      <c r="B195" s="126"/>
      <c r="C195" s="126"/>
      <c r="D195" s="126"/>
      <c r="E195" s="126"/>
      <c r="F195" s="126"/>
      <c r="G195" s="126"/>
      <c r="H195" s="126"/>
      <c r="I195" s="126"/>
      <c r="J195" s="126"/>
      <c r="K195" s="126"/>
      <c r="L195" s="126"/>
      <c r="M195" s="126"/>
      <c r="N195" s="126"/>
      <c r="O195" s="126"/>
      <c r="P195" s="126"/>
      <c r="Q195" s="126"/>
      <c r="R195" s="126"/>
      <c r="S195" s="126"/>
      <c r="T195" s="126"/>
      <c r="U195" s="126"/>
      <c r="V195" s="127"/>
      <c r="W195" s="127"/>
      <c r="X195" s="127"/>
      <c r="Y195" s="127"/>
      <c r="Z195" s="127"/>
      <c r="AA195" s="127"/>
      <c r="AB195" s="128"/>
      <c r="AC195" s="129"/>
      <c r="AD195" s="129"/>
      <c r="AE195" s="129"/>
      <c r="AF195" s="129"/>
      <c r="AG195" s="129"/>
      <c r="AH195" s="129"/>
      <c r="AI195" s="130"/>
      <c r="AJ195" s="130"/>
      <c r="AK195" s="127"/>
      <c r="AL195" s="127"/>
      <c r="AM195" s="200"/>
      <c r="AN195" s="248"/>
      <c r="AO195" s="248"/>
      <c r="AP195" s="248"/>
      <c r="AQ195" s="248"/>
      <c r="AR195" s="248"/>
      <c r="AS195" s="248"/>
      <c r="AT195" s="248"/>
      <c r="AU195" s="248"/>
      <c r="AV195" s="248"/>
      <c r="AW195" s="248"/>
      <c r="AX195" s="248"/>
      <c r="AY195" s="248"/>
      <c r="AZ195" s="248"/>
      <c r="BA195" s="248"/>
      <c r="BB195" s="248"/>
      <c r="BC195" s="248"/>
    </row>
    <row r="196" spans="1:55" ht="15.75">
      <c r="A196" s="125"/>
      <c r="B196" s="126"/>
      <c r="C196" s="126"/>
      <c r="D196" s="126"/>
      <c r="E196" s="126"/>
      <c r="F196" s="126"/>
      <c r="G196" s="126"/>
      <c r="H196" s="126"/>
      <c r="I196" s="126"/>
      <c r="J196" s="126"/>
      <c r="K196" s="126"/>
      <c r="L196" s="126"/>
      <c r="M196" s="126"/>
      <c r="N196" s="126"/>
      <c r="O196" s="126"/>
      <c r="P196" s="126"/>
      <c r="Q196" s="126"/>
      <c r="R196" s="126"/>
      <c r="S196" s="126"/>
      <c r="T196" s="126"/>
      <c r="U196" s="126"/>
      <c r="V196" s="127"/>
      <c r="W196" s="127"/>
      <c r="X196" s="127"/>
      <c r="Y196" s="127"/>
      <c r="Z196" s="127"/>
      <c r="AA196" s="127"/>
      <c r="AB196" s="128"/>
      <c r="AC196" s="129"/>
      <c r="AD196" s="129"/>
      <c r="AE196" s="129"/>
      <c r="AF196" s="129"/>
      <c r="AG196" s="129"/>
      <c r="AH196" s="129"/>
      <c r="AI196" s="130"/>
      <c r="AJ196" s="130"/>
      <c r="AK196" s="127"/>
      <c r="AL196" s="127"/>
      <c r="AM196" s="200"/>
      <c r="AN196" s="248"/>
      <c r="AO196" s="248"/>
      <c r="AP196" s="248"/>
      <c r="AQ196" s="248"/>
      <c r="AR196" s="248"/>
      <c r="AS196" s="248"/>
      <c r="AT196" s="248"/>
      <c r="AU196" s="248"/>
      <c r="AV196" s="248"/>
      <c r="AW196" s="248"/>
      <c r="AX196" s="248"/>
      <c r="AY196" s="248"/>
      <c r="AZ196" s="248"/>
      <c r="BA196" s="248"/>
      <c r="BB196" s="248"/>
      <c r="BC196" s="248"/>
    </row>
    <row r="197" spans="1:55" ht="15.75">
      <c r="A197" s="125"/>
      <c r="B197" s="126"/>
      <c r="C197" s="126"/>
      <c r="D197" s="126"/>
      <c r="E197" s="126"/>
      <c r="F197" s="126"/>
      <c r="G197" s="126"/>
      <c r="H197" s="126"/>
      <c r="I197" s="126"/>
      <c r="J197" s="126"/>
      <c r="K197" s="126"/>
      <c r="L197" s="126"/>
      <c r="M197" s="126"/>
      <c r="N197" s="126"/>
      <c r="O197" s="126"/>
      <c r="P197" s="126"/>
      <c r="Q197" s="126"/>
      <c r="R197" s="126"/>
      <c r="S197" s="126"/>
      <c r="T197" s="126"/>
      <c r="U197" s="126"/>
      <c r="V197" s="127"/>
      <c r="W197" s="127"/>
      <c r="X197" s="127"/>
      <c r="Y197" s="127"/>
      <c r="Z197" s="127"/>
      <c r="AA197" s="127"/>
      <c r="AB197" s="128"/>
      <c r="AC197" s="129"/>
      <c r="AD197" s="129"/>
      <c r="AE197" s="129"/>
      <c r="AF197" s="129"/>
      <c r="AG197" s="129"/>
      <c r="AH197" s="129"/>
      <c r="AI197" s="130"/>
      <c r="AJ197" s="130"/>
      <c r="AK197" s="127"/>
      <c r="AL197" s="127"/>
      <c r="AM197" s="200"/>
      <c r="AN197" s="248"/>
      <c r="AO197" s="248"/>
      <c r="AP197" s="248"/>
      <c r="AQ197" s="248"/>
      <c r="AR197" s="248"/>
      <c r="AS197" s="248"/>
      <c r="AT197" s="248"/>
      <c r="AU197" s="248"/>
      <c r="AV197" s="248"/>
      <c r="AW197" s="248"/>
      <c r="AX197" s="248"/>
      <c r="AY197" s="248"/>
      <c r="AZ197" s="248"/>
      <c r="BA197" s="248"/>
      <c r="BB197" s="248"/>
      <c r="BC197" s="248"/>
    </row>
    <row r="198" spans="1:55" ht="15.75">
      <c r="A198" s="125"/>
      <c r="B198" s="126"/>
      <c r="C198" s="126"/>
      <c r="D198" s="126"/>
      <c r="E198" s="126"/>
      <c r="F198" s="126"/>
      <c r="G198" s="126"/>
      <c r="H198" s="126"/>
      <c r="I198" s="126"/>
      <c r="J198" s="126"/>
      <c r="K198" s="126"/>
      <c r="L198" s="126"/>
      <c r="M198" s="126"/>
      <c r="N198" s="126"/>
      <c r="O198" s="126"/>
      <c r="P198" s="126"/>
      <c r="Q198" s="126"/>
      <c r="R198" s="126"/>
      <c r="S198" s="126"/>
      <c r="T198" s="126"/>
      <c r="U198" s="126"/>
      <c r="V198" s="127"/>
      <c r="W198" s="127"/>
      <c r="X198" s="127"/>
      <c r="Y198" s="127"/>
      <c r="Z198" s="127"/>
      <c r="AA198" s="127"/>
      <c r="AB198" s="128"/>
      <c r="AC198" s="129"/>
      <c r="AD198" s="129"/>
      <c r="AE198" s="129"/>
      <c r="AF198" s="129"/>
      <c r="AG198" s="129"/>
      <c r="AH198" s="129"/>
      <c r="AI198" s="130"/>
      <c r="AJ198" s="130"/>
      <c r="AK198" s="127"/>
      <c r="AL198" s="127"/>
      <c r="AM198" s="200"/>
      <c r="AN198" s="248"/>
      <c r="AO198" s="248"/>
      <c r="AP198" s="248"/>
      <c r="AQ198" s="248"/>
      <c r="AR198" s="248"/>
      <c r="AS198" s="248"/>
      <c r="AT198" s="248"/>
      <c r="AU198" s="248"/>
      <c r="AV198" s="248"/>
      <c r="AW198" s="248"/>
      <c r="AX198" s="248"/>
      <c r="AY198" s="248"/>
      <c r="AZ198" s="248"/>
      <c r="BA198" s="248"/>
      <c r="BB198" s="248"/>
      <c r="BC198" s="248"/>
    </row>
    <row r="199" spans="1:55" ht="15.75">
      <c r="A199" s="125"/>
      <c r="B199" s="126"/>
      <c r="C199" s="126"/>
      <c r="D199" s="126"/>
      <c r="E199" s="126"/>
      <c r="F199" s="126"/>
      <c r="G199" s="126"/>
      <c r="H199" s="126"/>
      <c r="I199" s="126"/>
      <c r="J199" s="126"/>
      <c r="K199" s="126"/>
      <c r="L199" s="126"/>
      <c r="M199" s="126"/>
      <c r="N199" s="126"/>
      <c r="O199" s="126"/>
      <c r="P199" s="126"/>
      <c r="Q199" s="126"/>
      <c r="R199" s="126"/>
      <c r="S199" s="126"/>
      <c r="T199" s="126"/>
      <c r="U199" s="126"/>
      <c r="V199" s="127"/>
      <c r="W199" s="127"/>
      <c r="X199" s="127"/>
      <c r="Y199" s="127"/>
      <c r="Z199" s="127"/>
      <c r="AA199" s="127"/>
      <c r="AB199" s="128"/>
      <c r="AC199" s="129"/>
      <c r="AD199" s="129"/>
      <c r="AE199" s="129"/>
      <c r="AF199" s="129"/>
      <c r="AG199" s="129"/>
      <c r="AH199" s="129"/>
      <c r="AI199" s="130"/>
      <c r="AJ199" s="130"/>
      <c r="AK199" s="127"/>
      <c r="AL199" s="127"/>
      <c r="AM199" s="200"/>
      <c r="AN199" s="248"/>
      <c r="AO199" s="248"/>
      <c r="AP199" s="248"/>
      <c r="AQ199" s="248"/>
      <c r="AR199" s="248"/>
      <c r="AS199" s="248"/>
      <c r="AT199" s="248"/>
      <c r="AU199" s="248"/>
      <c r="AV199" s="248"/>
      <c r="AW199" s="248"/>
      <c r="AX199" s="248"/>
      <c r="AY199" s="248"/>
      <c r="AZ199" s="248"/>
      <c r="BA199" s="248"/>
      <c r="BB199" s="248"/>
      <c r="BC199" s="248"/>
    </row>
    <row r="200" spans="1:55" ht="15.75">
      <c r="A200" s="125"/>
      <c r="B200" s="126"/>
      <c r="C200" s="126"/>
      <c r="D200" s="126"/>
      <c r="E200" s="126"/>
      <c r="F200" s="126"/>
      <c r="G200" s="126"/>
      <c r="H200" s="126"/>
      <c r="I200" s="126"/>
      <c r="J200" s="126"/>
      <c r="K200" s="126"/>
      <c r="L200" s="126"/>
      <c r="M200" s="126"/>
      <c r="N200" s="126"/>
      <c r="O200" s="126"/>
      <c r="P200" s="126"/>
      <c r="Q200" s="126"/>
      <c r="R200" s="126"/>
      <c r="S200" s="126"/>
      <c r="T200" s="126"/>
      <c r="U200" s="126"/>
      <c r="V200" s="127"/>
      <c r="W200" s="127"/>
      <c r="X200" s="127"/>
      <c r="Y200" s="127"/>
      <c r="Z200" s="127"/>
      <c r="AA200" s="127"/>
      <c r="AB200" s="128"/>
      <c r="AC200" s="129"/>
      <c r="AD200" s="129"/>
      <c r="AE200" s="129"/>
      <c r="AF200" s="129"/>
      <c r="AG200" s="129"/>
      <c r="AH200" s="129"/>
      <c r="AI200" s="130"/>
      <c r="AJ200" s="130"/>
      <c r="AK200" s="127"/>
      <c r="AL200" s="127"/>
      <c r="AM200" s="200"/>
      <c r="AN200" s="248"/>
      <c r="AO200" s="248"/>
      <c r="AP200" s="248"/>
      <c r="AQ200" s="248"/>
      <c r="AR200" s="248"/>
      <c r="AS200" s="248"/>
      <c r="AT200" s="248"/>
      <c r="AU200" s="248"/>
      <c r="AV200" s="248"/>
      <c r="AW200" s="248"/>
      <c r="AX200" s="248"/>
      <c r="AY200" s="248"/>
      <c r="AZ200" s="248"/>
      <c r="BA200" s="248"/>
      <c r="BB200" s="248"/>
      <c r="BC200" s="248"/>
    </row>
    <row r="201" spans="1:55" ht="15.75">
      <c r="A201" s="125"/>
      <c r="B201" s="126"/>
      <c r="C201" s="126"/>
      <c r="D201" s="126"/>
      <c r="E201" s="126"/>
      <c r="F201" s="126"/>
      <c r="G201" s="126"/>
      <c r="H201" s="126"/>
      <c r="I201" s="126"/>
      <c r="J201" s="126"/>
      <c r="K201" s="126"/>
      <c r="L201" s="126"/>
      <c r="M201" s="126"/>
      <c r="N201" s="126"/>
      <c r="O201" s="126"/>
      <c r="P201" s="126"/>
      <c r="Q201" s="126"/>
      <c r="R201" s="126"/>
      <c r="S201" s="126"/>
      <c r="T201" s="126"/>
      <c r="U201" s="126"/>
      <c r="V201" s="127"/>
      <c r="W201" s="127"/>
      <c r="X201" s="127"/>
      <c r="Y201" s="127"/>
      <c r="Z201" s="127"/>
      <c r="AA201" s="127"/>
      <c r="AB201" s="128"/>
      <c r="AC201" s="129"/>
      <c r="AD201" s="129"/>
      <c r="AE201" s="129"/>
      <c r="AF201" s="129"/>
      <c r="AG201" s="129"/>
      <c r="AH201" s="129"/>
      <c r="AI201" s="130"/>
      <c r="AJ201" s="130"/>
      <c r="AK201" s="127"/>
      <c r="AL201" s="127"/>
      <c r="AM201" s="200"/>
      <c r="AN201" s="248"/>
      <c r="AO201" s="248"/>
      <c r="AP201" s="248"/>
      <c r="AQ201" s="248"/>
      <c r="AR201" s="248"/>
      <c r="AS201" s="248"/>
      <c r="AT201" s="248"/>
      <c r="AU201" s="248"/>
      <c r="AV201" s="248"/>
      <c r="AW201" s="248"/>
      <c r="AX201" s="248"/>
      <c r="AY201" s="248"/>
      <c r="AZ201" s="248"/>
      <c r="BA201" s="248"/>
      <c r="BB201" s="248"/>
      <c r="BC201" s="248"/>
    </row>
    <row r="202" spans="1:55" ht="15.75" customHeight="1">
      <c r="A202" s="125"/>
      <c r="B202" s="126"/>
      <c r="C202" s="126"/>
      <c r="D202" s="126"/>
      <c r="E202" s="126"/>
      <c r="F202" s="126"/>
      <c r="G202" s="126"/>
      <c r="H202" s="126"/>
      <c r="I202" s="126"/>
      <c r="J202" s="126"/>
      <c r="K202" s="126"/>
      <c r="L202" s="126"/>
      <c r="M202" s="126"/>
      <c r="N202" s="126"/>
      <c r="O202" s="126"/>
      <c r="P202" s="126"/>
      <c r="Q202" s="126"/>
      <c r="R202" s="126"/>
      <c r="S202" s="126"/>
      <c r="T202" s="126"/>
      <c r="U202" s="126"/>
      <c r="V202" s="127"/>
      <c r="W202" s="127"/>
      <c r="X202" s="127"/>
      <c r="Y202" s="127"/>
      <c r="Z202" s="127"/>
      <c r="AA202" s="127"/>
      <c r="AB202" s="128"/>
      <c r="AC202" s="129"/>
      <c r="AD202" s="129"/>
      <c r="AE202" s="129"/>
      <c r="AF202" s="129"/>
      <c r="AG202" s="129"/>
      <c r="AH202" s="129"/>
      <c r="AI202" s="130"/>
      <c r="AJ202" s="130"/>
      <c r="AK202" s="127"/>
      <c r="AL202" s="127"/>
      <c r="AM202" s="200"/>
      <c r="AN202" s="248"/>
      <c r="AO202" s="248"/>
      <c r="AP202" s="248"/>
      <c r="AQ202" s="248"/>
      <c r="AR202" s="248"/>
      <c r="AS202" s="248"/>
      <c r="AT202" s="248"/>
      <c r="AU202" s="248"/>
      <c r="AV202" s="248"/>
      <c r="AW202" s="248"/>
      <c r="AX202" s="248"/>
      <c r="AY202" s="248"/>
      <c r="AZ202" s="248"/>
      <c r="BA202" s="248"/>
      <c r="BB202" s="248"/>
      <c r="BC202" s="248"/>
    </row>
    <row r="203" spans="1:55" ht="15.75">
      <c r="A203" s="125"/>
      <c r="B203" s="126"/>
      <c r="C203" s="126"/>
      <c r="D203" s="126"/>
      <c r="E203" s="126"/>
      <c r="F203" s="126"/>
      <c r="G203" s="126"/>
      <c r="H203" s="126"/>
      <c r="I203" s="126"/>
      <c r="J203" s="126"/>
      <c r="K203" s="126"/>
      <c r="L203" s="126"/>
      <c r="M203" s="126"/>
      <c r="N203" s="126"/>
      <c r="O203" s="126"/>
      <c r="P203" s="126"/>
      <c r="Q203" s="126"/>
      <c r="R203" s="126"/>
      <c r="S203" s="126"/>
      <c r="T203" s="126"/>
      <c r="U203" s="126"/>
      <c r="V203" s="127"/>
      <c r="W203" s="127"/>
      <c r="X203" s="127"/>
      <c r="Y203" s="127"/>
      <c r="Z203" s="127"/>
      <c r="AA203" s="127"/>
      <c r="AB203" s="128"/>
      <c r="AC203" s="129"/>
      <c r="AD203" s="129"/>
      <c r="AE203" s="129"/>
      <c r="AF203" s="129"/>
      <c r="AG203" s="129"/>
      <c r="AH203" s="129"/>
      <c r="AI203" s="130"/>
      <c r="AJ203" s="130"/>
      <c r="AK203" s="127"/>
      <c r="AL203" s="127"/>
      <c r="AM203" s="200"/>
      <c r="AN203" s="248"/>
      <c r="AO203" s="248"/>
      <c r="AP203" s="248"/>
      <c r="AQ203" s="248"/>
      <c r="AR203" s="248"/>
      <c r="AS203" s="248"/>
      <c r="AT203" s="248"/>
      <c r="AU203" s="248"/>
      <c r="AV203" s="248"/>
      <c r="AW203" s="248"/>
      <c r="AX203" s="248"/>
      <c r="AY203" s="248"/>
      <c r="AZ203" s="248"/>
      <c r="BA203" s="248"/>
      <c r="BB203" s="248"/>
      <c r="BC203" s="248"/>
    </row>
    <row r="204" spans="1:55" ht="15.75" customHeight="1" thickBot="1">
      <c r="A204" s="125"/>
      <c r="B204" s="126"/>
      <c r="C204" s="126"/>
      <c r="D204" s="126"/>
      <c r="E204" s="126"/>
      <c r="F204" s="126"/>
      <c r="G204" s="126"/>
      <c r="H204" s="126"/>
      <c r="I204" s="126"/>
      <c r="J204" s="126"/>
      <c r="K204" s="126"/>
      <c r="L204" s="126"/>
      <c r="M204" s="126"/>
      <c r="N204" s="126"/>
      <c r="O204" s="126"/>
      <c r="P204" s="126"/>
      <c r="Q204" s="126"/>
      <c r="R204" s="126"/>
      <c r="S204" s="126"/>
      <c r="T204" s="126"/>
      <c r="U204" s="126"/>
      <c r="V204" s="127"/>
      <c r="W204" s="127"/>
      <c r="X204" s="127"/>
      <c r="Y204" s="127"/>
      <c r="Z204" s="127"/>
      <c r="AA204" s="127"/>
      <c r="AB204" s="128"/>
      <c r="AC204" s="129"/>
      <c r="AD204" s="129"/>
      <c r="AE204" s="129"/>
      <c r="AF204" s="129"/>
      <c r="AG204" s="129"/>
      <c r="AH204" s="129"/>
      <c r="AI204" s="130"/>
      <c r="AJ204" s="130"/>
      <c r="AK204" s="127"/>
      <c r="AL204" s="127"/>
      <c r="AM204" s="200"/>
      <c r="AN204" s="248"/>
      <c r="AO204" s="248"/>
      <c r="AP204" s="248"/>
      <c r="AQ204" s="248"/>
      <c r="AR204" s="248"/>
      <c r="AS204" s="248"/>
      <c r="AT204" s="248"/>
      <c r="AU204" s="248"/>
      <c r="AV204" s="248"/>
      <c r="AW204" s="248"/>
      <c r="AX204" s="248"/>
      <c r="AY204" s="248"/>
      <c r="AZ204" s="248"/>
      <c r="BA204" s="248"/>
      <c r="BB204" s="248"/>
      <c r="BC204" s="248"/>
    </row>
    <row r="205" spans="1:55" ht="15.75" customHeight="1">
      <c r="A205" s="132"/>
      <c r="B205" s="124"/>
      <c r="C205" s="124"/>
      <c r="D205" s="124"/>
      <c r="E205" s="124"/>
      <c r="F205" s="124"/>
      <c r="G205" s="132"/>
      <c r="H205" s="132"/>
      <c r="I205" s="132"/>
      <c r="J205" s="132"/>
      <c r="K205" s="132"/>
      <c r="L205" s="132"/>
      <c r="M205" s="132"/>
      <c r="N205" s="132"/>
      <c r="O205" s="132"/>
      <c r="P205" s="132"/>
      <c r="Q205" s="132"/>
      <c r="R205" s="132"/>
      <c r="S205" s="132"/>
      <c r="T205" s="132"/>
      <c r="U205" s="132"/>
      <c r="V205" s="268" t="s">
        <v>14</v>
      </c>
      <c r="W205" s="269"/>
      <c r="X205" s="269"/>
      <c r="Y205" s="269"/>
      <c r="Z205" s="269"/>
      <c r="AA205" s="270"/>
      <c r="AB205" s="138"/>
      <c r="AC205" s="268" t="s">
        <v>15</v>
      </c>
      <c r="AD205" s="269"/>
      <c r="AE205" s="269"/>
      <c r="AF205" s="269"/>
      <c r="AG205" s="269"/>
      <c r="AH205" s="270"/>
      <c r="AI205" s="274" t="s">
        <v>123</v>
      </c>
      <c r="AJ205" s="274"/>
      <c r="AK205" s="274"/>
      <c r="AL205" s="274"/>
      <c r="AM205" s="200"/>
      <c r="AN205" s="248"/>
      <c r="AO205" s="248"/>
      <c r="AP205" s="248"/>
      <c r="AQ205" s="248"/>
      <c r="AR205" s="248"/>
      <c r="AS205" s="248"/>
      <c r="AT205" s="248"/>
      <c r="AU205" s="248"/>
      <c r="AV205" s="248"/>
      <c r="AW205" s="248"/>
      <c r="AX205" s="248"/>
      <c r="AY205" s="248"/>
      <c r="AZ205" s="248"/>
      <c r="BA205" s="248"/>
      <c r="BB205" s="248"/>
      <c r="BC205" s="248"/>
    </row>
    <row r="206" spans="1:55" ht="15.75" customHeight="1">
      <c r="A206" s="132"/>
      <c r="B206" s="133"/>
      <c r="C206" s="133"/>
      <c r="D206" s="133"/>
      <c r="E206" s="133"/>
      <c r="F206" s="133"/>
      <c r="G206" s="132"/>
      <c r="H206" s="132"/>
      <c r="I206" s="132"/>
      <c r="J206" s="132"/>
      <c r="K206" s="132"/>
      <c r="L206" s="132"/>
      <c r="M206" s="132"/>
      <c r="N206" s="132"/>
      <c r="O206" s="132"/>
      <c r="P206" s="132"/>
      <c r="Q206" s="132"/>
      <c r="R206" s="132"/>
      <c r="S206" s="132"/>
      <c r="T206" s="132"/>
      <c r="U206" s="132"/>
      <c r="V206" s="271"/>
      <c r="W206" s="272"/>
      <c r="X206" s="272"/>
      <c r="Y206" s="272"/>
      <c r="Z206" s="272"/>
      <c r="AA206" s="273"/>
      <c r="AB206" s="138"/>
      <c r="AC206" s="271"/>
      <c r="AD206" s="272"/>
      <c r="AE206" s="272"/>
      <c r="AF206" s="272"/>
      <c r="AG206" s="272"/>
      <c r="AH206" s="273"/>
      <c r="AI206" s="274"/>
      <c r="AJ206" s="274"/>
      <c r="AK206" s="274"/>
      <c r="AL206" s="274"/>
      <c r="AM206" s="200"/>
      <c r="AN206" s="248"/>
      <c r="AO206" s="248"/>
      <c r="AP206" s="248"/>
      <c r="AQ206" s="248"/>
      <c r="AR206" s="248"/>
      <c r="AS206" s="248"/>
      <c r="AT206" s="248"/>
      <c r="AU206" s="248"/>
      <c r="AV206" s="248"/>
      <c r="AW206" s="248"/>
      <c r="AX206" s="248"/>
      <c r="AY206" s="248"/>
      <c r="AZ206" s="248"/>
      <c r="BA206" s="248"/>
      <c r="BB206" s="248"/>
      <c r="BC206" s="248"/>
    </row>
    <row r="207" spans="1:55" ht="15.75" customHeight="1">
      <c r="A207" s="134"/>
      <c r="B207" s="289" t="s">
        <v>128</v>
      </c>
      <c r="C207" s="289"/>
      <c r="D207" s="289"/>
      <c r="E207" s="289"/>
      <c r="F207" s="289"/>
      <c r="G207" s="289"/>
      <c r="H207" s="289"/>
      <c r="I207" s="289"/>
      <c r="J207" s="289"/>
      <c r="K207" s="289"/>
      <c r="L207" s="289"/>
      <c r="M207" s="289"/>
      <c r="N207" s="289"/>
      <c r="O207" s="289"/>
      <c r="P207" s="289"/>
      <c r="Q207" s="289"/>
      <c r="R207" s="289"/>
      <c r="S207" s="289"/>
      <c r="T207" s="289"/>
      <c r="U207" s="289"/>
      <c r="V207" s="139">
        <v>1</v>
      </c>
      <c r="W207" s="139">
        <v>2</v>
      </c>
      <c r="X207" s="139">
        <v>3</v>
      </c>
      <c r="Y207" s="139">
        <v>4</v>
      </c>
      <c r="Z207" s="139">
        <v>5</v>
      </c>
      <c r="AA207" s="139" t="s">
        <v>41</v>
      </c>
      <c r="AB207" s="140" t="s">
        <v>11</v>
      </c>
      <c r="AC207" s="139">
        <v>1</v>
      </c>
      <c r="AD207" s="139">
        <v>2</v>
      </c>
      <c r="AE207" s="139">
        <v>3</v>
      </c>
      <c r="AF207" s="139">
        <v>4</v>
      </c>
      <c r="AG207" s="139">
        <v>5</v>
      </c>
      <c r="AH207" s="139" t="s">
        <v>41</v>
      </c>
      <c r="AI207" s="141" t="s">
        <v>19</v>
      </c>
      <c r="AJ207" s="141" t="s">
        <v>20</v>
      </c>
      <c r="AK207" s="141" t="s">
        <v>21</v>
      </c>
      <c r="AL207" s="141" t="s">
        <v>22</v>
      </c>
      <c r="AM207" s="200"/>
      <c r="AN207" s="248"/>
      <c r="AO207" s="248"/>
      <c r="AP207" s="248"/>
      <c r="AQ207" s="248"/>
      <c r="AR207" s="248"/>
      <c r="AS207" s="248"/>
      <c r="AT207" s="248"/>
      <c r="AU207" s="248"/>
      <c r="AV207" s="248"/>
      <c r="AW207" s="248"/>
      <c r="AX207" s="248"/>
      <c r="AY207" s="248"/>
      <c r="AZ207" s="248"/>
      <c r="BA207" s="248"/>
      <c r="BB207" s="248"/>
      <c r="BC207" s="248"/>
    </row>
    <row r="208" spans="1:55" s="25" customFormat="1" ht="18.75">
      <c r="A208" s="135" t="s">
        <v>129</v>
      </c>
      <c r="B208" s="275" t="s">
        <v>124</v>
      </c>
      <c r="C208" s="276"/>
      <c r="D208" s="276"/>
      <c r="E208" s="276"/>
      <c r="F208" s="276"/>
      <c r="G208" s="276"/>
      <c r="H208" s="276"/>
      <c r="I208" s="276"/>
      <c r="J208" s="276"/>
      <c r="K208" s="276"/>
      <c r="L208" s="276"/>
      <c r="M208" s="276"/>
      <c r="N208" s="276"/>
      <c r="O208" s="276"/>
      <c r="P208" s="276"/>
      <c r="Q208" s="276"/>
      <c r="R208" s="276"/>
      <c r="S208" s="276"/>
      <c r="T208" s="276"/>
      <c r="U208" s="276"/>
      <c r="V208" s="152">
        <f>+AN25</f>
        <v>1</v>
      </c>
      <c r="W208" s="152">
        <f t="shared" ref="W208:AA210" si="39">+AO25</f>
        <v>0</v>
      </c>
      <c r="X208" s="152">
        <f t="shared" si="39"/>
        <v>0</v>
      </c>
      <c r="Y208" s="152">
        <f t="shared" si="39"/>
        <v>0</v>
      </c>
      <c r="Z208" s="152">
        <f t="shared" si="39"/>
        <v>1</v>
      </c>
      <c r="AA208" s="152">
        <f t="shared" si="39"/>
        <v>1</v>
      </c>
      <c r="AB208" s="151">
        <f t="shared" ref="AB208:AB210" si="40">SUM(V208:AA208)</f>
        <v>3</v>
      </c>
      <c r="AC208" s="136">
        <f t="shared" ref="AC208:AH210" si="41">V208/$AB208</f>
        <v>0.33333333333333331</v>
      </c>
      <c r="AD208" s="136">
        <f t="shared" si="41"/>
        <v>0</v>
      </c>
      <c r="AE208" s="136">
        <f t="shared" si="41"/>
        <v>0</v>
      </c>
      <c r="AF208" s="136">
        <f t="shared" si="41"/>
        <v>0</v>
      </c>
      <c r="AG208" s="136">
        <f t="shared" si="41"/>
        <v>0.33333333333333331</v>
      </c>
      <c r="AH208" s="136">
        <f t="shared" si="41"/>
        <v>0.33333333333333331</v>
      </c>
      <c r="AI208" s="153">
        <f>+BA25</f>
        <v>3</v>
      </c>
      <c r="AJ208" s="153">
        <f t="shared" ref="AJ208:AL210" si="42">+BB25</f>
        <v>2.83</v>
      </c>
      <c r="AK208" s="152">
        <f t="shared" si="42"/>
        <v>3</v>
      </c>
      <c r="AL208" s="152">
        <f t="shared" si="42"/>
        <v>1</v>
      </c>
      <c r="AM208" s="205"/>
      <c r="AN208" s="244"/>
      <c r="AO208" s="244"/>
      <c r="AP208" s="244"/>
      <c r="AQ208" s="244"/>
      <c r="AR208" s="244"/>
      <c r="AS208" s="244"/>
      <c r="AT208" s="244"/>
      <c r="AU208" s="244"/>
      <c r="AV208" s="244"/>
      <c r="AW208" s="244"/>
      <c r="AX208" s="244"/>
      <c r="AY208" s="244"/>
      <c r="AZ208" s="244"/>
      <c r="BA208" s="244"/>
      <c r="BB208" s="244"/>
      <c r="BC208" s="244"/>
    </row>
    <row r="209" spans="1:55" s="25" customFormat="1" ht="18.75">
      <c r="A209" s="137" t="s">
        <v>130</v>
      </c>
      <c r="B209" s="275" t="s">
        <v>125</v>
      </c>
      <c r="C209" s="276"/>
      <c r="D209" s="276"/>
      <c r="E209" s="276"/>
      <c r="F209" s="276"/>
      <c r="G209" s="276"/>
      <c r="H209" s="276"/>
      <c r="I209" s="276"/>
      <c r="J209" s="276"/>
      <c r="K209" s="276"/>
      <c r="L209" s="276"/>
      <c r="M209" s="276"/>
      <c r="N209" s="276"/>
      <c r="O209" s="276"/>
      <c r="P209" s="276"/>
      <c r="Q209" s="276"/>
      <c r="R209" s="276"/>
      <c r="S209" s="276"/>
      <c r="T209" s="276"/>
      <c r="U209" s="276"/>
      <c r="V209" s="152">
        <f t="shared" ref="V209:V210" si="43">+AN26</f>
        <v>0</v>
      </c>
      <c r="W209" s="152">
        <f t="shared" si="39"/>
        <v>0</v>
      </c>
      <c r="X209" s="152">
        <f t="shared" si="39"/>
        <v>0</v>
      </c>
      <c r="Y209" s="152">
        <f t="shared" si="39"/>
        <v>0</v>
      </c>
      <c r="Z209" s="152">
        <f t="shared" si="39"/>
        <v>2</v>
      </c>
      <c r="AA209" s="152">
        <f t="shared" si="39"/>
        <v>1</v>
      </c>
      <c r="AB209" s="151">
        <f t="shared" si="40"/>
        <v>3</v>
      </c>
      <c r="AC209" s="136">
        <f t="shared" si="41"/>
        <v>0</v>
      </c>
      <c r="AD209" s="136">
        <f t="shared" si="41"/>
        <v>0</v>
      </c>
      <c r="AE209" s="136">
        <f t="shared" si="41"/>
        <v>0</v>
      </c>
      <c r="AF209" s="136">
        <f t="shared" si="41"/>
        <v>0</v>
      </c>
      <c r="AG209" s="136">
        <f t="shared" si="41"/>
        <v>0.66666666666666663</v>
      </c>
      <c r="AH209" s="136">
        <f t="shared" si="41"/>
        <v>0.33333333333333331</v>
      </c>
      <c r="AI209" s="153">
        <f t="shared" ref="AI209:AI210" si="44">+BA26</f>
        <v>5</v>
      </c>
      <c r="AJ209" s="153">
        <f t="shared" si="42"/>
        <v>0</v>
      </c>
      <c r="AK209" s="152">
        <f t="shared" si="42"/>
        <v>5</v>
      </c>
      <c r="AL209" s="152">
        <f t="shared" si="42"/>
        <v>5</v>
      </c>
      <c r="AM209" s="205"/>
      <c r="AN209" s="244"/>
      <c r="AO209" s="244"/>
      <c r="AP209" s="244"/>
      <c r="AQ209" s="244"/>
      <c r="AR209" s="244"/>
      <c r="AS209" s="244"/>
      <c r="AT209" s="244"/>
      <c r="AU209" s="244"/>
      <c r="AV209" s="244"/>
      <c r="AW209" s="244"/>
      <c r="AX209" s="244"/>
      <c r="AY209" s="244"/>
      <c r="AZ209" s="244"/>
      <c r="BA209" s="244"/>
      <c r="BB209" s="244"/>
      <c r="BC209" s="244"/>
    </row>
    <row r="210" spans="1:55" s="25" customFormat="1" ht="18.75">
      <c r="A210" s="135" t="s">
        <v>131</v>
      </c>
      <c r="B210" s="275" t="s">
        <v>126</v>
      </c>
      <c r="C210" s="276"/>
      <c r="D210" s="276"/>
      <c r="E210" s="276"/>
      <c r="F210" s="276"/>
      <c r="G210" s="276"/>
      <c r="H210" s="276"/>
      <c r="I210" s="276"/>
      <c r="J210" s="276"/>
      <c r="K210" s="276"/>
      <c r="L210" s="276"/>
      <c r="M210" s="276"/>
      <c r="N210" s="276"/>
      <c r="O210" s="276"/>
      <c r="P210" s="276"/>
      <c r="Q210" s="276"/>
      <c r="R210" s="276"/>
      <c r="S210" s="276"/>
      <c r="T210" s="276"/>
      <c r="U210" s="276"/>
      <c r="V210" s="152">
        <f t="shared" si="43"/>
        <v>0</v>
      </c>
      <c r="W210" s="152">
        <f t="shared" si="39"/>
        <v>0</v>
      </c>
      <c r="X210" s="152">
        <f t="shared" si="39"/>
        <v>1</v>
      </c>
      <c r="Y210" s="152">
        <f t="shared" si="39"/>
        <v>0</v>
      </c>
      <c r="Z210" s="152">
        <f t="shared" si="39"/>
        <v>1</v>
      </c>
      <c r="AA210" s="152">
        <f t="shared" si="39"/>
        <v>1</v>
      </c>
      <c r="AB210" s="151">
        <f t="shared" si="40"/>
        <v>3</v>
      </c>
      <c r="AC210" s="136">
        <f t="shared" si="41"/>
        <v>0</v>
      </c>
      <c r="AD210" s="136">
        <f t="shared" si="41"/>
        <v>0</v>
      </c>
      <c r="AE210" s="136">
        <f t="shared" si="41"/>
        <v>0.33333333333333331</v>
      </c>
      <c r="AF210" s="136">
        <f t="shared" si="41"/>
        <v>0</v>
      </c>
      <c r="AG210" s="136">
        <f t="shared" si="41"/>
        <v>0.33333333333333331</v>
      </c>
      <c r="AH210" s="136">
        <f t="shared" si="41"/>
        <v>0.33333333333333331</v>
      </c>
      <c r="AI210" s="153">
        <f t="shared" si="44"/>
        <v>4</v>
      </c>
      <c r="AJ210" s="153">
        <f t="shared" si="42"/>
        <v>1.41</v>
      </c>
      <c r="AK210" s="152">
        <f t="shared" si="42"/>
        <v>4</v>
      </c>
      <c r="AL210" s="152">
        <f t="shared" si="42"/>
        <v>3</v>
      </c>
      <c r="AM210" s="205"/>
      <c r="AN210" s="244"/>
      <c r="AO210" s="244"/>
      <c r="AP210" s="244"/>
      <c r="AQ210" s="244"/>
      <c r="AR210" s="244"/>
      <c r="AS210" s="244"/>
      <c r="AT210" s="244"/>
      <c r="AU210" s="244"/>
      <c r="AV210" s="244"/>
      <c r="AW210" s="244"/>
      <c r="AX210" s="244"/>
      <c r="AY210" s="244"/>
      <c r="AZ210" s="244"/>
      <c r="BA210" s="244"/>
      <c r="BB210" s="244"/>
      <c r="BC210" s="244"/>
    </row>
    <row r="211" spans="1:55"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200"/>
    </row>
    <row r="212" spans="1:55" ht="15" customHeight="1">
      <c r="H212" s="85"/>
      <c r="I212" s="85"/>
      <c r="J212" s="85"/>
      <c r="K212" s="85"/>
      <c r="L212" s="85"/>
      <c r="M212" s="85"/>
      <c r="N212" s="85"/>
      <c r="O212" s="85"/>
      <c r="X212" s="172"/>
      <c r="Y212" s="172"/>
      <c r="Z212" s="172"/>
      <c r="AA212" s="172"/>
      <c r="AB212" s="172"/>
      <c r="AC212" s="172"/>
      <c r="AD212" s="172"/>
      <c r="AE212" s="172"/>
    </row>
    <row r="213" spans="1:55" ht="15" customHeight="1">
      <c r="A213" s="172"/>
      <c r="B213" s="172"/>
      <c r="C213" s="172"/>
      <c r="D213" s="172"/>
      <c r="E213" s="172"/>
      <c r="F213" s="172"/>
      <c r="G213" s="172"/>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c r="AG213" s="172"/>
      <c r="AH213" s="172"/>
      <c r="AI213" s="172"/>
      <c r="AJ213" s="142"/>
      <c r="AK213" s="172"/>
      <c r="AL213" s="172"/>
    </row>
    <row r="214" spans="1:55" ht="1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42"/>
      <c r="AK214" s="172"/>
      <c r="AL214" s="172"/>
    </row>
    <row r="215" spans="1:55" ht="15" customHeight="1">
      <c r="A215" s="172"/>
      <c r="B215" s="172"/>
      <c r="C215" s="172"/>
      <c r="D215" s="172"/>
      <c r="E215" s="172"/>
      <c r="F215" s="172"/>
      <c r="G215" s="172"/>
      <c r="H215" s="172"/>
      <c r="I215" s="172"/>
      <c r="J215" s="172"/>
      <c r="K215" s="172"/>
      <c r="L215" s="172"/>
      <c r="M215" s="172"/>
      <c r="N215" s="172"/>
      <c r="O215" s="172"/>
      <c r="P215" s="172"/>
      <c r="Q215" s="172"/>
      <c r="R215" s="172"/>
      <c r="S215" s="172"/>
      <c r="T215" s="172"/>
      <c r="U215" s="172"/>
      <c r="V215" s="172"/>
      <c r="W215" s="172"/>
      <c r="X215" s="172"/>
      <c r="Y215" s="172"/>
      <c r="Z215" s="172"/>
      <c r="AA215" s="172"/>
      <c r="AB215" s="172"/>
      <c r="AC215" s="172"/>
      <c r="AD215" s="172"/>
      <c r="AE215" s="172"/>
      <c r="AF215" s="172"/>
      <c r="AG215" s="172"/>
      <c r="AH215" s="172"/>
      <c r="AI215" s="172"/>
      <c r="AJ215" s="142"/>
      <c r="AK215" s="172"/>
      <c r="AL215" s="172"/>
    </row>
    <row r="216" spans="1:55" ht="15.75" customHeight="1">
      <c r="A216" s="172"/>
      <c r="B216" s="172"/>
      <c r="C216" s="172"/>
      <c r="D216" s="172"/>
      <c r="E216" s="172"/>
      <c r="F216" s="172"/>
      <c r="G216" s="172"/>
      <c r="H216" s="172"/>
      <c r="I216" s="172"/>
      <c r="J216" s="172"/>
      <c r="K216" s="172"/>
      <c r="L216" s="172"/>
      <c r="M216" s="172"/>
      <c r="N216" s="172"/>
      <c r="O216" s="172"/>
      <c r="P216" s="172"/>
      <c r="Q216" s="172"/>
      <c r="R216" s="172"/>
      <c r="S216" s="172"/>
      <c r="T216" s="172"/>
      <c r="U216" s="172"/>
      <c r="V216" s="172"/>
      <c r="W216" s="172"/>
      <c r="X216" s="172"/>
      <c r="Y216" s="172"/>
      <c r="Z216" s="172"/>
      <c r="AA216" s="172"/>
      <c r="AB216" s="172"/>
      <c r="AC216" s="172"/>
      <c r="AD216" s="172"/>
      <c r="AE216" s="172"/>
      <c r="AF216" s="172"/>
      <c r="AG216" s="172"/>
      <c r="AH216" s="172"/>
      <c r="AI216" s="172"/>
      <c r="AJ216" s="142"/>
      <c r="AK216" s="172"/>
      <c r="AL216" s="172"/>
    </row>
    <row r="217" spans="1:55" ht="21">
      <c r="A217" s="267" t="s">
        <v>132</v>
      </c>
      <c r="B217" s="267"/>
      <c r="C217" s="267"/>
      <c r="D217" s="267"/>
      <c r="E217" s="267"/>
      <c r="F217" s="267"/>
      <c r="G217" s="267"/>
      <c r="H217" s="267"/>
      <c r="I217" s="267"/>
      <c r="J217" s="267"/>
      <c r="K217" s="267"/>
      <c r="L217" s="267"/>
      <c r="M217" s="267"/>
      <c r="N217" s="267"/>
      <c r="O217" s="267"/>
      <c r="P217" s="267"/>
      <c r="Q217" s="267"/>
      <c r="R217" s="267"/>
      <c r="S217" s="267"/>
      <c r="T217" s="267"/>
      <c r="U217" s="267"/>
      <c r="V217" s="172"/>
      <c r="W217" s="172"/>
      <c r="X217" s="172"/>
      <c r="Y217" s="172"/>
      <c r="Z217" s="172"/>
      <c r="AA217" s="172"/>
      <c r="AB217" s="172"/>
      <c r="AC217" s="172"/>
      <c r="AD217" s="172"/>
      <c r="AE217" s="172"/>
      <c r="AF217" s="172"/>
      <c r="AG217" s="172"/>
      <c r="AH217" s="172"/>
      <c r="AI217" s="172"/>
      <c r="AJ217" s="142"/>
      <c r="AK217" s="172"/>
      <c r="AL217" s="172"/>
    </row>
    <row r="218" spans="1:55">
      <c r="A218" s="172"/>
      <c r="B218" s="172"/>
      <c r="C218" s="172"/>
      <c r="D218" s="172"/>
      <c r="E218" s="172"/>
      <c r="F218" s="172"/>
      <c r="G218" s="172"/>
      <c r="H218" s="172"/>
      <c r="I218" s="172"/>
      <c r="J218" s="172"/>
      <c r="K218" s="172"/>
      <c r="L218" s="172"/>
      <c r="M218" s="172"/>
      <c r="N218" s="172"/>
      <c r="O218" s="172"/>
      <c r="P218" s="172"/>
      <c r="Q218" s="172"/>
      <c r="R218" s="172"/>
      <c r="S218" s="172"/>
      <c r="T218" s="172"/>
      <c r="U218" s="172"/>
      <c r="V218" s="172"/>
      <c r="W218" s="172"/>
      <c r="X218" s="172"/>
      <c r="Y218" s="172"/>
      <c r="Z218" s="172"/>
      <c r="AA218" s="172"/>
      <c r="AB218" s="172"/>
      <c r="AC218" s="172"/>
      <c r="AD218" s="172"/>
      <c r="AE218" s="172"/>
      <c r="AF218" s="172"/>
      <c r="AG218" s="172"/>
      <c r="AH218" s="172"/>
      <c r="AI218" s="172"/>
      <c r="AJ218" s="142"/>
      <c r="AK218" s="172"/>
      <c r="AL218" s="172"/>
    </row>
    <row r="219" spans="1:55">
      <c r="A219" s="172"/>
      <c r="B219" s="172"/>
      <c r="C219" s="172"/>
      <c r="D219" s="172"/>
      <c r="E219" s="172"/>
      <c r="F219" s="172"/>
      <c r="G219" s="172"/>
      <c r="H219" s="172"/>
      <c r="I219" s="172"/>
      <c r="J219" s="172"/>
      <c r="K219" s="172"/>
      <c r="L219" s="172"/>
      <c r="M219" s="172"/>
      <c r="N219" s="172"/>
      <c r="O219" s="172"/>
      <c r="P219" s="172"/>
      <c r="Q219" s="172"/>
      <c r="R219" s="172"/>
      <c r="S219" s="172"/>
      <c r="T219" s="172"/>
      <c r="U219" s="172"/>
      <c r="V219" s="172"/>
      <c r="W219" s="172"/>
      <c r="X219" s="172"/>
      <c r="Y219" s="172"/>
      <c r="Z219" s="172"/>
      <c r="AA219" s="172"/>
      <c r="AB219" s="172"/>
      <c r="AC219" s="172"/>
      <c r="AD219" s="172"/>
      <c r="AE219" s="172"/>
      <c r="AF219" s="172"/>
      <c r="AG219" s="172"/>
      <c r="AH219" s="172"/>
      <c r="AI219" s="172"/>
      <c r="AJ219" s="142"/>
      <c r="AK219" s="172"/>
      <c r="AL219" s="172"/>
    </row>
    <row r="220" spans="1:55">
      <c r="A220" s="172"/>
      <c r="B220" s="172"/>
      <c r="C220" s="172"/>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c r="AA220" s="172"/>
      <c r="AB220" s="172"/>
      <c r="AC220" s="172"/>
      <c r="AD220" s="172"/>
      <c r="AE220" s="172"/>
      <c r="AF220" s="172"/>
      <c r="AG220" s="172"/>
      <c r="AH220" s="172"/>
      <c r="AI220" s="172"/>
      <c r="AJ220" s="142"/>
      <c r="AK220" s="172"/>
      <c r="AL220" s="172"/>
    </row>
    <row r="221" spans="1:55">
      <c r="A221" s="172"/>
      <c r="B221" s="172"/>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c r="AA221" s="172"/>
      <c r="AB221" s="172"/>
      <c r="AC221" s="172"/>
      <c r="AD221" s="172"/>
      <c r="AE221" s="172"/>
      <c r="AF221" s="172"/>
      <c r="AG221" s="172"/>
      <c r="AH221" s="172"/>
      <c r="AI221" s="172"/>
      <c r="AJ221" s="142"/>
      <c r="AK221" s="172"/>
      <c r="AL221" s="172"/>
    </row>
    <row r="222" spans="1:55">
      <c r="A222" s="172"/>
      <c r="B222" s="172"/>
      <c r="C222" s="172"/>
      <c r="D222" s="172"/>
      <c r="E222" s="172"/>
      <c r="F222" s="172"/>
      <c r="G222" s="172"/>
      <c r="H222" s="172"/>
      <c r="I222" s="172"/>
      <c r="J222" s="172"/>
      <c r="K222" s="172"/>
      <c r="L222" s="172"/>
      <c r="M222" s="172"/>
      <c r="N222" s="172"/>
      <c r="O222" s="172"/>
      <c r="P222" s="172"/>
      <c r="Q222" s="172"/>
      <c r="R222" s="172"/>
      <c r="S222" s="172"/>
      <c r="T222" s="172"/>
      <c r="U222" s="172"/>
      <c r="V222" s="172"/>
      <c r="W222" s="172"/>
      <c r="X222" s="172"/>
      <c r="Y222" s="172"/>
      <c r="Z222" s="172"/>
      <c r="AA222" s="172"/>
      <c r="AB222" s="172"/>
      <c r="AC222" s="172"/>
      <c r="AD222" s="172"/>
      <c r="AE222" s="172"/>
      <c r="AF222" s="172"/>
      <c r="AG222" s="172"/>
      <c r="AH222" s="172"/>
      <c r="AI222" s="172"/>
      <c r="AJ222" s="142"/>
      <c r="AK222" s="172"/>
      <c r="AL222" s="172"/>
    </row>
    <row r="223" spans="1:55">
      <c r="A223" s="172"/>
      <c r="B223" s="172"/>
      <c r="C223" s="172"/>
      <c r="D223" s="172"/>
      <c r="E223" s="172"/>
      <c r="F223" s="172"/>
      <c r="G223" s="172"/>
      <c r="H223" s="172"/>
      <c r="I223" s="172"/>
      <c r="J223" s="172"/>
      <c r="K223" s="172"/>
      <c r="L223" s="172"/>
      <c r="M223" s="172"/>
      <c r="N223" s="172"/>
      <c r="O223" s="172"/>
      <c r="P223" s="172"/>
      <c r="Q223" s="172"/>
      <c r="R223" s="172"/>
      <c r="S223" s="172"/>
      <c r="T223" s="172"/>
      <c r="U223" s="172"/>
      <c r="V223" s="172"/>
      <c r="W223" s="172"/>
      <c r="X223" s="172"/>
      <c r="Y223" s="172"/>
      <c r="Z223" s="172"/>
      <c r="AA223" s="172"/>
      <c r="AB223" s="172"/>
      <c r="AC223" s="172"/>
      <c r="AD223" s="172"/>
      <c r="AE223" s="172"/>
      <c r="AF223" s="172"/>
      <c r="AG223" s="172"/>
      <c r="AH223" s="172"/>
      <c r="AI223" s="172"/>
      <c r="AJ223" s="142"/>
      <c r="AK223" s="172"/>
      <c r="AL223" s="172"/>
    </row>
    <row r="224" spans="1:55">
      <c r="A224" s="172"/>
      <c r="B224" s="172"/>
      <c r="C224" s="172"/>
      <c r="D224" s="172"/>
      <c r="E224" s="172"/>
      <c r="F224" s="172"/>
      <c r="G224" s="172"/>
      <c r="H224" s="172"/>
      <c r="I224" s="172"/>
      <c r="J224" s="172"/>
      <c r="K224" s="172"/>
      <c r="L224" s="172"/>
      <c r="M224" s="172"/>
      <c r="N224" s="172"/>
      <c r="O224" s="172"/>
      <c r="P224" s="172"/>
      <c r="Q224" s="172"/>
      <c r="R224" s="172"/>
      <c r="S224" s="172"/>
      <c r="T224" s="172"/>
      <c r="U224" s="172"/>
      <c r="V224" s="172"/>
      <c r="W224" s="172"/>
      <c r="X224" s="172"/>
      <c r="Y224" s="172"/>
      <c r="Z224" s="172"/>
      <c r="AA224" s="172"/>
      <c r="AB224" s="172"/>
      <c r="AC224" s="172"/>
      <c r="AD224" s="172"/>
      <c r="AE224" s="172"/>
      <c r="AF224" s="172"/>
      <c r="AG224" s="172"/>
      <c r="AH224" s="172"/>
      <c r="AI224" s="172"/>
      <c r="AJ224" s="142"/>
      <c r="AK224" s="172"/>
      <c r="AL224" s="172"/>
    </row>
    <row r="225" spans="1:38">
      <c r="A225" s="172"/>
      <c r="B225" s="172"/>
      <c r="C225" s="172"/>
      <c r="D225" s="172"/>
      <c r="E225" s="172"/>
      <c r="F225" s="172"/>
      <c r="G225" s="172"/>
      <c r="H225" s="172"/>
      <c r="I225" s="172"/>
      <c r="J225" s="172"/>
      <c r="K225" s="172"/>
      <c r="L225" s="172"/>
      <c r="M225" s="172"/>
      <c r="N225" s="172"/>
      <c r="O225" s="172"/>
      <c r="P225" s="172"/>
      <c r="Q225" s="172"/>
      <c r="R225" s="172"/>
      <c r="S225" s="172"/>
      <c r="T225" s="172"/>
      <c r="U225" s="172"/>
      <c r="V225" s="172"/>
      <c r="W225" s="172"/>
      <c r="X225" s="172"/>
      <c r="Y225" s="172"/>
      <c r="Z225" s="172"/>
      <c r="AA225" s="172"/>
      <c r="AB225" s="172"/>
      <c r="AC225" s="172"/>
      <c r="AD225" s="172"/>
      <c r="AE225" s="172"/>
      <c r="AF225" s="172"/>
      <c r="AG225" s="172"/>
      <c r="AH225" s="172"/>
      <c r="AI225" s="172"/>
      <c r="AJ225" s="142"/>
      <c r="AK225" s="172"/>
      <c r="AL225" s="172"/>
    </row>
    <row r="226" spans="1:38">
      <c r="A226" s="172"/>
      <c r="B226" s="172"/>
      <c r="C226" s="172"/>
      <c r="D226" s="172"/>
      <c r="E226" s="172"/>
      <c r="F226" s="172"/>
      <c r="G226" s="172"/>
      <c r="H226" s="172"/>
      <c r="I226" s="172"/>
      <c r="J226" s="172"/>
      <c r="K226" s="172"/>
      <c r="L226" s="172"/>
      <c r="M226" s="172"/>
      <c r="N226" s="172"/>
      <c r="O226" s="172"/>
      <c r="P226" s="172"/>
      <c r="Q226" s="172"/>
      <c r="R226" s="172"/>
      <c r="S226" s="172"/>
      <c r="T226" s="172"/>
      <c r="U226" s="172"/>
      <c r="V226" s="172"/>
      <c r="W226" s="172"/>
      <c r="X226" s="172"/>
      <c r="Y226" s="172"/>
      <c r="Z226" s="172"/>
      <c r="AA226" s="172"/>
      <c r="AB226" s="172"/>
      <c r="AC226" s="172"/>
      <c r="AD226" s="172"/>
      <c r="AE226" s="172"/>
      <c r="AF226" s="172"/>
      <c r="AG226" s="172"/>
      <c r="AH226" s="172"/>
      <c r="AI226" s="172"/>
      <c r="AJ226" s="142"/>
      <c r="AK226" s="172"/>
      <c r="AL226" s="172"/>
    </row>
    <row r="227" spans="1:38">
      <c r="A227" s="172"/>
      <c r="B227" s="172"/>
      <c r="C227" s="172"/>
      <c r="D227" s="172"/>
      <c r="E227" s="172"/>
      <c r="F227" s="172"/>
      <c r="G227" s="172"/>
      <c r="H227" s="172"/>
      <c r="I227" s="172"/>
      <c r="J227" s="172"/>
      <c r="K227" s="172"/>
      <c r="L227" s="172"/>
      <c r="M227" s="172"/>
      <c r="N227" s="172"/>
      <c r="O227" s="172"/>
      <c r="P227" s="172"/>
      <c r="Q227" s="172"/>
      <c r="R227" s="172"/>
      <c r="S227" s="172"/>
      <c r="T227" s="172"/>
      <c r="U227" s="172"/>
      <c r="V227" s="172"/>
      <c r="W227" s="172"/>
      <c r="X227" s="172"/>
      <c r="Y227" s="172"/>
      <c r="Z227" s="172"/>
      <c r="AA227" s="172"/>
      <c r="AB227" s="172"/>
      <c r="AC227" s="172"/>
      <c r="AD227" s="172"/>
      <c r="AE227" s="172"/>
      <c r="AF227" s="172"/>
      <c r="AG227" s="172"/>
      <c r="AH227" s="172"/>
      <c r="AI227" s="172"/>
      <c r="AJ227" s="142"/>
      <c r="AK227" s="172"/>
      <c r="AL227" s="172"/>
    </row>
    <row r="228" spans="1:38">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42"/>
      <c r="AK228" s="172"/>
      <c r="AL228" s="172"/>
    </row>
    <row r="229" spans="1:38">
      <c r="A229" s="172"/>
      <c r="B229" s="172"/>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72"/>
      <c r="AI229" s="172"/>
      <c r="AJ229" s="142"/>
      <c r="AK229" s="172"/>
      <c r="AL229" s="172"/>
    </row>
    <row r="230" spans="1:38">
      <c r="A230" s="172"/>
      <c r="B230" s="172"/>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c r="AG230" s="172"/>
      <c r="AH230" s="172"/>
      <c r="AI230" s="172"/>
      <c r="AJ230" s="142"/>
      <c r="AK230" s="172"/>
      <c r="AL230" s="172"/>
    </row>
    <row r="231" spans="1:38">
      <c r="A231" s="172"/>
      <c r="B231" s="172"/>
      <c r="C231" s="172"/>
      <c r="D231" s="172"/>
      <c r="E231" s="172"/>
      <c r="F231" s="172"/>
      <c r="G231" s="172"/>
      <c r="H231" s="172"/>
      <c r="I231" s="172"/>
      <c r="J231" s="172"/>
      <c r="K231" s="172"/>
      <c r="L231" s="172"/>
      <c r="M231" s="172"/>
      <c r="N231" s="172"/>
      <c r="O231" s="172"/>
      <c r="P231" s="172"/>
      <c r="Q231" s="172"/>
      <c r="R231" s="172"/>
      <c r="S231" s="172"/>
      <c r="T231" s="172"/>
      <c r="U231" s="172"/>
      <c r="V231" s="172"/>
      <c r="W231" s="172"/>
      <c r="X231" s="172"/>
      <c r="Y231" s="172"/>
      <c r="Z231" s="172"/>
      <c r="AA231" s="172"/>
      <c r="AB231" s="172"/>
      <c r="AC231" s="172"/>
      <c r="AD231" s="172"/>
      <c r="AE231" s="172"/>
      <c r="AF231" s="172"/>
      <c r="AG231" s="172"/>
      <c r="AH231" s="172"/>
      <c r="AI231" s="172"/>
      <c r="AJ231" s="142"/>
      <c r="AK231" s="172"/>
      <c r="AL231" s="172"/>
    </row>
    <row r="232" spans="1:38">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42"/>
      <c r="AK232" s="172"/>
      <c r="AL232" s="172"/>
    </row>
    <row r="233" spans="1:38">
      <c r="V233" s="172"/>
      <c r="W233" s="172"/>
      <c r="X233" s="172"/>
      <c r="Y233" s="172"/>
      <c r="Z233" s="172"/>
      <c r="AA233" s="172"/>
      <c r="AB233" s="172"/>
      <c r="AC233" s="172"/>
      <c r="AD233" s="172"/>
      <c r="AE233" s="172"/>
      <c r="AF233" s="172"/>
      <c r="AG233" s="172"/>
      <c r="AH233" s="172"/>
      <c r="AI233" s="172"/>
      <c r="AJ233" s="142"/>
      <c r="AK233" s="172"/>
      <c r="AL233" s="172"/>
    </row>
    <row r="234" spans="1:38">
      <c r="V234" s="172"/>
      <c r="W234" s="172"/>
      <c r="X234" s="172"/>
      <c r="Y234" s="172"/>
      <c r="Z234" s="172"/>
      <c r="AA234" s="172"/>
      <c r="AB234" s="172"/>
      <c r="AC234" s="172"/>
      <c r="AD234" s="172"/>
      <c r="AE234" s="172"/>
      <c r="AF234" s="172"/>
      <c r="AG234" s="172"/>
      <c r="AH234" s="172"/>
      <c r="AI234" s="172"/>
      <c r="AJ234" s="142"/>
      <c r="AK234" s="172"/>
      <c r="AL234" s="172"/>
    </row>
    <row r="235" spans="1:38">
      <c r="V235" s="172"/>
      <c r="W235" s="172"/>
      <c r="X235" s="172"/>
      <c r="Y235" s="172"/>
      <c r="Z235" s="172"/>
      <c r="AA235" s="172"/>
      <c r="AB235" s="172"/>
      <c r="AC235" s="172"/>
      <c r="AD235" s="172"/>
      <c r="AE235" s="172"/>
      <c r="AF235" s="172"/>
      <c r="AG235" s="172"/>
      <c r="AH235" s="172"/>
      <c r="AI235" s="172"/>
      <c r="AJ235" s="142"/>
      <c r="AK235" s="172"/>
      <c r="AL235" s="172"/>
    </row>
    <row r="236" spans="1:38">
      <c r="V236" s="172"/>
      <c r="W236" s="172"/>
      <c r="X236" s="172"/>
      <c r="Y236" s="172"/>
      <c r="Z236" s="172"/>
      <c r="AA236" s="172"/>
      <c r="AB236" s="172"/>
      <c r="AC236" s="172"/>
      <c r="AD236" s="172"/>
      <c r="AE236" s="172"/>
      <c r="AF236" s="172"/>
      <c r="AG236" s="172"/>
      <c r="AH236" s="172"/>
      <c r="AI236" s="172"/>
      <c r="AJ236" s="142"/>
      <c r="AK236" s="172"/>
      <c r="AL236" s="172"/>
    </row>
    <row r="237" spans="1:38" ht="18.75" customHeight="1"/>
    <row r="238" spans="1:38" ht="18.75" customHeight="1"/>
    <row r="239" spans="1:38" ht="18.75" customHeight="1"/>
    <row r="240" spans="1:38" ht="18.75" customHeight="1"/>
    <row r="241" spans="1:21" ht="18.75" customHeight="1"/>
    <row r="242" spans="1:21" ht="21">
      <c r="A242" s="267" t="s">
        <v>133</v>
      </c>
      <c r="B242" s="267"/>
      <c r="C242" s="267"/>
      <c r="D242" s="267"/>
      <c r="E242" s="267"/>
      <c r="F242" s="267"/>
      <c r="G242" s="267"/>
      <c r="H242" s="267"/>
      <c r="I242" s="267"/>
      <c r="J242" s="267"/>
      <c r="K242" s="267"/>
      <c r="L242" s="267"/>
      <c r="M242" s="267"/>
      <c r="N242" s="267"/>
      <c r="O242" s="267"/>
      <c r="P242" s="267"/>
      <c r="Q242" s="267"/>
      <c r="R242" s="267"/>
      <c r="S242" s="267"/>
      <c r="T242" s="267"/>
      <c r="U242" s="267"/>
    </row>
    <row r="243" spans="1:21">
      <c r="A243" s="172"/>
      <c r="B243" s="172"/>
      <c r="C243" s="172"/>
      <c r="D243" s="172"/>
      <c r="E243" s="172"/>
      <c r="F243" s="172"/>
      <c r="G243" s="172"/>
      <c r="H243" s="172"/>
      <c r="I243" s="172"/>
      <c r="J243" s="172"/>
      <c r="K243" s="172"/>
      <c r="L243" s="172"/>
      <c r="M243" s="172"/>
      <c r="N243" s="172"/>
      <c r="O243" s="172"/>
      <c r="P243" s="172"/>
      <c r="Q243" s="172"/>
      <c r="R243" s="172"/>
      <c r="S243" s="172"/>
      <c r="T243" s="172"/>
      <c r="U243" s="172"/>
    </row>
    <row r="244" spans="1:21">
      <c r="A244" s="172"/>
      <c r="B244" s="172"/>
      <c r="C244" s="172"/>
      <c r="D244" s="172"/>
      <c r="E244" s="172"/>
      <c r="F244" s="172"/>
      <c r="G244" s="172"/>
      <c r="H244" s="172"/>
      <c r="I244" s="172"/>
      <c r="J244" s="172"/>
      <c r="K244" s="172"/>
      <c r="L244" s="172"/>
      <c r="M244" s="172"/>
      <c r="N244" s="172"/>
      <c r="O244" s="172"/>
      <c r="P244" s="172"/>
      <c r="Q244" s="172"/>
      <c r="R244" s="172"/>
      <c r="S244" s="172"/>
      <c r="T244" s="172"/>
      <c r="U244" s="172"/>
    </row>
    <row r="245" spans="1:21">
      <c r="A245" s="172"/>
      <c r="B245" s="172"/>
      <c r="C245" s="172"/>
      <c r="D245" s="172"/>
      <c r="E245" s="172"/>
      <c r="F245" s="172"/>
      <c r="G245" s="172"/>
      <c r="H245" s="172"/>
      <c r="I245" s="172"/>
      <c r="J245" s="172"/>
      <c r="K245" s="172"/>
      <c r="L245" s="172"/>
      <c r="M245" s="172"/>
      <c r="N245" s="172"/>
      <c r="O245" s="172"/>
      <c r="P245" s="172"/>
      <c r="Q245" s="172"/>
      <c r="R245" s="172"/>
      <c r="S245" s="172"/>
      <c r="T245" s="172"/>
      <c r="U245" s="172"/>
    </row>
    <row r="246" spans="1:21">
      <c r="A246" s="172"/>
      <c r="B246" s="172"/>
      <c r="C246" s="172"/>
      <c r="D246" s="172"/>
      <c r="E246" s="172"/>
      <c r="F246" s="172"/>
      <c r="G246" s="172"/>
      <c r="H246" s="172"/>
      <c r="I246" s="172"/>
      <c r="J246" s="172"/>
      <c r="K246" s="172"/>
      <c r="L246" s="172"/>
      <c r="M246" s="172"/>
      <c r="N246" s="172"/>
      <c r="O246" s="172"/>
      <c r="P246" s="172"/>
      <c r="Q246" s="172"/>
      <c r="R246" s="172"/>
      <c r="S246" s="172"/>
      <c r="T246" s="172"/>
      <c r="U246" s="172"/>
    </row>
    <row r="247" spans="1:21">
      <c r="A247" s="172"/>
      <c r="B247" s="172"/>
      <c r="C247" s="172"/>
      <c r="D247" s="172"/>
      <c r="E247" s="172"/>
      <c r="F247" s="172"/>
      <c r="G247" s="172"/>
      <c r="H247" s="172"/>
      <c r="I247" s="172"/>
      <c r="J247" s="172"/>
      <c r="K247" s="172"/>
      <c r="L247" s="172"/>
      <c r="M247" s="172"/>
      <c r="N247" s="172"/>
      <c r="O247" s="172"/>
      <c r="P247" s="172"/>
      <c r="Q247" s="172"/>
      <c r="R247" s="172"/>
      <c r="S247" s="172"/>
      <c r="T247" s="172"/>
      <c r="U247" s="172"/>
    </row>
    <row r="248" spans="1:21">
      <c r="A248" s="172"/>
      <c r="B248" s="172"/>
      <c r="C248" s="172"/>
      <c r="D248" s="172"/>
      <c r="E248" s="172"/>
      <c r="F248" s="172"/>
      <c r="G248" s="172"/>
      <c r="H248" s="172"/>
      <c r="I248" s="172"/>
      <c r="J248" s="172"/>
      <c r="K248" s="172"/>
      <c r="L248" s="172"/>
      <c r="M248" s="172"/>
      <c r="N248" s="172"/>
      <c r="O248" s="172"/>
      <c r="P248" s="172"/>
      <c r="Q248" s="172"/>
      <c r="R248" s="172"/>
      <c r="S248" s="172"/>
      <c r="T248" s="172"/>
      <c r="U248" s="172"/>
    </row>
    <row r="249" spans="1:21">
      <c r="A249" s="172"/>
      <c r="B249" s="172"/>
      <c r="C249" s="172"/>
      <c r="D249" s="172"/>
      <c r="E249" s="172"/>
      <c r="F249" s="172"/>
      <c r="G249" s="172"/>
      <c r="H249" s="172"/>
      <c r="I249" s="172"/>
      <c r="J249" s="172"/>
      <c r="K249" s="172"/>
      <c r="L249" s="172"/>
      <c r="M249" s="172"/>
      <c r="N249" s="172"/>
      <c r="O249" s="172"/>
      <c r="P249" s="172"/>
      <c r="Q249" s="172"/>
      <c r="R249" s="172"/>
      <c r="S249" s="172"/>
      <c r="T249" s="172"/>
      <c r="U249" s="172"/>
    </row>
    <row r="250" spans="1:21">
      <c r="A250" s="172"/>
      <c r="B250" s="172"/>
      <c r="C250" s="172"/>
      <c r="D250" s="172"/>
      <c r="E250" s="172"/>
      <c r="F250" s="172"/>
      <c r="G250" s="172"/>
      <c r="H250" s="172"/>
      <c r="I250" s="172"/>
      <c r="J250" s="172"/>
      <c r="K250" s="172"/>
      <c r="L250" s="172"/>
      <c r="M250" s="172"/>
      <c r="N250" s="172"/>
      <c r="O250" s="172"/>
      <c r="P250" s="172"/>
      <c r="Q250" s="172"/>
      <c r="R250" s="172"/>
      <c r="S250" s="172"/>
      <c r="T250" s="172"/>
      <c r="U250" s="172"/>
    </row>
    <row r="251" spans="1:21">
      <c r="A251" s="172"/>
      <c r="B251" s="172"/>
      <c r="C251" s="172"/>
      <c r="D251" s="172"/>
      <c r="E251" s="172"/>
      <c r="F251" s="172"/>
      <c r="G251" s="172"/>
      <c r="H251" s="172"/>
      <c r="I251" s="172"/>
      <c r="J251" s="172"/>
      <c r="K251" s="172"/>
      <c r="L251" s="172"/>
      <c r="M251" s="172"/>
      <c r="N251" s="172"/>
      <c r="O251" s="172"/>
      <c r="P251" s="172"/>
      <c r="Q251" s="172"/>
      <c r="R251" s="172"/>
      <c r="S251" s="172"/>
      <c r="T251" s="172"/>
      <c r="U251" s="172"/>
    </row>
    <row r="252" spans="1:21">
      <c r="A252" s="172"/>
      <c r="B252" s="172"/>
      <c r="C252" s="172"/>
      <c r="D252" s="172"/>
      <c r="E252" s="172"/>
      <c r="F252" s="172"/>
      <c r="G252" s="172"/>
      <c r="H252" s="172"/>
      <c r="I252" s="172"/>
      <c r="J252" s="172"/>
      <c r="K252" s="172"/>
      <c r="L252" s="172"/>
      <c r="M252" s="172"/>
      <c r="N252" s="172"/>
      <c r="O252" s="172"/>
      <c r="P252" s="172"/>
      <c r="Q252" s="172"/>
      <c r="R252" s="172"/>
      <c r="S252" s="172"/>
      <c r="T252" s="172"/>
      <c r="U252" s="172"/>
    </row>
    <row r="253" spans="1:21">
      <c r="A253" s="172"/>
      <c r="B253" s="172"/>
      <c r="C253" s="172"/>
      <c r="D253" s="172"/>
      <c r="E253" s="172"/>
      <c r="F253" s="172"/>
      <c r="G253" s="172"/>
      <c r="H253" s="172"/>
      <c r="I253" s="172"/>
      <c r="J253" s="172"/>
      <c r="K253" s="172"/>
      <c r="L253" s="172"/>
      <c r="M253" s="172"/>
      <c r="N253" s="172"/>
      <c r="O253" s="172"/>
      <c r="P253" s="172"/>
      <c r="Q253" s="172"/>
      <c r="R253" s="172"/>
      <c r="S253" s="172"/>
      <c r="T253" s="172"/>
      <c r="U253" s="172"/>
    </row>
    <row r="254" spans="1:21" hidden="1">
      <c r="A254" s="172"/>
      <c r="B254" s="172"/>
      <c r="C254" s="172"/>
      <c r="D254" s="172"/>
      <c r="E254" s="172"/>
      <c r="F254" s="172"/>
      <c r="G254" s="172"/>
      <c r="H254" s="172"/>
      <c r="I254" s="172"/>
      <c r="J254" s="172"/>
      <c r="K254" s="172"/>
      <c r="L254" s="172"/>
      <c r="M254" s="172"/>
      <c r="N254" s="172"/>
      <c r="O254" s="172"/>
      <c r="P254" s="172"/>
      <c r="Q254" s="172"/>
      <c r="R254" s="172"/>
      <c r="S254" s="172"/>
      <c r="T254" s="172"/>
      <c r="U254" s="172"/>
    </row>
    <row r="255" spans="1:21">
      <c r="A255" s="172"/>
      <c r="B255" s="172"/>
      <c r="C255" s="172"/>
      <c r="D255" s="172"/>
      <c r="E255" s="172"/>
      <c r="F255" s="172"/>
      <c r="G255" s="172"/>
      <c r="H255" s="172"/>
      <c r="I255" s="172"/>
      <c r="J255" s="172"/>
      <c r="K255" s="172"/>
      <c r="L255" s="172"/>
      <c r="M255" s="172"/>
      <c r="N255" s="172"/>
      <c r="O255" s="172"/>
      <c r="P255" s="172"/>
      <c r="Q255" s="172"/>
      <c r="R255" s="172"/>
      <c r="S255" s="172"/>
      <c r="T255" s="172"/>
      <c r="U255" s="172"/>
    </row>
    <row r="256" spans="1:21">
      <c r="A256" s="172"/>
      <c r="B256" s="172"/>
      <c r="C256" s="172"/>
      <c r="D256" s="172"/>
      <c r="E256" s="172"/>
      <c r="F256" s="172"/>
      <c r="G256" s="172"/>
      <c r="H256" s="172"/>
      <c r="I256" s="172"/>
      <c r="J256" s="172"/>
      <c r="K256" s="172"/>
      <c r="L256" s="172"/>
      <c r="M256" s="172"/>
      <c r="N256" s="172"/>
      <c r="O256" s="172"/>
      <c r="P256" s="172"/>
      <c r="Q256" s="172"/>
      <c r="R256" s="172"/>
      <c r="S256" s="172"/>
      <c r="T256" s="172"/>
      <c r="U256" s="172"/>
    </row>
    <row r="257" spans="1:38">
      <c r="A257" s="172"/>
      <c r="B257" s="172"/>
      <c r="C257" s="172"/>
      <c r="D257" s="172"/>
      <c r="E257" s="172"/>
      <c r="F257" s="172"/>
      <c r="G257" s="172"/>
      <c r="H257" s="172"/>
      <c r="I257" s="172"/>
      <c r="J257" s="172"/>
      <c r="K257" s="172"/>
      <c r="L257" s="172"/>
      <c r="M257" s="172"/>
      <c r="N257" s="172"/>
      <c r="O257" s="172"/>
      <c r="P257" s="172"/>
      <c r="Q257" s="172"/>
      <c r="R257" s="172"/>
      <c r="S257" s="172"/>
      <c r="T257" s="172"/>
      <c r="U257" s="172"/>
    </row>
    <row r="262" spans="1:38" ht="18.75">
      <c r="A262" s="172"/>
      <c r="B262" s="172"/>
      <c r="C262" s="172"/>
      <c r="D262" s="172"/>
      <c r="E262" s="172"/>
      <c r="F262" s="172"/>
      <c r="G262" s="172"/>
      <c r="H262" s="172"/>
      <c r="I262" s="172"/>
      <c r="J262" s="172"/>
      <c r="K262" s="172"/>
      <c r="L262" s="172"/>
      <c r="M262" s="172"/>
      <c r="N262" s="172"/>
      <c r="O262" s="172"/>
      <c r="P262" s="172"/>
      <c r="Q262" s="172"/>
      <c r="R262" s="172"/>
      <c r="S262" s="172"/>
      <c r="T262" s="172"/>
      <c r="U262" s="172"/>
      <c r="V262" s="278" t="s">
        <v>14</v>
      </c>
      <c r="W262" s="278"/>
      <c r="X262" s="278"/>
      <c r="Y262" s="278"/>
      <c r="Z262" s="278"/>
      <c r="AA262" s="278"/>
      <c r="AB262" s="25"/>
      <c r="AC262" s="278" t="s">
        <v>15</v>
      </c>
      <c r="AD262" s="278"/>
      <c r="AE262" s="278"/>
      <c r="AF262" s="278"/>
      <c r="AG262" s="278"/>
      <c r="AH262" s="278"/>
      <c r="AI262" s="279" t="s">
        <v>16</v>
      </c>
      <c r="AJ262" s="279"/>
      <c r="AK262" s="279"/>
      <c r="AL262" s="279"/>
    </row>
    <row r="263" spans="1:38" ht="18.75">
      <c r="A263" s="172"/>
      <c r="B263" s="172"/>
      <c r="C263" s="172"/>
      <c r="D263" s="172"/>
      <c r="E263" s="172"/>
      <c r="F263" s="172"/>
      <c r="G263" s="172"/>
      <c r="H263" s="172"/>
      <c r="I263" s="172"/>
      <c r="J263" s="172"/>
      <c r="K263" s="172"/>
      <c r="L263" s="172"/>
      <c r="M263" s="172"/>
      <c r="N263" s="172"/>
      <c r="O263" s="172"/>
      <c r="P263" s="172"/>
      <c r="Q263" s="172"/>
      <c r="R263" s="172"/>
      <c r="S263" s="172"/>
      <c r="T263" s="172"/>
      <c r="U263" s="172"/>
      <c r="V263" s="278"/>
      <c r="W263" s="278"/>
      <c r="X263" s="278"/>
      <c r="Y263" s="278"/>
      <c r="Z263" s="278"/>
      <c r="AA263" s="278"/>
      <c r="AB263" s="25"/>
      <c r="AC263" s="278"/>
      <c r="AD263" s="278"/>
      <c r="AE263" s="278"/>
      <c r="AF263" s="278"/>
      <c r="AG263" s="278"/>
      <c r="AH263" s="278"/>
      <c r="AI263" s="279"/>
      <c r="AJ263" s="279"/>
      <c r="AK263" s="279"/>
      <c r="AL263" s="279"/>
    </row>
    <row r="264" spans="1:38" ht="18.75" customHeight="1">
      <c r="A264" s="134"/>
      <c r="B264" s="289" t="s">
        <v>137</v>
      </c>
      <c r="C264" s="289"/>
      <c r="D264" s="289"/>
      <c r="E264" s="289"/>
      <c r="F264" s="289"/>
      <c r="G264" s="289"/>
      <c r="H264" s="289"/>
      <c r="I264" s="289"/>
      <c r="J264" s="289"/>
      <c r="K264" s="289"/>
      <c r="L264" s="289"/>
      <c r="M264" s="289"/>
      <c r="N264" s="289"/>
      <c r="O264" s="289"/>
      <c r="P264" s="289"/>
      <c r="Q264" s="289"/>
      <c r="R264" s="289"/>
      <c r="S264" s="289"/>
      <c r="T264" s="289"/>
      <c r="U264" s="290"/>
      <c r="V264" s="63">
        <v>1</v>
      </c>
      <c r="W264" s="63">
        <v>2</v>
      </c>
      <c r="X264" s="63">
        <v>3</v>
      </c>
      <c r="Y264" s="63">
        <v>4</v>
      </c>
      <c r="Z264" s="63">
        <v>5</v>
      </c>
      <c r="AA264" s="63" t="s">
        <v>41</v>
      </c>
      <c r="AB264" s="75" t="s">
        <v>18</v>
      </c>
      <c r="AC264" s="63">
        <v>1</v>
      </c>
      <c r="AD264" s="63">
        <v>2</v>
      </c>
      <c r="AE264" s="63">
        <v>3</v>
      </c>
      <c r="AF264" s="63">
        <v>4</v>
      </c>
      <c r="AG264" s="63">
        <v>5</v>
      </c>
      <c r="AH264" s="63" t="s">
        <v>41</v>
      </c>
      <c r="AI264" s="76" t="s">
        <v>19</v>
      </c>
      <c r="AJ264" s="76" t="s">
        <v>20</v>
      </c>
      <c r="AK264" s="76" t="s">
        <v>21</v>
      </c>
      <c r="AL264" s="76" t="s">
        <v>22</v>
      </c>
    </row>
    <row r="265" spans="1:38" ht="18.75">
      <c r="A265" s="135" t="s">
        <v>138</v>
      </c>
      <c r="B265" s="280" t="s">
        <v>134</v>
      </c>
      <c r="C265" s="281"/>
      <c r="D265" s="281"/>
      <c r="E265" s="281"/>
      <c r="F265" s="281"/>
      <c r="G265" s="281"/>
      <c r="H265" s="281"/>
      <c r="I265" s="281"/>
      <c r="J265" s="281"/>
      <c r="K265" s="281"/>
      <c r="L265" s="281"/>
      <c r="M265" s="281"/>
      <c r="N265" s="281"/>
      <c r="O265" s="281"/>
      <c r="P265" s="281"/>
      <c r="Q265" s="281"/>
      <c r="R265" s="281"/>
      <c r="S265" s="281"/>
      <c r="T265" s="281"/>
      <c r="U265" s="281"/>
      <c r="V265" s="152">
        <f>+AN28</f>
        <v>0</v>
      </c>
      <c r="W265" s="152">
        <f t="shared" ref="W265:AA265" si="45">+AO28</f>
        <v>0</v>
      </c>
      <c r="X265" s="152">
        <f t="shared" si="45"/>
        <v>0</v>
      </c>
      <c r="Y265" s="152">
        <f t="shared" si="45"/>
        <v>1</v>
      </c>
      <c r="Z265" s="152">
        <f t="shared" si="45"/>
        <v>0</v>
      </c>
      <c r="AA265" s="152">
        <f t="shared" si="45"/>
        <v>0</v>
      </c>
      <c r="AB265" s="151">
        <f t="shared" ref="AB265:AB266" si="46">SUM(V265:AA265)</f>
        <v>1</v>
      </c>
      <c r="AC265" s="175">
        <f t="shared" ref="AC265:AH266" si="47">V265/$AB265</f>
        <v>0</v>
      </c>
      <c r="AD265" s="175">
        <f t="shared" si="47"/>
        <v>0</v>
      </c>
      <c r="AE265" s="175">
        <f t="shared" si="47"/>
        <v>0</v>
      </c>
      <c r="AF265" s="175">
        <f t="shared" si="47"/>
        <v>1</v>
      </c>
      <c r="AG265" s="175">
        <f t="shared" si="47"/>
        <v>0</v>
      </c>
      <c r="AH265" s="175">
        <f t="shared" si="47"/>
        <v>0</v>
      </c>
      <c r="AI265" s="153">
        <f>+BA28</f>
        <v>4</v>
      </c>
      <c r="AJ265" s="153" t="str">
        <f t="shared" ref="AJ265:AL265" si="48">+BB28</f>
        <v>.</v>
      </c>
      <c r="AK265" s="152">
        <f t="shared" si="48"/>
        <v>4</v>
      </c>
      <c r="AL265" s="152">
        <f t="shared" si="48"/>
        <v>4</v>
      </c>
    </row>
    <row r="266" spans="1:38" ht="21" customHeight="1">
      <c r="A266" s="135" t="s">
        <v>139</v>
      </c>
      <c r="B266" s="280" t="s">
        <v>135</v>
      </c>
      <c r="C266" s="281"/>
      <c r="D266" s="281"/>
      <c r="E266" s="281"/>
      <c r="F266" s="281"/>
      <c r="G266" s="281"/>
      <c r="H266" s="281"/>
      <c r="I266" s="281"/>
      <c r="J266" s="281"/>
      <c r="K266" s="281"/>
      <c r="L266" s="281"/>
      <c r="M266" s="281"/>
      <c r="N266" s="281"/>
      <c r="O266" s="281"/>
      <c r="P266" s="281"/>
      <c r="Q266" s="281"/>
      <c r="R266" s="281"/>
      <c r="S266" s="281"/>
      <c r="T266" s="281"/>
      <c r="U266" s="281"/>
      <c r="V266" s="152">
        <f>+AN29</f>
        <v>0</v>
      </c>
      <c r="W266" s="152">
        <f t="shared" ref="W266:AA266" si="49">+AO29</f>
        <v>0</v>
      </c>
      <c r="X266" s="152">
        <f t="shared" si="49"/>
        <v>0</v>
      </c>
      <c r="Y266" s="152">
        <f t="shared" si="49"/>
        <v>0</v>
      </c>
      <c r="Z266" s="152">
        <f t="shared" si="49"/>
        <v>0</v>
      </c>
      <c r="AA266" s="152">
        <f t="shared" si="49"/>
        <v>0</v>
      </c>
      <c r="AB266" s="151">
        <f t="shared" si="46"/>
        <v>0</v>
      </c>
      <c r="AC266" s="175" t="e">
        <f t="shared" si="47"/>
        <v>#DIV/0!</v>
      </c>
      <c r="AD266" s="175" t="e">
        <f t="shared" si="47"/>
        <v>#DIV/0!</v>
      </c>
      <c r="AE266" s="175" t="e">
        <f t="shared" si="47"/>
        <v>#DIV/0!</v>
      </c>
      <c r="AF266" s="175" t="e">
        <f t="shared" si="47"/>
        <v>#DIV/0!</v>
      </c>
      <c r="AG266" s="175" t="e">
        <f t="shared" si="47"/>
        <v>#DIV/0!</v>
      </c>
      <c r="AH266" s="175" t="e">
        <f t="shared" si="47"/>
        <v>#DIV/0!</v>
      </c>
      <c r="AI266" s="153" t="str">
        <f>+BA29</f>
        <v>.</v>
      </c>
      <c r="AJ266" s="153" t="str">
        <f t="shared" ref="AJ266:AL266" si="50">+BB29</f>
        <v>.</v>
      </c>
      <c r="AK266" s="152" t="str">
        <f t="shared" si="50"/>
        <v>.</v>
      </c>
      <c r="AL266" s="152" t="str">
        <f t="shared" si="50"/>
        <v>.</v>
      </c>
    </row>
    <row r="273" spans="10:11" ht="58.5" customHeight="1"/>
    <row r="274" spans="10:11">
      <c r="J274" s="172"/>
      <c r="K274" s="172"/>
    </row>
    <row r="275" spans="10:11">
      <c r="J275" s="172"/>
      <c r="K275" s="172"/>
    </row>
    <row r="276" spans="10:11">
      <c r="J276" s="172"/>
      <c r="K276" s="172"/>
    </row>
    <row r="289" spans="1:38">
      <c r="A289" s="172"/>
      <c r="B289" s="172"/>
      <c r="C289" s="172"/>
      <c r="D289" s="172"/>
      <c r="E289" s="172"/>
      <c r="F289" s="172"/>
      <c r="G289" s="172"/>
      <c r="H289" s="172"/>
      <c r="I289" s="172"/>
      <c r="J289" s="172"/>
      <c r="K289" s="172"/>
      <c r="L289" s="172"/>
      <c r="M289" s="172"/>
      <c r="N289" s="172"/>
      <c r="O289" s="172"/>
      <c r="P289" s="172"/>
      <c r="Q289" s="172"/>
      <c r="R289" s="172"/>
      <c r="S289" s="172"/>
      <c r="T289" s="172"/>
      <c r="U289" s="172"/>
      <c r="V289" s="172"/>
      <c r="W289" s="172"/>
      <c r="X289" s="172"/>
      <c r="Y289" s="172"/>
      <c r="Z289" s="172"/>
      <c r="AA289" s="172"/>
      <c r="AB289" s="172"/>
      <c r="AC289" s="172"/>
      <c r="AD289" s="172"/>
      <c r="AE289" s="172"/>
      <c r="AF289" s="172"/>
      <c r="AG289" s="172"/>
      <c r="AH289" s="142"/>
      <c r="AI289" s="172"/>
      <c r="AJ289" s="172"/>
      <c r="AK289" s="172"/>
      <c r="AL289" s="172"/>
    </row>
    <row r="290" spans="1:38">
      <c r="A290" s="172"/>
      <c r="B290" s="172"/>
      <c r="C290" s="172"/>
      <c r="D290" s="172"/>
      <c r="E290" s="172"/>
      <c r="F290" s="172"/>
      <c r="G290" s="172"/>
      <c r="H290" s="172"/>
      <c r="I290" s="172"/>
      <c r="J290" s="172"/>
      <c r="K290" s="172"/>
      <c r="L290" s="172"/>
      <c r="M290" s="172"/>
      <c r="N290" s="172"/>
      <c r="O290" s="172"/>
      <c r="P290" s="172"/>
      <c r="Q290" s="172"/>
      <c r="R290" s="172"/>
      <c r="S290" s="172"/>
      <c r="T290" s="172"/>
      <c r="U290" s="172"/>
      <c r="V290" s="172"/>
      <c r="W290" s="172"/>
      <c r="X290" s="172"/>
      <c r="Y290" s="172"/>
      <c r="Z290" s="172"/>
      <c r="AA290" s="172"/>
      <c r="AB290" s="172"/>
      <c r="AC290" s="172"/>
      <c r="AD290" s="172"/>
      <c r="AE290" s="172"/>
      <c r="AF290" s="172"/>
      <c r="AG290" s="172"/>
      <c r="AH290" s="142"/>
      <c r="AI290" s="172"/>
      <c r="AJ290" s="172"/>
      <c r="AK290" s="172"/>
      <c r="AL290" s="172"/>
    </row>
    <row r="291" spans="1:38">
      <c r="A291" s="172"/>
      <c r="B291" s="172"/>
      <c r="C291" s="172"/>
      <c r="D291" s="172"/>
      <c r="E291" s="172"/>
      <c r="F291" s="172"/>
      <c r="G291" s="172"/>
      <c r="H291" s="172"/>
      <c r="I291" s="172"/>
      <c r="J291" s="172"/>
      <c r="K291" s="172"/>
      <c r="L291" s="172"/>
      <c r="M291" s="172"/>
      <c r="N291" s="172"/>
      <c r="O291" s="172"/>
      <c r="P291" s="172"/>
      <c r="Q291" s="172"/>
      <c r="R291" s="172"/>
      <c r="S291" s="172"/>
      <c r="T291" s="172"/>
      <c r="U291" s="172"/>
      <c r="V291" s="172"/>
      <c r="W291" s="172"/>
      <c r="X291" s="172"/>
      <c r="Y291" s="172"/>
      <c r="Z291" s="172"/>
      <c r="AA291" s="172"/>
      <c r="AB291" s="172"/>
      <c r="AC291" s="172"/>
      <c r="AD291" s="172"/>
      <c r="AE291" s="172"/>
      <c r="AF291" s="172"/>
      <c r="AG291" s="172"/>
      <c r="AH291" s="142"/>
      <c r="AI291" s="172"/>
      <c r="AJ291" s="172"/>
      <c r="AK291" s="172"/>
      <c r="AL291" s="172"/>
    </row>
    <row r="292" spans="1:38" ht="15" customHeight="1">
      <c r="A292" s="172"/>
      <c r="B292" s="172"/>
      <c r="C292" s="172"/>
      <c r="D292" s="172"/>
      <c r="E292" s="172"/>
      <c r="F292" s="172"/>
      <c r="G292" s="172"/>
      <c r="H292" s="172"/>
      <c r="I292" s="172"/>
      <c r="J292" s="172"/>
      <c r="K292" s="172"/>
      <c r="L292" s="172"/>
      <c r="M292" s="172"/>
      <c r="N292" s="172"/>
      <c r="O292" s="172"/>
      <c r="P292" s="172"/>
      <c r="Q292" s="172"/>
      <c r="R292" s="172"/>
      <c r="S292" s="172"/>
      <c r="T292" s="172"/>
      <c r="U292" s="172"/>
      <c r="V292" s="172"/>
      <c r="W292" s="172"/>
      <c r="X292" s="172"/>
      <c r="Y292" s="172"/>
      <c r="Z292" s="172"/>
      <c r="AA292" s="172"/>
      <c r="AB292" s="172"/>
      <c r="AC292" s="172"/>
      <c r="AD292" s="172"/>
      <c r="AE292" s="172"/>
      <c r="AF292" s="172"/>
      <c r="AG292" s="172"/>
      <c r="AH292" s="142"/>
      <c r="AI292" s="172"/>
      <c r="AJ292" s="172"/>
      <c r="AK292" s="172"/>
      <c r="AL292" s="172"/>
    </row>
    <row r="293" spans="1:38" ht="15" customHeight="1">
      <c r="A293" s="172"/>
      <c r="B293" s="172"/>
      <c r="C293" s="172"/>
      <c r="D293" s="172"/>
      <c r="E293" s="172"/>
      <c r="F293" s="172"/>
      <c r="G293" s="172"/>
      <c r="H293" s="172"/>
      <c r="I293" s="172"/>
      <c r="J293" s="172"/>
      <c r="K293" s="172"/>
      <c r="L293" s="172"/>
      <c r="M293" s="172"/>
      <c r="N293" s="172"/>
      <c r="O293" s="172"/>
      <c r="P293" s="172"/>
      <c r="Q293" s="172"/>
      <c r="R293" s="172"/>
      <c r="S293" s="172"/>
      <c r="T293" s="172"/>
      <c r="U293" s="172"/>
      <c r="V293" s="172"/>
      <c r="W293" s="172"/>
      <c r="X293" s="172"/>
      <c r="Y293" s="172"/>
      <c r="Z293" s="172"/>
      <c r="AA293" s="172"/>
      <c r="AB293" s="172"/>
      <c r="AC293" s="172"/>
      <c r="AD293" s="172"/>
      <c r="AE293" s="172"/>
      <c r="AF293" s="172"/>
      <c r="AG293" s="172"/>
      <c r="AH293" s="142"/>
      <c r="AI293" s="172"/>
      <c r="AJ293" s="172"/>
      <c r="AK293" s="172"/>
      <c r="AL293" s="172"/>
    </row>
    <row r="294" spans="1:38" ht="15" customHeight="1">
      <c r="A294" s="267" t="s">
        <v>140</v>
      </c>
      <c r="B294" s="267"/>
      <c r="C294" s="267"/>
      <c r="D294" s="267"/>
      <c r="E294" s="267"/>
      <c r="F294" s="267"/>
      <c r="G294" s="267"/>
      <c r="H294" s="267"/>
      <c r="I294" s="267"/>
      <c r="J294" s="267"/>
      <c r="K294" s="267"/>
      <c r="L294" s="267"/>
      <c r="M294" s="267"/>
      <c r="N294" s="267"/>
      <c r="O294" s="267"/>
      <c r="P294" s="267"/>
      <c r="Q294" s="267"/>
      <c r="R294" s="267"/>
      <c r="S294" s="267"/>
      <c r="T294" s="267"/>
      <c r="U294" s="267"/>
      <c r="V294" s="172"/>
      <c r="W294" s="172"/>
      <c r="X294" s="172"/>
      <c r="Y294" s="172"/>
      <c r="Z294" s="172"/>
      <c r="AA294" s="172"/>
      <c r="AB294" s="172"/>
      <c r="AC294" s="172"/>
      <c r="AD294" s="172"/>
      <c r="AE294" s="172"/>
      <c r="AF294" s="172"/>
      <c r="AG294" s="172"/>
      <c r="AH294" s="142"/>
      <c r="AI294" s="172"/>
      <c r="AJ294" s="172"/>
      <c r="AK294" s="172"/>
      <c r="AL294" s="172"/>
    </row>
    <row r="295" spans="1:38" ht="15.75" customHeight="1">
      <c r="A295" s="172"/>
      <c r="B295" s="172"/>
      <c r="C295" s="172"/>
      <c r="D295" s="172"/>
      <c r="E295" s="172"/>
      <c r="F295" s="172"/>
      <c r="G295" s="172"/>
      <c r="H295" s="172"/>
      <c r="I295" s="172"/>
      <c r="J295" s="172"/>
      <c r="K295" s="172"/>
      <c r="L295" s="172"/>
      <c r="M295" s="172"/>
      <c r="N295" s="172"/>
      <c r="O295" s="172"/>
      <c r="P295" s="172"/>
      <c r="Q295" s="172"/>
      <c r="R295" s="172"/>
      <c r="S295" s="172"/>
      <c r="T295" s="172"/>
      <c r="U295" s="172"/>
      <c r="V295" s="172"/>
      <c r="W295" s="172"/>
      <c r="X295" s="172"/>
      <c r="Y295" s="172"/>
      <c r="Z295" s="172"/>
      <c r="AA295" s="172"/>
      <c r="AB295" s="172"/>
      <c r="AC295" s="172"/>
      <c r="AD295" s="172"/>
      <c r="AE295" s="172"/>
      <c r="AF295" s="172"/>
      <c r="AG295" s="172"/>
      <c r="AH295" s="142"/>
      <c r="AI295" s="172"/>
      <c r="AJ295" s="172"/>
      <c r="AK295" s="172"/>
      <c r="AL295" s="172"/>
    </row>
    <row r="296" spans="1:38">
      <c r="A296" s="172"/>
      <c r="B296" s="172"/>
      <c r="C296" s="172"/>
      <c r="D296" s="172"/>
      <c r="E296" s="172"/>
      <c r="F296" s="172"/>
      <c r="G296" s="172"/>
      <c r="H296" s="172"/>
      <c r="I296" s="172"/>
      <c r="J296" s="172"/>
      <c r="K296" s="172"/>
      <c r="L296" s="172"/>
      <c r="M296" s="172"/>
      <c r="N296" s="172"/>
      <c r="O296" s="172"/>
      <c r="P296" s="172"/>
      <c r="Q296" s="172"/>
      <c r="R296" s="172"/>
      <c r="S296" s="172"/>
      <c r="T296" s="172"/>
      <c r="U296" s="172"/>
      <c r="V296" s="172"/>
      <c r="W296" s="172"/>
      <c r="X296" s="172"/>
      <c r="Y296" s="172"/>
      <c r="Z296" s="172"/>
      <c r="AA296" s="172"/>
      <c r="AB296" s="172"/>
      <c r="AC296" s="172"/>
      <c r="AD296" s="172"/>
      <c r="AE296" s="172"/>
      <c r="AF296" s="172"/>
      <c r="AG296" s="172"/>
      <c r="AH296" s="142"/>
      <c r="AI296" s="172"/>
      <c r="AJ296" s="172"/>
      <c r="AK296" s="172"/>
      <c r="AL296" s="172"/>
    </row>
    <row r="297" spans="1:38">
      <c r="A297" s="172"/>
      <c r="B297" s="172"/>
      <c r="C297" s="172"/>
      <c r="D297" s="172"/>
      <c r="E297" s="172"/>
      <c r="F297" s="172"/>
      <c r="G297" s="172"/>
      <c r="H297" s="172"/>
      <c r="I297" s="172"/>
      <c r="J297" s="172"/>
      <c r="K297" s="172"/>
      <c r="L297" s="172"/>
      <c r="M297" s="172"/>
      <c r="N297" s="172"/>
      <c r="O297" s="172"/>
      <c r="P297" s="172"/>
      <c r="Q297" s="172"/>
      <c r="R297" s="172"/>
      <c r="S297" s="172"/>
      <c r="T297" s="172"/>
      <c r="U297" s="172"/>
      <c r="V297" s="172"/>
      <c r="W297" s="172"/>
      <c r="X297" s="172"/>
      <c r="Y297" s="172"/>
      <c r="Z297" s="172"/>
      <c r="AA297" s="172"/>
      <c r="AB297" s="172"/>
      <c r="AC297" s="172"/>
      <c r="AD297" s="172"/>
      <c r="AE297" s="172"/>
      <c r="AF297" s="172"/>
      <c r="AG297" s="172"/>
      <c r="AH297" s="142"/>
      <c r="AI297" s="172"/>
      <c r="AJ297" s="172"/>
      <c r="AK297" s="172"/>
      <c r="AL297" s="172"/>
    </row>
    <row r="298" spans="1:38">
      <c r="A298" s="172"/>
      <c r="B298" s="172"/>
      <c r="C298" s="172"/>
      <c r="D298" s="172"/>
      <c r="E298" s="172"/>
      <c r="F298" s="172"/>
      <c r="G298" s="172"/>
      <c r="H298" s="172"/>
      <c r="I298" s="172"/>
      <c r="J298" s="172"/>
      <c r="K298" s="172"/>
      <c r="L298" s="172"/>
      <c r="M298" s="172"/>
      <c r="N298" s="172"/>
      <c r="O298" s="172"/>
      <c r="P298" s="172"/>
      <c r="Q298" s="172"/>
      <c r="R298" s="172"/>
      <c r="S298" s="172"/>
      <c r="T298" s="172"/>
      <c r="U298" s="172"/>
      <c r="V298" s="172"/>
      <c r="W298" s="172"/>
      <c r="X298" s="172"/>
      <c r="Y298" s="172"/>
      <c r="Z298" s="172"/>
      <c r="AA298" s="172"/>
      <c r="AB298" s="172"/>
      <c r="AC298" s="172"/>
      <c r="AD298" s="172"/>
      <c r="AE298" s="172"/>
      <c r="AF298" s="172"/>
      <c r="AG298" s="172"/>
      <c r="AH298" s="142"/>
      <c r="AI298" s="172"/>
      <c r="AJ298" s="172"/>
      <c r="AK298" s="172"/>
      <c r="AL298" s="172"/>
    </row>
    <row r="299" spans="1:38">
      <c r="A299" s="172"/>
      <c r="B299" s="172"/>
      <c r="C299" s="172"/>
      <c r="D299" s="172"/>
      <c r="E299" s="172"/>
      <c r="F299" s="172"/>
      <c r="G299" s="172"/>
      <c r="H299" s="172"/>
      <c r="I299" s="172"/>
      <c r="J299" s="172"/>
      <c r="K299" s="172"/>
      <c r="L299" s="172"/>
      <c r="M299" s="172"/>
      <c r="N299" s="172"/>
      <c r="O299" s="172"/>
      <c r="P299" s="172"/>
      <c r="Q299" s="172"/>
      <c r="R299" s="172"/>
      <c r="S299" s="172"/>
      <c r="T299" s="172"/>
      <c r="U299" s="172"/>
    </row>
    <row r="300" spans="1:38">
      <c r="A300" s="172"/>
      <c r="B300" s="172"/>
      <c r="C300" s="172"/>
      <c r="D300" s="172"/>
      <c r="E300" s="172"/>
      <c r="F300" s="172"/>
      <c r="G300" s="172"/>
      <c r="H300" s="172"/>
      <c r="I300" s="172"/>
      <c r="J300" s="172"/>
      <c r="K300" s="172"/>
      <c r="L300" s="172"/>
      <c r="M300" s="172"/>
      <c r="N300" s="172"/>
      <c r="O300" s="172"/>
      <c r="P300" s="172"/>
      <c r="Q300" s="172"/>
      <c r="R300" s="172"/>
      <c r="S300" s="172"/>
      <c r="T300" s="172"/>
      <c r="U300" s="172"/>
    </row>
    <row r="301" spans="1:38">
      <c r="A301" s="172"/>
      <c r="B301" s="172"/>
      <c r="C301" s="172"/>
      <c r="D301" s="172"/>
      <c r="E301" s="172"/>
      <c r="F301" s="172"/>
      <c r="G301" s="172"/>
      <c r="H301" s="172"/>
      <c r="I301" s="172"/>
      <c r="J301" s="172"/>
      <c r="K301" s="172"/>
      <c r="L301" s="172"/>
      <c r="M301" s="172"/>
      <c r="N301" s="172"/>
      <c r="O301" s="172"/>
      <c r="P301" s="172"/>
      <c r="Q301" s="172"/>
      <c r="R301" s="172"/>
      <c r="S301" s="172"/>
      <c r="T301" s="172"/>
      <c r="U301" s="172"/>
    </row>
    <row r="302" spans="1:38">
      <c r="A302" s="172"/>
      <c r="B302" s="172"/>
      <c r="C302" s="172"/>
      <c r="D302" s="172"/>
      <c r="E302" s="172"/>
      <c r="F302" s="172"/>
      <c r="G302" s="172"/>
      <c r="H302" s="172"/>
      <c r="I302" s="172"/>
      <c r="J302" s="172"/>
      <c r="K302" s="172"/>
      <c r="L302" s="172"/>
      <c r="M302" s="172"/>
      <c r="N302" s="172"/>
      <c r="O302" s="172"/>
      <c r="P302" s="172"/>
      <c r="Q302" s="172"/>
      <c r="R302" s="172"/>
      <c r="S302" s="172"/>
      <c r="T302" s="172"/>
      <c r="U302" s="172"/>
    </row>
    <row r="303" spans="1:38">
      <c r="A303" s="172"/>
      <c r="B303" s="172"/>
      <c r="C303" s="172"/>
      <c r="D303" s="172"/>
      <c r="E303" s="172"/>
      <c r="F303" s="172"/>
      <c r="G303" s="172"/>
      <c r="H303" s="172"/>
      <c r="I303" s="172"/>
      <c r="J303" s="172"/>
      <c r="K303" s="172"/>
      <c r="L303" s="172"/>
      <c r="M303" s="172"/>
      <c r="N303" s="172"/>
      <c r="O303" s="172"/>
      <c r="P303" s="172"/>
      <c r="Q303" s="172"/>
      <c r="R303" s="172"/>
      <c r="S303" s="172"/>
      <c r="T303" s="172"/>
      <c r="U303" s="172"/>
    </row>
    <row r="304" spans="1:38">
      <c r="A304" s="172"/>
      <c r="B304" s="172"/>
      <c r="C304" s="172"/>
      <c r="D304" s="172"/>
      <c r="E304" s="172"/>
      <c r="F304" s="172"/>
      <c r="G304" s="172"/>
      <c r="H304" s="172"/>
      <c r="I304" s="172"/>
      <c r="J304" s="172"/>
      <c r="K304" s="172"/>
      <c r="L304" s="172"/>
      <c r="M304" s="172"/>
      <c r="N304" s="172"/>
      <c r="O304" s="172"/>
      <c r="P304" s="172"/>
      <c r="Q304" s="172"/>
      <c r="R304" s="172"/>
      <c r="S304" s="172"/>
      <c r="T304" s="172"/>
      <c r="U304" s="172"/>
    </row>
    <row r="305" spans="1:38">
      <c r="A305" s="172"/>
      <c r="B305" s="172"/>
      <c r="C305" s="172"/>
      <c r="D305" s="172"/>
      <c r="E305" s="172"/>
      <c r="F305" s="172"/>
      <c r="G305" s="172"/>
      <c r="H305" s="172"/>
      <c r="I305" s="172"/>
      <c r="J305" s="172"/>
      <c r="K305" s="172"/>
      <c r="L305" s="172"/>
      <c r="M305" s="172"/>
      <c r="N305" s="172"/>
      <c r="O305" s="172"/>
      <c r="P305" s="172"/>
      <c r="Q305" s="172"/>
      <c r="R305" s="172"/>
      <c r="S305" s="172"/>
      <c r="T305" s="172"/>
      <c r="U305" s="172"/>
    </row>
    <row r="306" spans="1:38">
      <c r="A306" s="172"/>
      <c r="B306" s="172"/>
      <c r="C306" s="172"/>
      <c r="D306" s="172"/>
      <c r="E306" s="172"/>
      <c r="F306" s="172"/>
      <c r="G306" s="172"/>
      <c r="H306" s="172"/>
      <c r="I306" s="172"/>
      <c r="J306" s="172"/>
      <c r="K306" s="172"/>
      <c r="L306" s="172"/>
      <c r="M306" s="172"/>
      <c r="N306" s="172"/>
      <c r="O306" s="172"/>
      <c r="P306" s="172"/>
      <c r="Q306" s="172"/>
      <c r="R306" s="172"/>
      <c r="S306" s="172"/>
      <c r="T306" s="172"/>
      <c r="U306" s="172"/>
    </row>
    <row r="307" spans="1:38">
      <c r="A307" s="172"/>
      <c r="B307" s="172"/>
      <c r="C307" s="172"/>
      <c r="D307" s="172"/>
      <c r="E307" s="172"/>
      <c r="F307" s="172"/>
      <c r="G307" s="172"/>
      <c r="H307" s="172"/>
      <c r="I307" s="172"/>
      <c r="J307" s="172"/>
      <c r="K307" s="172"/>
      <c r="L307" s="172"/>
      <c r="M307" s="172"/>
      <c r="N307" s="172"/>
      <c r="O307" s="172"/>
      <c r="P307" s="172"/>
      <c r="Q307" s="172"/>
      <c r="R307" s="172"/>
      <c r="S307" s="172"/>
      <c r="T307" s="172"/>
      <c r="U307" s="172"/>
    </row>
    <row r="308" spans="1:38">
      <c r="A308" s="172"/>
      <c r="B308" s="172"/>
      <c r="C308" s="172"/>
      <c r="D308" s="172"/>
      <c r="E308" s="172"/>
      <c r="F308" s="172"/>
      <c r="G308" s="172"/>
      <c r="H308" s="172"/>
      <c r="I308" s="172"/>
      <c r="J308" s="172"/>
      <c r="K308" s="172"/>
      <c r="L308" s="172"/>
      <c r="M308" s="172"/>
      <c r="N308" s="172"/>
      <c r="O308" s="172"/>
      <c r="P308" s="172"/>
      <c r="Q308" s="172"/>
      <c r="R308" s="172"/>
      <c r="S308" s="172"/>
      <c r="T308" s="172"/>
      <c r="U308" s="172"/>
    </row>
    <row r="309" spans="1:38">
      <c r="A309" s="172"/>
      <c r="B309" s="172"/>
      <c r="C309" s="172"/>
      <c r="D309" s="172"/>
      <c r="E309" s="172"/>
      <c r="F309" s="172"/>
      <c r="G309" s="172"/>
      <c r="H309" s="172"/>
      <c r="I309" s="172"/>
      <c r="J309" s="172"/>
      <c r="K309" s="172"/>
      <c r="L309" s="172"/>
      <c r="M309" s="172"/>
      <c r="N309" s="172"/>
      <c r="O309" s="172"/>
      <c r="P309" s="172"/>
      <c r="Q309" s="172"/>
      <c r="R309" s="172"/>
      <c r="S309" s="172"/>
      <c r="T309" s="172"/>
      <c r="U309" s="172"/>
    </row>
    <row r="310" spans="1:38">
      <c r="A310" s="172"/>
      <c r="B310" s="172"/>
      <c r="C310" s="172"/>
      <c r="D310" s="172"/>
      <c r="E310" s="172"/>
      <c r="F310" s="172"/>
      <c r="G310" s="172"/>
      <c r="H310" s="172"/>
      <c r="L310" s="172"/>
      <c r="M310" s="172"/>
      <c r="N310" s="172"/>
    </row>
    <row r="311" spans="1:38">
      <c r="A311" s="172"/>
      <c r="B311" s="172"/>
      <c r="C311" s="172"/>
      <c r="D311" s="172"/>
      <c r="E311" s="172"/>
      <c r="F311" s="172"/>
      <c r="G311" s="172"/>
      <c r="H311" s="172"/>
      <c r="L311" s="172"/>
      <c r="M311" s="172"/>
      <c r="N311" s="172"/>
    </row>
    <row r="312" spans="1:38">
      <c r="A312" s="172"/>
      <c r="B312" s="172"/>
      <c r="C312" s="172"/>
      <c r="D312" s="172"/>
      <c r="E312" s="172"/>
      <c r="F312" s="172"/>
      <c r="G312" s="172"/>
      <c r="H312" s="172"/>
      <c r="L312" s="172"/>
      <c r="M312" s="172"/>
      <c r="N312" s="172"/>
    </row>
    <row r="313" spans="1:38">
      <c r="A313" s="172"/>
      <c r="B313" s="172"/>
      <c r="C313" s="172"/>
      <c r="D313" s="172"/>
      <c r="E313" s="172"/>
      <c r="F313" s="172"/>
      <c r="G313" s="172"/>
      <c r="H313" s="172"/>
      <c r="L313" s="172"/>
      <c r="M313" s="172"/>
      <c r="N313" s="172"/>
    </row>
    <row r="314" spans="1:38">
      <c r="A314" s="172"/>
      <c r="B314" s="172"/>
      <c r="C314" s="172"/>
      <c r="J314" s="172"/>
      <c r="K314" s="172"/>
      <c r="L314" s="172"/>
      <c r="M314" s="172"/>
      <c r="N314" s="172"/>
    </row>
    <row r="315" spans="1:38">
      <c r="A315" s="172"/>
      <c r="B315" s="172"/>
      <c r="C315" s="172"/>
      <c r="J315" s="172"/>
      <c r="K315" s="172"/>
      <c r="L315" s="172"/>
      <c r="M315" s="172"/>
      <c r="N315" s="172"/>
      <c r="O315" s="172"/>
      <c r="P315" s="172"/>
      <c r="Q315" s="172"/>
      <c r="R315" s="172"/>
      <c r="S315" s="172"/>
      <c r="T315" s="172"/>
      <c r="U315" s="172"/>
      <c r="V315" s="172"/>
      <c r="W315" s="172"/>
      <c r="X315" s="172"/>
      <c r="Y315" s="172"/>
      <c r="Z315" s="172"/>
      <c r="AA315" s="172"/>
      <c r="AB315" s="172"/>
      <c r="AC315" s="172"/>
      <c r="AD315" s="172"/>
      <c r="AE315" s="172"/>
      <c r="AF315" s="172"/>
      <c r="AG315" s="172"/>
      <c r="AH315" s="142"/>
      <c r="AI315" s="172"/>
      <c r="AJ315" s="172"/>
      <c r="AK315" s="172"/>
      <c r="AL315" s="172"/>
    </row>
    <row r="316" spans="1:38">
      <c r="A316" s="172"/>
      <c r="B316" s="172"/>
      <c r="C316" s="172"/>
      <c r="J316" s="172"/>
      <c r="K316" s="172"/>
      <c r="L316" s="172"/>
      <c r="M316" s="172"/>
      <c r="N316" s="172"/>
      <c r="O316" s="172"/>
      <c r="P316" s="172"/>
      <c r="Q316" s="172"/>
      <c r="R316" s="172"/>
      <c r="S316" s="172"/>
      <c r="T316" s="172"/>
      <c r="U316" s="172"/>
      <c r="V316" s="172"/>
      <c r="W316" s="172"/>
      <c r="X316" s="172"/>
      <c r="Y316" s="172"/>
      <c r="Z316" s="172"/>
      <c r="AA316" s="172"/>
      <c r="AB316" s="172"/>
      <c r="AC316" s="172"/>
      <c r="AD316" s="172"/>
      <c r="AE316" s="172"/>
      <c r="AF316" s="172"/>
      <c r="AG316" s="172"/>
      <c r="AH316" s="142"/>
      <c r="AI316" s="172"/>
      <c r="AJ316" s="172"/>
      <c r="AK316" s="172"/>
      <c r="AL316" s="172"/>
    </row>
    <row r="317" spans="1:38" ht="18.75">
      <c r="A317" s="172"/>
      <c r="B317" s="172"/>
      <c r="C317" s="172"/>
      <c r="J317" s="172"/>
      <c r="K317" s="172"/>
      <c r="L317" s="172"/>
      <c r="M317" s="172"/>
      <c r="N317" s="172"/>
      <c r="O317" s="172"/>
      <c r="P317" s="172"/>
      <c r="Q317" s="172"/>
      <c r="R317" s="172"/>
      <c r="S317" s="172"/>
      <c r="T317" s="172"/>
      <c r="U317" s="172"/>
      <c r="V317" s="283" t="s">
        <v>14</v>
      </c>
      <c r="W317" s="284"/>
      <c r="X317" s="284"/>
      <c r="Y317" s="284"/>
      <c r="Z317" s="284"/>
      <c r="AA317" s="285"/>
      <c r="AB317" s="25"/>
      <c r="AC317" s="283" t="s">
        <v>15</v>
      </c>
      <c r="AD317" s="284"/>
      <c r="AE317" s="284"/>
      <c r="AF317" s="284"/>
      <c r="AG317" s="284"/>
      <c r="AH317" s="285"/>
      <c r="AI317" s="258" t="s">
        <v>16</v>
      </c>
      <c r="AJ317" s="259"/>
      <c r="AK317" s="259"/>
      <c r="AL317" s="260"/>
    </row>
    <row r="318" spans="1:38" ht="18.75">
      <c r="A318" s="172"/>
      <c r="B318" s="172"/>
      <c r="C318" s="172"/>
      <c r="J318" s="172"/>
      <c r="K318" s="172"/>
      <c r="L318" s="172"/>
      <c r="M318" s="172"/>
      <c r="N318" s="172"/>
      <c r="O318" s="172"/>
      <c r="P318" s="172"/>
      <c r="Q318" s="172"/>
      <c r="R318" s="172"/>
      <c r="S318" s="172"/>
      <c r="T318" s="172"/>
      <c r="U318" s="172"/>
      <c r="V318" s="286"/>
      <c r="W318" s="287"/>
      <c r="X318" s="287"/>
      <c r="Y318" s="287"/>
      <c r="Z318" s="287"/>
      <c r="AA318" s="288"/>
      <c r="AB318" s="25"/>
      <c r="AC318" s="286"/>
      <c r="AD318" s="287"/>
      <c r="AE318" s="287"/>
      <c r="AF318" s="287"/>
      <c r="AG318" s="287"/>
      <c r="AH318" s="288"/>
      <c r="AI318" s="261"/>
      <c r="AJ318" s="262"/>
      <c r="AK318" s="262"/>
      <c r="AL318" s="263"/>
    </row>
    <row r="319" spans="1:38" ht="18.75">
      <c r="A319" s="172"/>
      <c r="B319" s="172"/>
      <c r="C319" s="172"/>
      <c r="J319" s="172"/>
      <c r="K319" s="172"/>
      <c r="L319" s="172"/>
      <c r="M319" s="172"/>
      <c r="N319" s="172"/>
      <c r="O319" s="144"/>
      <c r="P319" s="144"/>
      <c r="Q319" s="144"/>
      <c r="R319" s="144"/>
      <c r="S319" s="144"/>
      <c r="T319" s="144"/>
      <c r="U319" s="144"/>
      <c r="V319" s="63">
        <v>1</v>
      </c>
      <c r="W319" s="63">
        <v>2</v>
      </c>
      <c r="X319" s="63">
        <v>3</v>
      </c>
      <c r="Y319" s="63">
        <v>4</v>
      </c>
      <c r="Z319" s="63">
        <v>5</v>
      </c>
      <c r="AA319" s="63" t="s">
        <v>41</v>
      </c>
      <c r="AB319" s="75" t="s">
        <v>18</v>
      </c>
      <c r="AC319" s="63">
        <v>1</v>
      </c>
      <c r="AD319" s="63">
        <v>2</v>
      </c>
      <c r="AE319" s="63">
        <v>3</v>
      </c>
      <c r="AF319" s="63">
        <v>4</v>
      </c>
      <c r="AG319" s="63">
        <v>5</v>
      </c>
      <c r="AH319" s="63" t="s">
        <v>41</v>
      </c>
      <c r="AI319" s="76" t="s">
        <v>19</v>
      </c>
      <c r="AJ319" s="76" t="s">
        <v>20</v>
      </c>
      <c r="AK319" s="76" t="s">
        <v>21</v>
      </c>
      <c r="AL319" s="76" t="s">
        <v>22</v>
      </c>
    </row>
    <row r="320" spans="1:38" ht="18.75">
      <c r="J320" s="172"/>
      <c r="K320" s="172"/>
      <c r="O320" s="264" t="s">
        <v>136</v>
      </c>
      <c r="P320" s="265"/>
      <c r="Q320" s="265"/>
      <c r="R320" s="265"/>
      <c r="S320" s="265"/>
      <c r="T320" s="265"/>
      <c r="U320" s="266"/>
      <c r="V320" s="152">
        <f>+AN30</f>
        <v>0</v>
      </c>
      <c r="W320" s="152">
        <f t="shared" ref="W320:AA320" si="51">+AO30</f>
        <v>0</v>
      </c>
      <c r="X320" s="152">
        <f t="shared" si="51"/>
        <v>1</v>
      </c>
      <c r="Y320" s="152">
        <f t="shared" si="51"/>
        <v>4</v>
      </c>
      <c r="Z320" s="152">
        <f t="shared" si="51"/>
        <v>2</v>
      </c>
      <c r="AA320" s="152">
        <f t="shared" si="51"/>
        <v>0</v>
      </c>
      <c r="AB320" s="151">
        <f>SUM(V320:AA320)</f>
        <v>7</v>
      </c>
      <c r="AC320" s="175">
        <f t="shared" ref="AC320:AH320" si="52">V320/$AB320</f>
        <v>0</v>
      </c>
      <c r="AD320" s="175">
        <f t="shared" si="52"/>
        <v>0</v>
      </c>
      <c r="AE320" s="175">
        <f t="shared" si="52"/>
        <v>0.14285714285714285</v>
      </c>
      <c r="AF320" s="175">
        <f t="shared" si="52"/>
        <v>0.5714285714285714</v>
      </c>
      <c r="AG320" s="175">
        <f t="shared" si="52"/>
        <v>0.2857142857142857</v>
      </c>
      <c r="AH320" s="175">
        <f t="shared" si="52"/>
        <v>0</v>
      </c>
      <c r="AI320" s="153">
        <f>+BA30</f>
        <v>4.1399999999999997</v>
      </c>
      <c r="AJ320" s="153">
        <f t="shared" ref="AJ320:AL320" si="53">+BB30</f>
        <v>0.69</v>
      </c>
      <c r="AK320" s="152">
        <f t="shared" si="53"/>
        <v>4</v>
      </c>
      <c r="AL320" s="152">
        <f t="shared" si="53"/>
        <v>4</v>
      </c>
    </row>
    <row r="321" spans="1:38" ht="18.75">
      <c r="J321" s="172"/>
      <c r="K321" s="172"/>
      <c r="O321" s="154"/>
      <c r="P321" s="154"/>
      <c r="Q321" s="154"/>
      <c r="R321" s="154"/>
      <c r="S321" s="154"/>
      <c r="T321" s="154"/>
      <c r="U321" s="154"/>
      <c r="V321" s="163"/>
      <c r="W321" s="163"/>
      <c r="X321" s="163"/>
      <c r="Y321" s="163"/>
      <c r="Z321" s="163"/>
      <c r="AA321" s="163"/>
      <c r="AB321" s="163"/>
      <c r="AC321" s="156"/>
      <c r="AD321" s="156"/>
      <c r="AE321" s="156"/>
      <c r="AF321" s="156"/>
      <c r="AG321" s="156"/>
      <c r="AH321" s="156"/>
      <c r="AI321" s="164"/>
      <c r="AJ321" s="165"/>
      <c r="AK321" s="166"/>
      <c r="AL321" s="166"/>
    </row>
    <row r="322" spans="1:38" ht="18.75">
      <c r="J322" s="172"/>
      <c r="K322" s="172"/>
      <c r="O322" s="154"/>
      <c r="P322" s="154"/>
      <c r="Q322" s="154"/>
      <c r="R322" s="154"/>
      <c r="S322" s="154"/>
      <c r="T322" s="154"/>
      <c r="U322" s="154"/>
      <c r="V322" s="163"/>
      <c r="W322" s="163"/>
      <c r="X322" s="163"/>
      <c r="Y322" s="163"/>
      <c r="Z322" s="163"/>
      <c r="AA322" s="163"/>
      <c r="AB322" s="163"/>
      <c r="AC322" s="156"/>
      <c r="AD322" s="156"/>
      <c r="AE322" s="156"/>
      <c r="AF322" s="156"/>
      <c r="AG322" s="156"/>
      <c r="AH322" s="156"/>
      <c r="AI322" s="164"/>
      <c r="AJ322" s="165"/>
      <c r="AK322" s="166"/>
      <c r="AL322" s="166"/>
    </row>
    <row r="323" spans="1:38" ht="18.75">
      <c r="J323" s="172"/>
      <c r="K323" s="172"/>
      <c r="O323" s="154"/>
      <c r="P323" s="154"/>
      <c r="Q323" s="154"/>
      <c r="R323" s="154"/>
      <c r="S323" s="154"/>
      <c r="T323" s="154"/>
      <c r="U323" s="154"/>
      <c r="V323" s="163"/>
      <c r="W323" s="163"/>
      <c r="X323" s="163"/>
      <c r="Y323" s="163"/>
      <c r="Z323" s="163"/>
      <c r="AA323" s="163"/>
      <c r="AB323" s="163"/>
      <c r="AC323" s="156"/>
      <c r="AD323" s="156"/>
      <c r="AE323" s="156"/>
      <c r="AF323" s="156"/>
      <c r="AG323" s="156"/>
      <c r="AH323" s="156"/>
      <c r="AI323" s="164"/>
      <c r="AJ323" s="165"/>
      <c r="AK323" s="166"/>
      <c r="AL323" s="166"/>
    </row>
    <row r="324" spans="1:38" ht="18.75">
      <c r="J324" s="172"/>
      <c r="K324" s="172"/>
      <c r="O324" s="154"/>
      <c r="P324" s="154"/>
      <c r="Q324" s="154"/>
      <c r="R324" s="154"/>
      <c r="S324" s="154"/>
      <c r="T324" s="154"/>
      <c r="U324" s="154"/>
      <c r="V324" s="163"/>
      <c r="W324" s="163"/>
      <c r="X324" s="163"/>
      <c r="Y324" s="163"/>
      <c r="Z324" s="163"/>
      <c r="AA324" s="163"/>
      <c r="AB324" s="163"/>
      <c r="AC324" s="156"/>
      <c r="AD324" s="156"/>
      <c r="AE324" s="156"/>
      <c r="AF324" s="156"/>
      <c r="AG324" s="156"/>
      <c r="AH324" s="156"/>
      <c r="AI324" s="164"/>
      <c r="AJ324" s="165"/>
      <c r="AK324" s="166"/>
      <c r="AL324" s="166"/>
    </row>
    <row r="325" spans="1:38" ht="18.75">
      <c r="J325" s="172"/>
      <c r="K325" s="172"/>
      <c r="O325" s="154"/>
      <c r="P325" s="154"/>
      <c r="Q325" s="154"/>
      <c r="R325" s="154"/>
      <c r="S325" s="154"/>
      <c r="T325" s="154"/>
      <c r="U325" s="154"/>
      <c r="V325" s="163"/>
      <c r="W325" s="163"/>
      <c r="X325" s="163"/>
      <c r="Y325" s="163"/>
      <c r="Z325" s="163"/>
      <c r="AA325" s="163"/>
      <c r="AB325" s="163"/>
      <c r="AC325" s="156"/>
      <c r="AD325" s="156"/>
      <c r="AE325" s="156"/>
      <c r="AF325" s="156"/>
      <c r="AG325" s="156"/>
      <c r="AH325" s="156"/>
      <c r="AI325" s="164"/>
      <c r="AJ325" s="165"/>
      <c r="AK325" s="166"/>
      <c r="AL325" s="166"/>
    </row>
    <row r="326" spans="1:38" ht="21">
      <c r="A326" s="267" t="s">
        <v>155</v>
      </c>
      <c r="B326" s="267"/>
      <c r="C326" s="267"/>
      <c r="D326" s="267"/>
      <c r="E326" s="267"/>
      <c r="F326" s="267"/>
      <c r="G326" s="267"/>
      <c r="H326" s="267"/>
      <c r="I326" s="267"/>
      <c r="J326" s="267"/>
      <c r="K326" s="267"/>
      <c r="L326" s="267"/>
      <c r="M326" s="267"/>
      <c r="N326" s="267"/>
      <c r="O326" s="267"/>
      <c r="P326" s="267"/>
      <c r="Q326" s="267"/>
      <c r="R326" s="267"/>
      <c r="S326" s="267"/>
      <c r="T326" s="267"/>
      <c r="U326" s="267"/>
      <c r="V326" s="163"/>
      <c r="W326" s="163"/>
      <c r="X326" s="163"/>
      <c r="Y326" s="163"/>
      <c r="Z326" s="163"/>
      <c r="AA326" s="163"/>
      <c r="AB326" s="163"/>
      <c r="AC326" s="156"/>
      <c r="AD326" s="156"/>
      <c r="AE326" s="156"/>
      <c r="AF326" s="156"/>
      <c r="AG326" s="156"/>
      <c r="AH326" s="156"/>
      <c r="AI326" s="164"/>
      <c r="AJ326" s="165"/>
      <c r="AK326" s="166"/>
      <c r="AL326" s="166"/>
    </row>
    <row r="327" spans="1:38" ht="18.75">
      <c r="J327" s="172"/>
      <c r="K327" s="172"/>
      <c r="O327" s="154"/>
      <c r="P327" s="154"/>
      <c r="Q327" s="154"/>
      <c r="R327" s="154"/>
      <c r="S327" s="154"/>
      <c r="T327" s="154"/>
      <c r="U327" s="154"/>
      <c r="V327" s="163"/>
      <c r="W327" s="163"/>
      <c r="X327" s="163"/>
      <c r="Y327" s="163"/>
      <c r="Z327" s="163"/>
      <c r="AA327" s="163"/>
      <c r="AB327" s="163"/>
      <c r="AC327" s="156"/>
      <c r="AD327" s="156"/>
      <c r="AE327" s="156"/>
      <c r="AF327" s="156"/>
      <c r="AG327" s="156"/>
      <c r="AH327" s="156"/>
      <c r="AI327" s="164"/>
      <c r="AJ327" s="165"/>
      <c r="AK327" s="166"/>
      <c r="AL327" s="166"/>
    </row>
    <row r="328" spans="1:38" ht="18.75">
      <c r="J328" s="172"/>
      <c r="K328" s="172"/>
      <c r="O328" s="154"/>
      <c r="P328" s="154"/>
      <c r="Q328" s="154"/>
      <c r="R328" s="154"/>
      <c r="S328" s="154"/>
      <c r="T328" s="154"/>
      <c r="U328" s="154"/>
      <c r="V328" s="163"/>
      <c r="W328" s="163"/>
      <c r="X328" s="163"/>
      <c r="Y328" s="163"/>
      <c r="Z328" s="163"/>
      <c r="AA328" s="163"/>
      <c r="AB328" s="163"/>
      <c r="AC328" s="156"/>
      <c r="AD328" s="156"/>
      <c r="AE328" s="156"/>
      <c r="AF328" s="156"/>
      <c r="AG328" s="156"/>
      <c r="AH328" s="156"/>
      <c r="AI328" s="164"/>
      <c r="AJ328" s="165"/>
      <c r="AK328" s="166"/>
      <c r="AL328" s="166"/>
    </row>
    <row r="329" spans="1:38" ht="18.75">
      <c r="J329" s="172"/>
      <c r="K329" s="172"/>
      <c r="O329" s="154"/>
      <c r="P329" s="154"/>
      <c r="Q329" s="154"/>
      <c r="R329" s="154"/>
      <c r="S329" s="154"/>
      <c r="T329" s="154"/>
      <c r="U329" s="154"/>
      <c r="V329" s="163"/>
      <c r="W329" s="163"/>
      <c r="X329" s="163"/>
      <c r="Y329" s="163"/>
      <c r="Z329" s="163"/>
      <c r="AA329" s="163"/>
      <c r="AB329" s="163"/>
      <c r="AC329" s="156"/>
      <c r="AD329" s="156"/>
      <c r="AE329" s="156"/>
      <c r="AF329" s="156"/>
      <c r="AG329" s="156"/>
      <c r="AH329" s="156"/>
      <c r="AI329" s="164"/>
      <c r="AJ329" s="165"/>
      <c r="AK329" s="166"/>
      <c r="AL329" s="166"/>
    </row>
    <row r="330" spans="1:38" ht="18.75">
      <c r="J330" s="172"/>
      <c r="K330" s="172"/>
      <c r="O330" s="154"/>
      <c r="P330" s="154"/>
      <c r="Q330" s="154"/>
      <c r="R330" s="154"/>
      <c r="S330" s="154"/>
      <c r="T330" s="154"/>
      <c r="U330" s="154"/>
      <c r="V330" s="163"/>
      <c r="W330" s="163"/>
      <c r="X330" s="163"/>
      <c r="Y330" s="163"/>
      <c r="Z330" s="163"/>
      <c r="AA330" s="163"/>
      <c r="AB330" s="163"/>
      <c r="AC330" s="156"/>
      <c r="AD330" s="156"/>
      <c r="AE330" s="156"/>
      <c r="AF330" s="156"/>
      <c r="AG330" s="156"/>
      <c r="AH330" s="156"/>
      <c r="AI330" s="164"/>
      <c r="AJ330" s="165"/>
      <c r="AK330" s="166"/>
      <c r="AL330" s="166"/>
    </row>
    <row r="331" spans="1:38" ht="18.75">
      <c r="J331" s="172"/>
      <c r="K331" s="172"/>
      <c r="O331" s="154"/>
      <c r="P331" s="154"/>
      <c r="Q331" s="154"/>
      <c r="R331" s="154"/>
      <c r="S331" s="154"/>
      <c r="T331" s="154"/>
      <c r="U331" s="154"/>
      <c r="V331" s="163"/>
      <c r="W331" s="163"/>
      <c r="X331" s="163"/>
      <c r="Y331" s="163"/>
      <c r="Z331" s="163"/>
      <c r="AA331" s="163"/>
      <c r="AB331" s="163"/>
      <c r="AC331" s="156"/>
      <c r="AD331" s="156"/>
      <c r="AE331" s="156"/>
      <c r="AF331" s="156"/>
      <c r="AG331" s="156"/>
      <c r="AH331" s="156"/>
      <c r="AI331" s="164"/>
      <c r="AJ331" s="165"/>
      <c r="AK331" s="166"/>
      <c r="AL331" s="166"/>
    </row>
    <row r="332" spans="1:38" ht="18.75">
      <c r="J332" s="172"/>
      <c r="K332" s="172"/>
      <c r="O332" s="154"/>
      <c r="P332" s="154"/>
      <c r="Q332" s="154"/>
      <c r="R332" s="154"/>
      <c r="S332" s="154"/>
      <c r="T332" s="154"/>
      <c r="U332" s="154"/>
      <c r="V332" s="163"/>
      <c r="W332" s="163"/>
      <c r="X332" s="163"/>
      <c r="Y332" s="163"/>
      <c r="Z332" s="163"/>
      <c r="AA332" s="163"/>
      <c r="AB332" s="163"/>
      <c r="AC332" s="156"/>
      <c r="AD332" s="156"/>
      <c r="AE332" s="156"/>
      <c r="AF332" s="156"/>
      <c r="AG332" s="156"/>
      <c r="AH332" s="156"/>
      <c r="AI332" s="164"/>
      <c r="AJ332" s="165"/>
      <c r="AK332" s="166"/>
      <c r="AL332" s="166"/>
    </row>
    <row r="333" spans="1:38" ht="18.75">
      <c r="J333" s="172"/>
      <c r="K333" s="172"/>
      <c r="O333" s="154"/>
      <c r="P333" s="154"/>
      <c r="Q333" s="154"/>
      <c r="R333" s="154"/>
      <c r="S333" s="154"/>
      <c r="T333" s="154"/>
      <c r="U333" s="154"/>
      <c r="V333" s="163"/>
      <c r="W333" s="163"/>
      <c r="X333" s="163"/>
      <c r="Y333" s="163"/>
      <c r="Z333" s="163"/>
      <c r="AA333" s="163"/>
      <c r="AB333" s="163"/>
      <c r="AC333" s="156"/>
      <c r="AD333" s="156"/>
      <c r="AE333" s="156"/>
      <c r="AF333" s="156"/>
      <c r="AG333" s="156"/>
      <c r="AH333" s="156"/>
      <c r="AI333" s="164"/>
      <c r="AJ333" s="165"/>
      <c r="AK333" s="166"/>
      <c r="AL333" s="166"/>
    </row>
    <row r="334" spans="1:38" ht="18.75">
      <c r="J334" s="172"/>
      <c r="K334" s="172"/>
      <c r="O334" s="154"/>
      <c r="P334" s="154"/>
      <c r="Q334" s="154"/>
      <c r="R334" s="154"/>
      <c r="S334" s="154"/>
      <c r="T334" s="154"/>
      <c r="U334" s="154"/>
      <c r="V334" s="163"/>
      <c r="W334" s="163"/>
      <c r="X334" s="163"/>
      <c r="Y334" s="163"/>
      <c r="Z334" s="163"/>
      <c r="AA334" s="163"/>
      <c r="AB334" s="163"/>
      <c r="AC334" s="156"/>
      <c r="AD334" s="156"/>
      <c r="AE334" s="156"/>
      <c r="AF334" s="156"/>
      <c r="AG334" s="156"/>
      <c r="AH334" s="156"/>
      <c r="AI334" s="164"/>
      <c r="AJ334" s="165"/>
      <c r="AK334" s="166"/>
      <c r="AL334" s="166"/>
    </row>
    <row r="335" spans="1:38" ht="18.75">
      <c r="J335" s="172"/>
      <c r="K335" s="172"/>
      <c r="O335" s="154"/>
      <c r="P335" s="154"/>
      <c r="Q335" s="154"/>
      <c r="R335" s="154"/>
      <c r="S335" s="154"/>
      <c r="T335" s="154"/>
      <c r="U335" s="154"/>
      <c r="V335" s="163"/>
      <c r="W335" s="163"/>
      <c r="X335" s="163"/>
      <c r="Y335" s="163"/>
      <c r="Z335" s="163"/>
      <c r="AA335" s="163"/>
      <c r="AB335" s="163"/>
      <c r="AC335" s="156"/>
      <c r="AD335" s="156"/>
      <c r="AE335" s="156"/>
      <c r="AF335" s="156"/>
      <c r="AG335" s="156"/>
      <c r="AH335" s="156"/>
      <c r="AI335" s="164"/>
      <c r="AJ335" s="165"/>
      <c r="AK335" s="166"/>
      <c r="AL335" s="166"/>
    </row>
    <row r="336" spans="1:38" ht="18.75">
      <c r="J336" s="172"/>
      <c r="K336" s="172"/>
      <c r="O336" s="154"/>
      <c r="P336" s="154"/>
      <c r="Q336" s="154"/>
      <c r="R336" s="154"/>
      <c r="S336" s="154"/>
      <c r="T336" s="154"/>
      <c r="U336" s="154"/>
      <c r="V336" s="163"/>
      <c r="W336" s="163"/>
      <c r="X336" s="163"/>
      <c r="Y336" s="163"/>
      <c r="Z336" s="163"/>
      <c r="AA336" s="163"/>
      <c r="AB336" s="163"/>
      <c r="AC336" s="156"/>
      <c r="AD336" s="156"/>
      <c r="AE336" s="156"/>
      <c r="AF336" s="156"/>
      <c r="AG336" s="156"/>
      <c r="AH336" s="156"/>
      <c r="AI336" s="164"/>
      <c r="AJ336" s="165"/>
      <c r="AK336" s="166"/>
      <c r="AL336" s="166"/>
    </row>
    <row r="337" spans="10:38" ht="18.75">
      <c r="J337" s="172"/>
      <c r="K337" s="172"/>
      <c r="O337" s="154"/>
      <c r="P337" s="154"/>
      <c r="Q337" s="154"/>
      <c r="R337" s="154"/>
      <c r="S337" s="154"/>
      <c r="T337" s="154"/>
      <c r="U337" s="154"/>
      <c r="V337" s="163"/>
      <c r="W337" s="163"/>
      <c r="X337" s="163"/>
      <c r="Y337" s="163"/>
      <c r="Z337" s="163"/>
      <c r="AA337" s="163"/>
      <c r="AB337" s="163"/>
      <c r="AC337" s="156"/>
      <c r="AD337" s="156"/>
      <c r="AE337" s="156"/>
      <c r="AF337" s="156"/>
      <c r="AG337" s="156"/>
      <c r="AH337" s="156"/>
      <c r="AI337" s="164"/>
      <c r="AJ337" s="165"/>
      <c r="AK337" s="166"/>
      <c r="AL337" s="166"/>
    </row>
    <row r="338" spans="10:38" ht="18.75">
      <c r="J338" s="172"/>
      <c r="K338" s="172"/>
      <c r="O338" s="154"/>
      <c r="P338" s="154"/>
      <c r="Q338" s="154"/>
      <c r="R338" s="154"/>
      <c r="S338" s="154"/>
      <c r="T338" s="154"/>
      <c r="U338" s="154"/>
      <c r="V338" s="163"/>
      <c r="W338" s="163"/>
      <c r="X338" s="163"/>
      <c r="Y338" s="163"/>
      <c r="Z338" s="163"/>
      <c r="AA338" s="163"/>
      <c r="AB338" s="163"/>
      <c r="AC338" s="156"/>
      <c r="AD338" s="156"/>
      <c r="AE338" s="156"/>
      <c r="AF338" s="156"/>
      <c r="AG338" s="156"/>
      <c r="AH338" s="156"/>
      <c r="AI338" s="164"/>
      <c r="AJ338" s="165"/>
      <c r="AK338" s="166"/>
      <c r="AL338" s="166"/>
    </row>
    <row r="355" spans="1:6">
      <c r="A355" s="169" t="s">
        <v>251</v>
      </c>
    </row>
    <row r="356" spans="1:6">
      <c r="C356" s="169" t="s">
        <v>173</v>
      </c>
      <c r="D356" s="169" t="s">
        <v>181</v>
      </c>
      <c r="E356" s="169" t="s">
        <v>182</v>
      </c>
      <c r="F356" s="169" t="s">
        <v>183</v>
      </c>
    </row>
    <row r="357" spans="1:6">
      <c r="A357" s="169" t="s">
        <v>184</v>
      </c>
      <c r="B357" s="169" t="s">
        <v>231</v>
      </c>
      <c r="C357" s="169">
        <v>8</v>
      </c>
      <c r="D357" s="169">
        <v>22.9</v>
      </c>
      <c r="E357" s="169">
        <v>22.9</v>
      </c>
      <c r="F357" s="169">
        <v>22.9</v>
      </c>
    </row>
    <row r="358" spans="1:6">
      <c r="B358" s="169" t="s">
        <v>34</v>
      </c>
      <c r="C358" s="169">
        <v>27</v>
      </c>
      <c r="D358" s="169">
        <v>77.099999999999994</v>
      </c>
      <c r="E358" s="169">
        <v>77.099999999999994</v>
      </c>
      <c r="F358" s="169">
        <v>100</v>
      </c>
    </row>
    <row r="359" spans="1:6">
      <c r="B359" s="169" t="s">
        <v>11</v>
      </c>
      <c r="C359" s="169">
        <v>35</v>
      </c>
      <c r="D359" s="169">
        <v>100</v>
      </c>
      <c r="E359" s="169">
        <v>100</v>
      </c>
    </row>
    <row r="360" spans="1:6">
      <c r="A360" s="169" t="s">
        <v>189</v>
      </c>
    </row>
    <row r="364" spans="1:6">
      <c r="A364" s="169" t="s">
        <v>252</v>
      </c>
    </row>
    <row r="365" spans="1:6">
      <c r="C365" s="169" t="s">
        <v>173</v>
      </c>
      <c r="D365" s="169" t="s">
        <v>181</v>
      </c>
      <c r="E365" s="169" t="s">
        <v>182</v>
      </c>
      <c r="F365" s="169" t="s">
        <v>183</v>
      </c>
    </row>
    <row r="366" spans="1:6">
      <c r="A366" s="169" t="s">
        <v>184</v>
      </c>
      <c r="B366" s="169" t="s">
        <v>231</v>
      </c>
      <c r="C366" s="169">
        <v>31</v>
      </c>
      <c r="D366" s="169">
        <v>88.6</v>
      </c>
      <c r="E366" s="169">
        <v>88.6</v>
      </c>
      <c r="F366" s="169">
        <v>88.6</v>
      </c>
    </row>
    <row r="367" spans="1:6">
      <c r="B367" s="169" t="s">
        <v>34</v>
      </c>
      <c r="C367" s="169">
        <v>4</v>
      </c>
      <c r="D367" s="169">
        <v>11.4</v>
      </c>
      <c r="E367" s="169">
        <v>11.4</v>
      </c>
      <c r="F367" s="169">
        <v>100</v>
      </c>
    </row>
    <row r="368" spans="1:6">
      <c r="B368" s="169" t="s">
        <v>11</v>
      </c>
      <c r="C368" s="169">
        <v>35</v>
      </c>
      <c r="D368" s="169">
        <v>100</v>
      </c>
      <c r="E368" s="169">
        <v>100</v>
      </c>
    </row>
    <row r="369" spans="1:6">
      <c r="A369" s="169" t="s">
        <v>189</v>
      </c>
    </row>
    <row r="373" spans="1:6">
      <c r="A373" s="169" t="s">
        <v>253</v>
      </c>
    </row>
    <row r="374" spans="1:6">
      <c r="C374" s="169" t="s">
        <v>173</v>
      </c>
      <c r="D374" s="169" t="s">
        <v>181</v>
      </c>
      <c r="E374" s="169" t="s">
        <v>182</v>
      </c>
      <c r="F374" s="169" t="s">
        <v>183</v>
      </c>
    </row>
    <row r="375" spans="1:6">
      <c r="A375" s="169" t="s">
        <v>184</v>
      </c>
      <c r="B375" s="169" t="s">
        <v>231</v>
      </c>
      <c r="C375" s="169">
        <v>34</v>
      </c>
      <c r="D375" s="169">
        <v>97.1</v>
      </c>
      <c r="E375" s="169">
        <v>97.1</v>
      </c>
      <c r="F375" s="169">
        <v>97.1</v>
      </c>
    </row>
    <row r="376" spans="1:6">
      <c r="B376" s="169" t="s">
        <v>34</v>
      </c>
      <c r="C376" s="169">
        <v>1</v>
      </c>
      <c r="D376" s="169">
        <v>2.9</v>
      </c>
      <c r="E376" s="169">
        <v>2.9</v>
      </c>
      <c r="F376" s="169">
        <v>100</v>
      </c>
    </row>
    <row r="377" spans="1:6">
      <c r="B377" s="169" t="s">
        <v>11</v>
      </c>
      <c r="C377" s="169">
        <v>35</v>
      </c>
      <c r="D377" s="169">
        <v>100</v>
      </c>
      <c r="E377" s="169">
        <v>100</v>
      </c>
    </row>
    <row r="378" spans="1:6">
      <c r="A378" s="169" t="s">
        <v>189</v>
      </c>
    </row>
    <row r="382" spans="1:6">
      <c r="A382" s="169" t="s">
        <v>254</v>
      </c>
    </row>
    <row r="383" spans="1:6">
      <c r="C383" s="169" t="s">
        <v>173</v>
      </c>
      <c r="D383" s="169" t="s">
        <v>181</v>
      </c>
      <c r="E383" s="169" t="s">
        <v>182</v>
      </c>
      <c r="F383" s="169" t="s">
        <v>183</v>
      </c>
    </row>
    <row r="384" spans="1:6">
      <c r="A384" s="169" t="s">
        <v>184</v>
      </c>
      <c r="C384" s="169">
        <v>1</v>
      </c>
      <c r="D384" s="169">
        <v>2.9</v>
      </c>
      <c r="E384" s="169">
        <v>2.9</v>
      </c>
      <c r="F384" s="169">
        <v>2.9</v>
      </c>
    </row>
    <row r="385" spans="1:6">
      <c r="B385" s="169" t="s">
        <v>231</v>
      </c>
      <c r="C385" s="169">
        <v>34</v>
      </c>
      <c r="D385" s="169">
        <v>97.1</v>
      </c>
      <c r="E385" s="169">
        <v>97.1</v>
      </c>
      <c r="F385" s="169">
        <v>100</v>
      </c>
    </row>
    <row r="386" spans="1:6">
      <c r="B386" s="169" t="s">
        <v>11</v>
      </c>
      <c r="C386" s="169">
        <v>35</v>
      </c>
      <c r="D386" s="169">
        <v>100</v>
      </c>
      <c r="E386" s="169">
        <v>100</v>
      </c>
    </row>
    <row r="387" spans="1:6">
      <c r="A387" s="169" t="s">
        <v>189</v>
      </c>
    </row>
    <row r="391" spans="1:6">
      <c r="A391" s="169" t="s">
        <v>255</v>
      </c>
    </row>
    <row r="392" spans="1:6">
      <c r="C392" s="169" t="s">
        <v>173</v>
      </c>
      <c r="D392" s="169" t="s">
        <v>181</v>
      </c>
      <c r="E392" s="169" t="s">
        <v>182</v>
      </c>
      <c r="F392" s="169" t="s">
        <v>183</v>
      </c>
    </row>
    <row r="393" spans="1:6">
      <c r="A393" s="169" t="s">
        <v>184</v>
      </c>
      <c r="B393" s="169" t="s">
        <v>231</v>
      </c>
      <c r="C393" s="169">
        <v>3</v>
      </c>
      <c r="D393" s="169">
        <v>8.6</v>
      </c>
      <c r="E393" s="169">
        <v>8.6</v>
      </c>
      <c r="F393" s="169">
        <v>8.6</v>
      </c>
    </row>
    <row r="394" spans="1:6">
      <c r="B394" s="169" t="s">
        <v>34</v>
      </c>
      <c r="C394" s="169">
        <v>32</v>
      </c>
      <c r="D394" s="169">
        <v>91.4</v>
      </c>
      <c r="E394" s="169">
        <v>91.4</v>
      </c>
      <c r="F394" s="169">
        <v>100</v>
      </c>
    </row>
    <row r="395" spans="1:6">
      <c r="B395" s="169" t="s">
        <v>11</v>
      </c>
      <c r="C395" s="169">
        <v>35</v>
      </c>
      <c r="D395" s="169">
        <v>100</v>
      </c>
      <c r="E395" s="169">
        <v>100</v>
      </c>
    </row>
    <row r="396" spans="1:6">
      <c r="A396" s="169" t="s">
        <v>189</v>
      </c>
    </row>
    <row r="400" spans="1:6">
      <c r="A400" s="169" t="s">
        <v>256</v>
      </c>
    </row>
    <row r="401" spans="1:6">
      <c r="C401" s="169" t="s">
        <v>173</v>
      </c>
      <c r="D401" s="169" t="s">
        <v>181</v>
      </c>
      <c r="E401" s="169" t="s">
        <v>182</v>
      </c>
      <c r="F401" s="169" t="s">
        <v>183</v>
      </c>
    </row>
    <row r="402" spans="1:6">
      <c r="A402" s="169" t="s">
        <v>184</v>
      </c>
      <c r="B402" s="169" t="s">
        <v>231</v>
      </c>
      <c r="C402" s="169">
        <v>1</v>
      </c>
      <c r="D402" s="169">
        <v>2.9</v>
      </c>
      <c r="E402" s="169">
        <v>2.9</v>
      </c>
      <c r="F402" s="169">
        <v>2.9</v>
      </c>
    </row>
    <row r="403" spans="1:6">
      <c r="B403" s="169" t="s">
        <v>34</v>
      </c>
      <c r="C403" s="169">
        <v>34</v>
      </c>
      <c r="D403" s="169">
        <v>97.1</v>
      </c>
      <c r="E403" s="169">
        <v>97.1</v>
      </c>
      <c r="F403" s="169">
        <v>100</v>
      </c>
    </row>
    <row r="404" spans="1:6">
      <c r="B404" s="169" t="s">
        <v>11</v>
      </c>
      <c r="C404" s="169">
        <v>35</v>
      </c>
      <c r="D404" s="169">
        <v>100</v>
      </c>
      <c r="E404" s="169">
        <v>100</v>
      </c>
    </row>
    <row r="405" spans="1:6">
      <c r="A405" s="169" t="s">
        <v>189</v>
      </c>
    </row>
    <row r="409" spans="1:6">
      <c r="A409" s="169" t="s">
        <v>257</v>
      </c>
    </row>
    <row r="410" spans="1:6">
      <c r="C410" s="169" t="s">
        <v>173</v>
      </c>
      <c r="D410" s="169" t="s">
        <v>181</v>
      </c>
      <c r="E410" s="169" t="s">
        <v>182</v>
      </c>
      <c r="F410" s="169" t="s">
        <v>183</v>
      </c>
    </row>
    <row r="411" spans="1:6">
      <c r="A411" s="169" t="s">
        <v>184</v>
      </c>
      <c r="B411" s="169" t="s">
        <v>34</v>
      </c>
      <c r="C411" s="169">
        <v>35</v>
      </c>
      <c r="D411" s="169">
        <v>100</v>
      </c>
      <c r="E411" s="169">
        <v>100</v>
      </c>
      <c r="F411" s="169">
        <v>100</v>
      </c>
    </row>
    <row r="412" spans="1:6">
      <c r="A412" s="169" t="s">
        <v>189</v>
      </c>
    </row>
    <row r="416" spans="1:6">
      <c r="A416" s="169" t="s">
        <v>258</v>
      </c>
    </row>
    <row r="417" spans="1:6">
      <c r="C417" s="169" t="s">
        <v>173</v>
      </c>
      <c r="D417" s="169" t="s">
        <v>181</v>
      </c>
      <c r="E417" s="169" t="s">
        <v>182</v>
      </c>
      <c r="F417" s="169" t="s">
        <v>183</v>
      </c>
    </row>
    <row r="418" spans="1:6">
      <c r="A418" s="169" t="s">
        <v>184</v>
      </c>
      <c r="B418" s="169" t="s">
        <v>231</v>
      </c>
      <c r="C418" s="169">
        <v>7</v>
      </c>
      <c r="D418" s="169">
        <v>20</v>
      </c>
      <c r="E418" s="169">
        <v>20</v>
      </c>
      <c r="F418" s="169">
        <v>20</v>
      </c>
    </row>
    <row r="419" spans="1:6">
      <c r="B419" s="169" t="s">
        <v>34</v>
      </c>
      <c r="C419" s="169">
        <v>28</v>
      </c>
      <c r="D419" s="169">
        <v>80</v>
      </c>
      <c r="E419" s="169">
        <v>80</v>
      </c>
      <c r="F419" s="169">
        <v>100</v>
      </c>
    </row>
    <row r="420" spans="1:6">
      <c r="B420" s="169" t="s">
        <v>11</v>
      </c>
      <c r="C420" s="169">
        <v>35</v>
      </c>
      <c r="D420" s="169">
        <v>100</v>
      </c>
      <c r="E420" s="169">
        <v>100</v>
      </c>
    </row>
    <row r="421" spans="1:6">
      <c r="A421" s="169" t="s">
        <v>189</v>
      </c>
    </row>
    <row r="425" spans="1:6">
      <c r="A425" s="169" t="s">
        <v>259</v>
      </c>
    </row>
    <row r="426" spans="1:6">
      <c r="C426" s="169" t="s">
        <v>173</v>
      </c>
      <c r="D426" s="169" t="s">
        <v>181</v>
      </c>
      <c r="E426" s="169" t="s">
        <v>182</v>
      </c>
      <c r="F426" s="169" t="s">
        <v>183</v>
      </c>
    </row>
    <row r="427" spans="1:6">
      <c r="A427" s="169" t="s">
        <v>184</v>
      </c>
      <c r="B427" s="169" t="s">
        <v>231</v>
      </c>
      <c r="C427" s="169">
        <v>34</v>
      </c>
      <c r="D427" s="169">
        <v>97.1</v>
      </c>
      <c r="E427" s="169">
        <v>97.1</v>
      </c>
      <c r="F427" s="169">
        <v>97.1</v>
      </c>
    </row>
    <row r="428" spans="1:6">
      <c r="B428" s="169" t="s">
        <v>34</v>
      </c>
      <c r="C428" s="169">
        <v>1</v>
      </c>
      <c r="D428" s="169">
        <v>2.9</v>
      </c>
      <c r="E428" s="169">
        <v>2.9</v>
      </c>
      <c r="F428" s="169">
        <v>100</v>
      </c>
    </row>
    <row r="429" spans="1:6">
      <c r="B429" s="169" t="s">
        <v>11</v>
      </c>
      <c r="C429" s="169">
        <v>35</v>
      </c>
      <c r="D429" s="169">
        <v>100</v>
      </c>
      <c r="E429" s="169">
        <v>100</v>
      </c>
    </row>
    <row r="430" spans="1:6">
      <c r="A430" s="169" t="s">
        <v>189</v>
      </c>
    </row>
  </sheetData>
  <sheetProtection sheet="1" objects="1" scenarios="1"/>
  <mergeCells count="113">
    <mergeCell ref="O320:U320"/>
    <mergeCell ref="A326:U326"/>
    <mergeCell ref="AI262:AL263"/>
    <mergeCell ref="B264:U264"/>
    <mergeCell ref="B265:U265"/>
    <mergeCell ref="B266:U266"/>
    <mergeCell ref="A294:U294"/>
    <mergeCell ref="V317:AA318"/>
    <mergeCell ref="AC317:AH318"/>
    <mergeCell ref="AI317:AL318"/>
    <mergeCell ref="B209:U209"/>
    <mergeCell ref="B210:U210"/>
    <mergeCell ref="A217:U217"/>
    <mergeCell ref="A242:U242"/>
    <mergeCell ref="V262:AA263"/>
    <mergeCell ref="AC262:AH263"/>
    <mergeCell ref="A192:U192"/>
    <mergeCell ref="V205:AA206"/>
    <mergeCell ref="AC205:AH206"/>
    <mergeCell ref="AI205:AL206"/>
    <mergeCell ref="B207:U207"/>
    <mergeCell ref="B208:U208"/>
    <mergeCell ref="B183:U183"/>
    <mergeCell ref="B184:U184"/>
    <mergeCell ref="B185:U185"/>
    <mergeCell ref="B186:U186"/>
    <mergeCell ref="B187:U187"/>
    <mergeCell ref="B188:U188"/>
    <mergeCell ref="AC177:AH178"/>
    <mergeCell ref="AI177:AL178"/>
    <mergeCell ref="B179:U179"/>
    <mergeCell ref="B180:U180"/>
    <mergeCell ref="B181:U181"/>
    <mergeCell ref="B182:U182"/>
    <mergeCell ref="O167:U167"/>
    <mergeCell ref="A173:E173"/>
    <mergeCell ref="A174:E174"/>
    <mergeCell ref="A175:E175"/>
    <mergeCell ref="A176:E176"/>
    <mergeCell ref="V177:AA178"/>
    <mergeCell ref="A146:U146"/>
    <mergeCell ref="X146:AL146"/>
    <mergeCell ref="V163:AA164"/>
    <mergeCell ref="AC163:AH164"/>
    <mergeCell ref="AI163:AL164"/>
    <mergeCell ref="O166:U166"/>
    <mergeCell ref="A129:F129"/>
    <mergeCell ref="A130:F130"/>
    <mergeCell ref="V134:AA135"/>
    <mergeCell ref="AC134:AH135"/>
    <mergeCell ref="AI134:AL135"/>
    <mergeCell ref="O137:U137"/>
    <mergeCell ref="V116:AA117"/>
    <mergeCell ref="AC116:AH117"/>
    <mergeCell ref="AI116:AL117"/>
    <mergeCell ref="O119:U119"/>
    <mergeCell ref="A127:U127"/>
    <mergeCell ref="A128:F128"/>
    <mergeCell ref="A102:U102"/>
    <mergeCell ref="B103:U103"/>
    <mergeCell ref="B104:U104"/>
    <mergeCell ref="B105:U105"/>
    <mergeCell ref="B106:U106"/>
    <mergeCell ref="A109:U109"/>
    <mergeCell ref="B96:J96"/>
    <mergeCell ref="B97:J97"/>
    <mergeCell ref="V100:AA101"/>
    <mergeCell ref="AC100:AH101"/>
    <mergeCell ref="AI100:AL101"/>
    <mergeCell ref="B101:C101"/>
    <mergeCell ref="G90:K90"/>
    <mergeCell ref="L90:M90"/>
    <mergeCell ref="G91:K91"/>
    <mergeCell ref="L91:M91"/>
    <mergeCell ref="B93:U93"/>
    <mergeCell ref="B95:J95"/>
    <mergeCell ref="G87:K87"/>
    <mergeCell ref="L87:M87"/>
    <mergeCell ref="G88:K88"/>
    <mergeCell ref="L88:M88"/>
    <mergeCell ref="G89:K89"/>
    <mergeCell ref="L89:M89"/>
    <mergeCell ref="B78:U78"/>
    <mergeCell ref="B79:U79"/>
    <mergeCell ref="B80:U80"/>
    <mergeCell ref="B81:U81"/>
    <mergeCell ref="A84:U84"/>
    <mergeCell ref="L86:M86"/>
    <mergeCell ref="M55:O55"/>
    <mergeCell ref="V74:Z75"/>
    <mergeCell ref="AB74:AF75"/>
    <mergeCell ref="AG74:AJ75"/>
    <mergeCell ref="A76:U76"/>
    <mergeCell ref="B77:U77"/>
    <mergeCell ref="B46:C46"/>
    <mergeCell ref="B47:C47"/>
    <mergeCell ref="B48:C48"/>
    <mergeCell ref="B49:C49"/>
    <mergeCell ref="M49:O49"/>
    <mergeCell ref="B50:C50"/>
    <mergeCell ref="M50:O50"/>
    <mergeCell ref="A21:U21"/>
    <mergeCell ref="C25:E25"/>
    <mergeCell ref="C26:E26"/>
    <mergeCell ref="C27:E27"/>
    <mergeCell ref="C28:E28"/>
    <mergeCell ref="C29:E29"/>
    <mergeCell ref="A1:AE1"/>
    <mergeCell ref="A6:AL6"/>
    <mergeCell ref="A7:AL7"/>
    <mergeCell ref="A8:AL8"/>
    <mergeCell ref="A9:AL9"/>
    <mergeCell ref="A19:G19"/>
  </mergeCells>
  <printOptions horizontalCentered="1" verticalCentered="1"/>
  <pageMargins left="0" right="0" top="0" bottom="0" header="0.31496062992125984" footer="0.31496062992125984"/>
  <pageSetup paperSize="8" scale="2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E428"/>
  <sheetViews>
    <sheetView view="pageBreakPreview" zoomScale="95" zoomScaleNormal="100" zoomScaleSheetLayoutView="95" workbookViewId="0">
      <selection sqref="A1:AE1"/>
    </sheetView>
  </sheetViews>
  <sheetFormatPr baseColWidth="10" defaultRowHeight="15"/>
  <cols>
    <col min="1" max="1" width="8.28515625" style="169" customWidth="1"/>
    <col min="2" max="2" width="25" style="169" customWidth="1"/>
    <col min="3" max="3" width="14" style="169" customWidth="1"/>
    <col min="4" max="4" width="9" style="169" customWidth="1"/>
    <col min="5" max="5" width="8.5703125" style="169" customWidth="1"/>
    <col min="6" max="6" width="11.7109375" style="169" customWidth="1"/>
    <col min="7" max="7" width="15.140625" style="169" customWidth="1"/>
    <col min="8" max="8" width="21.85546875" style="169" customWidth="1"/>
    <col min="9" max="9" width="11.42578125" style="169"/>
    <col min="10" max="10" width="10.140625" style="169" customWidth="1"/>
    <col min="11" max="11" width="9.28515625" style="169" customWidth="1"/>
    <col min="12" max="12" width="9" style="169" customWidth="1"/>
    <col min="13" max="13" width="11.140625" style="169" bestFit="1" customWidth="1"/>
    <col min="14" max="14" width="7.42578125" style="169" customWidth="1"/>
    <col min="15" max="15" width="25.5703125" style="169" customWidth="1"/>
    <col min="16" max="16" width="8.28515625" style="169" customWidth="1"/>
    <col min="17" max="17" width="11" style="169" customWidth="1"/>
    <col min="18" max="18" width="10.7109375" style="169" bestFit="1" customWidth="1"/>
    <col min="19" max="19" width="12.42578125" style="169" customWidth="1"/>
    <col min="20" max="20" width="14.42578125" style="169" customWidth="1"/>
    <col min="21" max="21" width="7.5703125" style="169" customWidth="1"/>
    <col min="22" max="23" width="10" style="169" customWidth="1"/>
    <col min="24" max="24" width="10.85546875" style="169" customWidth="1"/>
    <col min="25" max="25" width="10.7109375" style="169" customWidth="1"/>
    <col min="26" max="26" width="16" style="169" customWidth="1"/>
    <col min="27" max="27" width="8.7109375" style="169" customWidth="1"/>
    <col min="28" max="28" width="13.7109375" style="169" customWidth="1"/>
    <col min="29" max="29" width="10.85546875" style="169" bestFit="1" customWidth="1"/>
    <col min="30" max="30" width="11.28515625" style="169" bestFit="1" customWidth="1"/>
    <col min="31" max="31" width="11.140625" style="169" customWidth="1"/>
    <col min="32" max="32" width="10.85546875" style="169" customWidth="1"/>
    <col min="33" max="33" width="10.85546875" style="169" bestFit="1" customWidth="1"/>
    <col min="34" max="34" width="13.85546875" style="169" bestFit="1" customWidth="1"/>
    <col min="35" max="35" width="8.7109375" style="169" bestFit="1" customWidth="1"/>
    <col min="36" max="36" width="14.85546875" style="169" bestFit="1" customWidth="1"/>
    <col min="37" max="37" width="12.42578125" style="169" bestFit="1" customWidth="1"/>
    <col min="38" max="38" width="9.85546875" style="169" bestFit="1" customWidth="1"/>
    <col min="39" max="39" width="60" style="199" hidden="1" customWidth="1"/>
    <col min="40" max="41" width="6.28515625" style="169" hidden="1" customWidth="1"/>
    <col min="42" max="43" width="2.5703125" style="169" hidden="1" customWidth="1"/>
    <col min="44" max="55" width="11.42578125" style="169" hidden="1" customWidth="1"/>
    <col min="56" max="56" width="11.42578125" style="228" hidden="1" customWidth="1"/>
    <col min="57" max="64" width="11.42578125" style="169" customWidth="1"/>
    <col min="65" max="16384" width="11.42578125" style="169"/>
  </cols>
  <sheetData>
    <row r="1" spans="1:56">
      <c r="A1" s="328"/>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M1" s="199" t="s">
        <v>283</v>
      </c>
      <c r="AU1" s="169" t="s">
        <v>283</v>
      </c>
    </row>
    <row r="2" spans="1:56">
      <c r="A2" s="248"/>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N2" s="169">
        <v>1</v>
      </c>
      <c r="AO2" s="169">
        <v>2</v>
      </c>
      <c r="AP2" s="169">
        <v>3</v>
      </c>
      <c r="AQ2" s="169">
        <v>4</v>
      </c>
      <c r="AR2" s="169">
        <v>5</v>
      </c>
      <c r="AS2" s="169" t="s">
        <v>191</v>
      </c>
      <c r="AT2" s="169" t="s">
        <v>11</v>
      </c>
      <c r="AV2" s="169">
        <v>1</v>
      </c>
      <c r="AW2" s="169">
        <v>2</v>
      </c>
      <c r="AX2" s="169">
        <v>3</v>
      </c>
      <c r="AY2" s="169">
        <v>4</v>
      </c>
      <c r="AZ2" s="169">
        <v>5</v>
      </c>
      <c r="BA2" s="169" t="s">
        <v>11</v>
      </c>
    </row>
    <row r="3" spans="1:56">
      <c r="A3" s="248"/>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M3" s="199" t="s">
        <v>175</v>
      </c>
      <c r="AN3" s="169">
        <v>1</v>
      </c>
      <c r="AO3" s="169">
        <v>1</v>
      </c>
      <c r="AP3" s="169">
        <v>4</v>
      </c>
      <c r="AQ3" s="169">
        <v>1</v>
      </c>
      <c r="AR3" s="169">
        <v>3</v>
      </c>
      <c r="AS3" s="169">
        <v>0</v>
      </c>
      <c r="AT3" s="169">
        <v>10</v>
      </c>
      <c r="AU3" s="169" t="s">
        <v>175</v>
      </c>
      <c r="AV3" s="169">
        <v>1</v>
      </c>
      <c r="AW3" s="169">
        <v>1</v>
      </c>
      <c r="AX3" s="169">
        <v>4</v>
      </c>
      <c r="AY3" s="169">
        <v>1</v>
      </c>
      <c r="AZ3" s="169">
        <v>3</v>
      </c>
      <c r="BA3" s="169">
        <v>3.4</v>
      </c>
      <c r="BB3" s="169">
        <v>1.35</v>
      </c>
      <c r="BC3" s="169">
        <v>3</v>
      </c>
      <c r="BD3" s="228">
        <v>3</v>
      </c>
    </row>
    <row r="4" spans="1:56">
      <c r="A4" s="248"/>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M4" s="199" t="s">
        <v>176</v>
      </c>
      <c r="AN4" s="169">
        <v>1</v>
      </c>
      <c r="AO4" s="169">
        <v>0</v>
      </c>
      <c r="AP4" s="169">
        <v>0</v>
      </c>
      <c r="AQ4" s="169">
        <v>3</v>
      </c>
      <c r="AR4" s="169">
        <v>5</v>
      </c>
      <c r="AS4" s="169">
        <v>1</v>
      </c>
      <c r="AT4" s="169">
        <v>10</v>
      </c>
      <c r="AU4" s="169" t="s">
        <v>176</v>
      </c>
      <c r="AV4" s="169">
        <v>1</v>
      </c>
      <c r="AW4" s="169">
        <v>0</v>
      </c>
      <c r="AX4" s="169">
        <v>0</v>
      </c>
      <c r="AY4" s="169">
        <v>3</v>
      </c>
      <c r="AZ4" s="169">
        <v>5</v>
      </c>
      <c r="BA4" s="169">
        <v>4.22</v>
      </c>
      <c r="BB4" s="169">
        <v>1.3</v>
      </c>
      <c r="BC4" s="169">
        <v>5</v>
      </c>
      <c r="BD4" s="228">
        <v>5</v>
      </c>
    </row>
    <row r="5" spans="1:56">
      <c r="A5" s="248"/>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M5" s="199" t="s">
        <v>177</v>
      </c>
      <c r="AN5" s="169">
        <v>3</v>
      </c>
      <c r="AO5" s="169">
        <v>1</v>
      </c>
      <c r="AP5" s="169">
        <v>0</v>
      </c>
      <c r="AQ5" s="169">
        <v>0</v>
      </c>
      <c r="AR5" s="169">
        <v>5</v>
      </c>
      <c r="AS5" s="169">
        <v>1</v>
      </c>
      <c r="AT5" s="169">
        <v>10</v>
      </c>
      <c r="AU5" s="169" t="s">
        <v>177</v>
      </c>
      <c r="AV5" s="169">
        <v>3</v>
      </c>
      <c r="AW5" s="169">
        <v>1</v>
      </c>
      <c r="AX5" s="169">
        <v>0</v>
      </c>
      <c r="AY5" s="169">
        <v>0</v>
      </c>
      <c r="AZ5" s="169">
        <v>5</v>
      </c>
      <c r="BA5" s="169">
        <v>3.33</v>
      </c>
      <c r="BB5" s="169">
        <v>2</v>
      </c>
      <c r="BC5" s="169">
        <v>5</v>
      </c>
      <c r="BD5" s="228">
        <v>5</v>
      </c>
    </row>
    <row r="6" spans="1:56" ht="15.75">
      <c r="A6" s="329" t="s">
        <v>0</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199" t="s">
        <v>178</v>
      </c>
      <c r="AN6" s="169">
        <v>5</v>
      </c>
      <c r="AO6" s="169">
        <v>0</v>
      </c>
      <c r="AP6" s="169">
        <v>1</v>
      </c>
      <c r="AQ6" s="169">
        <v>1</v>
      </c>
      <c r="AR6" s="169">
        <v>2</v>
      </c>
      <c r="AS6" s="169">
        <v>1</v>
      </c>
      <c r="AT6" s="169">
        <v>10</v>
      </c>
      <c r="AU6" s="169" t="s">
        <v>178</v>
      </c>
      <c r="AV6" s="169">
        <v>5</v>
      </c>
      <c r="AW6" s="169">
        <v>0</v>
      </c>
      <c r="AX6" s="169">
        <v>1</v>
      </c>
      <c r="AY6" s="169">
        <v>1</v>
      </c>
      <c r="AZ6" s="169">
        <v>2</v>
      </c>
      <c r="BA6" s="169">
        <v>2.44</v>
      </c>
      <c r="BB6" s="169">
        <v>1.81</v>
      </c>
      <c r="BC6" s="169">
        <v>1</v>
      </c>
      <c r="BD6" s="228">
        <v>1</v>
      </c>
    </row>
    <row r="7" spans="1:56" ht="18.75" customHeight="1">
      <c r="A7" s="330"/>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199" t="s">
        <v>192</v>
      </c>
      <c r="AN7" s="169">
        <v>2</v>
      </c>
      <c r="AO7" s="169">
        <v>2</v>
      </c>
      <c r="AP7" s="169">
        <v>1</v>
      </c>
      <c r="AQ7" s="169">
        <v>1</v>
      </c>
      <c r="AR7" s="169">
        <v>3</v>
      </c>
      <c r="AS7" s="169">
        <v>1</v>
      </c>
      <c r="AT7" s="169">
        <v>10</v>
      </c>
      <c r="AU7" s="169" t="s">
        <v>192</v>
      </c>
      <c r="AV7" s="169">
        <v>2</v>
      </c>
      <c r="AW7" s="169">
        <v>2</v>
      </c>
      <c r="AX7" s="169">
        <v>1</v>
      </c>
      <c r="AY7" s="169">
        <v>1</v>
      </c>
      <c r="AZ7" s="169">
        <v>3</v>
      </c>
      <c r="BA7" s="169">
        <v>3.11</v>
      </c>
      <c r="BB7" s="169">
        <v>1.69</v>
      </c>
      <c r="BC7" s="169">
        <v>3</v>
      </c>
      <c r="BD7" s="228">
        <v>5</v>
      </c>
    </row>
    <row r="8" spans="1:56" ht="15.75" customHeight="1">
      <c r="A8" s="332" t="s">
        <v>2</v>
      </c>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199" t="s">
        <v>193</v>
      </c>
      <c r="AN8" s="169">
        <v>1</v>
      </c>
      <c r="AO8" s="169">
        <v>4</v>
      </c>
      <c r="AP8" s="169">
        <v>6</v>
      </c>
      <c r="AQ8" s="169">
        <v>3</v>
      </c>
      <c r="AR8" s="169">
        <v>3</v>
      </c>
      <c r="AS8" s="169">
        <v>0</v>
      </c>
      <c r="AT8" s="169">
        <v>17</v>
      </c>
      <c r="AU8" s="169" t="s">
        <v>193</v>
      </c>
      <c r="AV8" s="169">
        <v>1</v>
      </c>
      <c r="AW8" s="169">
        <v>4</v>
      </c>
      <c r="AX8" s="169">
        <v>6</v>
      </c>
      <c r="AY8" s="169">
        <v>3</v>
      </c>
      <c r="AZ8" s="169">
        <v>3</v>
      </c>
      <c r="BA8" s="169">
        <v>3.18</v>
      </c>
      <c r="BB8" s="169">
        <v>1.19</v>
      </c>
      <c r="BC8" s="169">
        <v>3</v>
      </c>
      <c r="BD8" s="228">
        <v>3</v>
      </c>
    </row>
    <row r="9" spans="1:56" ht="21" customHeight="1">
      <c r="A9" s="333" t="s">
        <v>269</v>
      </c>
      <c r="B9" s="333"/>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199" t="s">
        <v>194</v>
      </c>
      <c r="AN9" s="169">
        <v>2</v>
      </c>
      <c r="AO9" s="169">
        <v>6</v>
      </c>
      <c r="AP9" s="169">
        <v>4</v>
      </c>
      <c r="AQ9" s="169">
        <v>0</v>
      </c>
      <c r="AR9" s="169">
        <v>4</v>
      </c>
      <c r="AS9" s="169">
        <v>1</v>
      </c>
      <c r="AT9" s="169">
        <v>17</v>
      </c>
      <c r="AU9" s="169" t="s">
        <v>194</v>
      </c>
      <c r="AV9" s="169">
        <v>2</v>
      </c>
      <c r="AW9" s="169">
        <v>6</v>
      </c>
      <c r="AX9" s="169">
        <v>4</v>
      </c>
      <c r="AY9" s="169">
        <v>0</v>
      </c>
      <c r="AZ9" s="169">
        <v>4</v>
      </c>
      <c r="BA9" s="169">
        <v>2.87</v>
      </c>
      <c r="BB9" s="169">
        <v>1.41</v>
      </c>
      <c r="BC9" s="169">
        <v>3</v>
      </c>
      <c r="BD9" s="228">
        <v>2</v>
      </c>
    </row>
    <row r="10" spans="1:56" ht="15.75" customHeigh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199" t="s">
        <v>195</v>
      </c>
      <c r="AN10" s="169">
        <v>0</v>
      </c>
      <c r="AO10" s="169">
        <v>1</v>
      </c>
      <c r="AP10" s="169">
        <v>2</v>
      </c>
      <c r="AQ10" s="169">
        <v>4</v>
      </c>
      <c r="AR10" s="169">
        <v>9</v>
      </c>
      <c r="AS10" s="169">
        <v>1</v>
      </c>
      <c r="AT10" s="169">
        <v>17</v>
      </c>
      <c r="AU10" s="169" t="s">
        <v>195</v>
      </c>
      <c r="AV10" s="169">
        <v>0</v>
      </c>
      <c r="AW10" s="169">
        <v>1</v>
      </c>
      <c r="AX10" s="169">
        <v>2</v>
      </c>
      <c r="AY10" s="169">
        <v>4</v>
      </c>
      <c r="AZ10" s="169">
        <v>9</v>
      </c>
      <c r="BA10" s="169">
        <v>4.3099999999999996</v>
      </c>
      <c r="BB10" s="169">
        <v>0.95</v>
      </c>
      <c r="BC10" s="169">
        <v>5</v>
      </c>
      <c r="BD10" s="228">
        <v>5</v>
      </c>
    </row>
    <row r="11" spans="1:56" ht="15.75" customHeight="1">
      <c r="A11" s="249"/>
      <c r="B11" s="249"/>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199" t="s">
        <v>196</v>
      </c>
      <c r="AN11" s="169">
        <v>1</v>
      </c>
      <c r="AO11" s="169">
        <v>1</v>
      </c>
      <c r="AP11" s="169">
        <v>1</v>
      </c>
      <c r="AQ11" s="169">
        <v>3</v>
      </c>
      <c r="AR11" s="169">
        <v>5</v>
      </c>
      <c r="AS11" s="169">
        <v>6</v>
      </c>
      <c r="AT11" s="169">
        <v>17</v>
      </c>
      <c r="AU11" s="169" t="s">
        <v>196</v>
      </c>
      <c r="AV11" s="169">
        <v>1</v>
      </c>
      <c r="AW11" s="169">
        <v>1</v>
      </c>
      <c r="AX11" s="169">
        <v>1</v>
      </c>
      <c r="AY11" s="169">
        <v>3</v>
      </c>
      <c r="AZ11" s="169">
        <v>5</v>
      </c>
      <c r="BA11" s="169">
        <v>3.91</v>
      </c>
      <c r="BB11" s="169">
        <v>1.38</v>
      </c>
      <c r="BC11" s="169">
        <v>4</v>
      </c>
      <c r="BD11" s="228">
        <v>5</v>
      </c>
    </row>
    <row r="12" spans="1:56" ht="15.75" customHeight="1">
      <c r="A12" s="249"/>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199" t="s">
        <v>197</v>
      </c>
      <c r="AN12" s="169">
        <v>0</v>
      </c>
      <c r="AO12" s="169">
        <v>0</v>
      </c>
      <c r="AP12" s="169">
        <v>1</v>
      </c>
      <c r="AQ12" s="169">
        <v>0</v>
      </c>
      <c r="AR12" s="169">
        <v>4</v>
      </c>
      <c r="AS12" s="169">
        <v>0</v>
      </c>
      <c r="AT12" s="169">
        <v>5</v>
      </c>
      <c r="AU12" s="169" t="s">
        <v>197</v>
      </c>
      <c r="AV12" s="169">
        <v>0</v>
      </c>
      <c r="AW12" s="169">
        <v>0</v>
      </c>
      <c r="AX12" s="169">
        <v>1</v>
      </c>
      <c r="AY12" s="169">
        <v>0</v>
      </c>
      <c r="AZ12" s="169">
        <v>4</v>
      </c>
      <c r="BA12" s="169">
        <v>4.5999999999999996</v>
      </c>
      <c r="BB12" s="169">
        <v>0.89</v>
      </c>
      <c r="BC12" s="169">
        <v>5</v>
      </c>
      <c r="BD12" s="228">
        <v>5</v>
      </c>
    </row>
    <row r="13" spans="1:56" ht="15.75" customHeight="1">
      <c r="A13" s="249"/>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199" t="s">
        <v>198</v>
      </c>
      <c r="AN13" s="169">
        <v>1</v>
      </c>
      <c r="AO13" s="169">
        <v>3</v>
      </c>
      <c r="AP13" s="169">
        <v>2</v>
      </c>
      <c r="AQ13" s="169">
        <v>4</v>
      </c>
      <c r="AR13" s="169">
        <v>5</v>
      </c>
      <c r="AS13" s="169">
        <v>0</v>
      </c>
      <c r="AT13" s="169">
        <v>15</v>
      </c>
      <c r="AU13" s="169" t="s">
        <v>198</v>
      </c>
      <c r="AV13" s="169">
        <v>1</v>
      </c>
      <c r="AW13" s="169">
        <v>3</v>
      </c>
      <c r="AX13" s="169">
        <v>2</v>
      </c>
      <c r="AY13" s="169">
        <v>4</v>
      </c>
      <c r="AZ13" s="169">
        <v>5</v>
      </c>
      <c r="BA13" s="169">
        <v>3.6</v>
      </c>
      <c r="BB13" s="169">
        <v>1.35</v>
      </c>
      <c r="BC13" s="169">
        <v>4</v>
      </c>
      <c r="BD13" s="228">
        <v>5</v>
      </c>
    </row>
    <row r="14" spans="1:56" ht="15.75" customHeight="1">
      <c r="A14" s="249"/>
      <c r="B14" s="249"/>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199" t="s">
        <v>199</v>
      </c>
      <c r="AN14" s="169">
        <v>2</v>
      </c>
      <c r="AO14" s="169">
        <v>1</v>
      </c>
      <c r="AP14" s="169">
        <v>2</v>
      </c>
      <c r="AQ14" s="169">
        <v>5</v>
      </c>
      <c r="AR14" s="169">
        <v>5</v>
      </c>
      <c r="AS14" s="169">
        <v>0</v>
      </c>
      <c r="AT14" s="169">
        <v>15</v>
      </c>
      <c r="AU14" s="169" t="s">
        <v>199</v>
      </c>
      <c r="AV14" s="169">
        <v>2</v>
      </c>
      <c r="AW14" s="169">
        <v>1</v>
      </c>
      <c r="AX14" s="169">
        <v>2</v>
      </c>
      <c r="AY14" s="169">
        <v>5</v>
      </c>
      <c r="AZ14" s="169">
        <v>5</v>
      </c>
      <c r="BA14" s="169">
        <v>3.67</v>
      </c>
      <c r="BB14" s="169">
        <v>1.4</v>
      </c>
      <c r="BC14" s="169">
        <v>4</v>
      </c>
      <c r="BD14" s="228">
        <v>4</v>
      </c>
    </row>
    <row r="15" spans="1:56" ht="15.75" customHeight="1">
      <c r="A15" s="249"/>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199" t="s">
        <v>200</v>
      </c>
      <c r="AN15" s="169">
        <v>3</v>
      </c>
      <c r="AO15" s="169">
        <v>2</v>
      </c>
      <c r="AP15" s="169">
        <v>2</v>
      </c>
      <c r="AQ15" s="169">
        <v>4</v>
      </c>
      <c r="AR15" s="169">
        <v>4</v>
      </c>
      <c r="AS15" s="169">
        <v>0</v>
      </c>
      <c r="AT15" s="169">
        <v>15</v>
      </c>
      <c r="AU15" s="169" t="s">
        <v>200</v>
      </c>
      <c r="AV15" s="169">
        <v>3</v>
      </c>
      <c r="AW15" s="169">
        <v>2</v>
      </c>
      <c r="AX15" s="169">
        <v>2</v>
      </c>
      <c r="AY15" s="169">
        <v>4</v>
      </c>
      <c r="AZ15" s="169">
        <v>4</v>
      </c>
      <c r="BA15" s="169">
        <v>3.27</v>
      </c>
      <c r="BB15" s="169">
        <v>1.53</v>
      </c>
      <c r="BC15" s="169">
        <v>4</v>
      </c>
      <c r="BD15" s="228">
        <v>4</v>
      </c>
    </row>
    <row r="16" spans="1:56" ht="15.75" customHeight="1">
      <c r="A16" s="249"/>
      <c r="B16" s="249"/>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199" t="s">
        <v>201</v>
      </c>
      <c r="AN16" s="169">
        <v>2</v>
      </c>
      <c r="AO16" s="169">
        <v>3</v>
      </c>
      <c r="AP16" s="169">
        <v>4</v>
      </c>
      <c r="AQ16" s="169">
        <v>5</v>
      </c>
      <c r="AR16" s="169">
        <v>3</v>
      </c>
      <c r="AS16" s="169">
        <v>0</v>
      </c>
      <c r="AT16" s="169">
        <v>17</v>
      </c>
      <c r="AU16" s="169" t="s">
        <v>201</v>
      </c>
      <c r="AV16" s="169">
        <v>2</v>
      </c>
      <c r="AW16" s="169">
        <v>3</v>
      </c>
      <c r="AX16" s="169">
        <v>4</v>
      </c>
      <c r="AY16" s="169">
        <v>5</v>
      </c>
      <c r="AZ16" s="169">
        <v>3</v>
      </c>
      <c r="BA16" s="169">
        <v>3.24</v>
      </c>
      <c r="BB16" s="169">
        <v>1.3</v>
      </c>
      <c r="BC16" s="169">
        <v>3</v>
      </c>
      <c r="BD16" s="228">
        <v>4</v>
      </c>
    </row>
    <row r="17" spans="1:56" ht="15.75" customHeight="1">
      <c r="A17" s="249"/>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199" t="s">
        <v>202</v>
      </c>
      <c r="AN17" s="169">
        <v>4</v>
      </c>
      <c r="AO17" s="169">
        <v>1</v>
      </c>
      <c r="AP17" s="169">
        <v>4</v>
      </c>
      <c r="AQ17" s="169">
        <v>5</v>
      </c>
      <c r="AR17" s="169">
        <v>3</v>
      </c>
      <c r="AS17" s="169">
        <v>0</v>
      </c>
      <c r="AT17" s="169">
        <v>17</v>
      </c>
      <c r="AU17" s="169" t="s">
        <v>202</v>
      </c>
      <c r="AV17" s="169">
        <v>4</v>
      </c>
      <c r="AW17" s="169">
        <v>1</v>
      </c>
      <c r="AX17" s="169">
        <v>4</v>
      </c>
      <c r="AY17" s="169">
        <v>5</v>
      </c>
      <c r="AZ17" s="169">
        <v>3</v>
      </c>
      <c r="BA17" s="169">
        <v>3.12</v>
      </c>
      <c r="BB17" s="169">
        <v>1.45</v>
      </c>
      <c r="BC17" s="169">
        <v>3</v>
      </c>
      <c r="BD17" s="228">
        <v>4</v>
      </c>
    </row>
    <row r="18" spans="1:56" ht="15.75" customHeight="1">
      <c r="A18" s="249"/>
      <c r="B18" s="24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199" t="s">
        <v>203</v>
      </c>
      <c r="AN18" s="169">
        <v>3</v>
      </c>
      <c r="AO18" s="169">
        <v>1</v>
      </c>
      <c r="AP18" s="169">
        <v>6</v>
      </c>
      <c r="AQ18" s="169">
        <v>4</v>
      </c>
      <c r="AR18" s="169">
        <v>3</v>
      </c>
      <c r="AS18" s="169">
        <v>0</v>
      </c>
      <c r="AT18" s="169">
        <v>17</v>
      </c>
      <c r="AU18" s="169" t="s">
        <v>203</v>
      </c>
      <c r="AV18" s="169">
        <v>3</v>
      </c>
      <c r="AW18" s="169">
        <v>1</v>
      </c>
      <c r="AX18" s="169">
        <v>6</v>
      </c>
      <c r="AY18" s="169">
        <v>4</v>
      </c>
      <c r="AZ18" s="169">
        <v>3</v>
      </c>
      <c r="BA18" s="169">
        <v>3.18</v>
      </c>
      <c r="BB18" s="169">
        <v>1.33</v>
      </c>
      <c r="BC18" s="169">
        <v>3</v>
      </c>
      <c r="BD18" s="228">
        <v>3</v>
      </c>
    </row>
    <row r="19" spans="1:56" ht="33.75">
      <c r="A19" s="324"/>
      <c r="B19" s="324"/>
      <c r="C19" s="324"/>
      <c r="D19" s="324"/>
      <c r="E19" s="324"/>
      <c r="F19" s="324"/>
      <c r="G19" s="324"/>
      <c r="Y19" s="3"/>
      <c r="Z19" s="4"/>
      <c r="AA19" s="4"/>
      <c r="AB19" s="4"/>
      <c r="AC19" s="4"/>
      <c r="AD19" s="4"/>
      <c r="AE19" s="5"/>
      <c r="AJ19" s="3"/>
      <c r="AK19" s="4"/>
      <c r="AL19" s="4"/>
      <c r="AM19" s="199" t="s">
        <v>204</v>
      </c>
      <c r="AN19" s="169">
        <v>2</v>
      </c>
      <c r="AO19" s="169">
        <v>3</v>
      </c>
      <c r="AP19" s="169">
        <v>3</v>
      </c>
      <c r="AQ19" s="169">
        <v>4</v>
      </c>
      <c r="AR19" s="169">
        <v>5</v>
      </c>
      <c r="AS19" s="169">
        <v>0</v>
      </c>
      <c r="AT19" s="169">
        <v>17</v>
      </c>
      <c r="AU19" s="169" t="s">
        <v>204</v>
      </c>
      <c r="AV19" s="169">
        <v>2</v>
      </c>
      <c r="AW19" s="169">
        <v>3</v>
      </c>
      <c r="AX19" s="169">
        <v>3</v>
      </c>
      <c r="AY19" s="169">
        <v>4</v>
      </c>
      <c r="AZ19" s="169">
        <v>5</v>
      </c>
      <c r="BA19" s="169">
        <v>3.41</v>
      </c>
      <c r="BB19" s="169">
        <v>1.42</v>
      </c>
      <c r="BC19" s="169">
        <v>4</v>
      </c>
      <c r="BD19" s="228">
        <v>5</v>
      </c>
    </row>
    <row r="20" spans="1:56">
      <c r="A20" s="171"/>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7"/>
      <c r="Z20" s="4"/>
      <c r="AA20" s="8"/>
      <c r="AB20" s="8"/>
      <c r="AC20" s="8"/>
      <c r="AD20" s="8"/>
      <c r="AE20" s="5"/>
      <c r="AF20" s="171"/>
      <c r="AG20" s="171"/>
      <c r="AH20" s="171"/>
      <c r="AI20" s="171"/>
      <c r="AJ20" s="7"/>
      <c r="AK20" s="4"/>
      <c r="AL20" s="8"/>
      <c r="AM20" s="199" t="s">
        <v>205</v>
      </c>
      <c r="AN20" s="169">
        <v>3</v>
      </c>
      <c r="AO20" s="169">
        <v>0</v>
      </c>
      <c r="AP20" s="169">
        <v>3</v>
      </c>
      <c r="AQ20" s="169">
        <v>3</v>
      </c>
      <c r="AR20" s="169">
        <v>8</v>
      </c>
      <c r="AS20" s="169">
        <v>0</v>
      </c>
      <c r="AT20" s="169">
        <v>17</v>
      </c>
      <c r="AU20" s="169" t="s">
        <v>205</v>
      </c>
      <c r="AV20" s="169">
        <v>3</v>
      </c>
      <c r="AW20" s="169">
        <v>0</v>
      </c>
      <c r="AX20" s="169">
        <v>3</v>
      </c>
      <c r="AY20" s="169">
        <v>3</v>
      </c>
      <c r="AZ20" s="169">
        <v>8</v>
      </c>
      <c r="BA20" s="169">
        <v>3.76</v>
      </c>
      <c r="BB20" s="169">
        <v>1.52</v>
      </c>
      <c r="BC20" s="169">
        <v>4</v>
      </c>
      <c r="BD20" s="228">
        <v>5</v>
      </c>
    </row>
    <row r="21" spans="1:56" ht="21">
      <c r="A21" s="291" t="s">
        <v>3</v>
      </c>
      <c r="B21" s="291"/>
      <c r="C21" s="291"/>
      <c r="D21" s="291"/>
      <c r="E21" s="291"/>
      <c r="F21" s="291"/>
      <c r="G21" s="291"/>
      <c r="H21" s="291"/>
      <c r="I21" s="291"/>
      <c r="J21" s="291"/>
      <c r="K21" s="291"/>
      <c r="L21" s="291"/>
      <c r="M21" s="291"/>
      <c r="N21" s="291"/>
      <c r="O21" s="291"/>
      <c r="P21" s="291"/>
      <c r="Q21" s="291"/>
      <c r="R21" s="291"/>
      <c r="S21" s="291"/>
      <c r="T21" s="291"/>
      <c r="U21" s="291"/>
      <c r="V21" s="171"/>
      <c r="W21" s="171"/>
      <c r="X21" s="171"/>
      <c r="Y21" s="9"/>
      <c r="Z21" s="10"/>
      <c r="AA21" s="11"/>
      <c r="AB21" s="12"/>
      <c r="AC21" s="12"/>
      <c r="AD21" s="12"/>
      <c r="AE21" s="5"/>
      <c r="AF21" s="171"/>
      <c r="AG21" s="171"/>
      <c r="AH21" s="171"/>
      <c r="AI21" s="171"/>
      <c r="AJ21" s="9"/>
      <c r="AK21" s="10"/>
      <c r="AL21" s="11"/>
      <c r="AM21" s="199" t="s">
        <v>206</v>
      </c>
      <c r="AN21" s="169">
        <v>1</v>
      </c>
      <c r="AO21" s="169">
        <v>3</v>
      </c>
      <c r="AP21" s="169">
        <v>4</v>
      </c>
      <c r="AQ21" s="169">
        <v>4</v>
      </c>
      <c r="AR21" s="169">
        <v>5</v>
      </c>
      <c r="AS21" s="169">
        <v>0</v>
      </c>
      <c r="AT21" s="169">
        <v>17</v>
      </c>
      <c r="AU21" s="169" t="s">
        <v>206</v>
      </c>
      <c r="AV21" s="169">
        <v>1</v>
      </c>
      <c r="AW21" s="169">
        <v>3</v>
      </c>
      <c r="AX21" s="169">
        <v>4</v>
      </c>
      <c r="AY21" s="169">
        <v>4</v>
      </c>
      <c r="AZ21" s="169">
        <v>5</v>
      </c>
      <c r="BA21" s="169">
        <v>3.53</v>
      </c>
      <c r="BB21" s="169">
        <v>1.28</v>
      </c>
      <c r="BC21" s="169">
        <v>4</v>
      </c>
      <c r="BD21" s="228">
        <v>5</v>
      </c>
    </row>
    <row r="22" spans="1:56" s="16" customFormat="1" ht="21">
      <c r="A22" s="250"/>
      <c r="B22" s="250"/>
      <c r="C22" s="250"/>
      <c r="D22" s="250"/>
      <c r="E22" s="250"/>
      <c r="F22" s="250"/>
      <c r="G22" s="250"/>
      <c r="H22" s="250"/>
      <c r="I22" s="250"/>
      <c r="J22" s="250"/>
      <c r="K22" s="250"/>
      <c r="L22" s="250"/>
      <c r="M22" s="250"/>
      <c r="N22" s="250"/>
      <c r="O22" s="250"/>
      <c r="P22" s="250"/>
      <c r="Q22" s="250"/>
      <c r="R22" s="250"/>
      <c r="S22" s="250"/>
      <c r="T22" s="250"/>
      <c r="U22" s="250"/>
      <c r="V22" s="14"/>
      <c r="W22" s="14"/>
      <c r="X22" s="14"/>
      <c r="Y22" s="9"/>
      <c r="Z22" s="10"/>
      <c r="AA22" s="11"/>
      <c r="AB22" s="12"/>
      <c r="AC22" s="12"/>
      <c r="AD22" s="12"/>
      <c r="AE22" s="15"/>
      <c r="AF22" s="14"/>
      <c r="AG22" s="14"/>
      <c r="AH22" s="14"/>
      <c r="AI22" s="14"/>
      <c r="AJ22" s="4"/>
      <c r="AK22" s="10"/>
      <c r="AL22" s="11"/>
      <c r="AM22" s="199" t="s">
        <v>207</v>
      </c>
      <c r="AN22" s="169">
        <v>3</v>
      </c>
      <c r="AO22" s="169">
        <v>0</v>
      </c>
      <c r="AP22" s="169">
        <v>4</v>
      </c>
      <c r="AQ22" s="169">
        <v>5</v>
      </c>
      <c r="AR22" s="169">
        <v>5</v>
      </c>
      <c r="AS22" s="169">
        <v>0</v>
      </c>
      <c r="AT22" s="16">
        <v>17</v>
      </c>
      <c r="AU22" s="16" t="s">
        <v>207</v>
      </c>
      <c r="AV22" s="16">
        <v>3</v>
      </c>
      <c r="AW22" s="16">
        <v>0</v>
      </c>
      <c r="AX22" s="16">
        <v>4</v>
      </c>
      <c r="AY22" s="16">
        <v>5</v>
      </c>
      <c r="AZ22" s="16">
        <v>5</v>
      </c>
      <c r="BA22" s="16">
        <v>3.53</v>
      </c>
      <c r="BB22" s="16">
        <v>1.42</v>
      </c>
      <c r="BC22" s="16">
        <v>4</v>
      </c>
      <c r="BD22" s="229">
        <v>4</v>
      </c>
    </row>
    <row r="23" spans="1:56" ht="21">
      <c r="A23" s="12"/>
      <c r="B23" s="17" t="s">
        <v>5</v>
      </c>
      <c r="C23" s="12"/>
      <c r="D23" s="5"/>
      <c r="E23" s="171"/>
      <c r="F23" s="171"/>
      <c r="G23" s="171"/>
      <c r="H23" s="171"/>
      <c r="I23" s="4"/>
      <c r="J23" s="10"/>
      <c r="K23" s="11"/>
      <c r="L23" s="12"/>
      <c r="M23" s="12"/>
      <c r="N23" s="12"/>
      <c r="O23" s="5"/>
      <c r="AM23" s="199" t="s">
        <v>208</v>
      </c>
      <c r="AN23" s="169">
        <v>0</v>
      </c>
      <c r="AO23" s="169">
        <v>1</v>
      </c>
      <c r="AP23" s="169">
        <v>4</v>
      </c>
      <c r="AQ23" s="169">
        <v>5</v>
      </c>
      <c r="AR23" s="169">
        <v>7</v>
      </c>
      <c r="AS23" s="169">
        <v>0</v>
      </c>
      <c r="AT23" s="169">
        <v>17</v>
      </c>
      <c r="AU23" s="169" t="s">
        <v>208</v>
      </c>
      <c r="AV23" s="169">
        <v>0</v>
      </c>
      <c r="AW23" s="169">
        <v>1</v>
      </c>
      <c r="AX23" s="169">
        <v>4</v>
      </c>
      <c r="AY23" s="169">
        <v>5</v>
      </c>
      <c r="AZ23" s="169">
        <v>7</v>
      </c>
      <c r="BA23" s="169">
        <v>4.0599999999999996</v>
      </c>
      <c r="BB23" s="169">
        <v>0.97</v>
      </c>
      <c r="BC23" s="169">
        <v>4</v>
      </c>
      <c r="BD23" s="228">
        <v>5</v>
      </c>
    </row>
    <row r="24" spans="1:56">
      <c r="A24" s="12"/>
      <c r="B24" s="12"/>
      <c r="C24" s="12"/>
      <c r="D24" s="5"/>
      <c r="E24" s="171"/>
      <c r="F24" s="171"/>
      <c r="G24" s="171"/>
      <c r="H24" s="171"/>
      <c r="I24" s="4"/>
      <c r="J24" s="10"/>
      <c r="K24" s="11"/>
      <c r="L24" s="12"/>
      <c r="M24" s="12"/>
      <c r="N24" s="18"/>
      <c r="O24" s="5"/>
      <c r="AM24" s="199" t="s">
        <v>209</v>
      </c>
      <c r="AN24" s="169">
        <v>1</v>
      </c>
      <c r="AO24" s="169">
        <v>1</v>
      </c>
      <c r="AP24" s="169">
        <v>4</v>
      </c>
      <c r="AQ24" s="169">
        <v>2</v>
      </c>
      <c r="AR24" s="169">
        <v>8</v>
      </c>
      <c r="AS24" s="169">
        <v>1</v>
      </c>
      <c r="AT24" s="169">
        <v>17</v>
      </c>
      <c r="AU24" s="169" t="s">
        <v>209</v>
      </c>
      <c r="AV24" s="169">
        <v>1</v>
      </c>
      <c r="AW24" s="169">
        <v>1</v>
      </c>
      <c r="AX24" s="169">
        <v>4</v>
      </c>
      <c r="AY24" s="169">
        <v>2</v>
      </c>
      <c r="AZ24" s="169">
        <v>8</v>
      </c>
      <c r="BA24" s="169">
        <v>3.94</v>
      </c>
      <c r="BB24" s="169">
        <v>1.29</v>
      </c>
      <c r="BC24" s="169">
        <v>5</v>
      </c>
      <c r="BD24" s="228">
        <v>5</v>
      </c>
    </row>
    <row r="25" spans="1:56" ht="18.75">
      <c r="A25" s="12"/>
      <c r="B25" s="12"/>
      <c r="C25" s="280" t="s">
        <v>74</v>
      </c>
      <c r="D25" s="281"/>
      <c r="E25" s="282"/>
      <c r="F25" s="22">
        <f>+AO52</f>
        <v>10</v>
      </c>
      <c r="G25" s="23">
        <f>F25/$F$29</f>
        <v>0.58823529411764708</v>
      </c>
      <c r="H25" s="171"/>
      <c r="I25" s="171"/>
      <c r="J25" s="171"/>
      <c r="K25" s="10"/>
      <c r="L25" s="10"/>
      <c r="M25" s="11"/>
      <c r="N25" s="12"/>
      <c r="O25" s="18"/>
      <c r="P25" s="18"/>
      <c r="Q25" s="5"/>
      <c r="AM25" s="199" t="s">
        <v>210</v>
      </c>
      <c r="AN25" s="169">
        <v>0</v>
      </c>
      <c r="AO25" s="169">
        <v>0</v>
      </c>
      <c r="AP25" s="169">
        <v>1</v>
      </c>
      <c r="AQ25" s="169">
        <v>0</v>
      </c>
      <c r="AR25" s="169">
        <v>2</v>
      </c>
      <c r="AS25" s="169">
        <v>0</v>
      </c>
      <c r="AT25" s="169">
        <v>3</v>
      </c>
      <c r="AU25" s="169" t="s">
        <v>210</v>
      </c>
      <c r="AV25" s="169">
        <v>0</v>
      </c>
      <c r="AW25" s="169">
        <v>0</v>
      </c>
      <c r="AX25" s="169">
        <v>1</v>
      </c>
      <c r="AY25" s="169">
        <v>0</v>
      </c>
      <c r="AZ25" s="169">
        <v>2</v>
      </c>
      <c r="BA25" s="169">
        <v>4.33</v>
      </c>
      <c r="BB25" s="169">
        <v>1.1499999999999999</v>
      </c>
      <c r="BC25" s="169">
        <v>5</v>
      </c>
      <c r="BD25" s="228">
        <v>5</v>
      </c>
    </row>
    <row r="26" spans="1:56" ht="18.75">
      <c r="A26" s="12"/>
      <c r="B26" s="12"/>
      <c r="C26" s="280" t="s">
        <v>75</v>
      </c>
      <c r="D26" s="281"/>
      <c r="E26" s="282"/>
      <c r="F26" s="22">
        <f t="shared" ref="F26:F28" si="0">+AO53</f>
        <v>3</v>
      </c>
      <c r="G26" s="23">
        <f t="shared" ref="G26:G28" si="1">F26/$F$29</f>
        <v>0.17647058823529413</v>
      </c>
      <c r="H26" s="171"/>
      <c r="I26" s="171"/>
      <c r="J26" s="171"/>
      <c r="K26" s="9"/>
      <c r="L26" s="4"/>
      <c r="M26" s="11"/>
      <c r="N26" s="12"/>
      <c r="O26" s="18"/>
      <c r="P26" s="18"/>
      <c r="Q26" s="5"/>
      <c r="AM26" s="199" t="s">
        <v>211</v>
      </c>
      <c r="AN26" s="169">
        <v>0</v>
      </c>
      <c r="AO26" s="169">
        <v>0</v>
      </c>
      <c r="AP26" s="169">
        <v>0</v>
      </c>
      <c r="AQ26" s="169">
        <v>1</v>
      </c>
      <c r="AR26" s="169">
        <v>2</v>
      </c>
      <c r="AS26" s="169">
        <v>0</v>
      </c>
      <c r="AT26" s="169">
        <v>3</v>
      </c>
      <c r="AU26" s="169" t="s">
        <v>211</v>
      </c>
      <c r="AV26" s="169">
        <v>0</v>
      </c>
      <c r="AW26" s="169">
        <v>0</v>
      </c>
      <c r="AX26" s="169">
        <v>0</v>
      </c>
      <c r="AY26" s="169">
        <v>1</v>
      </c>
      <c r="AZ26" s="169">
        <v>2</v>
      </c>
      <c r="BA26" s="169">
        <v>4.67</v>
      </c>
      <c r="BB26" s="169">
        <v>0.57999999999999996</v>
      </c>
      <c r="BC26" s="169">
        <v>5</v>
      </c>
      <c r="BD26" s="228">
        <v>5</v>
      </c>
    </row>
    <row r="27" spans="1:56" ht="18.75">
      <c r="A27" s="12"/>
      <c r="B27" s="12"/>
      <c r="C27" s="280" t="s">
        <v>76</v>
      </c>
      <c r="D27" s="281"/>
      <c r="E27" s="282"/>
      <c r="F27" s="22">
        <f t="shared" si="0"/>
        <v>1</v>
      </c>
      <c r="G27" s="23">
        <f t="shared" si="1"/>
        <v>5.8823529411764705E-2</v>
      </c>
      <c r="H27" s="171"/>
      <c r="I27" s="171"/>
      <c r="J27" s="171"/>
      <c r="K27" s="171"/>
      <c r="L27" s="171"/>
      <c r="M27" s="171"/>
      <c r="N27" s="171"/>
      <c r="O27" s="171"/>
      <c r="AM27" s="199" t="s">
        <v>212</v>
      </c>
      <c r="AN27" s="169">
        <v>0</v>
      </c>
      <c r="AO27" s="169">
        <v>0</v>
      </c>
      <c r="AP27" s="169">
        <v>0</v>
      </c>
      <c r="AQ27" s="169">
        <v>1</v>
      </c>
      <c r="AR27" s="169">
        <v>2</v>
      </c>
      <c r="AS27" s="169">
        <v>0</v>
      </c>
      <c r="AT27" s="169">
        <v>3</v>
      </c>
      <c r="AU27" s="169" t="s">
        <v>212</v>
      </c>
      <c r="AV27" s="169">
        <v>0</v>
      </c>
      <c r="AW27" s="169">
        <v>0</v>
      </c>
      <c r="AX27" s="169">
        <v>0</v>
      </c>
      <c r="AY27" s="169">
        <v>1</v>
      </c>
      <c r="AZ27" s="169">
        <v>2</v>
      </c>
      <c r="BA27" s="169">
        <v>4.67</v>
      </c>
      <c r="BB27" s="169">
        <v>0.57999999999999996</v>
      </c>
      <c r="BC27" s="169">
        <v>5</v>
      </c>
      <c r="BD27" s="228">
        <v>5</v>
      </c>
    </row>
    <row r="28" spans="1:56" ht="18.75">
      <c r="A28" s="12"/>
      <c r="B28" s="12"/>
      <c r="C28" s="280" t="s">
        <v>77</v>
      </c>
      <c r="D28" s="281"/>
      <c r="E28" s="282"/>
      <c r="F28" s="22">
        <f t="shared" si="0"/>
        <v>3</v>
      </c>
      <c r="G28" s="23">
        <f t="shared" si="1"/>
        <v>0.17647058823529413</v>
      </c>
      <c r="H28" s="171"/>
      <c r="I28" s="171"/>
      <c r="J28" s="171"/>
      <c r="K28" s="171"/>
      <c r="L28" s="171"/>
      <c r="M28" s="171"/>
      <c r="N28" s="171"/>
      <c r="O28" s="171"/>
      <c r="AM28" s="199" t="s">
        <v>213</v>
      </c>
      <c r="AN28" s="169">
        <v>0</v>
      </c>
      <c r="AO28" s="169">
        <v>0</v>
      </c>
      <c r="AP28" s="169">
        <v>0</v>
      </c>
      <c r="AQ28" s="169">
        <v>0</v>
      </c>
      <c r="AR28" s="169">
        <v>0</v>
      </c>
      <c r="AS28" s="169">
        <v>0</v>
      </c>
      <c r="AT28" s="169">
        <v>0</v>
      </c>
      <c r="AU28" s="169" t="s">
        <v>213</v>
      </c>
      <c r="AV28" s="169">
        <v>0</v>
      </c>
      <c r="AW28" s="169">
        <v>0</v>
      </c>
      <c r="AX28" s="169">
        <v>0</v>
      </c>
      <c r="AY28" s="169">
        <v>0</v>
      </c>
      <c r="AZ28" s="169">
        <v>0</v>
      </c>
      <c r="BA28" s="169" t="s">
        <v>187</v>
      </c>
      <c r="BB28" s="169" t="s">
        <v>187</v>
      </c>
      <c r="BC28" s="169" t="s">
        <v>187</v>
      </c>
      <c r="BD28" s="228" t="s">
        <v>187</v>
      </c>
    </row>
    <row r="29" spans="1:56" ht="18.75">
      <c r="A29" s="12"/>
      <c r="B29" s="12"/>
      <c r="C29" s="280" t="s">
        <v>11</v>
      </c>
      <c r="D29" s="281"/>
      <c r="E29" s="282"/>
      <c r="F29" s="22">
        <f>SUM(F25:F28)</f>
        <v>17</v>
      </c>
      <c r="G29" s="24"/>
      <c r="H29" s="171"/>
      <c r="I29" s="171"/>
      <c r="J29" s="171"/>
      <c r="K29" s="171"/>
      <c r="L29" s="171"/>
      <c r="M29" s="171"/>
      <c r="N29" s="171"/>
      <c r="O29" s="171"/>
      <c r="AM29" s="199" t="s">
        <v>214</v>
      </c>
      <c r="AN29" s="169">
        <v>0</v>
      </c>
      <c r="AO29" s="169">
        <v>1</v>
      </c>
      <c r="AP29" s="169">
        <v>0</v>
      </c>
      <c r="AQ29" s="169">
        <v>0</v>
      </c>
      <c r="AR29" s="169">
        <v>1</v>
      </c>
      <c r="AS29" s="169">
        <v>0</v>
      </c>
      <c r="AT29" s="169">
        <v>2</v>
      </c>
      <c r="AU29" s="169" t="s">
        <v>214</v>
      </c>
      <c r="AV29" s="169">
        <v>0</v>
      </c>
      <c r="AW29" s="169">
        <v>1</v>
      </c>
      <c r="AX29" s="169">
        <v>0</v>
      </c>
      <c r="AY29" s="169">
        <v>0</v>
      </c>
      <c r="AZ29" s="169">
        <v>1</v>
      </c>
      <c r="BA29" s="169">
        <v>3.5</v>
      </c>
      <c r="BB29" s="169">
        <v>2.12</v>
      </c>
      <c r="BC29" s="169">
        <v>4</v>
      </c>
      <c r="BD29" s="228">
        <v>2</v>
      </c>
    </row>
    <row r="30" spans="1:56">
      <c r="A30" s="171"/>
      <c r="B30" s="171"/>
      <c r="F30" s="171"/>
      <c r="G30" s="171"/>
      <c r="H30" s="171"/>
      <c r="I30" s="171"/>
      <c r="J30" s="171"/>
      <c r="K30" s="171"/>
      <c r="L30" s="171"/>
      <c r="M30" s="171"/>
      <c r="AM30" s="199" t="s">
        <v>215</v>
      </c>
      <c r="AN30" s="169">
        <v>0</v>
      </c>
      <c r="AO30" s="169">
        <v>2</v>
      </c>
      <c r="AP30" s="169">
        <v>1</v>
      </c>
      <c r="AQ30" s="169">
        <v>1</v>
      </c>
      <c r="AR30" s="169">
        <v>1</v>
      </c>
      <c r="AS30" s="169">
        <v>0</v>
      </c>
      <c r="AT30" s="169">
        <v>5</v>
      </c>
      <c r="AU30" s="169" t="s">
        <v>215</v>
      </c>
      <c r="AV30" s="169">
        <v>0</v>
      </c>
      <c r="AW30" s="169">
        <v>2</v>
      </c>
      <c r="AX30" s="169">
        <v>1</v>
      </c>
      <c r="AY30" s="169">
        <v>1</v>
      </c>
      <c r="AZ30" s="169">
        <v>1</v>
      </c>
      <c r="BA30" s="169">
        <v>3.2</v>
      </c>
      <c r="BB30" s="169">
        <v>1.3</v>
      </c>
      <c r="BC30" s="169">
        <v>3</v>
      </c>
      <c r="BD30" s="228">
        <v>2</v>
      </c>
    </row>
    <row r="31" spans="1:56">
      <c r="A31" s="171"/>
      <c r="B31" s="171"/>
      <c r="F31" s="171"/>
      <c r="G31" s="171"/>
      <c r="H31" s="171"/>
      <c r="I31" s="171"/>
      <c r="J31" s="171"/>
      <c r="K31" s="171"/>
      <c r="L31" s="171"/>
      <c r="M31" s="171"/>
      <c r="AM31" s="199" t="s">
        <v>284</v>
      </c>
      <c r="AU31" s="169" t="s">
        <v>284</v>
      </c>
    </row>
    <row r="32" spans="1:56">
      <c r="A32" s="171"/>
      <c r="B32" s="171"/>
      <c r="F32" s="171"/>
      <c r="G32" s="89"/>
      <c r="H32" s="171"/>
      <c r="I32" s="171"/>
      <c r="J32" s="171"/>
      <c r="K32" s="171"/>
      <c r="L32" s="171"/>
      <c r="M32" s="171"/>
      <c r="AU32" s="169" t="s">
        <v>188</v>
      </c>
    </row>
    <row r="33" spans="1:57">
      <c r="A33" s="171"/>
      <c r="B33" s="171"/>
      <c r="C33" s="171"/>
      <c r="D33" s="171"/>
      <c r="E33" s="171"/>
      <c r="F33" s="171"/>
      <c r="G33" s="171"/>
      <c r="H33" s="171"/>
      <c r="I33" s="171"/>
      <c r="J33" s="171"/>
      <c r="K33" s="171"/>
      <c r="L33" s="171"/>
      <c r="M33" s="171"/>
    </row>
    <row r="34" spans="1:57">
      <c r="A34" s="171"/>
      <c r="B34" s="171"/>
      <c r="C34" s="171"/>
      <c r="D34" s="171"/>
      <c r="E34" s="171"/>
      <c r="F34" s="171"/>
      <c r="G34" s="171"/>
      <c r="H34" s="171"/>
      <c r="I34" s="171"/>
      <c r="J34" s="171"/>
      <c r="K34" s="171"/>
      <c r="L34" s="171"/>
      <c r="M34" s="171"/>
    </row>
    <row r="35" spans="1:57">
      <c r="A35" s="171"/>
      <c r="B35" s="171"/>
      <c r="C35" s="171"/>
      <c r="D35" s="171"/>
      <c r="E35" s="171"/>
      <c r="F35" s="171"/>
      <c r="G35" s="171"/>
      <c r="H35" s="171"/>
      <c r="I35" s="171"/>
      <c r="J35" s="171"/>
      <c r="K35" s="171"/>
      <c r="L35" s="171"/>
      <c r="M35" s="171"/>
    </row>
    <row r="36" spans="1:57">
      <c r="A36" s="171"/>
      <c r="B36" s="171"/>
      <c r="C36" s="171"/>
      <c r="D36" s="171"/>
      <c r="E36" s="171"/>
      <c r="F36" s="171"/>
      <c r="G36" s="171"/>
      <c r="H36" s="171"/>
      <c r="I36" s="171"/>
      <c r="J36" s="171"/>
      <c r="K36" s="171"/>
      <c r="L36" s="171"/>
      <c r="M36" s="171"/>
    </row>
    <row r="37" spans="1:57">
      <c r="A37" s="171"/>
      <c r="B37" s="171"/>
      <c r="C37" s="171"/>
      <c r="D37" s="171"/>
      <c r="E37" s="171"/>
      <c r="F37" s="171"/>
      <c r="G37" s="171"/>
      <c r="H37" s="171"/>
      <c r="I37" s="171"/>
      <c r="J37" s="171"/>
      <c r="K37" s="171"/>
      <c r="L37" s="171"/>
      <c r="M37" s="171"/>
    </row>
    <row r="38" spans="1:57">
      <c r="A38" s="171"/>
      <c r="B38" s="171"/>
      <c r="C38" s="171"/>
      <c r="D38" s="171"/>
      <c r="E38" s="171"/>
      <c r="F38" s="171"/>
      <c r="G38" s="171"/>
      <c r="H38" s="171"/>
      <c r="I38" s="171"/>
      <c r="J38" s="171"/>
      <c r="K38" s="171"/>
      <c r="L38" s="171"/>
      <c r="M38" s="171"/>
    </row>
    <row r="39" spans="1:57">
      <c r="A39" s="171"/>
      <c r="B39" s="171"/>
      <c r="C39" s="171"/>
      <c r="D39" s="171"/>
      <c r="E39" s="171"/>
      <c r="F39" s="171"/>
      <c r="G39" s="171"/>
      <c r="H39" s="171"/>
      <c r="I39" s="171"/>
      <c r="J39" s="171"/>
      <c r="K39" s="171"/>
      <c r="L39" s="171"/>
      <c r="M39" s="171"/>
    </row>
    <row r="40" spans="1:57">
      <c r="A40" s="171"/>
      <c r="B40" s="171"/>
      <c r="C40" s="171"/>
      <c r="D40" s="171"/>
      <c r="E40" s="171"/>
      <c r="F40" s="171"/>
      <c r="G40" s="171"/>
      <c r="H40" s="171"/>
      <c r="I40" s="171"/>
      <c r="J40" s="171"/>
      <c r="K40" s="171"/>
      <c r="L40" s="171"/>
      <c r="M40" s="171"/>
      <c r="AM40" s="199" t="s">
        <v>283</v>
      </c>
    </row>
    <row r="41" spans="1:57">
      <c r="A41" s="171"/>
      <c r="B41" s="171"/>
      <c r="C41" s="171"/>
      <c r="D41" s="171"/>
      <c r="E41" s="171"/>
      <c r="F41" s="171"/>
      <c r="G41" s="171"/>
      <c r="H41" s="171"/>
      <c r="I41" s="171"/>
      <c r="J41" s="171"/>
      <c r="K41" s="171"/>
      <c r="L41" s="171"/>
      <c r="M41" s="171"/>
      <c r="AM41" s="199" t="s">
        <v>242</v>
      </c>
    </row>
    <row r="42" spans="1:57">
      <c r="A42" s="171"/>
      <c r="B42" s="171"/>
      <c r="C42" s="171"/>
      <c r="D42" s="171"/>
      <c r="E42" s="171"/>
      <c r="F42" s="171"/>
      <c r="G42" s="171"/>
      <c r="H42" s="171"/>
      <c r="I42" s="171"/>
      <c r="J42" s="171"/>
      <c r="K42" s="171"/>
      <c r="L42" s="171"/>
      <c r="M42" s="171"/>
      <c r="AO42" s="169" t="s">
        <v>180</v>
      </c>
      <c r="AP42" s="169" t="s">
        <v>221</v>
      </c>
      <c r="AQ42" s="169" t="s">
        <v>222</v>
      </c>
      <c r="AR42" s="169" t="s">
        <v>225</v>
      </c>
      <c r="AS42" s="169" t="s">
        <v>226</v>
      </c>
      <c r="AT42" s="169" t="s">
        <v>227</v>
      </c>
      <c r="AU42" s="169" t="s">
        <v>229</v>
      </c>
      <c r="AV42" s="169" t="s">
        <v>230</v>
      </c>
      <c r="AW42" s="169" t="s">
        <v>232</v>
      </c>
      <c r="AX42" s="169" t="s">
        <v>233</v>
      </c>
      <c r="AY42" s="169" t="s">
        <v>234</v>
      </c>
      <c r="AZ42" s="169" t="s">
        <v>235</v>
      </c>
      <c r="BA42" s="169" t="s">
        <v>236</v>
      </c>
      <c r="BB42" s="169" t="s">
        <v>237</v>
      </c>
      <c r="BC42" s="169" t="s">
        <v>238</v>
      </c>
      <c r="BD42" s="228" t="s">
        <v>239</v>
      </c>
      <c r="BE42" s="169" t="s">
        <v>186</v>
      </c>
    </row>
    <row r="43" spans="1:57">
      <c r="A43" s="171"/>
      <c r="B43" s="171"/>
      <c r="C43" s="171"/>
      <c r="D43" s="171"/>
      <c r="E43" s="171"/>
      <c r="F43" s="171"/>
      <c r="G43" s="171"/>
      <c r="H43" s="171"/>
      <c r="I43" s="171"/>
      <c r="J43" s="171"/>
      <c r="K43" s="171"/>
      <c r="L43" s="171"/>
      <c r="M43" s="171"/>
      <c r="AM43" s="199" t="s">
        <v>243</v>
      </c>
      <c r="AN43" s="169" t="s">
        <v>184</v>
      </c>
      <c r="AO43" s="169">
        <v>17</v>
      </c>
      <c r="AP43" s="169">
        <v>17</v>
      </c>
      <c r="AQ43" s="169">
        <v>17</v>
      </c>
      <c r="AR43" s="169">
        <v>17</v>
      </c>
      <c r="AS43" s="169">
        <v>17</v>
      </c>
      <c r="AT43" s="169">
        <v>17</v>
      </c>
      <c r="AU43" s="169">
        <v>17</v>
      </c>
      <c r="AV43" s="169">
        <v>17</v>
      </c>
      <c r="AW43" s="169">
        <v>17</v>
      </c>
      <c r="AX43" s="169">
        <v>17</v>
      </c>
      <c r="AY43" s="169">
        <v>17</v>
      </c>
      <c r="AZ43" s="169">
        <v>17</v>
      </c>
      <c r="BA43" s="169">
        <v>17</v>
      </c>
      <c r="BB43" s="169">
        <v>17</v>
      </c>
      <c r="BC43" s="169">
        <v>17</v>
      </c>
      <c r="BD43" s="228">
        <v>17</v>
      </c>
      <c r="BE43" s="169">
        <v>17</v>
      </c>
    </row>
    <row r="44" spans="1:57" ht="21">
      <c r="B44" s="161" t="s">
        <v>143</v>
      </c>
      <c r="C44" s="171"/>
      <c r="D44" s="171"/>
      <c r="E44" s="171"/>
      <c r="I44" s="171"/>
      <c r="J44" s="171"/>
      <c r="K44" s="171"/>
      <c r="L44" s="171"/>
      <c r="M44" s="161" t="s">
        <v>148</v>
      </c>
      <c r="AN44" s="169" t="s">
        <v>244</v>
      </c>
      <c r="AO44" s="169">
        <v>0</v>
      </c>
      <c r="AP44" s="169">
        <v>0</v>
      </c>
      <c r="AQ44" s="169">
        <v>0</v>
      </c>
      <c r="AR44" s="169">
        <v>0</v>
      </c>
      <c r="AS44" s="169">
        <v>0</v>
      </c>
      <c r="AT44" s="169">
        <v>0</v>
      </c>
      <c r="AU44" s="169">
        <v>0</v>
      </c>
      <c r="AV44" s="169">
        <v>0</v>
      </c>
      <c r="AW44" s="169">
        <v>0</v>
      </c>
      <c r="AX44" s="169">
        <v>0</v>
      </c>
      <c r="AY44" s="169">
        <v>0</v>
      </c>
      <c r="AZ44" s="169">
        <v>0</v>
      </c>
      <c r="BA44" s="169">
        <v>0</v>
      </c>
      <c r="BB44" s="169">
        <v>0</v>
      </c>
      <c r="BC44" s="169">
        <v>0</v>
      </c>
      <c r="BD44" s="228">
        <v>0</v>
      </c>
      <c r="BE44" s="169">
        <v>0</v>
      </c>
    </row>
    <row r="45" spans="1:57">
      <c r="B45" s="171"/>
      <c r="C45" s="171"/>
      <c r="D45" s="171"/>
      <c r="E45" s="171"/>
      <c r="I45" s="171"/>
      <c r="J45" s="171"/>
      <c r="K45" s="171"/>
      <c r="L45" s="171"/>
      <c r="M45" s="171"/>
      <c r="AM45" s="199" t="s">
        <v>284</v>
      </c>
    </row>
    <row r="46" spans="1:57" ht="18.75">
      <c r="B46" s="343" t="str">
        <f>+AN65</f>
        <v>Linares</v>
      </c>
      <c r="C46" s="343"/>
      <c r="D46" s="178">
        <f>+AO65</f>
        <v>6</v>
      </c>
      <c r="E46" s="171"/>
      <c r="I46" s="171"/>
      <c r="J46" s="171"/>
      <c r="K46" s="171"/>
      <c r="L46" s="171"/>
      <c r="M46" s="252" t="str">
        <f>+AN85</f>
        <v>Bachilletato científico / tecnológico</v>
      </c>
      <c r="N46" s="252"/>
      <c r="O46" s="252"/>
      <c r="P46" s="178">
        <f>+AO85</f>
        <v>9</v>
      </c>
    </row>
    <row r="47" spans="1:57" ht="18.75">
      <c r="B47" s="343" t="str">
        <f t="shared" ref="B47:B48" si="2">+AN66</f>
        <v>Resto provincia de Jaén</v>
      </c>
      <c r="C47" s="343"/>
      <c r="D47" s="178">
        <f t="shared" ref="D47:D48" si="3">+AO66</f>
        <v>1</v>
      </c>
      <c r="E47" s="171"/>
      <c r="I47" s="171"/>
      <c r="J47" s="171"/>
      <c r="K47" s="171"/>
      <c r="L47" s="171"/>
      <c r="M47" s="252" t="str">
        <f>+AN86</f>
        <v>Ciclo formativo de grado superior</v>
      </c>
      <c r="N47" s="252"/>
      <c r="O47" s="252"/>
      <c r="P47" s="178">
        <f t="shared" ref="P47" si="4">+AO86</f>
        <v>1</v>
      </c>
    </row>
    <row r="48" spans="1:57" ht="18.75">
      <c r="B48" s="343" t="str">
        <f t="shared" si="2"/>
        <v>Resto de Andalucía</v>
      </c>
      <c r="C48" s="343"/>
      <c r="D48" s="178">
        <f t="shared" si="3"/>
        <v>2</v>
      </c>
      <c r="E48" s="171"/>
      <c r="I48" s="171"/>
      <c r="J48" s="171"/>
      <c r="K48" s="171"/>
      <c r="L48" s="171"/>
      <c r="M48" s="252"/>
      <c r="N48" s="252"/>
      <c r="O48" s="252"/>
      <c r="P48" s="178"/>
    </row>
    <row r="49" spans="1:44" ht="18.75">
      <c r="B49" s="343" t="s">
        <v>147</v>
      </c>
      <c r="C49" s="343"/>
      <c r="D49" s="178">
        <v>0</v>
      </c>
      <c r="E49" s="171"/>
      <c r="I49" s="171"/>
      <c r="J49" s="171"/>
      <c r="K49" s="171"/>
      <c r="L49" s="171"/>
      <c r="M49" s="343"/>
      <c r="N49" s="343"/>
      <c r="O49" s="343"/>
      <c r="P49" s="178"/>
      <c r="AM49" s="199" t="s">
        <v>216</v>
      </c>
    </row>
    <row r="50" spans="1:44" ht="18.75">
      <c r="A50" s="171"/>
      <c r="B50" s="343" t="s">
        <v>285</v>
      </c>
      <c r="C50" s="343"/>
      <c r="D50" s="178">
        <v>1</v>
      </c>
      <c r="E50" s="171"/>
      <c r="F50" s="171"/>
      <c r="G50" s="171"/>
      <c r="H50" s="171"/>
      <c r="I50" s="171"/>
      <c r="J50" s="171"/>
      <c r="K50" s="171"/>
      <c r="L50" s="171"/>
      <c r="M50" s="343"/>
      <c r="N50" s="343"/>
      <c r="O50" s="343"/>
      <c r="P50" s="178"/>
      <c r="AM50" s="199" t="s">
        <v>245</v>
      </c>
    </row>
    <row r="51" spans="1:44">
      <c r="A51" s="171"/>
      <c r="B51" s="171"/>
      <c r="C51" s="171"/>
      <c r="D51" s="171"/>
      <c r="E51" s="171"/>
      <c r="F51" s="171"/>
      <c r="G51" s="171"/>
      <c r="H51" s="171"/>
      <c r="I51" s="171"/>
      <c r="J51" s="171"/>
      <c r="K51" s="171"/>
      <c r="L51" s="171"/>
      <c r="AO51" s="169" t="s">
        <v>173</v>
      </c>
      <c r="AP51" s="169" t="s">
        <v>181</v>
      </c>
      <c r="AQ51" s="169" t="s">
        <v>182</v>
      </c>
      <c r="AR51" s="169" t="s">
        <v>183</v>
      </c>
    </row>
    <row r="52" spans="1:44">
      <c r="A52" s="171"/>
      <c r="B52" s="171"/>
      <c r="C52" s="171"/>
      <c r="D52" s="171"/>
      <c r="E52" s="171"/>
      <c r="F52" s="171"/>
      <c r="G52" s="171"/>
      <c r="H52" s="171"/>
      <c r="I52" s="171"/>
      <c r="J52" s="171"/>
      <c r="K52" s="171"/>
      <c r="L52" s="171"/>
      <c r="AM52" s="199" t="s">
        <v>184</v>
      </c>
      <c r="AN52" s="169" t="s">
        <v>74</v>
      </c>
      <c r="AO52" s="169">
        <v>10</v>
      </c>
      <c r="AP52" s="169">
        <v>58.8</v>
      </c>
      <c r="AQ52" s="169">
        <v>58.8</v>
      </c>
      <c r="AR52" s="169">
        <v>58.8</v>
      </c>
    </row>
    <row r="53" spans="1:44">
      <c r="A53" s="171"/>
      <c r="B53" s="171"/>
      <c r="C53" s="171"/>
      <c r="D53" s="171"/>
      <c r="E53" s="171"/>
      <c r="F53" s="171"/>
      <c r="G53" s="171"/>
      <c r="H53" s="171"/>
      <c r="I53" s="171"/>
      <c r="J53" s="171"/>
      <c r="K53" s="171"/>
      <c r="L53" s="171"/>
      <c r="M53" s="171"/>
      <c r="AN53" s="169" t="s">
        <v>75</v>
      </c>
      <c r="AO53" s="169">
        <v>3</v>
      </c>
      <c r="AP53" s="169">
        <v>17.600000000000001</v>
      </c>
      <c r="AQ53" s="169">
        <v>17.600000000000001</v>
      </c>
      <c r="AR53" s="169">
        <v>76.5</v>
      </c>
    </row>
    <row r="54" spans="1:44" ht="21">
      <c r="A54" s="171"/>
      <c r="B54" s="171"/>
      <c r="C54" s="171"/>
      <c r="D54" s="171"/>
      <c r="E54" s="171"/>
      <c r="F54" s="171"/>
      <c r="G54" s="171"/>
      <c r="H54" s="171"/>
      <c r="I54" s="171"/>
      <c r="J54" s="171"/>
      <c r="K54" s="171"/>
      <c r="L54" s="171"/>
      <c r="M54" s="161" t="s">
        <v>156</v>
      </c>
      <c r="AN54" s="169" t="s">
        <v>76</v>
      </c>
      <c r="AO54" s="169">
        <v>1</v>
      </c>
      <c r="AP54" s="169">
        <v>5.9</v>
      </c>
      <c r="AQ54" s="169">
        <v>5.9</v>
      </c>
      <c r="AR54" s="169">
        <v>82.4</v>
      </c>
    </row>
    <row r="55" spans="1:44" ht="18.75">
      <c r="A55" s="171"/>
      <c r="B55" s="171"/>
      <c r="C55" s="171"/>
      <c r="D55" s="171"/>
      <c r="E55" s="171"/>
      <c r="F55" s="171"/>
      <c r="G55" s="171"/>
      <c r="H55" s="171"/>
      <c r="I55" s="171"/>
      <c r="J55" s="171"/>
      <c r="K55" s="171"/>
      <c r="L55" s="171"/>
      <c r="M55" s="335"/>
      <c r="N55" s="336"/>
      <c r="O55" s="337"/>
      <c r="AN55" s="169" t="s">
        <v>77</v>
      </c>
      <c r="AO55" s="169">
        <v>3</v>
      </c>
      <c r="AP55" s="169">
        <v>17.600000000000001</v>
      </c>
      <c r="AQ55" s="169">
        <v>17.600000000000001</v>
      </c>
      <c r="AR55" s="169">
        <v>100</v>
      </c>
    </row>
    <row r="56" spans="1:44">
      <c r="A56" s="171"/>
      <c r="B56" s="171"/>
      <c r="C56" s="171"/>
      <c r="D56" s="171"/>
      <c r="E56" s="171"/>
      <c r="F56" s="171"/>
      <c r="G56" s="171"/>
      <c r="H56" s="171"/>
      <c r="I56" s="171"/>
      <c r="J56" s="171"/>
      <c r="K56" s="171"/>
      <c r="L56" s="171"/>
      <c r="M56" s="171"/>
      <c r="AN56" s="169" t="s">
        <v>11</v>
      </c>
      <c r="AO56" s="169">
        <v>17</v>
      </c>
      <c r="AP56" s="169">
        <v>100</v>
      </c>
      <c r="AQ56" s="169">
        <v>100</v>
      </c>
    </row>
    <row r="57" spans="1:44">
      <c r="A57" s="171"/>
      <c r="B57" s="171"/>
      <c r="C57" s="171"/>
      <c r="D57" s="171"/>
      <c r="E57" s="171"/>
      <c r="F57" s="171"/>
      <c r="G57" s="171"/>
      <c r="H57" s="171"/>
      <c r="I57" s="171"/>
      <c r="J57" s="171"/>
      <c r="K57" s="171"/>
      <c r="L57" s="171"/>
      <c r="M57" s="171"/>
      <c r="AM57" s="199" t="s">
        <v>284</v>
      </c>
    </row>
    <row r="58" spans="1:44">
      <c r="A58" s="171"/>
      <c r="B58" s="171"/>
      <c r="C58" s="171"/>
      <c r="D58" s="171"/>
      <c r="E58" s="171"/>
      <c r="F58" s="171"/>
      <c r="G58" s="171"/>
      <c r="H58" s="171"/>
      <c r="I58" s="171"/>
      <c r="J58" s="171"/>
      <c r="K58" s="171"/>
      <c r="L58" s="171"/>
      <c r="M58" s="171"/>
    </row>
    <row r="59" spans="1:44">
      <c r="A59" s="171"/>
      <c r="B59" s="171"/>
      <c r="C59" s="171"/>
      <c r="D59" s="171"/>
      <c r="E59" s="171"/>
      <c r="F59" s="171"/>
      <c r="G59" s="171"/>
      <c r="H59" s="171"/>
      <c r="I59" s="171"/>
      <c r="J59" s="171"/>
      <c r="K59" s="171"/>
      <c r="L59" s="171"/>
      <c r="M59" s="171"/>
    </row>
    <row r="60" spans="1:44">
      <c r="A60" s="171"/>
      <c r="B60" s="171"/>
      <c r="C60" s="171"/>
      <c r="D60" s="171"/>
      <c r="E60" s="171"/>
      <c r="F60" s="171"/>
      <c r="G60" s="171"/>
      <c r="H60" s="171"/>
      <c r="I60" s="171"/>
      <c r="J60" s="171"/>
      <c r="K60" s="171"/>
      <c r="L60" s="171"/>
      <c r="M60" s="171"/>
    </row>
    <row r="61" spans="1:44">
      <c r="A61" s="171"/>
      <c r="B61" s="171"/>
      <c r="C61" s="171"/>
      <c r="D61" s="171"/>
      <c r="E61" s="171"/>
      <c r="F61" s="171"/>
      <c r="G61" s="171"/>
      <c r="H61" s="171"/>
      <c r="I61" s="171"/>
      <c r="J61" s="171"/>
      <c r="K61" s="171"/>
      <c r="L61" s="171"/>
      <c r="M61" s="171"/>
      <c r="AM61" s="199" t="s">
        <v>246</v>
      </c>
    </row>
    <row r="62" spans="1:44">
      <c r="A62" s="27"/>
      <c r="B62" s="32"/>
      <c r="C62" s="33"/>
      <c r="D62" s="34"/>
      <c r="E62" s="34"/>
      <c r="F62" s="34"/>
      <c r="G62" s="28"/>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O62" s="169" t="s">
        <v>173</v>
      </c>
      <c r="AP62" s="169" t="s">
        <v>181</v>
      </c>
      <c r="AQ62" s="169" t="s">
        <v>182</v>
      </c>
      <c r="AR62" s="169" t="s">
        <v>183</v>
      </c>
    </row>
    <row r="63" spans="1:44">
      <c r="A63" s="27"/>
      <c r="B63" s="32"/>
      <c r="C63" s="33"/>
      <c r="D63" s="34"/>
      <c r="E63" s="34"/>
      <c r="F63" s="34"/>
      <c r="G63" s="28"/>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M63" s="199" t="s">
        <v>184</v>
      </c>
      <c r="AO63" s="169">
        <v>7</v>
      </c>
      <c r="AP63" s="169">
        <v>41.2</v>
      </c>
      <c r="AQ63" s="169">
        <v>41.2</v>
      </c>
      <c r="AR63" s="169">
        <v>41.2</v>
      </c>
    </row>
    <row r="64" spans="1:44">
      <c r="A64" s="27"/>
      <c r="B64" s="32"/>
      <c r="C64" s="33"/>
      <c r="D64" s="34"/>
      <c r="E64" s="34"/>
      <c r="F64" s="34"/>
      <c r="G64" s="28"/>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N64" s="169" t="s">
        <v>223</v>
      </c>
      <c r="AO64" s="169">
        <v>1</v>
      </c>
      <c r="AP64" s="169">
        <v>5.9</v>
      </c>
      <c r="AQ64" s="169">
        <v>5.9</v>
      </c>
      <c r="AR64" s="169">
        <v>47.1</v>
      </c>
    </row>
    <row r="65" spans="1:56">
      <c r="A65" s="27"/>
      <c r="B65" s="32"/>
      <c r="C65" s="33"/>
      <c r="D65" s="34"/>
      <c r="E65" s="34"/>
      <c r="F65" s="34"/>
      <c r="G65" s="28"/>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N65" s="169" t="s">
        <v>144</v>
      </c>
      <c r="AO65" s="169">
        <v>6</v>
      </c>
      <c r="AP65" s="169">
        <v>35.299999999999997</v>
      </c>
      <c r="AQ65" s="169">
        <v>35.299999999999997</v>
      </c>
      <c r="AR65" s="169">
        <v>82.4</v>
      </c>
    </row>
    <row r="66" spans="1:56">
      <c r="A66" s="27"/>
      <c r="B66" s="32"/>
      <c r="C66" s="33"/>
      <c r="D66" s="34"/>
      <c r="E66" s="34"/>
      <c r="F66" s="34"/>
      <c r="G66" s="28"/>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N66" s="169" t="s">
        <v>224</v>
      </c>
      <c r="AO66" s="169">
        <v>1</v>
      </c>
      <c r="AP66" s="169">
        <v>5.9</v>
      </c>
      <c r="AQ66" s="169">
        <v>5.9</v>
      </c>
      <c r="AR66" s="169">
        <v>88.2</v>
      </c>
    </row>
    <row r="67" spans="1:56">
      <c r="A67" s="27"/>
      <c r="B67" s="32"/>
      <c r="C67" s="33"/>
      <c r="D67" s="34"/>
      <c r="E67" s="34"/>
      <c r="F67" s="34"/>
      <c r="G67" s="28"/>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N67" s="169" t="s">
        <v>146</v>
      </c>
      <c r="AO67" s="169">
        <v>2</v>
      </c>
      <c r="AP67" s="169">
        <v>11.8</v>
      </c>
      <c r="AQ67" s="169">
        <v>11.8</v>
      </c>
      <c r="AR67" s="169">
        <v>100</v>
      </c>
    </row>
    <row r="68" spans="1:56">
      <c r="A68" s="27"/>
      <c r="B68" s="32"/>
      <c r="C68" s="33"/>
      <c r="D68" s="34"/>
      <c r="E68" s="34"/>
      <c r="F68" s="34"/>
      <c r="G68" s="28"/>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N68" s="169" t="s">
        <v>11</v>
      </c>
      <c r="AO68" s="169">
        <v>17</v>
      </c>
      <c r="AP68" s="169">
        <v>100</v>
      </c>
      <c r="AQ68" s="169">
        <v>100</v>
      </c>
    </row>
    <row r="69" spans="1:56">
      <c r="A69" s="27"/>
      <c r="B69" s="32"/>
      <c r="C69" s="33"/>
      <c r="D69" s="34"/>
      <c r="E69" s="34"/>
      <c r="F69" s="34"/>
      <c r="G69" s="28"/>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99" t="s">
        <v>284</v>
      </c>
    </row>
    <row r="70" spans="1:56">
      <c r="A70" s="27"/>
      <c r="B70" s="32"/>
      <c r="C70" s="33"/>
      <c r="D70" s="34"/>
      <c r="E70" s="34"/>
      <c r="F70" s="34"/>
      <c r="G70" s="28"/>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row>
    <row r="71" spans="1:56">
      <c r="A71" s="27"/>
      <c r="B71" s="32"/>
      <c r="C71" s="33"/>
      <c r="D71" s="34"/>
      <c r="E71" s="34"/>
      <c r="F71" s="34"/>
      <c r="G71" s="28"/>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row>
    <row r="72" spans="1:56">
      <c r="A72" s="27"/>
      <c r="B72" s="32"/>
      <c r="C72" s="33"/>
      <c r="D72" s="34"/>
      <c r="E72" s="34"/>
      <c r="F72" s="34"/>
      <c r="G72" s="28"/>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row>
    <row r="73" spans="1:56">
      <c r="A73" s="27"/>
      <c r="B73" s="32"/>
      <c r="C73" s="33"/>
      <c r="D73" s="34"/>
      <c r="E73" s="34"/>
      <c r="F73" s="35"/>
      <c r="G73" s="28"/>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99" t="s">
        <v>247</v>
      </c>
    </row>
    <row r="74" spans="1:56" ht="15" customHeight="1">
      <c r="A74" s="171"/>
      <c r="B74" s="171"/>
      <c r="C74" s="171"/>
      <c r="D74" s="171"/>
      <c r="E74" s="171"/>
      <c r="F74" s="171"/>
      <c r="G74" s="171"/>
      <c r="H74" s="171"/>
      <c r="I74" s="171"/>
      <c r="J74" s="171"/>
      <c r="K74" s="171"/>
      <c r="L74" s="171"/>
      <c r="M74" s="171"/>
      <c r="N74" s="171"/>
      <c r="O74" s="171"/>
      <c r="P74" s="171"/>
      <c r="Q74" s="171"/>
      <c r="R74" s="171"/>
      <c r="S74" s="171"/>
      <c r="T74" s="171"/>
      <c r="U74" s="171"/>
      <c r="V74" s="308" t="s">
        <v>14</v>
      </c>
      <c r="W74" s="308"/>
      <c r="X74" s="308"/>
      <c r="Y74" s="308"/>
      <c r="Z74" s="308"/>
      <c r="AA74" s="172"/>
      <c r="AB74" s="308" t="s">
        <v>15</v>
      </c>
      <c r="AC74" s="308"/>
      <c r="AD74" s="308"/>
      <c r="AE74" s="308"/>
      <c r="AF74" s="308"/>
      <c r="AG74" s="325" t="s">
        <v>16</v>
      </c>
      <c r="AH74" s="299"/>
      <c r="AI74" s="299"/>
      <c r="AJ74" s="299"/>
      <c r="AK74" s="87"/>
      <c r="AL74" s="87"/>
      <c r="AO74" s="169" t="s">
        <v>173</v>
      </c>
      <c r="AP74" s="169" t="s">
        <v>181</v>
      </c>
      <c r="AQ74" s="169" t="s">
        <v>182</v>
      </c>
      <c r="AR74" s="169" t="s">
        <v>183</v>
      </c>
    </row>
    <row r="75" spans="1:56" ht="15.75" thickBot="1">
      <c r="A75" s="171"/>
      <c r="B75" s="171"/>
      <c r="C75" s="171"/>
      <c r="D75" s="171"/>
      <c r="E75" s="171"/>
      <c r="F75" s="171"/>
      <c r="G75" s="171"/>
      <c r="H75" s="171"/>
      <c r="I75" s="171"/>
      <c r="J75" s="171"/>
      <c r="K75" s="171"/>
      <c r="L75" s="171"/>
      <c r="M75" s="171"/>
      <c r="N75" s="171"/>
      <c r="O75" s="171"/>
      <c r="P75" s="171"/>
      <c r="Q75" s="171"/>
      <c r="R75" s="171"/>
      <c r="S75" s="171"/>
      <c r="T75" s="171"/>
      <c r="U75" s="171"/>
      <c r="V75" s="308"/>
      <c r="W75" s="308"/>
      <c r="X75" s="308"/>
      <c r="Y75" s="308"/>
      <c r="Z75" s="308"/>
      <c r="AA75" s="172"/>
      <c r="AB75" s="308"/>
      <c r="AC75" s="308"/>
      <c r="AD75" s="308"/>
      <c r="AE75" s="308"/>
      <c r="AF75" s="308"/>
      <c r="AG75" s="326"/>
      <c r="AH75" s="327"/>
      <c r="AI75" s="327"/>
      <c r="AJ75" s="327"/>
      <c r="AK75" s="87"/>
      <c r="AL75" s="87"/>
      <c r="AM75" s="199" t="s">
        <v>184</v>
      </c>
      <c r="AO75" s="169">
        <v>16</v>
      </c>
      <c r="AP75" s="169">
        <v>94.1</v>
      </c>
      <c r="AQ75" s="169">
        <v>94.1</v>
      </c>
      <c r="AR75" s="169">
        <v>94.1</v>
      </c>
    </row>
    <row r="76" spans="1:56" s="173" customFormat="1" ht="37.5" customHeight="1">
      <c r="A76" s="303" t="s">
        <v>17</v>
      </c>
      <c r="B76" s="303"/>
      <c r="C76" s="303"/>
      <c r="D76" s="303"/>
      <c r="E76" s="303"/>
      <c r="F76" s="303"/>
      <c r="G76" s="303"/>
      <c r="H76" s="303"/>
      <c r="I76" s="303"/>
      <c r="J76" s="303"/>
      <c r="K76" s="303"/>
      <c r="L76" s="303"/>
      <c r="M76" s="303"/>
      <c r="N76" s="303"/>
      <c r="O76" s="303"/>
      <c r="P76" s="303"/>
      <c r="Q76" s="303"/>
      <c r="R76" s="303"/>
      <c r="S76" s="303"/>
      <c r="T76" s="303"/>
      <c r="U76" s="338"/>
      <c r="V76" s="37">
        <v>1</v>
      </c>
      <c r="W76" s="38">
        <v>2</v>
      </c>
      <c r="X76" s="38">
        <v>3</v>
      </c>
      <c r="Y76" s="38">
        <v>4</v>
      </c>
      <c r="Z76" s="38">
        <v>5</v>
      </c>
      <c r="AA76" s="39" t="s">
        <v>18</v>
      </c>
      <c r="AB76" s="37">
        <v>1</v>
      </c>
      <c r="AC76" s="38">
        <v>2</v>
      </c>
      <c r="AD76" s="38">
        <v>3</v>
      </c>
      <c r="AE76" s="38">
        <v>4</v>
      </c>
      <c r="AF76" s="38">
        <v>5</v>
      </c>
      <c r="AG76" s="40" t="s">
        <v>19</v>
      </c>
      <c r="AH76" s="41" t="s">
        <v>20</v>
      </c>
      <c r="AI76" s="41" t="s">
        <v>21</v>
      </c>
      <c r="AJ76" s="41" t="s">
        <v>22</v>
      </c>
      <c r="AK76" s="42"/>
      <c r="AM76" s="199"/>
      <c r="AN76" s="169" t="s">
        <v>277</v>
      </c>
      <c r="AO76" s="169">
        <v>1</v>
      </c>
      <c r="AP76" s="169">
        <v>5.9</v>
      </c>
      <c r="AQ76" s="169">
        <v>5.9</v>
      </c>
      <c r="AR76" s="169">
        <v>100</v>
      </c>
      <c r="AS76" s="169"/>
      <c r="BD76" s="230"/>
    </row>
    <row r="77" spans="1:56" s="176" customFormat="1" ht="18.75">
      <c r="A77" s="174" t="s">
        <v>23</v>
      </c>
      <c r="B77" s="306" t="s">
        <v>24</v>
      </c>
      <c r="C77" s="307"/>
      <c r="D77" s="307"/>
      <c r="E77" s="307"/>
      <c r="F77" s="307"/>
      <c r="G77" s="307"/>
      <c r="H77" s="307"/>
      <c r="I77" s="307"/>
      <c r="J77" s="307"/>
      <c r="K77" s="307"/>
      <c r="L77" s="307"/>
      <c r="M77" s="307"/>
      <c r="N77" s="307"/>
      <c r="O77" s="307"/>
      <c r="P77" s="307"/>
      <c r="Q77" s="307"/>
      <c r="R77" s="307"/>
      <c r="S77" s="307"/>
      <c r="T77" s="307"/>
      <c r="U77" s="307"/>
      <c r="V77" s="152">
        <f>+AN3</f>
        <v>1</v>
      </c>
      <c r="W77" s="152">
        <f t="shared" ref="W77:Z81" si="5">+AO3</f>
        <v>1</v>
      </c>
      <c r="X77" s="152">
        <f t="shared" si="5"/>
        <v>4</v>
      </c>
      <c r="Y77" s="152">
        <f t="shared" si="5"/>
        <v>1</v>
      </c>
      <c r="Z77" s="152">
        <f t="shared" si="5"/>
        <v>3</v>
      </c>
      <c r="AA77" s="152">
        <f>SUM(V77:Z77)</f>
        <v>10</v>
      </c>
      <c r="AB77" s="175">
        <f t="shared" ref="AB77:AF81" si="6">V77/$AA77</f>
        <v>0.1</v>
      </c>
      <c r="AC77" s="175">
        <f t="shared" si="6"/>
        <v>0.1</v>
      </c>
      <c r="AD77" s="175">
        <f t="shared" si="6"/>
        <v>0.4</v>
      </c>
      <c r="AE77" s="175">
        <f t="shared" si="6"/>
        <v>0.1</v>
      </c>
      <c r="AF77" s="175">
        <f t="shared" si="6"/>
        <v>0.3</v>
      </c>
      <c r="AG77" s="153">
        <f>+BA3</f>
        <v>3.4</v>
      </c>
      <c r="AH77" s="153">
        <f t="shared" ref="AH77:AJ81" si="7">+BB3</f>
        <v>1.35</v>
      </c>
      <c r="AI77" s="152">
        <f t="shared" si="7"/>
        <v>3</v>
      </c>
      <c r="AJ77" s="152">
        <f t="shared" si="7"/>
        <v>3</v>
      </c>
      <c r="AK77" s="42"/>
      <c r="AM77" s="199"/>
      <c r="AN77" s="169" t="s">
        <v>11</v>
      </c>
      <c r="AO77" s="169">
        <v>17</v>
      </c>
      <c r="AP77" s="169">
        <v>100</v>
      </c>
      <c r="AQ77" s="169">
        <v>100</v>
      </c>
      <c r="AR77" s="169"/>
      <c r="AS77" s="169"/>
      <c r="BD77" s="231"/>
    </row>
    <row r="78" spans="1:56" s="176" customFormat="1" ht="18.75">
      <c r="A78" s="174" t="s">
        <v>25</v>
      </c>
      <c r="B78" s="306" t="s">
        <v>26</v>
      </c>
      <c r="C78" s="307"/>
      <c r="D78" s="307"/>
      <c r="E78" s="307"/>
      <c r="F78" s="307"/>
      <c r="G78" s="307"/>
      <c r="H78" s="307"/>
      <c r="I78" s="307"/>
      <c r="J78" s="307"/>
      <c r="K78" s="307"/>
      <c r="L78" s="307"/>
      <c r="M78" s="307"/>
      <c r="N78" s="307"/>
      <c r="O78" s="307"/>
      <c r="P78" s="307"/>
      <c r="Q78" s="307"/>
      <c r="R78" s="307"/>
      <c r="S78" s="307"/>
      <c r="T78" s="307"/>
      <c r="U78" s="307"/>
      <c r="V78" s="152">
        <f t="shared" ref="V78:V81" si="8">+AN4</f>
        <v>1</v>
      </c>
      <c r="W78" s="152">
        <f t="shared" si="5"/>
        <v>0</v>
      </c>
      <c r="X78" s="152">
        <f t="shared" si="5"/>
        <v>0</v>
      </c>
      <c r="Y78" s="152">
        <f t="shared" si="5"/>
        <v>3</v>
      </c>
      <c r="Z78" s="152">
        <f t="shared" si="5"/>
        <v>5</v>
      </c>
      <c r="AA78" s="152">
        <f t="shared" ref="AA78:AA81" si="9">SUM(V78:Z78)</f>
        <v>9</v>
      </c>
      <c r="AB78" s="175">
        <f t="shared" si="6"/>
        <v>0.1111111111111111</v>
      </c>
      <c r="AC78" s="175">
        <f t="shared" si="6"/>
        <v>0</v>
      </c>
      <c r="AD78" s="175">
        <f t="shared" si="6"/>
        <v>0</v>
      </c>
      <c r="AE78" s="175">
        <f t="shared" si="6"/>
        <v>0.33333333333333331</v>
      </c>
      <c r="AF78" s="175">
        <f t="shared" si="6"/>
        <v>0.55555555555555558</v>
      </c>
      <c r="AG78" s="153">
        <f t="shared" ref="AG78:AG81" si="10">+BA4</f>
        <v>4.22</v>
      </c>
      <c r="AH78" s="153">
        <f t="shared" si="7"/>
        <v>1.3</v>
      </c>
      <c r="AI78" s="152">
        <f t="shared" si="7"/>
        <v>5</v>
      </c>
      <c r="AJ78" s="152">
        <f t="shared" si="7"/>
        <v>5</v>
      </c>
      <c r="AK78" s="42"/>
      <c r="AM78" s="199" t="s">
        <v>284</v>
      </c>
      <c r="AN78" s="169"/>
      <c r="AO78" s="169"/>
      <c r="AP78" s="169"/>
      <c r="AQ78" s="169"/>
      <c r="AR78" s="169"/>
      <c r="BD78" s="231"/>
    </row>
    <row r="79" spans="1:56" s="176" customFormat="1" ht="18.75">
      <c r="A79" s="174" t="s">
        <v>27</v>
      </c>
      <c r="B79" s="306" t="s">
        <v>28</v>
      </c>
      <c r="C79" s="307"/>
      <c r="D79" s="307"/>
      <c r="E79" s="307"/>
      <c r="F79" s="307"/>
      <c r="G79" s="307"/>
      <c r="H79" s="307"/>
      <c r="I79" s="307"/>
      <c r="J79" s="307"/>
      <c r="K79" s="307"/>
      <c r="L79" s="307"/>
      <c r="M79" s="307"/>
      <c r="N79" s="307"/>
      <c r="O79" s="307"/>
      <c r="P79" s="307"/>
      <c r="Q79" s="307"/>
      <c r="R79" s="307"/>
      <c r="S79" s="307"/>
      <c r="T79" s="307"/>
      <c r="U79" s="307"/>
      <c r="V79" s="152">
        <f t="shared" si="8"/>
        <v>3</v>
      </c>
      <c r="W79" s="152">
        <f t="shared" si="5"/>
        <v>1</v>
      </c>
      <c r="X79" s="152">
        <f t="shared" si="5"/>
        <v>0</v>
      </c>
      <c r="Y79" s="152">
        <f t="shared" si="5"/>
        <v>0</v>
      </c>
      <c r="Z79" s="152">
        <f t="shared" si="5"/>
        <v>5</v>
      </c>
      <c r="AA79" s="152">
        <f t="shared" si="9"/>
        <v>9</v>
      </c>
      <c r="AB79" s="175">
        <f t="shared" si="6"/>
        <v>0.33333333333333331</v>
      </c>
      <c r="AC79" s="175">
        <f t="shared" si="6"/>
        <v>0.1111111111111111</v>
      </c>
      <c r="AD79" s="175">
        <f t="shared" si="6"/>
        <v>0</v>
      </c>
      <c r="AE79" s="175">
        <f t="shared" si="6"/>
        <v>0</v>
      </c>
      <c r="AF79" s="175">
        <f t="shared" si="6"/>
        <v>0.55555555555555558</v>
      </c>
      <c r="AG79" s="153">
        <f t="shared" si="10"/>
        <v>3.33</v>
      </c>
      <c r="AH79" s="153">
        <f t="shared" si="7"/>
        <v>2</v>
      </c>
      <c r="AI79" s="152">
        <f t="shared" si="7"/>
        <v>5</v>
      </c>
      <c r="AJ79" s="152">
        <f t="shared" si="7"/>
        <v>5</v>
      </c>
      <c r="AK79" s="42"/>
      <c r="AM79" s="199"/>
      <c r="AN79" s="169"/>
      <c r="AO79" s="169"/>
      <c r="AP79" s="169"/>
      <c r="AQ79" s="169"/>
      <c r="AR79" s="169"/>
      <c r="BD79" s="231"/>
    </row>
    <row r="80" spans="1:56" s="176" customFormat="1" ht="18.75">
      <c r="A80" s="174" t="s">
        <v>29</v>
      </c>
      <c r="B80" s="306" t="s">
        <v>30</v>
      </c>
      <c r="C80" s="307"/>
      <c r="D80" s="307"/>
      <c r="E80" s="307"/>
      <c r="F80" s="307"/>
      <c r="G80" s="307"/>
      <c r="H80" s="307"/>
      <c r="I80" s="307"/>
      <c r="J80" s="307"/>
      <c r="K80" s="307"/>
      <c r="L80" s="307"/>
      <c r="M80" s="307"/>
      <c r="N80" s="307"/>
      <c r="O80" s="307"/>
      <c r="P80" s="307"/>
      <c r="Q80" s="307"/>
      <c r="R80" s="307"/>
      <c r="S80" s="307"/>
      <c r="T80" s="307"/>
      <c r="U80" s="307"/>
      <c r="V80" s="152">
        <f t="shared" si="8"/>
        <v>5</v>
      </c>
      <c r="W80" s="152">
        <f t="shared" si="5"/>
        <v>0</v>
      </c>
      <c r="X80" s="152">
        <f t="shared" si="5"/>
        <v>1</v>
      </c>
      <c r="Y80" s="152">
        <f t="shared" si="5"/>
        <v>1</v>
      </c>
      <c r="Z80" s="152">
        <f t="shared" si="5"/>
        <v>2</v>
      </c>
      <c r="AA80" s="152">
        <f t="shared" si="9"/>
        <v>9</v>
      </c>
      <c r="AB80" s="175">
        <f t="shared" si="6"/>
        <v>0.55555555555555558</v>
      </c>
      <c r="AC80" s="175">
        <f t="shared" si="6"/>
        <v>0</v>
      </c>
      <c r="AD80" s="175">
        <f t="shared" si="6"/>
        <v>0.1111111111111111</v>
      </c>
      <c r="AE80" s="175">
        <f t="shared" si="6"/>
        <v>0.1111111111111111</v>
      </c>
      <c r="AF80" s="175">
        <f t="shared" si="6"/>
        <v>0.22222222222222221</v>
      </c>
      <c r="AG80" s="153">
        <f t="shared" si="10"/>
        <v>2.44</v>
      </c>
      <c r="AH80" s="153">
        <f t="shared" si="7"/>
        <v>1.81</v>
      </c>
      <c r="AI80" s="152">
        <f t="shared" si="7"/>
        <v>1</v>
      </c>
      <c r="AJ80" s="152">
        <f t="shared" si="7"/>
        <v>1</v>
      </c>
      <c r="AK80" s="42"/>
      <c r="AM80" s="199"/>
      <c r="AN80" s="169"/>
      <c r="AO80" s="169"/>
      <c r="AP80" s="169"/>
      <c r="AQ80" s="169"/>
      <c r="AR80" s="169"/>
      <c r="BD80" s="231"/>
    </row>
    <row r="81" spans="1:56" s="176" customFormat="1" ht="18.75">
      <c r="A81" s="174" t="s">
        <v>31</v>
      </c>
      <c r="B81" s="306" t="s">
        <v>32</v>
      </c>
      <c r="C81" s="307"/>
      <c r="D81" s="307"/>
      <c r="E81" s="307"/>
      <c r="F81" s="307"/>
      <c r="G81" s="307"/>
      <c r="H81" s="307"/>
      <c r="I81" s="307"/>
      <c r="J81" s="307"/>
      <c r="K81" s="307"/>
      <c r="L81" s="307"/>
      <c r="M81" s="307"/>
      <c r="N81" s="307"/>
      <c r="O81" s="307"/>
      <c r="P81" s="307"/>
      <c r="Q81" s="307"/>
      <c r="R81" s="307"/>
      <c r="S81" s="307"/>
      <c r="T81" s="307"/>
      <c r="U81" s="307"/>
      <c r="V81" s="152">
        <f t="shared" si="8"/>
        <v>2</v>
      </c>
      <c r="W81" s="152">
        <f t="shared" si="5"/>
        <v>2</v>
      </c>
      <c r="X81" s="152">
        <f t="shared" si="5"/>
        <v>1</v>
      </c>
      <c r="Y81" s="152">
        <f t="shared" si="5"/>
        <v>1</v>
      </c>
      <c r="Z81" s="152">
        <f t="shared" si="5"/>
        <v>3</v>
      </c>
      <c r="AA81" s="152">
        <f t="shared" si="9"/>
        <v>9</v>
      </c>
      <c r="AB81" s="175">
        <f t="shared" si="6"/>
        <v>0.22222222222222221</v>
      </c>
      <c r="AC81" s="175">
        <f t="shared" si="6"/>
        <v>0.22222222222222221</v>
      </c>
      <c r="AD81" s="175">
        <f t="shared" si="6"/>
        <v>0.1111111111111111</v>
      </c>
      <c r="AE81" s="175">
        <f t="shared" si="6"/>
        <v>0.1111111111111111</v>
      </c>
      <c r="AF81" s="175">
        <f t="shared" si="6"/>
        <v>0.33333333333333331</v>
      </c>
      <c r="AG81" s="153">
        <f t="shared" si="10"/>
        <v>3.11</v>
      </c>
      <c r="AH81" s="153">
        <f t="shared" si="7"/>
        <v>1.69</v>
      </c>
      <c r="AI81" s="152">
        <f t="shared" si="7"/>
        <v>3</v>
      </c>
      <c r="AJ81" s="152">
        <f t="shared" si="7"/>
        <v>5</v>
      </c>
      <c r="AK81" s="42"/>
      <c r="AM81" s="199"/>
      <c r="AN81" s="169"/>
      <c r="AO81" s="169"/>
      <c r="AP81" s="169"/>
      <c r="AQ81" s="169"/>
      <c r="AR81" s="169"/>
      <c r="BD81" s="231"/>
    </row>
    <row r="82" spans="1:56" s="173" customFormat="1" ht="18.75">
      <c r="A82" s="47"/>
      <c r="B82" s="48"/>
      <c r="C82" s="49"/>
      <c r="D82" s="49"/>
      <c r="E82" s="49"/>
      <c r="F82" s="49"/>
      <c r="G82" s="49"/>
      <c r="H82" s="49"/>
      <c r="I82" s="49"/>
      <c r="J82" s="49"/>
      <c r="K82" s="49"/>
      <c r="L82" s="49"/>
      <c r="M82" s="49"/>
      <c r="N82" s="49"/>
      <c r="O82" s="49"/>
      <c r="P82" s="49"/>
      <c r="Q82" s="49"/>
      <c r="R82" s="49"/>
      <c r="S82" s="49"/>
      <c r="T82" s="49"/>
      <c r="U82" s="49"/>
      <c r="V82" s="50"/>
      <c r="W82" s="50"/>
      <c r="X82" s="50"/>
      <c r="Y82" s="50"/>
      <c r="Z82" s="50"/>
      <c r="AA82" s="50"/>
      <c r="AB82" s="50"/>
      <c r="AC82" s="50"/>
      <c r="AD82" s="50"/>
      <c r="AE82" s="50"/>
      <c r="AF82" s="50"/>
      <c r="AG82" s="50"/>
      <c r="AH82" s="50"/>
      <c r="AI82" s="50"/>
      <c r="AJ82" s="50"/>
      <c r="AK82" s="50"/>
      <c r="AL82" s="50"/>
      <c r="AM82" s="199" t="s">
        <v>248</v>
      </c>
      <c r="AN82" s="169"/>
      <c r="AO82" s="169"/>
      <c r="AP82" s="169"/>
      <c r="AQ82" s="169"/>
      <c r="AR82" s="169"/>
      <c r="BD82" s="230"/>
    </row>
    <row r="83" spans="1:56" s="173" customFormat="1" ht="18.75">
      <c r="A83" s="48"/>
      <c r="B83" s="48"/>
      <c r="C83" s="48"/>
      <c r="D83" s="48"/>
      <c r="E83" s="48"/>
      <c r="F83" s="48"/>
      <c r="G83" s="48"/>
      <c r="H83" s="48"/>
      <c r="I83" s="48"/>
      <c r="J83" s="48"/>
      <c r="K83" s="48"/>
      <c r="L83" s="48"/>
      <c r="M83" s="48"/>
      <c r="N83" s="48"/>
      <c r="O83" s="48"/>
      <c r="P83" s="48"/>
      <c r="Q83" s="48"/>
      <c r="R83" s="48"/>
      <c r="S83" s="48"/>
      <c r="T83" s="48"/>
      <c r="U83" s="51"/>
      <c r="V83" s="50"/>
      <c r="W83" s="50"/>
      <c r="X83" s="50"/>
      <c r="Y83" s="50"/>
      <c r="Z83" s="50"/>
      <c r="AA83" s="50"/>
      <c r="AB83" s="50"/>
      <c r="AC83" s="50"/>
      <c r="AD83" s="50"/>
      <c r="AE83" s="50"/>
      <c r="AF83" s="50"/>
      <c r="AG83" s="50"/>
      <c r="AH83" s="50"/>
      <c r="AI83" s="50"/>
      <c r="AJ83" s="50"/>
      <c r="AK83" s="50"/>
      <c r="AL83" s="50"/>
      <c r="AM83" s="199"/>
      <c r="AN83" s="169"/>
      <c r="AO83" s="169" t="s">
        <v>173</v>
      </c>
      <c r="AP83" s="169" t="s">
        <v>181</v>
      </c>
      <c r="AQ83" s="169" t="s">
        <v>182</v>
      </c>
      <c r="AR83" s="169" t="s">
        <v>183</v>
      </c>
      <c r="BD83" s="230"/>
    </row>
    <row r="84" spans="1:56" s="173" customFormat="1" ht="21">
      <c r="A84" s="291" t="s">
        <v>33</v>
      </c>
      <c r="B84" s="291"/>
      <c r="C84" s="291"/>
      <c r="D84" s="291"/>
      <c r="E84" s="291"/>
      <c r="F84" s="291"/>
      <c r="G84" s="291"/>
      <c r="H84" s="291"/>
      <c r="I84" s="291"/>
      <c r="J84" s="291"/>
      <c r="K84" s="291"/>
      <c r="L84" s="291"/>
      <c r="M84" s="291"/>
      <c r="N84" s="291"/>
      <c r="O84" s="291"/>
      <c r="P84" s="291"/>
      <c r="Q84" s="291"/>
      <c r="R84" s="291"/>
      <c r="S84" s="291"/>
      <c r="T84" s="291"/>
      <c r="U84" s="291"/>
      <c r="V84" s="50"/>
      <c r="W84" s="50"/>
      <c r="X84" s="50"/>
      <c r="Y84" s="50"/>
      <c r="Z84" s="50"/>
      <c r="AA84" s="50"/>
      <c r="AB84" s="50"/>
      <c r="AC84" s="50"/>
      <c r="AD84" s="50"/>
      <c r="AE84" s="50"/>
      <c r="AF84" s="50"/>
      <c r="AG84" s="50"/>
      <c r="AH84" s="50"/>
      <c r="AI84" s="50"/>
      <c r="AJ84" s="50"/>
      <c r="AK84" s="50"/>
      <c r="AL84" s="50"/>
      <c r="AM84" s="199" t="s">
        <v>184</v>
      </c>
      <c r="AN84" s="169"/>
      <c r="AO84" s="169">
        <v>7</v>
      </c>
      <c r="AP84" s="169">
        <v>41.2</v>
      </c>
      <c r="AQ84" s="169">
        <v>41.2</v>
      </c>
      <c r="AR84" s="169">
        <v>41.2</v>
      </c>
      <c r="BD84" s="230"/>
    </row>
    <row r="85" spans="1:56" s="173" customFormat="1" ht="23.25">
      <c r="A85" s="48"/>
      <c r="B85" s="48"/>
      <c r="C85" s="48"/>
      <c r="D85" s="48"/>
      <c r="E85" s="48"/>
      <c r="F85" s="52"/>
      <c r="G85" s="53"/>
      <c r="H85" s="53"/>
      <c r="I85" s="53"/>
      <c r="J85" s="53"/>
      <c r="K85" s="53"/>
      <c r="L85" s="53"/>
      <c r="M85" s="53"/>
      <c r="N85" s="52"/>
      <c r="O85" s="52"/>
      <c r="P85" s="52"/>
      <c r="Q85" s="52"/>
      <c r="R85" s="52"/>
      <c r="S85" s="52"/>
      <c r="T85" s="52"/>
      <c r="U85" s="52"/>
      <c r="V85" s="52"/>
      <c r="W85" s="52"/>
      <c r="X85" s="52"/>
      <c r="Y85" s="50"/>
      <c r="Z85" s="50"/>
      <c r="AA85" s="50"/>
      <c r="AB85" s="50"/>
      <c r="AC85" s="50"/>
      <c r="AD85" s="50"/>
      <c r="AE85" s="50"/>
      <c r="AF85" s="50"/>
      <c r="AG85" s="50"/>
      <c r="AH85" s="50"/>
      <c r="AI85" s="50"/>
      <c r="AJ85" s="50"/>
      <c r="AK85" s="50"/>
      <c r="AL85" s="50"/>
      <c r="AM85" s="199"/>
      <c r="AN85" s="169" t="s">
        <v>149</v>
      </c>
      <c r="AO85" s="169">
        <v>9</v>
      </c>
      <c r="AP85" s="169">
        <v>52.9</v>
      </c>
      <c r="AQ85" s="169">
        <v>52.9</v>
      </c>
      <c r="AR85" s="169">
        <v>94.1</v>
      </c>
      <c r="BD85" s="230"/>
    </row>
    <row r="86" spans="1:56" s="173" customFormat="1" ht="42" customHeight="1">
      <c r="A86" s="48"/>
      <c r="B86" s="48"/>
      <c r="C86" s="48"/>
      <c r="D86" s="48"/>
      <c r="E86" s="48"/>
      <c r="F86" s="52"/>
      <c r="G86" s="150"/>
      <c r="H86" s="150"/>
      <c r="I86" s="150"/>
      <c r="J86" s="150"/>
      <c r="K86" s="150"/>
      <c r="L86" s="341" t="s">
        <v>173</v>
      </c>
      <c r="M86" s="342"/>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s="199"/>
      <c r="AN86" s="169" t="s">
        <v>150</v>
      </c>
      <c r="AO86" s="169">
        <v>1</v>
      </c>
      <c r="AP86" s="169">
        <v>5.9</v>
      </c>
      <c r="AQ86" s="169">
        <v>5.9</v>
      </c>
      <c r="AR86" s="169">
        <v>100</v>
      </c>
      <c r="BD86" s="230"/>
    </row>
    <row r="87" spans="1:56" s="173" customFormat="1" ht="21">
      <c r="A87" s="48"/>
      <c r="B87" s="48"/>
      <c r="C87" s="48"/>
      <c r="D87" s="48"/>
      <c r="E87" s="48"/>
      <c r="F87" s="52"/>
      <c r="G87" s="340" t="str">
        <f>+AN102</f>
        <v>Visita del Instituto a la Universidad</v>
      </c>
      <c r="H87" s="340"/>
      <c r="I87" s="340"/>
      <c r="J87" s="340"/>
      <c r="K87" s="340"/>
      <c r="L87" s="341">
        <f>+AO102</f>
        <v>3</v>
      </c>
      <c r="M87" s="342"/>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s="199"/>
      <c r="AN87" s="169" t="s">
        <v>11</v>
      </c>
      <c r="AO87" s="169">
        <v>17</v>
      </c>
      <c r="AP87" s="169">
        <v>100</v>
      </c>
      <c r="AQ87" s="169">
        <v>100</v>
      </c>
      <c r="AR87" s="169"/>
      <c r="BD87" s="230"/>
    </row>
    <row r="88" spans="1:56" s="173" customFormat="1" ht="21">
      <c r="A88" s="48"/>
      <c r="B88" s="48"/>
      <c r="C88" s="48"/>
      <c r="D88" s="48"/>
      <c r="E88" s="48"/>
      <c r="F88" s="52"/>
      <c r="G88" s="340" t="str">
        <f t="shared" ref="G88:G89" si="11">+AN103</f>
        <v>Información que llega al Instituto</v>
      </c>
      <c r="H88" s="340"/>
      <c r="I88" s="340"/>
      <c r="J88" s="340"/>
      <c r="K88" s="340"/>
      <c r="L88" s="341">
        <f t="shared" ref="L88:L89" si="12">+AO103</f>
        <v>2</v>
      </c>
      <c r="M88" s="342"/>
      <c r="N88" s="52"/>
      <c r="O88" s="52"/>
      <c r="P88" s="52"/>
      <c r="Q88" s="52"/>
      <c r="R88" s="52"/>
      <c r="S88" s="52"/>
      <c r="T88" s="52"/>
      <c r="U88" s="52"/>
      <c r="V88" s="52"/>
      <c r="W88" s="52"/>
      <c r="X88" s="50"/>
      <c r="Y88" s="50"/>
      <c r="Z88" s="50"/>
      <c r="AA88" s="50"/>
      <c r="AB88" s="50"/>
      <c r="AC88" s="50"/>
      <c r="AD88" s="50"/>
      <c r="AE88" s="50"/>
      <c r="AF88" s="50"/>
      <c r="AG88" s="50"/>
      <c r="AH88" s="50"/>
      <c r="AI88" s="50"/>
      <c r="AJ88" s="50"/>
      <c r="AK88" s="50"/>
      <c r="AL88" s="50"/>
      <c r="AM88" s="199" t="s">
        <v>284</v>
      </c>
      <c r="AN88" s="169"/>
      <c r="AO88" s="169"/>
      <c r="AP88" s="169"/>
      <c r="AQ88" s="169"/>
      <c r="AR88" s="169"/>
      <c r="BD88" s="230"/>
    </row>
    <row r="89" spans="1:56" s="173" customFormat="1" ht="21">
      <c r="A89" s="48"/>
      <c r="B89" s="48"/>
      <c r="C89" s="48"/>
      <c r="D89" s="48"/>
      <c r="E89" s="48"/>
      <c r="F89" s="52"/>
      <c r="G89" s="340" t="str">
        <f t="shared" si="11"/>
        <v>Página Web</v>
      </c>
      <c r="H89" s="340"/>
      <c r="I89" s="340"/>
      <c r="J89" s="340"/>
      <c r="K89" s="340"/>
      <c r="L89" s="341">
        <f t="shared" si="12"/>
        <v>5</v>
      </c>
      <c r="M89" s="342"/>
      <c r="N89" s="52"/>
      <c r="O89" s="52"/>
      <c r="P89" s="52"/>
      <c r="Q89" s="52"/>
      <c r="R89" s="52"/>
      <c r="S89" s="52"/>
      <c r="T89" s="52"/>
      <c r="U89" s="52"/>
      <c r="V89" s="52"/>
      <c r="W89" s="52"/>
      <c r="X89" s="50"/>
      <c r="Y89" s="50"/>
      <c r="Z89" s="50"/>
      <c r="AA89" s="50"/>
      <c r="AB89" s="50"/>
      <c r="AC89" s="50"/>
      <c r="AD89" s="50"/>
      <c r="AE89" s="50"/>
      <c r="AF89" s="50"/>
      <c r="AG89" s="50"/>
      <c r="AH89" s="50"/>
      <c r="AI89" s="50"/>
      <c r="AJ89" s="50"/>
      <c r="AK89" s="50"/>
      <c r="AL89" s="50"/>
      <c r="AM89" s="199"/>
      <c r="AN89" s="169"/>
      <c r="AO89" s="169"/>
      <c r="AP89" s="169"/>
      <c r="AQ89" s="169"/>
      <c r="AR89" s="169"/>
      <c r="BD89" s="230"/>
    </row>
    <row r="90" spans="1:56" s="173" customFormat="1" ht="21">
      <c r="A90" s="48"/>
      <c r="B90" s="48"/>
      <c r="C90" s="48"/>
      <c r="D90" s="48"/>
      <c r="E90" s="48"/>
      <c r="F90" s="52"/>
      <c r="G90" s="340"/>
      <c r="H90" s="340"/>
      <c r="I90" s="340"/>
      <c r="J90" s="340"/>
      <c r="K90" s="340"/>
      <c r="L90" s="341"/>
      <c r="M90" s="342"/>
      <c r="N90" s="52"/>
      <c r="O90" s="52"/>
      <c r="P90" s="52"/>
      <c r="Q90" s="52"/>
      <c r="R90" s="52"/>
      <c r="S90" s="52"/>
      <c r="T90" s="52"/>
      <c r="U90" s="52"/>
      <c r="V90" s="52"/>
      <c r="W90" s="52"/>
      <c r="X90" s="50"/>
      <c r="Y90" s="50"/>
      <c r="Z90" s="50"/>
      <c r="AA90" s="50"/>
      <c r="AB90" s="50"/>
      <c r="AC90" s="50"/>
      <c r="AD90" s="50"/>
      <c r="AE90" s="50"/>
      <c r="AF90" s="50"/>
      <c r="AG90" s="50"/>
      <c r="AH90" s="50"/>
      <c r="AI90" s="50"/>
      <c r="AJ90" s="50"/>
      <c r="AK90" s="50"/>
      <c r="AL90" s="50"/>
      <c r="AM90" s="199"/>
      <c r="AN90" s="169"/>
      <c r="AO90" s="169"/>
      <c r="AP90" s="169"/>
      <c r="AQ90" s="169"/>
      <c r="AR90" s="169"/>
      <c r="BD90" s="230"/>
    </row>
    <row r="91" spans="1:56" s="173" customFormat="1" ht="21">
      <c r="A91" s="48"/>
      <c r="B91" s="48"/>
      <c r="C91" s="48"/>
      <c r="D91" s="48"/>
      <c r="E91" s="48"/>
      <c r="F91" s="52"/>
      <c r="G91" s="340"/>
      <c r="H91" s="340"/>
      <c r="I91" s="340"/>
      <c r="J91" s="340"/>
      <c r="K91" s="340"/>
      <c r="L91" s="341"/>
      <c r="M91" s="342"/>
      <c r="N91" s="52"/>
      <c r="O91" s="52"/>
      <c r="P91" s="52"/>
      <c r="Q91" s="52"/>
      <c r="R91" s="52"/>
      <c r="S91" s="52"/>
      <c r="T91" s="52"/>
      <c r="U91" s="52"/>
      <c r="V91" s="52"/>
      <c r="W91" s="52"/>
      <c r="X91" s="50"/>
      <c r="Y91" s="50"/>
      <c r="Z91" s="50"/>
      <c r="AA91" s="50"/>
      <c r="AB91" s="50"/>
      <c r="AC91" s="50"/>
      <c r="AD91" s="50"/>
      <c r="AE91" s="50"/>
      <c r="AF91" s="50"/>
      <c r="AG91" s="50"/>
      <c r="AH91" s="50"/>
      <c r="AI91" s="50"/>
      <c r="AJ91" s="50"/>
      <c r="AK91" s="50"/>
      <c r="AL91" s="50"/>
      <c r="AM91" s="199"/>
      <c r="AN91" s="169"/>
      <c r="AO91" s="169"/>
      <c r="AP91" s="169"/>
      <c r="AQ91" s="169"/>
      <c r="AR91" s="169"/>
      <c r="BD91" s="230"/>
    </row>
    <row r="92" spans="1:56" s="173" customFormat="1" ht="18.75">
      <c r="A92" s="48"/>
      <c r="B92" s="48"/>
      <c r="C92" s="48"/>
      <c r="D92" s="48"/>
      <c r="E92" s="48"/>
      <c r="F92" s="52"/>
      <c r="G92" s="52"/>
      <c r="H92" s="52"/>
      <c r="I92" s="52"/>
      <c r="J92" s="52"/>
      <c r="K92" s="52"/>
      <c r="L92" s="52"/>
      <c r="M92" s="52"/>
      <c r="N92" s="52"/>
      <c r="O92" s="52"/>
      <c r="P92" s="52"/>
      <c r="Q92" s="52"/>
      <c r="R92" s="52"/>
      <c r="S92" s="52"/>
      <c r="T92" s="52"/>
      <c r="U92" s="52"/>
      <c r="V92" s="52"/>
      <c r="W92" s="52"/>
      <c r="X92" s="52"/>
      <c r="Y92" s="50"/>
      <c r="Z92" s="50"/>
      <c r="AA92" s="50"/>
      <c r="AB92" s="50"/>
      <c r="AC92" s="50"/>
      <c r="AD92" s="50"/>
      <c r="AE92" s="50"/>
      <c r="AF92" s="50"/>
      <c r="AG92" s="50"/>
      <c r="AH92" s="50"/>
      <c r="AI92" s="50"/>
      <c r="AJ92" s="50"/>
      <c r="AK92" s="50"/>
      <c r="AL92" s="50"/>
      <c r="AM92" s="199" t="s">
        <v>249</v>
      </c>
      <c r="AN92" s="169"/>
      <c r="AO92" s="169"/>
      <c r="AP92" s="169"/>
      <c r="AQ92" s="169"/>
      <c r="AR92" s="169"/>
      <c r="BD92" s="230"/>
    </row>
    <row r="93" spans="1:56" s="173" customFormat="1" ht="21">
      <c r="A93" s="48"/>
      <c r="B93" s="305"/>
      <c r="C93" s="305"/>
      <c r="D93" s="305"/>
      <c r="E93" s="305"/>
      <c r="F93" s="305"/>
      <c r="G93" s="305"/>
      <c r="H93" s="305"/>
      <c r="I93" s="305"/>
      <c r="J93" s="305"/>
      <c r="K93" s="305"/>
      <c r="L93" s="305"/>
      <c r="M93" s="305"/>
      <c r="N93" s="305"/>
      <c r="O93" s="305"/>
      <c r="P93" s="305"/>
      <c r="Q93" s="305"/>
      <c r="R93" s="305"/>
      <c r="S93" s="305"/>
      <c r="T93" s="305"/>
      <c r="U93" s="305"/>
      <c r="V93" s="52"/>
      <c r="W93" s="52"/>
      <c r="X93" s="52"/>
      <c r="Y93" s="50"/>
      <c r="Z93" s="50"/>
      <c r="AA93" s="50"/>
      <c r="AB93" s="50"/>
      <c r="AC93" s="50"/>
      <c r="AD93" s="50"/>
      <c r="AE93" s="50"/>
      <c r="AF93" s="50"/>
      <c r="AG93" s="50"/>
      <c r="AH93" s="50"/>
      <c r="AI93" s="50"/>
      <c r="AJ93" s="50"/>
      <c r="AK93" s="50"/>
      <c r="AL93" s="50"/>
      <c r="AM93" s="199"/>
      <c r="AN93" s="169"/>
      <c r="AO93" s="169" t="s">
        <v>173</v>
      </c>
      <c r="AP93" s="169" t="s">
        <v>181</v>
      </c>
      <c r="AQ93" s="169" t="s">
        <v>182</v>
      </c>
      <c r="AR93" s="169" t="s">
        <v>183</v>
      </c>
      <c r="BD93" s="230"/>
    </row>
    <row r="94" spans="1:56" s="173" customFormat="1" ht="21">
      <c r="A94" s="48"/>
      <c r="B94" s="251"/>
      <c r="C94" s="251"/>
      <c r="D94" s="251"/>
      <c r="E94" s="251"/>
      <c r="F94" s="251"/>
      <c r="G94" s="251"/>
      <c r="H94" s="251"/>
      <c r="I94" s="251"/>
      <c r="J94" s="251"/>
      <c r="K94" s="251"/>
      <c r="L94" s="251"/>
      <c r="M94" s="251"/>
      <c r="N94" s="251"/>
      <c r="O94" s="251"/>
      <c r="P94" s="251"/>
      <c r="Q94" s="251"/>
      <c r="R94" s="251"/>
      <c r="S94" s="251"/>
      <c r="T94" s="251"/>
      <c r="U94" s="251"/>
      <c r="V94" s="52"/>
      <c r="W94" s="52"/>
      <c r="X94" s="52"/>
      <c r="Y94" s="50"/>
      <c r="Z94" s="50"/>
      <c r="AA94" s="50"/>
      <c r="AB94" s="50"/>
      <c r="AC94" s="50"/>
      <c r="AD94" s="50"/>
      <c r="AE94" s="50"/>
      <c r="AF94" s="50"/>
      <c r="AG94" s="50"/>
      <c r="AH94" s="50"/>
      <c r="AI94" s="50"/>
      <c r="AJ94" s="50"/>
      <c r="AK94" s="50"/>
      <c r="AL94" s="50"/>
      <c r="AM94" s="199" t="s">
        <v>184</v>
      </c>
      <c r="AN94" s="169"/>
      <c r="AO94" s="169">
        <v>17</v>
      </c>
      <c r="AP94" s="169">
        <v>100</v>
      </c>
      <c r="AQ94" s="169">
        <v>100</v>
      </c>
      <c r="AR94" s="169">
        <v>100</v>
      </c>
      <c r="BD94" s="230"/>
    </row>
    <row r="95" spans="1:56" s="173" customFormat="1" ht="21">
      <c r="A95" s="52"/>
      <c r="B95" s="323"/>
      <c r="C95" s="323"/>
      <c r="D95" s="323"/>
      <c r="E95" s="323"/>
      <c r="F95" s="323"/>
      <c r="G95" s="323"/>
      <c r="H95" s="323"/>
      <c r="I95" s="323"/>
      <c r="J95" s="323"/>
      <c r="K95" s="150"/>
      <c r="L95" s="150"/>
      <c r="M95" s="150"/>
      <c r="N95" s="150"/>
      <c r="O95" s="150"/>
      <c r="P95" s="150"/>
      <c r="Q95" s="150"/>
      <c r="R95" s="150"/>
      <c r="S95" s="150"/>
      <c r="T95" s="150"/>
      <c r="U95" s="150"/>
      <c r="V95" s="50"/>
      <c r="W95" s="50"/>
      <c r="X95" s="50"/>
      <c r="Y95" s="50"/>
      <c r="Z95" s="50"/>
      <c r="AA95" s="50"/>
      <c r="AB95" s="50"/>
      <c r="AC95" s="50"/>
      <c r="AD95" s="50"/>
      <c r="AE95" s="50"/>
      <c r="AF95" s="50"/>
      <c r="AG95" s="50"/>
      <c r="AH95" s="50"/>
      <c r="AI95" s="50"/>
      <c r="AJ95" s="50"/>
      <c r="AK95" s="48"/>
      <c r="AL95" s="48"/>
      <c r="AM95" s="199" t="s">
        <v>284</v>
      </c>
      <c r="AN95" s="169"/>
      <c r="AO95" s="169"/>
      <c r="AP95" s="169"/>
      <c r="AQ95" s="169"/>
      <c r="AR95" s="169"/>
      <c r="BD95" s="230"/>
    </row>
    <row r="96" spans="1:56" s="173" customFormat="1" ht="21">
      <c r="A96" s="52"/>
      <c r="B96" s="323"/>
      <c r="C96" s="323"/>
      <c r="D96" s="323"/>
      <c r="E96" s="323"/>
      <c r="F96" s="323"/>
      <c r="G96" s="323"/>
      <c r="H96" s="323"/>
      <c r="I96" s="323"/>
      <c r="J96" s="323"/>
      <c r="K96" s="150"/>
      <c r="L96" s="150"/>
      <c r="M96" s="150"/>
      <c r="N96" s="150"/>
      <c r="O96" s="150"/>
      <c r="P96" s="150"/>
      <c r="Q96" s="150"/>
      <c r="R96" s="150"/>
      <c r="S96" s="150"/>
      <c r="T96" s="150"/>
      <c r="U96" s="150"/>
      <c r="V96" s="50"/>
      <c r="W96" s="50"/>
      <c r="X96" s="50"/>
      <c r="Y96" s="50"/>
      <c r="Z96" s="50"/>
      <c r="AA96" s="50"/>
      <c r="AB96" s="50"/>
      <c r="AC96" s="50"/>
      <c r="AD96" s="50"/>
      <c r="AE96" s="50"/>
      <c r="AF96" s="50"/>
      <c r="AG96" s="50"/>
      <c r="AH96" s="50"/>
      <c r="AI96" s="50"/>
      <c r="AJ96" s="50"/>
      <c r="AK96" s="50"/>
      <c r="AL96" s="50"/>
      <c r="AM96" s="199"/>
      <c r="AN96" s="169"/>
      <c r="AO96" s="169"/>
      <c r="AP96" s="169"/>
      <c r="AQ96" s="169"/>
      <c r="AR96" s="169"/>
      <c r="BD96" s="230"/>
    </row>
    <row r="97" spans="1:56" s="173" customFormat="1" ht="21">
      <c r="A97" s="52"/>
      <c r="B97" s="323"/>
      <c r="C97" s="323"/>
      <c r="D97" s="323"/>
      <c r="E97" s="323"/>
      <c r="F97" s="323"/>
      <c r="G97" s="323"/>
      <c r="H97" s="323"/>
      <c r="I97" s="323"/>
      <c r="J97" s="323"/>
      <c r="K97" s="150"/>
      <c r="L97" s="150"/>
      <c r="M97" s="150"/>
      <c r="N97" s="150"/>
      <c r="O97" s="150"/>
      <c r="P97" s="150"/>
      <c r="Q97" s="150"/>
      <c r="R97" s="150"/>
      <c r="S97" s="150"/>
      <c r="T97" s="150"/>
      <c r="U97" s="150"/>
      <c r="V97" s="50"/>
      <c r="W97" s="50"/>
      <c r="X97" s="50"/>
      <c r="Y97" s="50"/>
      <c r="Z97" s="50"/>
      <c r="AA97" s="50"/>
      <c r="AB97" s="50"/>
      <c r="AC97" s="50"/>
      <c r="AD97" s="50"/>
      <c r="AE97" s="50"/>
      <c r="AF97" s="50"/>
      <c r="AG97" s="50"/>
      <c r="AH97" s="50"/>
      <c r="AI97" s="50"/>
      <c r="AJ97" s="50"/>
      <c r="AK97" s="50"/>
      <c r="AL97" s="50"/>
      <c r="AM97" s="199"/>
      <c r="AN97" s="169"/>
      <c r="AO97" s="169"/>
      <c r="AP97" s="169"/>
      <c r="AQ97" s="169"/>
      <c r="AR97" s="169"/>
      <c r="BD97" s="230"/>
    </row>
    <row r="98" spans="1:56" s="173" customFormat="1" ht="21">
      <c r="A98" s="52"/>
      <c r="B98" s="247"/>
      <c r="C98" s="247"/>
      <c r="D98" s="247"/>
      <c r="E98" s="247"/>
      <c r="F98" s="247"/>
      <c r="G98" s="247"/>
      <c r="H98" s="247"/>
      <c r="I98" s="247"/>
      <c r="J98" s="247"/>
      <c r="K98" s="150"/>
      <c r="L98" s="150"/>
      <c r="M98" s="150"/>
      <c r="N98" s="150"/>
      <c r="O98" s="150"/>
      <c r="P98" s="150"/>
      <c r="Q98" s="150"/>
      <c r="R98" s="150"/>
      <c r="S98" s="150"/>
      <c r="T98" s="150"/>
      <c r="U98" s="150"/>
      <c r="V98" s="50"/>
      <c r="W98" s="50"/>
      <c r="X98" s="50"/>
      <c r="Y98" s="50"/>
      <c r="Z98" s="50"/>
      <c r="AA98" s="50"/>
      <c r="AB98" s="50"/>
      <c r="AC98" s="50"/>
      <c r="AD98" s="50"/>
      <c r="AE98" s="50"/>
      <c r="AF98" s="50"/>
      <c r="AG98" s="50"/>
      <c r="AH98" s="50"/>
      <c r="AI98" s="50"/>
      <c r="AJ98" s="50"/>
      <c r="AK98" s="50"/>
      <c r="AL98" s="50"/>
      <c r="AM98" s="199"/>
      <c r="AN98" s="169"/>
      <c r="AO98" s="169"/>
      <c r="AP98" s="169"/>
      <c r="AQ98" s="169"/>
      <c r="AR98" s="169"/>
      <c r="BD98" s="230"/>
    </row>
    <row r="99" spans="1:56" s="173" customFormat="1" ht="21.75" thickBot="1">
      <c r="A99" s="57"/>
      <c r="B99" s="177"/>
      <c r="C99" s="57"/>
      <c r="D99" s="57"/>
      <c r="E99" s="57"/>
      <c r="F99" s="57"/>
      <c r="G99" s="57"/>
      <c r="H99" s="52"/>
      <c r="I99" s="52"/>
      <c r="J99" s="52"/>
      <c r="K99" s="52"/>
      <c r="L99" s="52"/>
      <c r="M99" s="52"/>
      <c r="N99" s="52"/>
      <c r="O99" s="52"/>
      <c r="P99" s="52"/>
      <c r="Q99" s="52"/>
      <c r="R99" s="52"/>
      <c r="S99" s="52"/>
      <c r="T99" s="52"/>
      <c r="U99" s="50"/>
      <c r="V99" s="50"/>
      <c r="W99" s="50"/>
      <c r="X99" s="50"/>
      <c r="Y99" s="50"/>
      <c r="Z99" s="50"/>
      <c r="AA99" s="50"/>
      <c r="AB99" s="50"/>
      <c r="AC99" s="50"/>
      <c r="AD99" s="50"/>
      <c r="AE99" s="50"/>
      <c r="AF99" s="50"/>
      <c r="AG99" s="50"/>
      <c r="AH99" s="50"/>
      <c r="AI99" s="50"/>
      <c r="AJ99" s="50"/>
      <c r="AK99" s="50"/>
      <c r="AL99" s="48"/>
      <c r="AM99" s="199" t="s">
        <v>250</v>
      </c>
      <c r="AN99" s="169"/>
      <c r="AO99" s="169"/>
      <c r="AP99" s="169"/>
      <c r="AQ99" s="169"/>
      <c r="AR99" s="169"/>
      <c r="BD99" s="230"/>
    </row>
    <row r="100" spans="1:56" s="176" customFormat="1" ht="18.75">
      <c r="A100" s="59"/>
      <c r="B100" s="60"/>
      <c r="C100" s="60"/>
      <c r="D100" s="60"/>
      <c r="E100" s="60"/>
      <c r="F100" s="60"/>
      <c r="G100" s="60"/>
      <c r="H100" s="60"/>
      <c r="I100" s="60"/>
      <c r="J100" s="60"/>
      <c r="K100" s="60"/>
      <c r="L100" s="60"/>
      <c r="M100" s="60"/>
      <c r="N100" s="60"/>
      <c r="O100" s="60"/>
      <c r="P100" s="60"/>
      <c r="Q100" s="60"/>
      <c r="R100" s="60"/>
      <c r="S100" s="60"/>
      <c r="T100" s="60"/>
      <c r="U100" s="60"/>
      <c r="V100" s="292" t="s">
        <v>14</v>
      </c>
      <c r="W100" s="293"/>
      <c r="X100" s="293"/>
      <c r="Y100" s="293"/>
      <c r="Z100" s="293"/>
      <c r="AA100" s="294"/>
      <c r="AB100" s="172"/>
      <c r="AC100" s="292" t="s">
        <v>15</v>
      </c>
      <c r="AD100" s="293"/>
      <c r="AE100" s="293"/>
      <c r="AF100" s="293"/>
      <c r="AG100" s="293"/>
      <c r="AH100" s="294"/>
      <c r="AI100" s="299" t="s">
        <v>16</v>
      </c>
      <c r="AJ100" s="299"/>
      <c r="AK100" s="299"/>
      <c r="AL100" s="299"/>
      <c r="AM100" s="199"/>
      <c r="AN100" s="169"/>
      <c r="AO100" s="169" t="s">
        <v>173</v>
      </c>
      <c r="AP100" s="169" t="s">
        <v>181</v>
      </c>
      <c r="AQ100" s="169" t="s">
        <v>182</v>
      </c>
      <c r="AR100" s="169" t="s">
        <v>183</v>
      </c>
      <c r="BD100" s="231"/>
    </row>
    <row r="101" spans="1:56" s="173" customFormat="1" ht="19.5" thickBot="1">
      <c r="A101" s="52"/>
      <c r="B101" s="309"/>
      <c r="C101" s="309"/>
      <c r="D101" s="61"/>
      <c r="E101" s="61"/>
      <c r="F101" s="61"/>
      <c r="G101" s="50"/>
      <c r="H101" s="50"/>
      <c r="I101" s="50"/>
      <c r="J101" s="50"/>
      <c r="K101" s="50"/>
      <c r="L101" s="50"/>
      <c r="M101" s="50"/>
      <c r="N101" s="50"/>
      <c r="O101" s="50"/>
      <c r="P101" s="50"/>
      <c r="Q101" s="50"/>
      <c r="R101" s="50"/>
      <c r="S101" s="50"/>
      <c r="T101" s="50"/>
      <c r="U101" s="50"/>
      <c r="V101" s="310"/>
      <c r="W101" s="308"/>
      <c r="X101" s="308"/>
      <c r="Y101" s="308"/>
      <c r="Z101" s="308"/>
      <c r="AA101" s="311"/>
      <c r="AB101" s="172"/>
      <c r="AC101" s="310"/>
      <c r="AD101" s="308"/>
      <c r="AE101" s="308"/>
      <c r="AF101" s="308"/>
      <c r="AG101" s="308"/>
      <c r="AH101" s="311"/>
      <c r="AI101" s="299"/>
      <c r="AJ101" s="299"/>
      <c r="AK101" s="299"/>
      <c r="AL101" s="299"/>
      <c r="AM101" s="199" t="s">
        <v>184</v>
      </c>
      <c r="AN101" s="169"/>
      <c r="AO101" s="169">
        <v>7</v>
      </c>
      <c r="AP101" s="169">
        <v>41.2</v>
      </c>
      <c r="AQ101" s="169">
        <v>41.2</v>
      </c>
      <c r="AR101" s="169">
        <v>41.2</v>
      </c>
      <c r="BD101" s="230"/>
    </row>
    <row r="102" spans="1:56" s="173" customFormat="1" ht="21">
      <c r="A102" s="303" t="s">
        <v>40</v>
      </c>
      <c r="B102" s="303"/>
      <c r="C102" s="303"/>
      <c r="D102" s="303"/>
      <c r="E102" s="303"/>
      <c r="F102" s="303"/>
      <c r="G102" s="303"/>
      <c r="H102" s="303"/>
      <c r="I102" s="303"/>
      <c r="J102" s="303"/>
      <c r="K102" s="303"/>
      <c r="L102" s="303"/>
      <c r="M102" s="303"/>
      <c r="N102" s="303"/>
      <c r="O102" s="303"/>
      <c r="P102" s="303"/>
      <c r="Q102" s="303"/>
      <c r="R102" s="303"/>
      <c r="S102" s="303"/>
      <c r="T102" s="303"/>
      <c r="U102" s="338"/>
      <c r="V102" s="62">
        <v>1</v>
      </c>
      <c r="W102" s="63">
        <v>2</v>
      </c>
      <c r="X102" s="63">
        <v>3</v>
      </c>
      <c r="Y102" s="63">
        <v>4</v>
      </c>
      <c r="Z102" s="63">
        <v>5</v>
      </c>
      <c r="AA102" s="64" t="s">
        <v>41</v>
      </c>
      <c r="AB102" s="39" t="s">
        <v>18</v>
      </c>
      <c r="AC102" s="62">
        <v>1</v>
      </c>
      <c r="AD102" s="63">
        <v>2</v>
      </c>
      <c r="AE102" s="63">
        <v>3</v>
      </c>
      <c r="AF102" s="63">
        <v>4</v>
      </c>
      <c r="AG102" s="63">
        <v>5</v>
      </c>
      <c r="AH102" s="64" t="s">
        <v>41</v>
      </c>
      <c r="AI102" s="65" t="s">
        <v>19</v>
      </c>
      <c r="AJ102" s="66" t="s">
        <v>20</v>
      </c>
      <c r="AK102" s="66" t="s">
        <v>21</v>
      </c>
      <c r="AL102" s="66" t="s">
        <v>22</v>
      </c>
      <c r="AM102" s="199"/>
      <c r="AN102" s="169" t="s">
        <v>35</v>
      </c>
      <c r="AO102" s="169">
        <v>3</v>
      </c>
      <c r="AP102" s="169">
        <v>17.600000000000001</v>
      </c>
      <c r="AQ102" s="169">
        <v>17.600000000000001</v>
      </c>
      <c r="AR102" s="169">
        <v>58.8</v>
      </c>
      <c r="BD102" s="230"/>
    </row>
    <row r="103" spans="1:56" s="176" customFormat="1" ht="19.5" customHeight="1">
      <c r="A103" s="174" t="s">
        <v>42</v>
      </c>
      <c r="B103" s="306" t="s">
        <v>43</v>
      </c>
      <c r="C103" s="307"/>
      <c r="D103" s="307"/>
      <c r="E103" s="307"/>
      <c r="F103" s="307"/>
      <c r="G103" s="307"/>
      <c r="H103" s="307"/>
      <c r="I103" s="307"/>
      <c r="J103" s="307"/>
      <c r="K103" s="307"/>
      <c r="L103" s="307"/>
      <c r="M103" s="307"/>
      <c r="N103" s="307"/>
      <c r="O103" s="307"/>
      <c r="P103" s="307"/>
      <c r="Q103" s="307"/>
      <c r="R103" s="307"/>
      <c r="S103" s="307"/>
      <c r="T103" s="307"/>
      <c r="U103" s="307"/>
      <c r="V103" s="152">
        <f>+AN8</f>
        <v>1</v>
      </c>
      <c r="W103" s="152">
        <f t="shared" ref="W103:AA106" si="13">+AO8</f>
        <v>4</v>
      </c>
      <c r="X103" s="152">
        <f t="shared" si="13"/>
        <v>6</v>
      </c>
      <c r="Y103" s="152">
        <f t="shared" si="13"/>
        <v>3</v>
      </c>
      <c r="Z103" s="152">
        <f t="shared" si="13"/>
        <v>3</v>
      </c>
      <c r="AA103" s="152">
        <f t="shared" si="13"/>
        <v>0</v>
      </c>
      <c r="AB103" s="151">
        <f>SUM(V103:AA103)</f>
        <v>17</v>
      </c>
      <c r="AC103" s="175">
        <f>V103/$AB103</f>
        <v>5.8823529411764705E-2</v>
      </c>
      <c r="AD103" s="175">
        <f t="shared" ref="AD103:AH106" si="14">W103/$AB103</f>
        <v>0.23529411764705882</v>
      </c>
      <c r="AE103" s="175">
        <f t="shared" si="14"/>
        <v>0.35294117647058826</v>
      </c>
      <c r="AF103" s="175">
        <f t="shared" si="14"/>
        <v>0.17647058823529413</v>
      </c>
      <c r="AG103" s="175">
        <f t="shared" si="14"/>
        <v>0.17647058823529413</v>
      </c>
      <c r="AH103" s="175">
        <f t="shared" si="14"/>
        <v>0</v>
      </c>
      <c r="AI103" s="153">
        <f>+BA8</f>
        <v>3.18</v>
      </c>
      <c r="AJ103" s="153">
        <f t="shared" ref="AJ103:AL106" si="15">+BB8</f>
        <v>1.19</v>
      </c>
      <c r="AK103" s="152">
        <f t="shared" si="15"/>
        <v>3</v>
      </c>
      <c r="AL103" s="152">
        <f t="shared" si="15"/>
        <v>3</v>
      </c>
      <c r="AM103" s="199"/>
      <c r="AN103" s="169" t="s">
        <v>36</v>
      </c>
      <c r="AO103" s="169">
        <v>2</v>
      </c>
      <c r="AP103" s="169">
        <v>11.8</v>
      </c>
      <c r="AQ103" s="169">
        <v>11.8</v>
      </c>
      <c r="AR103" s="169">
        <v>70.599999999999994</v>
      </c>
      <c r="BD103" s="231"/>
    </row>
    <row r="104" spans="1:56" s="176" customFormat="1" ht="18.75">
      <c r="A104" s="174" t="s">
        <v>44</v>
      </c>
      <c r="B104" s="306" t="s">
        <v>45</v>
      </c>
      <c r="C104" s="307"/>
      <c r="D104" s="307"/>
      <c r="E104" s="307"/>
      <c r="F104" s="307"/>
      <c r="G104" s="307"/>
      <c r="H104" s="307"/>
      <c r="I104" s="307"/>
      <c r="J104" s="307"/>
      <c r="K104" s="307"/>
      <c r="L104" s="307"/>
      <c r="M104" s="307"/>
      <c r="N104" s="307"/>
      <c r="O104" s="307"/>
      <c r="P104" s="307"/>
      <c r="Q104" s="307"/>
      <c r="R104" s="307"/>
      <c r="S104" s="307"/>
      <c r="T104" s="307"/>
      <c r="U104" s="307"/>
      <c r="V104" s="152">
        <f t="shared" ref="V104:V106" si="16">+AN9</f>
        <v>2</v>
      </c>
      <c r="W104" s="152">
        <f t="shared" si="13"/>
        <v>6</v>
      </c>
      <c r="X104" s="152">
        <f t="shared" si="13"/>
        <v>4</v>
      </c>
      <c r="Y104" s="152">
        <f t="shared" si="13"/>
        <v>0</v>
      </c>
      <c r="Z104" s="152">
        <f t="shared" si="13"/>
        <v>4</v>
      </c>
      <c r="AA104" s="152">
        <f t="shared" si="13"/>
        <v>1</v>
      </c>
      <c r="AB104" s="151">
        <f t="shared" ref="AB104:AB106" si="17">SUM(V104:AA104)</f>
        <v>17</v>
      </c>
      <c r="AC104" s="175">
        <f t="shared" ref="AC104:AC106" si="18">V104/$AB104</f>
        <v>0.11764705882352941</v>
      </c>
      <c r="AD104" s="175">
        <f t="shared" si="14"/>
        <v>0.35294117647058826</v>
      </c>
      <c r="AE104" s="175">
        <f t="shared" si="14"/>
        <v>0.23529411764705882</v>
      </c>
      <c r="AF104" s="175">
        <f t="shared" si="14"/>
        <v>0</v>
      </c>
      <c r="AG104" s="175">
        <f t="shared" si="14"/>
        <v>0.23529411764705882</v>
      </c>
      <c r="AH104" s="175">
        <f t="shared" si="14"/>
        <v>5.8823529411764705E-2</v>
      </c>
      <c r="AI104" s="153">
        <f t="shared" ref="AI104:AI106" si="19">+BA9</f>
        <v>2.87</v>
      </c>
      <c r="AJ104" s="153">
        <f t="shared" si="15"/>
        <v>1.41</v>
      </c>
      <c r="AK104" s="152">
        <f t="shared" si="15"/>
        <v>3</v>
      </c>
      <c r="AL104" s="152">
        <f t="shared" si="15"/>
        <v>2</v>
      </c>
      <c r="AM104" s="199"/>
      <c r="AN104" s="169" t="s">
        <v>37</v>
      </c>
      <c r="AO104" s="169">
        <v>5</v>
      </c>
      <c r="AP104" s="169">
        <v>29.4</v>
      </c>
      <c r="AQ104" s="169">
        <v>29.4</v>
      </c>
      <c r="AR104" s="169">
        <v>100</v>
      </c>
      <c r="BD104" s="231"/>
    </row>
    <row r="105" spans="1:56" s="176" customFormat="1" ht="19.5" customHeight="1">
      <c r="A105" s="174" t="s">
        <v>46</v>
      </c>
      <c r="B105" s="306" t="s">
        <v>47</v>
      </c>
      <c r="C105" s="307"/>
      <c r="D105" s="307"/>
      <c r="E105" s="307"/>
      <c r="F105" s="307"/>
      <c r="G105" s="307"/>
      <c r="H105" s="307"/>
      <c r="I105" s="307"/>
      <c r="J105" s="307"/>
      <c r="K105" s="307"/>
      <c r="L105" s="307"/>
      <c r="M105" s="307"/>
      <c r="N105" s="307"/>
      <c r="O105" s="307"/>
      <c r="P105" s="307"/>
      <c r="Q105" s="307"/>
      <c r="R105" s="307"/>
      <c r="S105" s="307"/>
      <c r="T105" s="307"/>
      <c r="U105" s="307"/>
      <c r="V105" s="152">
        <f t="shared" si="16"/>
        <v>0</v>
      </c>
      <c r="W105" s="152">
        <f t="shared" si="13"/>
        <v>1</v>
      </c>
      <c r="X105" s="152">
        <f t="shared" si="13"/>
        <v>2</v>
      </c>
      <c r="Y105" s="152">
        <f t="shared" si="13"/>
        <v>4</v>
      </c>
      <c r="Z105" s="152">
        <f t="shared" si="13"/>
        <v>9</v>
      </c>
      <c r="AA105" s="152">
        <f t="shared" si="13"/>
        <v>1</v>
      </c>
      <c r="AB105" s="151">
        <f t="shared" si="17"/>
        <v>17</v>
      </c>
      <c r="AC105" s="175">
        <f t="shared" si="18"/>
        <v>0</v>
      </c>
      <c r="AD105" s="175">
        <f t="shared" si="14"/>
        <v>5.8823529411764705E-2</v>
      </c>
      <c r="AE105" s="175">
        <f t="shared" si="14"/>
        <v>0.11764705882352941</v>
      </c>
      <c r="AF105" s="175">
        <f t="shared" si="14"/>
        <v>0.23529411764705882</v>
      </c>
      <c r="AG105" s="175">
        <f t="shared" si="14"/>
        <v>0.52941176470588236</v>
      </c>
      <c r="AH105" s="175">
        <f t="shared" si="14"/>
        <v>5.8823529411764705E-2</v>
      </c>
      <c r="AI105" s="153">
        <f t="shared" si="19"/>
        <v>4.3099999999999996</v>
      </c>
      <c r="AJ105" s="153">
        <f t="shared" si="15"/>
        <v>0.95</v>
      </c>
      <c r="AK105" s="152">
        <f t="shared" si="15"/>
        <v>5</v>
      </c>
      <c r="AL105" s="152">
        <f t="shared" si="15"/>
        <v>5</v>
      </c>
      <c r="AM105" s="199"/>
      <c r="AN105" s="169" t="s">
        <v>11</v>
      </c>
      <c r="AO105" s="169">
        <v>17</v>
      </c>
      <c r="AP105" s="169">
        <v>100</v>
      </c>
      <c r="AQ105" s="169">
        <v>100</v>
      </c>
      <c r="AR105" s="169"/>
      <c r="BD105" s="231"/>
    </row>
    <row r="106" spans="1:56" s="176" customFormat="1" ht="18.75">
      <c r="A106" s="174" t="s">
        <v>141</v>
      </c>
      <c r="B106" s="306" t="s">
        <v>142</v>
      </c>
      <c r="C106" s="307"/>
      <c r="D106" s="307"/>
      <c r="E106" s="307"/>
      <c r="F106" s="307"/>
      <c r="G106" s="307"/>
      <c r="H106" s="307"/>
      <c r="I106" s="307"/>
      <c r="J106" s="307"/>
      <c r="K106" s="307"/>
      <c r="L106" s="307"/>
      <c r="M106" s="307"/>
      <c r="N106" s="307"/>
      <c r="O106" s="307"/>
      <c r="P106" s="307"/>
      <c r="Q106" s="307"/>
      <c r="R106" s="307"/>
      <c r="S106" s="307"/>
      <c r="T106" s="307"/>
      <c r="U106" s="307"/>
      <c r="V106" s="152">
        <f t="shared" si="16"/>
        <v>1</v>
      </c>
      <c r="W106" s="152">
        <f t="shared" si="13"/>
        <v>1</v>
      </c>
      <c r="X106" s="152">
        <f t="shared" si="13"/>
        <v>1</v>
      </c>
      <c r="Y106" s="152">
        <f t="shared" si="13"/>
        <v>3</v>
      </c>
      <c r="Z106" s="152">
        <f t="shared" si="13"/>
        <v>5</v>
      </c>
      <c r="AA106" s="152">
        <f t="shared" si="13"/>
        <v>6</v>
      </c>
      <c r="AB106" s="151">
        <f t="shared" si="17"/>
        <v>17</v>
      </c>
      <c r="AC106" s="175">
        <f t="shared" si="18"/>
        <v>5.8823529411764705E-2</v>
      </c>
      <c r="AD106" s="175">
        <f t="shared" si="14"/>
        <v>5.8823529411764705E-2</v>
      </c>
      <c r="AE106" s="175">
        <f t="shared" si="14"/>
        <v>5.8823529411764705E-2</v>
      </c>
      <c r="AF106" s="175">
        <f t="shared" si="14"/>
        <v>0.17647058823529413</v>
      </c>
      <c r="AG106" s="175">
        <f t="shared" si="14"/>
        <v>0.29411764705882354</v>
      </c>
      <c r="AH106" s="175">
        <f t="shared" si="14"/>
        <v>0.35294117647058826</v>
      </c>
      <c r="AI106" s="153">
        <f t="shared" si="19"/>
        <v>3.91</v>
      </c>
      <c r="AJ106" s="153">
        <f t="shared" si="15"/>
        <v>1.38</v>
      </c>
      <c r="AK106" s="152">
        <f t="shared" si="15"/>
        <v>4</v>
      </c>
      <c r="AL106" s="152">
        <f t="shared" si="15"/>
        <v>5</v>
      </c>
      <c r="AM106" s="202" t="s">
        <v>284</v>
      </c>
      <c r="BD106" s="231"/>
    </row>
    <row r="107" spans="1:56" s="173" customFormat="1" ht="16.5" customHeight="1">
      <c r="A107" s="52"/>
      <c r="B107" s="67"/>
      <c r="C107" s="52"/>
      <c r="D107" s="52"/>
      <c r="E107" s="52"/>
      <c r="F107" s="52"/>
      <c r="G107" s="52"/>
      <c r="H107" s="52"/>
      <c r="I107" s="52"/>
      <c r="J107" s="52"/>
      <c r="K107" s="52"/>
      <c r="L107" s="52"/>
      <c r="M107" s="52"/>
      <c r="N107" s="52"/>
      <c r="O107" s="52"/>
      <c r="P107" s="52"/>
      <c r="Q107" s="52"/>
      <c r="R107" s="52"/>
      <c r="S107" s="50"/>
      <c r="T107" s="50"/>
      <c r="U107" s="50"/>
      <c r="V107" s="50"/>
      <c r="W107" s="50"/>
      <c r="X107" s="50"/>
      <c r="Y107" s="50"/>
      <c r="Z107" s="50"/>
      <c r="AA107" s="48"/>
      <c r="AB107" s="48"/>
      <c r="AC107" s="48"/>
      <c r="AD107" s="48"/>
      <c r="AE107" s="48"/>
      <c r="AF107" s="48"/>
      <c r="AG107" s="48"/>
      <c r="AH107" s="48"/>
      <c r="AI107" s="48"/>
      <c r="AJ107" s="48"/>
      <c r="AK107" s="48"/>
      <c r="AL107" s="48"/>
      <c r="AM107" s="199"/>
      <c r="AN107" s="169"/>
      <c r="AO107" s="169"/>
      <c r="AP107" s="169"/>
      <c r="AQ107" s="169"/>
      <c r="AR107" s="169"/>
      <c r="BD107" s="230"/>
    </row>
    <row r="108" spans="1:56" s="173" customFormat="1" ht="16.5" customHeight="1">
      <c r="A108" s="57"/>
      <c r="B108" s="57"/>
      <c r="C108" s="68"/>
      <c r="D108" s="52"/>
      <c r="E108" s="52"/>
      <c r="F108" s="52"/>
      <c r="G108" s="52"/>
      <c r="H108" s="52"/>
      <c r="I108" s="52"/>
      <c r="J108" s="52"/>
      <c r="K108" s="69"/>
      <c r="L108" s="69"/>
      <c r="M108" s="52"/>
      <c r="N108" s="52"/>
      <c r="O108" s="52"/>
      <c r="P108" s="50"/>
      <c r="Q108" s="50"/>
      <c r="R108" s="50"/>
      <c r="S108" s="50"/>
      <c r="T108" s="69"/>
      <c r="U108" s="69"/>
      <c r="V108" s="50"/>
      <c r="W108" s="50"/>
      <c r="X108" s="50"/>
      <c r="Y108" s="50"/>
      <c r="Z108" s="50"/>
      <c r="AA108" s="48"/>
      <c r="AB108" s="48"/>
      <c r="AC108" s="48"/>
      <c r="AD108" s="48"/>
      <c r="AE108" s="48"/>
      <c r="AF108" s="48"/>
      <c r="AG108" s="48"/>
      <c r="AH108" s="48"/>
      <c r="AI108" s="48"/>
      <c r="AJ108" s="48"/>
      <c r="AK108" s="48"/>
      <c r="AL108" s="48"/>
      <c r="AM108" s="199"/>
      <c r="AN108" s="169"/>
      <c r="AO108" s="169"/>
      <c r="AP108" s="169"/>
      <c r="AQ108" s="169"/>
      <c r="AR108" s="169"/>
      <c r="BD108" s="230"/>
    </row>
    <row r="109" spans="1:56" s="173" customFormat="1" ht="35.25" customHeight="1">
      <c r="A109" s="291" t="s">
        <v>48</v>
      </c>
      <c r="B109" s="291"/>
      <c r="C109" s="291"/>
      <c r="D109" s="291"/>
      <c r="E109" s="291"/>
      <c r="F109" s="291"/>
      <c r="G109" s="291"/>
      <c r="H109" s="291"/>
      <c r="I109" s="291"/>
      <c r="J109" s="291"/>
      <c r="K109" s="291"/>
      <c r="L109" s="291"/>
      <c r="M109" s="291"/>
      <c r="N109" s="291"/>
      <c r="O109" s="291"/>
      <c r="P109" s="291"/>
      <c r="Q109" s="291"/>
      <c r="R109" s="291"/>
      <c r="S109" s="291"/>
      <c r="T109" s="291"/>
      <c r="U109" s="291"/>
      <c r="V109" s="48"/>
      <c r="W109" s="48"/>
      <c r="X109" s="48"/>
      <c r="Y109" s="48"/>
      <c r="Z109" s="48"/>
      <c r="AA109" s="48"/>
      <c r="AB109" s="48"/>
      <c r="AC109" s="48"/>
      <c r="AD109" s="48"/>
      <c r="AE109" s="48"/>
      <c r="AF109" s="48"/>
      <c r="AG109" s="48"/>
      <c r="AH109" s="48"/>
      <c r="AI109" s="48"/>
      <c r="AJ109" s="48"/>
      <c r="AK109" s="48"/>
      <c r="AL109" s="48"/>
      <c r="AM109" s="199"/>
      <c r="AN109" s="169"/>
      <c r="AO109" s="169"/>
      <c r="AP109" s="169"/>
      <c r="AQ109" s="169"/>
      <c r="AR109" s="169"/>
      <c r="BD109" s="230"/>
    </row>
    <row r="110" spans="1:56" s="72" customFormat="1" ht="16.5" customHeight="1">
      <c r="A110" s="70"/>
      <c r="B110" s="70"/>
      <c r="C110" s="70"/>
      <c r="D110" s="70"/>
      <c r="E110" s="70"/>
      <c r="F110" s="70"/>
      <c r="G110" s="70"/>
      <c r="H110" s="70"/>
      <c r="I110" s="70"/>
      <c r="J110" s="70"/>
      <c r="K110" s="70"/>
      <c r="L110" s="70"/>
      <c r="M110" s="70"/>
      <c r="N110" s="70"/>
      <c r="O110" s="70"/>
      <c r="P110" s="70"/>
      <c r="Q110" s="70"/>
      <c r="R110" s="70"/>
      <c r="S110" s="70"/>
      <c r="T110" s="70"/>
      <c r="U110" s="70"/>
      <c r="V110" s="71"/>
      <c r="W110" s="71"/>
      <c r="X110" s="71"/>
      <c r="Y110" s="71"/>
      <c r="Z110" s="71"/>
      <c r="AA110" s="71"/>
      <c r="AB110" s="71"/>
      <c r="AC110" s="71"/>
      <c r="AD110" s="71"/>
      <c r="AE110" s="71"/>
      <c r="AF110" s="71"/>
      <c r="AG110" s="71"/>
      <c r="AH110" s="71"/>
      <c r="AI110" s="71"/>
      <c r="AJ110" s="71"/>
      <c r="AK110" s="71"/>
      <c r="AL110" s="71"/>
      <c r="AM110" s="203" t="s">
        <v>251</v>
      </c>
      <c r="BD110" s="232"/>
    </row>
    <row r="111" spans="1:56" s="173" customFormat="1" ht="16.5" customHeight="1">
      <c r="A111" s="57"/>
      <c r="B111" s="57"/>
      <c r="C111" s="57"/>
      <c r="D111" s="57"/>
      <c r="E111" s="57"/>
      <c r="F111" s="57"/>
      <c r="G111" s="48"/>
      <c r="H111" s="48"/>
      <c r="I111" s="48"/>
      <c r="J111" s="48"/>
      <c r="K111" s="50"/>
      <c r="L111" s="50"/>
      <c r="M111" s="52"/>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199"/>
      <c r="AO111" s="173" t="s">
        <v>173</v>
      </c>
      <c r="AP111" s="173" t="s">
        <v>181</v>
      </c>
      <c r="AQ111" s="173" t="s">
        <v>182</v>
      </c>
      <c r="AR111" s="173" t="s">
        <v>183</v>
      </c>
      <c r="BD111" s="230"/>
    </row>
    <row r="112" spans="1:56" s="173" customFormat="1" ht="18.75" customHeight="1">
      <c r="A112" s="57"/>
      <c r="B112" s="57"/>
      <c r="C112" s="57"/>
      <c r="D112" s="57"/>
      <c r="E112" s="57"/>
      <c r="F112" s="57"/>
      <c r="G112" s="48"/>
      <c r="H112" s="48"/>
      <c r="I112" s="48"/>
      <c r="J112" s="48"/>
      <c r="K112" s="52"/>
      <c r="L112" s="52"/>
      <c r="M112" s="52"/>
      <c r="N112" s="52"/>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199" t="s">
        <v>184</v>
      </c>
      <c r="AN112" s="173" t="s">
        <v>231</v>
      </c>
      <c r="AO112" s="173">
        <v>5</v>
      </c>
      <c r="AP112" s="173">
        <v>29.4</v>
      </c>
      <c r="AQ112" s="173">
        <v>29.4</v>
      </c>
      <c r="AR112" s="173">
        <v>29.4</v>
      </c>
      <c r="BD112" s="230"/>
    </row>
    <row r="113" spans="1:56" s="173" customFormat="1" ht="16.5" customHeight="1">
      <c r="A113" s="52"/>
      <c r="B113" s="52"/>
      <c r="C113" s="52"/>
      <c r="D113" s="52"/>
      <c r="E113" s="52"/>
      <c r="F113" s="52"/>
      <c r="G113" s="52"/>
      <c r="H113" s="52"/>
      <c r="I113" s="52"/>
      <c r="J113" s="52"/>
      <c r="K113" s="52"/>
      <c r="L113" s="52"/>
      <c r="M113" s="52"/>
      <c r="N113" s="52"/>
      <c r="O113" s="52"/>
      <c r="P113" s="52"/>
      <c r="Q113" s="52"/>
      <c r="R113" s="52"/>
      <c r="S113" s="52"/>
      <c r="T113" s="50"/>
      <c r="U113" s="50"/>
      <c r="V113" s="50"/>
      <c r="W113" s="50"/>
      <c r="X113" s="50"/>
      <c r="Y113" s="50"/>
      <c r="Z113" s="50"/>
      <c r="AA113" s="50"/>
      <c r="AB113" s="50"/>
      <c r="AC113" s="50"/>
      <c r="AD113" s="50"/>
      <c r="AE113" s="50"/>
      <c r="AF113" s="48"/>
      <c r="AG113" s="48"/>
      <c r="AH113" s="48"/>
      <c r="AI113" s="48"/>
      <c r="AJ113" s="48"/>
      <c r="AK113" s="48"/>
      <c r="AL113" s="48"/>
      <c r="AM113" s="199"/>
      <c r="AN113" s="173" t="s">
        <v>34</v>
      </c>
      <c r="AO113" s="173">
        <v>12</v>
      </c>
      <c r="AP113" s="173">
        <v>70.599999999999994</v>
      </c>
      <c r="AQ113" s="173">
        <v>70.599999999999994</v>
      </c>
      <c r="AR113" s="173">
        <v>100</v>
      </c>
      <c r="BD113" s="230"/>
    </row>
    <row r="114" spans="1:56" s="173" customFormat="1" ht="16.5" customHeight="1">
      <c r="A114" s="52"/>
      <c r="B114" s="67"/>
      <c r="C114" s="52"/>
      <c r="D114" s="52"/>
      <c r="E114" s="52"/>
      <c r="F114" s="52"/>
      <c r="G114" s="52"/>
      <c r="H114" s="52"/>
      <c r="I114" s="52"/>
      <c r="J114" s="52"/>
      <c r="K114" s="52"/>
      <c r="L114" s="52"/>
      <c r="M114" s="52"/>
      <c r="N114" s="52"/>
      <c r="O114" s="52"/>
      <c r="P114" s="52"/>
      <c r="Q114" s="52"/>
      <c r="R114" s="52"/>
      <c r="S114" s="52"/>
      <c r="T114" s="52"/>
      <c r="U114" s="52"/>
      <c r="V114" s="50"/>
      <c r="W114" s="50"/>
      <c r="X114" s="50"/>
      <c r="Y114" s="50"/>
      <c r="Z114" s="50"/>
      <c r="AA114" s="50"/>
      <c r="AB114" s="50"/>
      <c r="AC114" s="50"/>
      <c r="AD114" s="50"/>
      <c r="AE114" s="50"/>
      <c r="AF114" s="48"/>
      <c r="AG114" s="48"/>
      <c r="AH114" s="48"/>
      <c r="AI114" s="48"/>
      <c r="AJ114" s="48"/>
      <c r="AK114" s="48"/>
      <c r="AL114" s="48"/>
      <c r="AM114" s="199"/>
      <c r="AN114" s="173" t="s">
        <v>11</v>
      </c>
      <c r="AO114" s="173">
        <v>17</v>
      </c>
      <c r="AP114" s="173">
        <v>100</v>
      </c>
      <c r="AQ114" s="173">
        <v>100</v>
      </c>
      <c r="BD114" s="230"/>
    </row>
    <row r="115" spans="1:56" s="173" customFormat="1" ht="16.5" customHeight="1" thickBot="1">
      <c r="A115" s="52"/>
      <c r="B115" s="67"/>
      <c r="C115" s="52"/>
      <c r="D115" s="52"/>
      <c r="E115" s="52"/>
      <c r="F115" s="52"/>
      <c r="G115" s="52"/>
      <c r="H115" s="52"/>
      <c r="I115" s="52"/>
      <c r="J115" s="52"/>
      <c r="K115" s="52"/>
      <c r="L115" s="52"/>
      <c r="M115" s="52"/>
      <c r="N115" s="52"/>
      <c r="O115" s="52"/>
      <c r="P115" s="52"/>
      <c r="Q115" s="52"/>
      <c r="R115" s="52"/>
      <c r="S115" s="52"/>
      <c r="T115" s="52"/>
      <c r="U115" s="52"/>
      <c r="V115" s="50"/>
      <c r="W115" s="50"/>
      <c r="X115" s="50"/>
      <c r="Y115" s="50"/>
      <c r="Z115" s="50"/>
      <c r="AA115" s="50"/>
      <c r="AB115" s="50"/>
      <c r="AC115" s="50"/>
      <c r="AD115" s="50"/>
      <c r="AE115" s="50"/>
      <c r="AF115" s="50"/>
      <c r="AG115" s="50"/>
      <c r="AH115" s="50"/>
      <c r="AI115" s="50"/>
      <c r="AJ115" s="50"/>
      <c r="AK115" s="50"/>
      <c r="AL115" s="48"/>
      <c r="AM115" s="199" t="s">
        <v>284</v>
      </c>
      <c r="BD115" s="230"/>
    </row>
    <row r="116" spans="1:56" s="173" customFormat="1" ht="16.5" customHeight="1">
      <c r="A116" s="52"/>
      <c r="B116" s="67"/>
      <c r="C116" s="52"/>
      <c r="D116" s="52"/>
      <c r="E116" s="52"/>
      <c r="F116" s="52"/>
      <c r="G116" s="52"/>
      <c r="H116" s="52"/>
      <c r="I116" s="52"/>
      <c r="J116" s="52"/>
      <c r="K116" s="52"/>
      <c r="L116" s="52"/>
      <c r="M116" s="52"/>
      <c r="N116" s="52"/>
      <c r="O116" s="48"/>
      <c r="P116" s="48"/>
      <c r="Q116" s="48"/>
      <c r="R116" s="48"/>
      <c r="S116" s="48"/>
      <c r="T116" s="48"/>
      <c r="U116" s="48"/>
      <c r="V116" s="292" t="s">
        <v>14</v>
      </c>
      <c r="W116" s="293"/>
      <c r="X116" s="293"/>
      <c r="Y116" s="293"/>
      <c r="Z116" s="293"/>
      <c r="AA116" s="294"/>
      <c r="AB116" s="172"/>
      <c r="AC116" s="292" t="s">
        <v>15</v>
      </c>
      <c r="AD116" s="293"/>
      <c r="AE116" s="293"/>
      <c r="AF116" s="293"/>
      <c r="AG116" s="293"/>
      <c r="AH116" s="312"/>
      <c r="AI116" s="314" t="s">
        <v>16</v>
      </c>
      <c r="AJ116" s="314"/>
      <c r="AK116" s="314"/>
      <c r="AL116" s="314"/>
      <c r="AM116" s="199"/>
      <c r="BD116" s="230"/>
    </row>
    <row r="117" spans="1:56" s="173" customFormat="1" ht="16.5" customHeight="1">
      <c r="A117" s="52"/>
      <c r="B117" s="67"/>
      <c r="C117" s="52"/>
      <c r="D117" s="52"/>
      <c r="E117" s="52"/>
      <c r="F117" s="52"/>
      <c r="G117" s="52"/>
      <c r="H117" s="52"/>
      <c r="I117" s="52"/>
      <c r="J117" s="52"/>
      <c r="K117" s="52"/>
      <c r="L117" s="52"/>
      <c r="M117" s="52"/>
      <c r="N117" s="52"/>
      <c r="O117" s="73"/>
      <c r="P117" s="73"/>
      <c r="Q117" s="73"/>
      <c r="R117" s="73"/>
      <c r="S117" s="73"/>
      <c r="T117" s="48"/>
      <c r="U117" s="48"/>
      <c r="V117" s="295"/>
      <c r="W117" s="296"/>
      <c r="X117" s="296"/>
      <c r="Y117" s="296"/>
      <c r="Z117" s="296"/>
      <c r="AA117" s="297"/>
      <c r="AB117" s="172"/>
      <c r="AC117" s="295"/>
      <c r="AD117" s="296"/>
      <c r="AE117" s="296"/>
      <c r="AF117" s="296"/>
      <c r="AG117" s="296"/>
      <c r="AH117" s="313"/>
      <c r="AI117" s="314"/>
      <c r="AJ117" s="314"/>
      <c r="AK117" s="314"/>
      <c r="AL117" s="314"/>
      <c r="AM117" s="199"/>
      <c r="BD117" s="230"/>
    </row>
    <row r="118" spans="1:56" s="173" customFormat="1" ht="54.75" customHeight="1">
      <c r="A118" s="52"/>
      <c r="B118" s="67"/>
      <c r="C118" s="52"/>
      <c r="D118" s="52"/>
      <c r="E118" s="52"/>
      <c r="F118" s="52"/>
      <c r="G118" s="52"/>
      <c r="H118" s="52"/>
      <c r="I118" s="52"/>
      <c r="J118" s="52"/>
      <c r="K118" s="52"/>
      <c r="L118" s="52"/>
      <c r="M118" s="52"/>
      <c r="N118" s="52"/>
      <c r="O118" s="74"/>
      <c r="P118" s="74"/>
      <c r="Q118" s="74"/>
      <c r="R118" s="74"/>
      <c r="S118" s="74"/>
      <c r="T118" s="74"/>
      <c r="U118" s="74"/>
      <c r="V118" s="63">
        <v>1</v>
      </c>
      <c r="W118" s="63">
        <v>2</v>
      </c>
      <c r="X118" s="63">
        <v>3</v>
      </c>
      <c r="Y118" s="63">
        <v>4</v>
      </c>
      <c r="Z118" s="63">
        <v>5</v>
      </c>
      <c r="AA118" s="63" t="s">
        <v>41</v>
      </c>
      <c r="AB118" s="75" t="s">
        <v>18</v>
      </c>
      <c r="AC118" s="63">
        <v>1</v>
      </c>
      <c r="AD118" s="63">
        <v>2</v>
      </c>
      <c r="AE118" s="63">
        <v>3</v>
      </c>
      <c r="AF118" s="63">
        <v>4</v>
      </c>
      <c r="AG118" s="63">
        <v>5</v>
      </c>
      <c r="AH118" s="63" t="s">
        <v>41</v>
      </c>
      <c r="AI118" s="76" t="s">
        <v>19</v>
      </c>
      <c r="AJ118" s="76" t="s">
        <v>49</v>
      </c>
      <c r="AK118" s="76" t="s">
        <v>21</v>
      </c>
      <c r="AL118" s="76" t="s">
        <v>22</v>
      </c>
      <c r="AM118" s="199"/>
      <c r="BD118" s="230"/>
    </row>
    <row r="119" spans="1:56" s="173" customFormat="1" ht="42" customHeight="1">
      <c r="A119" s="52"/>
      <c r="B119" s="67"/>
      <c r="C119" s="52"/>
      <c r="D119" s="52"/>
      <c r="E119" s="52"/>
      <c r="F119" s="52"/>
      <c r="G119" s="52"/>
      <c r="H119" s="52"/>
      <c r="I119" s="52"/>
      <c r="J119" s="52"/>
      <c r="K119" s="52"/>
      <c r="L119" s="52"/>
      <c r="M119" s="52"/>
      <c r="N119" s="52"/>
      <c r="O119" s="306" t="s">
        <v>50</v>
      </c>
      <c r="P119" s="307"/>
      <c r="Q119" s="307"/>
      <c r="R119" s="307"/>
      <c r="S119" s="307"/>
      <c r="T119" s="307"/>
      <c r="U119" s="307"/>
      <c r="V119" s="152">
        <f>+AN12</f>
        <v>0</v>
      </c>
      <c r="W119" s="152">
        <f t="shared" ref="W119:AA119" si="20">+AO12</f>
        <v>0</v>
      </c>
      <c r="X119" s="152">
        <f t="shared" si="20"/>
        <v>1</v>
      </c>
      <c r="Y119" s="152">
        <f t="shared" si="20"/>
        <v>0</v>
      </c>
      <c r="Z119" s="152">
        <f t="shared" si="20"/>
        <v>4</v>
      </c>
      <c r="AA119" s="152">
        <f t="shared" si="20"/>
        <v>0</v>
      </c>
      <c r="AB119" s="151">
        <f t="shared" ref="AB119" si="21">SUM(V119:AA119)</f>
        <v>5</v>
      </c>
      <c r="AC119" s="175">
        <f>V119/$AB119</f>
        <v>0</v>
      </c>
      <c r="AD119" s="175">
        <f t="shared" ref="AD119:AH119" si="22">W119/$AB119</f>
        <v>0</v>
      </c>
      <c r="AE119" s="175">
        <f t="shared" si="22"/>
        <v>0.2</v>
      </c>
      <c r="AF119" s="175">
        <f t="shared" si="22"/>
        <v>0</v>
      </c>
      <c r="AG119" s="175">
        <f t="shared" si="22"/>
        <v>0.8</v>
      </c>
      <c r="AH119" s="175">
        <f t="shared" si="22"/>
        <v>0</v>
      </c>
      <c r="AI119" s="153">
        <f>+BA12</f>
        <v>4.5999999999999996</v>
      </c>
      <c r="AJ119" s="153">
        <f t="shared" ref="AJ119:AL119" si="23">+BB12</f>
        <v>0.89</v>
      </c>
      <c r="AK119" s="152">
        <f t="shared" si="23"/>
        <v>5</v>
      </c>
      <c r="AL119" s="152">
        <f t="shared" si="23"/>
        <v>5</v>
      </c>
      <c r="AM119" s="199" t="s">
        <v>252</v>
      </c>
      <c r="BD119" s="230"/>
    </row>
    <row r="120" spans="1:56" s="173" customFormat="1" ht="16.5" customHeight="1">
      <c r="A120" s="52"/>
      <c r="B120" s="67"/>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c r="AM120" s="199"/>
      <c r="AO120" s="173" t="s">
        <v>173</v>
      </c>
      <c r="AP120" s="173" t="s">
        <v>181</v>
      </c>
      <c r="AQ120" s="173" t="s">
        <v>182</v>
      </c>
      <c r="AR120" s="173" t="s">
        <v>183</v>
      </c>
      <c r="BD120" s="230"/>
    </row>
    <row r="121" spans="1:56" s="173" customFormat="1" ht="16.5" customHeight="1">
      <c r="A121" s="52"/>
      <c r="B121" s="67"/>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c r="AM121" s="199" t="s">
        <v>184</v>
      </c>
      <c r="AN121" s="173" t="s">
        <v>231</v>
      </c>
      <c r="AO121" s="173">
        <v>15</v>
      </c>
      <c r="AP121" s="173">
        <v>88.2</v>
      </c>
      <c r="AQ121" s="173">
        <v>88.2</v>
      </c>
      <c r="AR121" s="173">
        <v>88.2</v>
      </c>
      <c r="BD121" s="230"/>
    </row>
    <row r="122" spans="1:56" s="173" customFormat="1" ht="16.5" customHeight="1">
      <c r="A122" s="52"/>
      <c r="B122" s="67"/>
      <c r="C122" s="52"/>
      <c r="D122" s="52"/>
      <c r="E122" s="52"/>
      <c r="F122" s="52"/>
      <c r="G122" s="52"/>
      <c r="H122" s="52"/>
      <c r="I122" s="52"/>
      <c r="J122" s="52"/>
      <c r="K122" s="52"/>
      <c r="L122" s="52"/>
      <c r="M122" s="52"/>
      <c r="N122" s="52"/>
      <c r="O122" s="52"/>
      <c r="P122" s="52"/>
      <c r="Q122" s="52"/>
      <c r="R122" s="52"/>
      <c r="S122" s="52"/>
      <c r="T122" s="52"/>
      <c r="U122" s="52"/>
      <c r="V122" s="50"/>
      <c r="W122" s="50"/>
      <c r="X122" s="50"/>
      <c r="Y122" s="50"/>
      <c r="Z122" s="50"/>
      <c r="AA122" s="50"/>
      <c r="AB122" s="50"/>
      <c r="AC122" s="50"/>
      <c r="AD122" s="50"/>
      <c r="AE122" s="50"/>
      <c r="AF122" s="50"/>
      <c r="AG122" s="50"/>
      <c r="AH122" s="50"/>
      <c r="AI122" s="50"/>
      <c r="AJ122" s="50"/>
      <c r="AK122" s="50"/>
      <c r="AL122" s="48"/>
      <c r="AM122" s="199"/>
      <c r="AN122" s="173" t="s">
        <v>34</v>
      </c>
      <c r="AO122" s="173">
        <v>2</v>
      </c>
      <c r="AP122" s="173">
        <v>11.8</v>
      </c>
      <c r="AQ122" s="173">
        <v>11.8</v>
      </c>
      <c r="AR122" s="173">
        <v>100</v>
      </c>
      <c r="BD122" s="230"/>
    </row>
    <row r="123" spans="1:56" s="173" customFormat="1" ht="16.5" customHeight="1">
      <c r="A123" s="52"/>
      <c r="B123" s="67"/>
      <c r="C123" s="52"/>
      <c r="D123" s="52"/>
      <c r="E123" s="52"/>
      <c r="F123" s="52"/>
      <c r="G123" s="52"/>
      <c r="H123" s="52"/>
      <c r="I123" s="52"/>
      <c r="J123" s="52"/>
      <c r="K123" s="52"/>
      <c r="L123" s="52"/>
      <c r="M123" s="52"/>
      <c r="N123" s="52"/>
      <c r="O123" s="52"/>
      <c r="P123" s="52"/>
      <c r="Q123" s="52"/>
      <c r="R123" s="52"/>
      <c r="S123" s="52"/>
      <c r="T123" s="52"/>
      <c r="U123" s="52"/>
      <c r="V123" s="50"/>
      <c r="W123" s="50"/>
      <c r="X123" s="50"/>
      <c r="Y123" s="50"/>
      <c r="Z123" s="50"/>
      <c r="AA123" s="50"/>
      <c r="AB123" s="50"/>
      <c r="AC123" s="50"/>
      <c r="AD123" s="50"/>
      <c r="AE123" s="50"/>
      <c r="AF123" s="50"/>
      <c r="AG123" s="50"/>
      <c r="AH123" s="50"/>
      <c r="AI123" s="50"/>
      <c r="AJ123" s="50"/>
      <c r="AK123" s="50"/>
      <c r="AL123" s="48"/>
      <c r="AM123" s="199"/>
      <c r="AN123" s="173" t="s">
        <v>11</v>
      </c>
      <c r="AO123" s="173">
        <v>17</v>
      </c>
      <c r="AP123" s="173">
        <v>100</v>
      </c>
      <c r="AQ123" s="173">
        <v>100</v>
      </c>
      <c r="BD123" s="230"/>
    </row>
    <row r="124" spans="1:56" s="173" customFormat="1" ht="16.5" customHeight="1">
      <c r="A124" s="52"/>
      <c r="B124" s="67"/>
      <c r="C124" s="52"/>
      <c r="D124" s="52"/>
      <c r="E124" s="52"/>
      <c r="F124" s="52"/>
      <c r="G124" s="52"/>
      <c r="H124" s="52"/>
      <c r="I124" s="52"/>
      <c r="J124" s="52"/>
      <c r="K124" s="52"/>
      <c r="L124" s="52"/>
      <c r="M124" s="52"/>
      <c r="N124" s="52"/>
      <c r="O124" s="52"/>
      <c r="P124" s="52"/>
      <c r="Q124" s="52"/>
      <c r="R124" s="52"/>
      <c r="S124" s="52"/>
      <c r="T124" s="52"/>
      <c r="U124" s="52"/>
      <c r="V124" s="50"/>
      <c r="W124" s="50"/>
      <c r="X124" s="50"/>
      <c r="Y124" s="50"/>
      <c r="Z124" s="50"/>
      <c r="AA124" s="50"/>
      <c r="AB124" s="50"/>
      <c r="AC124" s="50"/>
      <c r="AD124" s="50"/>
      <c r="AE124" s="50"/>
      <c r="AF124" s="50"/>
      <c r="AG124" s="50"/>
      <c r="AH124" s="50"/>
      <c r="AI124" s="50"/>
      <c r="AJ124" s="50"/>
      <c r="AK124" s="50"/>
      <c r="AL124" s="48"/>
      <c r="AM124" s="199" t="s">
        <v>284</v>
      </c>
      <c r="BD124" s="230"/>
    </row>
    <row r="125" spans="1:56" s="173" customFormat="1" ht="16.5" customHeight="1">
      <c r="A125" s="52"/>
      <c r="B125" s="67"/>
      <c r="C125" s="52"/>
      <c r="D125" s="52"/>
      <c r="E125" s="52"/>
      <c r="F125" s="52"/>
      <c r="G125" s="52"/>
      <c r="H125" s="52"/>
      <c r="I125" s="52"/>
      <c r="J125" s="52"/>
      <c r="K125" s="52"/>
      <c r="L125" s="52"/>
      <c r="M125" s="52"/>
      <c r="N125" s="52"/>
      <c r="O125" s="52"/>
      <c r="P125" s="52"/>
      <c r="Q125" s="52"/>
      <c r="R125" s="52"/>
      <c r="S125" s="52"/>
      <c r="T125" s="52"/>
      <c r="U125" s="52"/>
      <c r="V125" s="50"/>
      <c r="W125" s="50"/>
      <c r="X125" s="50"/>
      <c r="Y125" s="50"/>
      <c r="Z125" s="50"/>
      <c r="AA125" s="50"/>
      <c r="AB125" s="50"/>
      <c r="AC125" s="50"/>
      <c r="AD125" s="50"/>
      <c r="AE125" s="50"/>
      <c r="AF125" s="50"/>
      <c r="AG125" s="50"/>
      <c r="AH125" s="50"/>
      <c r="AI125" s="50"/>
      <c r="AJ125" s="50"/>
      <c r="AK125" s="50"/>
      <c r="AL125" s="48"/>
      <c r="AM125" s="199"/>
      <c r="BD125" s="230"/>
    </row>
    <row r="126" spans="1:56" s="173" customFormat="1" ht="16.5" customHeight="1">
      <c r="A126" s="57"/>
      <c r="B126" s="57"/>
      <c r="C126" s="68"/>
      <c r="D126" s="52"/>
      <c r="E126" s="52"/>
      <c r="F126" s="52"/>
      <c r="G126" s="52"/>
      <c r="H126" s="52"/>
      <c r="I126" s="52"/>
      <c r="J126" s="52"/>
      <c r="K126" s="69"/>
      <c r="L126" s="69"/>
      <c r="M126" s="52"/>
      <c r="N126" s="52"/>
      <c r="O126" s="52"/>
      <c r="P126" s="50"/>
      <c r="Q126" s="50"/>
      <c r="R126" s="50"/>
      <c r="S126" s="50"/>
      <c r="T126" s="69"/>
      <c r="U126" s="69"/>
      <c r="V126" s="50"/>
      <c r="W126" s="50"/>
      <c r="X126" s="50"/>
      <c r="Y126" s="50"/>
      <c r="Z126" s="50"/>
      <c r="AA126" s="48"/>
      <c r="AB126" s="48"/>
      <c r="AC126" s="48"/>
      <c r="AD126" s="48"/>
      <c r="AE126" s="48"/>
      <c r="AF126" s="48"/>
      <c r="AG126" s="48"/>
      <c r="AH126" s="48"/>
      <c r="AI126" s="48"/>
      <c r="AJ126" s="48"/>
      <c r="AK126" s="48"/>
      <c r="AL126" s="48"/>
      <c r="AM126" s="199"/>
      <c r="BD126" s="230"/>
    </row>
    <row r="127" spans="1:56" s="173" customFormat="1" ht="36.75" customHeight="1">
      <c r="A127" s="291" t="s">
        <v>51</v>
      </c>
      <c r="B127" s="291"/>
      <c r="C127" s="291"/>
      <c r="D127" s="291"/>
      <c r="E127" s="291"/>
      <c r="F127" s="291"/>
      <c r="G127" s="291"/>
      <c r="H127" s="291"/>
      <c r="I127" s="291"/>
      <c r="J127" s="291"/>
      <c r="K127" s="291"/>
      <c r="L127" s="291"/>
      <c r="M127" s="291"/>
      <c r="N127" s="291"/>
      <c r="O127" s="291"/>
      <c r="P127" s="291"/>
      <c r="Q127" s="291"/>
      <c r="R127" s="291"/>
      <c r="S127" s="291"/>
      <c r="T127" s="291"/>
      <c r="U127" s="291"/>
      <c r="AB127" s="48"/>
      <c r="AC127" s="48"/>
      <c r="AD127" s="48"/>
      <c r="AE127" s="48"/>
      <c r="AF127" s="48"/>
      <c r="AG127" s="48"/>
      <c r="AH127" s="48"/>
      <c r="AI127" s="48"/>
      <c r="AJ127" s="48"/>
      <c r="AK127" s="48"/>
      <c r="AL127" s="48"/>
      <c r="AM127" s="199"/>
      <c r="BD127" s="230"/>
    </row>
    <row r="128" spans="1:56" s="77" customFormat="1" ht="16.5" customHeight="1">
      <c r="A128" s="321"/>
      <c r="B128" s="321"/>
      <c r="C128" s="321"/>
      <c r="D128" s="321"/>
      <c r="E128" s="321"/>
      <c r="F128" s="321"/>
      <c r="K128" s="78"/>
      <c r="L128" s="78"/>
      <c r="M128" s="79"/>
      <c r="N128" s="176"/>
      <c r="O128" s="176"/>
      <c r="P128" s="176"/>
      <c r="Q128" s="176"/>
      <c r="R128" s="176"/>
      <c r="S128" s="176"/>
      <c r="T128" s="176"/>
      <c r="U128" s="176"/>
      <c r="AB128" s="176"/>
      <c r="AC128" s="176"/>
      <c r="AD128" s="176"/>
      <c r="AE128" s="176"/>
      <c r="AF128" s="176"/>
      <c r="AG128" s="176"/>
      <c r="AH128" s="176"/>
      <c r="AI128" s="176"/>
      <c r="AJ128" s="176"/>
      <c r="AK128" s="176"/>
      <c r="AL128" s="176"/>
      <c r="AM128" s="204" t="s">
        <v>253</v>
      </c>
      <c r="BD128" s="231"/>
    </row>
    <row r="129" spans="1:56" s="77" customFormat="1" ht="16.5" customHeight="1">
      <c r="A129" s="321"/>
      <c r="B129" s="321"/>
      <c r="C129" s="321"/>
      <c r="D129" s="321"/>
      <c r="E129" s="321"/>
      <c r="F129" s="321"/>
      <c r="K129" s="80"/>
      <c r="L129" s="80"/>
      <c r="M129" s="79"/>
      <c r="N129" s="176"/>
      <c r="O129" s="176"/>
      <c r="P129" s="176"/>
      <c r="Q129" s="176"/>
      <c r="R129" s="176"/>
      <c r="S129" s="176"/>
      <c r="T129" s="176"/>
      <c r="U129" s="176"/>
      <c r="AB129" s="176"/>
      <c r="AC129" s="176"/>
      <c r="AD129" s="176"/>
      <c r="AE129" s="176"/>
      <c r="AF129" s="176"/>
      <c r="AG129" s="176"/>
      <c r="AH129" s="176"/>
      <c r="AI129" s="176"/>
      <c r="AJ129" s="176"/>
      <c r="AK129" s="176"/>
      <c r="AL129" s="176"/>
      <c r="AM129" s="204"/>
      <c r="AO129" s="77" t="s">
        <v>173</v>
      </c>
      <c r="AP129" s="77" t="s">
        <v>181</v>
      </c>
      <c r="AQ129" s="77" t="s">
        <v>182</v>
      </c>
      <c r="AR129" s="77" t="s">
        <v>183</v>
      </c>
      <c r="BD129" s="231"/>
    </row>
    <row r="130" spans="1:56" s="77" customFormat="1" ht="18.75" customHeight="1">
      <c r="A130" s="321"/>
      <c r="B130" s="321"/>
      <c r="C130" s="321"/>
      <c r="D130" s="321"/>
      <c r="E130" s="321"/>
      <c r="F130" s="321"/>
      <c r="K130" s="79"/>
      <c r="L130" s="79"/>
      <c r="M130" s="79"/>
      <c r="N130" s="79"/>
      <c r="O130" s="176"/>
      <c r="P130" s="176"/>
      <c r="Q130" s="176"/>
      <c r="R130" s="176"/>
      <c r="S130" s="176"/>
      <c r="T130" s="176"/>
      <c r="U130" s="176"/>
      <c r="AB130" s="176"/>
      <c r="AC130" s="176"/>
      <c r="AD130" s="176"/>
      <c r="AE130" s="176"/>
      <c r="AF130" s="176"/>
      <c r="AG130" s="176"/>
      <c r="AH130" s="176"/>
      <c r="AI130" s="176"/>
      <c r="AJ130" s="176"/>
      <c r="AK130" s="176"/>
      <c r="AL130" s="176"/>
      <c r="AM130" s="204" t="s">
        <v>184</v>
      </c>
      <c r="AN130" s="77" t="s">
        <v>231</v>
      </c>
      <c r="AO130" s="77">
        <v>16</v>
      </c>
      <c r="AP130" s="77">
        <v>94.1</v>
      </c>
      <c r="AQ130" s="77">
        <v>94.1</v>
      </c>
      <c r="AR130" s="77">
        <v>94.1</v>
      </c>
      <c r="BD130" s="231"/>
    </row>
    <row r="131" spans="1:56" s="173" customFormat="1" ht="16.5" customHeight="1">
      <c r="A131" s="52"/>
      <c r="B131" s="52"/>
      <c r="C131" s="52"/>
      <c r="D131" s="52"/>
      <c r="E131" s="52"/>
      <c r="F131" s="52"/>
      <c r="G131" s="52"/>
      <c r="H131" s="52"/>
      <c r="I131" s="52"/>
      <c r="J131" s="52"/>
      <c r="K131" s="52"/>
      <c r="L131" s="52"/>
      <c r="M131" s="52"/>
      <c r="N131" s="52"/>
      <c r="O131" s="52"/>
      <c r="P131" s="52"/>
      <c r="Q131" s="52"/>
      <c r="R131" s="52"/>
      <c r="S131" s="52"/>
      <c r="T131" s="50"/>
      <c r="U131" s="50"/>
      <c r="V131" s="50"/>
      <c r="W131" s="50"/>
      <c r="X131" s="50"/>
      <c r="Y131" s="50"/>
      <c r="Z131" s="50"/>
      <c r="AA131" s="50"/>
      <c r="AB131" s="50"/>
      <c r="AC131" s="50"/>
      <c r="AD131" s="50"/>
      <c r="AE131" s="50"/>
      <c r="AF131" s="48"/>
      <c r="AG131" s="48"/>
      <c r="AH131" s="48"/>
      <c r="AI131" s="48"/>
      <c r="AJ131" s="48"/>
      <c r="AK131" s="48"/>
      <c r="AL131" s="48"/>
      <c r="AM131" s="199"/>
      <c r="AN131" s="173" t="s">
        <v>34</v>
      </c>
      <c r="AO131" s="173">
        <v>1</v>
      </c>
      <c r="AP131" s="173">
        <v>5.9</v>
      </c>
      <c r="AQ131" s="173">
        <v>5.9</v>
      </c>
      <c r="AR131" s="173">
        <v>100</v>
      </c>
      <c r="BD131" s="230"/>
    </row>
    <row r="132" spans="1:56" s="173" customFormat="1" ht="16.5" customHeight="1">
      <c r="A132" s="52"/>
      <c r="B132" s="67"/>
      <c r="C132" s="52"/>
      <c r="D132" s="52"/>
      <c r="E132" s="52"/>
      <c r="F132" s="52"/>
      <c r="G132" s="52"/>
      <c r="H132" s="52"/>
      <c r="I132" s="52"/>
      <c r="J132" s="52"/>
      <c r="K132" s="52"/>
      <c r="L132" s="52"/>
      <c r="M132" s="52"/>
      <c r="N132" s="52"/>
      <c r="O132" s="52"/>
      <c r="P132" s="52"/>
      <c r="Q132" s="52"/>
      <c r="R132" s="52"/>
      <c r="S132" s="52"/>
      <c r="T132" s="52"/>
      <c r="U132" s="52"/>
      <c r="V132" s="50"/>
      <c r="W132" s="50"/>
      <c r="X132" s="50"/>
      <c r="Y132" s="50"/>
      <c r="Z132" s="50"/>
      <c r="AA132" s="50"/>
      <c r="AB132" s="50"/>
      <c r="AC132" s="50"/>
      <c r="AD132" s="50"/>
      <c r="AE132" s="50"/>
      <c r="AF132" s="48"/>
      <c r="AG132" s="48"/>
      <c r="AH132" s="48"/>
      <c r="AI132" s="48"/>
      <c r="AJ132" s="48"/>
      <c r="AK132" s="48"/>
      <c r="AL132" s="48"/>
      <c r="AM132" s="199"/>
      <c r="AN132" s="173" t="s">
        <v>11</v>
      </c>
      <c r="AO132" s="173">
        <v>17</v>
      </c>
      <c r="AP132" s="173">
        <v>100</v>
      </c>
      <c r="AQ132" s="173">
        <v>100</v>
      </c>
      <c r="BD132" s="230"/>
    </row>
    <row r="133" spans="1:56" s="173" customFormat="1" ht="16.5" customHeight="1" thickBot="1">
      <c r="A133" s="52"/>
      <c r="B133" s="67"/>
      <c r="C133" s="52"/>
      <c r="D133" s="52"/>
      <c r="E133" s="52"/>
      <c r="F133" s="52"/>
      <c r="G133" s="52"/>
      <c r="H133" s="52"/>
      <c r="I133" s="52"/>
      <c r="J133" s="52"/>
      <c r="K133" s="52"/>
      <c r="L133" s="52"/>
      <c r="M133" s="52"/>
      <c r="N133" s="52"/>
      <c r="O133" s="52"/>
      <c r="P133" s="52"/>
      <c r="Q133" s="52"/>
      <c r="R133" s="52"/>
      <c r="S133" s="52"/>
      <c r="T133" s="52"/>
      <c r="U133" s="52"/>
      <c r="V133" s="50"/>
      <c r="W133" s="50"/>
      <c r="X133" s="50"/>
      <c r="Y133" s="50"/>
      <c r="Z133" s="50"/>
      <c r="AA133" s="50"/>
      <c r="AB133" s="50"/>
      <c r="AC133" s="50"/>
      <c r="AD133" s="50"/>
      <c r="AE133" s="50"/>
      <c r="AF133" s="50"/>
      <c r="AG133" s="50"/>
      <c r="AH133" s="50"/>
      <c r="AI133" s="50"/>
      <c r="AJ133" s="50"/>
      <c r="AK133" s="50"/>
      <c r="AL133" s="48"/>
      <c r="AM133" s="199" t="s">
        <v>284</v>
      </c>
      <c r="BD133" s="230"/>
    </row>
    <row r="134" spans="1:56" s="173" customFormat="1" ht="16.5" customHeight="1">
      <c r="A134" s="52"/>
      <c r="B134" s="67"/>
      <c r="C134" s="52"/>
      <c r="D134" s="52"/>
      <c r="E134" s="52"/>
      <c r="F134" s="52"/>
      <c r="G134" s="52"/>
      <c r="H134" s="52"/>
      <c r="I134" s="52"/>
      <c r="J134" s="52"/>
      <c r="K134" s="52"/>
      <c r="L134" s="52"/>
      <c r="M134" s="52"/>
      <c r="N134" s="52"/>
      <c r="O134" s="48"/>
      <c r="P134" s="48"/>
      <c r="Q134" s="48"/>
      <c r="R134" s="48"/>
      <c r="S134" s="48"/>
      <c r="T134" s="48"/>
      <c r="U134" s="48"/>
      <c r="V134" s="292" t="s">
        <v>14</v>
      </c>
      <c r="W134" s="293"/>
      <c r="X134" s="293"/>
      <c r="Y134" s="293"/>
      <c r="Z134" s="293"/>
      <c r="AA134" s="294"/>
      <c r="AB134" s="172"/>
      <c r="AC134" s="292" t="s">
        <v>15</v>
      </c>
      <c r="AD134" s="293"/>
      <c r="AE134" s="293"/>
      <c r="AF134" s="293"/>
      <c r="AG134" s="293"/>
      <c r="AH134" s="294"/>
      <c r="AI134" s="298" t="s">
        <v>16</v>
      </c>
      <c r="AJ134" s="299"/>
      <c r="AK134" s="299"/>
      <c r="AL134" s="299"/>
      <c r="AM134" s="199"/>
      <c r="BD134" s="230"/>
    </row>
    <row r="135" spans="1:56" s="173" customFormat="1" ht="16.5" customHeight="1">
      <c r="A135" s="52"/>
      <c r="B135" s="67"/>
      <c r="C135" s="52"/>
      <c r="D135" s="52"/>
      <c r="E135" s="52"/>
      <c r="F135" s="52"/>
      <c r="G135" s="52"/>
      <c r="H135" s="52"/>
      <c r="I135" s="52"/>
      <c r="J135" s="52"/>
      <c r="K135" s="52"/>
      <c r="L135" s="52"/>
      <c r="M135" s="52"/>
      <c r="N135" s="52"/>
      <c r="O135" s="73"/>
      <c r="P135" s="73"/>
      <c r="Q135" s="73"/>
      <c r="R135" s="73"/>
      <c r="S135" s="73"/>
      <c r="T135" s="48"/>
      <c r="U135" s="48"/>
      <c r="V135" s="295"/>
      <c r="W135" s="296"/>
      <c r="X135" s="296"/>
      <c r="Y135" s="296"/>
      <c r="Z135" s="296"/>
      <c r="AA135" s="297"/>
      <c r="AB135" s="172"/>
      <c r="AC135" s="295"/>
      <c r="AD135" s="296"/>
      <c r="AE135" s="296"/>
      <c r="AF135" s="296"/>
      <c r="AG135" s="296"/>
      <c r="AH135" s="297"/>
      <c r="AI135" s="298"/>
      <c r="AJ135" s="299"/>
      <c r="AK135" s="299"/>
      <c r="AL135" s="299"/>
      <c r="AM135" s="199"/>
      <c r="BD135" s="230"/>
    </row>
    <row r="136" spans="1:56" s="173" customFormat="1" ht="46.5" customHeight="1">
      <c r="A136" s="52"/>
      <c r="B136" s="67"/>
      <c r="C136" s="52"/>
      <c r="D136" s="52"/>
      <c r="E136" s="52"/>
      <c r="F136" s="52"/>
      <c r="G136" s="52"/>
      <c r="H136" s="52"/>
      <c r="I136" s="52"/>
      <c r="J136" s="52"/>
      <c r="K136" s="52"/>
      <c r="L136" s="52"/>
      <c r="M136" s="52"/>
      <c r="N136" s="52"/>
      <c r="O136" s="74"/>
      <c r="P136" s="74"/>
      <c r="Q136" s="74"/>
      <c r="R136" s="74"/>
      <c r="S136" s="74"/>
      <c r="T136" s="74"/>
      <c r="U136" s="74"/>
      <c r="V136" s="63">
        <v>1</v>
      </c>
      <c r="W136" s="63">
        <v>2</v>
      </c>
      <c r="X136" s="63">
        <v>3</v>
      </c>
      <c r="Y136" s="63">
        <v>4</v>
      </c>
      <c r="Z136" s="63">
        <v>5</v>
      </c>
      <c r="AA136" s="63" t="s">
        <v>41</v>
      </c>
      <c r="AB136" s="75" t="s">
        <v>18</v>
      </c>
      <c r="AC136" s="63">
        <v>1</v>
      </c>
      <c r="AD136" s="63">
        <v>2</v>
      </c>
      <c r="AE136" s="63">
        <v>3</v>
      </c>
      <c r="AF136" s="63">
        <v>4</v>
      </c>
      <c r="AG136" s="63">
        <v>5</v>
      </c>
      <c r="AH136" s="63" t="s">
        <v>41</v>
      </c>
      <c r="AI136" s="76" t="s">
        <v>19</v>
      </c>
      <c r="AJ136" s="76" t="s">
        <v>49</v>
      </c>
      <c r="AK136" s="76" t="s">
        <v>21</v>
      </c>
      <c r="AL136" s="76" t="s">
        <v>22</v>
      </c>
      <c r="AM136" s="199"/>
      <c r="BD136" s="230"/>
    </row>
    <row r="137" spans="1:56" s="173" customFormat="1" ht="18.75">
      <c r="A137" s="52"/>
      <c r="B137" s="67"/>
      <c r="C137" s="52"/>
      <c r="D137" s="52"/>
      <c r="E137" s="52"/>
      <c r="F137" s="52"/>
      <c r="G137" s="52"/>
      <c r="H137" s="52"/>
      <c r="I137" s="52"/>
      <c r="J137" s="52"/>
      <c r="K137" s="52"/>
      <c r="L137" s="52"/>
      <c r="M137" s="52"/>
      <c r="N137" s="52"/>
      <c r="O137" s="306" t="s">
        <v>52</v>
      </c>
      <c r="P137" s="307"/>
      <c r="Q137" s="307"/>
      <c r="R137" s="307"/>
      <c r="S137" s="307"/>
      <c r="T137" s="307"/>
      <c r="U137" s="307"/>
      <c r="V137" s="152">
        <f>+AN13</f>
        <v>1</v>
      </c>
      <c r="W137" s="152">
        <f t="shared" ref="W137:AA137" si="24">+AO13</f>
        <v>3</v>
      </c>
      <c r="X137" s="152">
        <f t="shared" si="24"/>
        <v>2</v>
      </c>
      <c r="Y137" s="152">
        <f t="shared" si="24"/>
        <v>4</v>
      </c>
      <c r="Z137" s="152">
        <f t="shared" si="24"/>
        <v>5</v>
      </c>
      <c r="AA137" s="152">
        <f t="shared" si="24"/>
        <v>0</v>
      </c>
      <c r="AB137" s="151">
        <f t="shared" ref="AB137" si="25">SUM(V137:AA137)</f>
        <v>15</v>
      </c>
      <c r="AC137" s="175">
        <f>V137/$AB137</f>
        <v>6.6666666666666666E-2</v>
      </c>
      <c r="AD137" s="175">
        <f t="shared" ref="AD137:AH137" si="26">W137/$AB137</f>
        <v>0.2</v>
      </c>
      <c r="AE137" s="175">
        <f t="shared" si="26"/>
        <v>0.13333333333333333</v>
      </c>
      <c r="AF137" s="175">
        <f t="shared" si="26"/>
        <v>0.26666666666666666</v>
      </c>
      <c r="AG137" s="175">
        <f t="shared" si="26"/>
        <v>0.33333333333333331</v>
      </c>
      <c r="AH137" s="175">
        <f t="shared" si="26"/>
        <v>0</v>
      </c>
      <c r="AI137" s="153">
        <f>+BA13</f>
        <v>3.6</v>
      </c>
      <c r="AJ137" s="153">
        <f t="shared" ref="AJ137:AL137" si="27">+BB13</f>
        <v>1.35</v>
      </c>
      <c r="AK137" s="152">
        <f t="shared" si="27"/>
        <v>4</v>
      </c>
      <c r="AL137" s="152">
        <f t="shared" si="27"/>
        <v>5</v>
      </c>
      <c r="AM137" s="199" t="s">
        <v>254</v>
      </c>
      <c r="BD137" s="230"/>
    </row>
    <row r="138" spans="1:56" s="173" customFormat="1" ht="195">
      <c r="A138" s="52"/>
      <c r="B138" s="67"/>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c r="AM138" s="199"/>
      <c r="AO138" s="173" t="s">
        <v>173</v>
      </c>
      <c r="AP138" s="173" t="s">
        <v>181</v>
      </c>
      <c r="AQ138" s="173" t="s">
        <v>182</v>
      </c>
      <c r="AR138" s="173" t="s">
        <v>183</v>
      </c>
      <c r="BD138" s="230"/>
    </row>
    <row r="139" spans="1:56" s="173" customFormat="1" ht="18.75">
      <c r="A139" s="52"/>
      <c r="B139" s="67"/>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c r="AM139" s="199" t="s">
        <v>184</v>
      </c>
      <c r="AO139" s="173">
        <v>1</v>
      </c>
      <c r="AP139" s="173">
        <v>5.9</v>
      </c>
      <c r="AQ139" s="173">
        <v>5.9</v>
      </c>
      <c r="AR139" s="173">
        <v>5.9</v>
      </c>
      <c r="BD139" s="230"/>
    </row>
    <row r="140" spans="1:56" s="173" customFormat="1" ht="18.75">
      <c r="A140" s="52"/>
      <c r="B140" s="67"/>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c r="AM140" s="199"/>
      <c r="AN140" s="173" t="s">
        <v>231</v>
      </c>
      <c r="AO140" s="173">
        <v>15</v>
      </c>
      <c r="AP140" s="173">
        <v>88.2</v>
      </c>
      <c r="AQ140" s="173">
        <v>88.2</v>
      </c>
      <c r="AR140" s="173">
        <v>94.1</v>
      </c>
      <c r="BD140" s="230"/>
    </row>
    <row r="141" spans="1:56" s="173" customFormat="1" ht="18.75">
      <c r="A141" s="52"/>
      <c r="B141" s="67"/>
      <c r="C141" s="52"/>
      <c r="D141" s="52"/>
      <c r="E141" s="52"/>
      <c r="F141" s="52"/>
      <c r="G141" s="52"/>
      <c r="H141" s="52"/>
      <c r="I141" s="52"/>
      <c r="J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c r="AM141" s="199"/>
      <c r="AN141" s="173" t="s">
        <v>34</v>
      </c>
      <c r="AO141" s="173">
        <v>1</v>
      </c>
      <c r="AP141" s="173">
        <v>5.9</v>
      </c>
      <c r="AQ141" s="173">
        <v>5.9</v>
      </c>
      <c r="AR141" s="173">
        <v>100</v>
      </c>
      <c r="BD141" s="230"/>
    </row>
    <row r="142" spans="1:56" s="173" customFormat="1" ht="18.75">
      <c r="A142" s="52"/>
      <c r="B142" s="67"/>
      <c r="C142" s="52"/>
      <c r="D142" s="52"/>
      <c r="E142" s="52"/>
      <c r="F142" s="52"/>
      <c r="G142" s="52"/>
      <c r="H142" s="52"/>
      <c r="I142" s="52"/>
      <c r="J142" s="52"/>
      <c r="K142" s="52"/>
      <c r="L142" s="52"/>
      <c r="M142" s="52"/>
      <c r="N142" s="52"/>
      <c r="O142" s="52"/>
      <c r="P142" s="52"/>
      <c r="Q142" s="52"/>
      <c r="R142" s="52"/>
      <c r="S142" s="52"/>
      <c r="T142" s="52"/>
      <c r="U142" s="52"/>
      <c r="V142" s="50"/>
      <c r="W142" s="50"/>
      <c r="X142" s="50"/>
      <c r="Y142" s="50"/>
      <c r="Z142" s="50"/>
      <c r="AA142" s="50"/>
      <c r="AB142" s="50"/>
      <c r="AC142" s="50"/>
      <c r="AD142" s="50"/>
      <c r="AE142" s="50"/>
      <c r="AF142" s="50"/>
      <c r="AG142" s="50"/>
      <c r="AH142" s="50"/>
      <c r="AI142" s="50"/>
      <c r="AJ142" s="50"/>
      <c r="AK142" s="50"/>
      <c r="AL142" s="48"/>
      <c r="AM142" s="199"/>
      <c r="AN142" s="173" t="s">
        <v>11</v>
      </c>
      <c r="AO142" s="173">
        <v>17</v>
      </c>
      <c r="AP142" s="173">
        <v>100</v>
      </c>
      <c r="AQ142" s="173">
        <v>100</v>
      </c>
      <c r="BD142" s="230"/>
    </row>
    <row r="143" spans="1:56" s="173" customFormat="1" ht="18.75">
      <c r="A143" s="52"/>
      <c r="B143" s="67"/>
      <c r="C143" s="52"/>
      <c r="D143" s="52"/>
      <c r="E143" s="52"/>
      <c r="F143" s="52"/>
      <c r="G143" s="52"/>
      <c r="H143" s="52"/>
      <c r="I143" s="52"/>
      <c r="J143" s="52"/>
      <c r="K143" s="52"/>
      <c r="L143" s="52"/>
      <c r="M143" s="52"/>
      <c r="N143" s="52"/>
      <c r="O143" s="52"/>
      <c r="P143" s="52"/>
      <c r="Q143" s="52"/>
      <c r="R143" s="52"/>
      <c r="S143" s="52"/>
      <c r="T143" s="52"/>
      <c r="U143" s="52"/>
      <c r="V143" s="50"/>
      <c r="W143" s="50"/>
      <c r="X143" s="50"/>
      <c r="Y143" s="50"/>
      <c r="Z143" s="50"/>
      <c r="AA143" s="50"/>
      <c r="AB143" s="50"/>
      <c r="AC143" s="50"/>
      <c r="AD143" s="50"/>
      <c r="AE143" s="50"/>
      <c r="AF143" s="50"/>
      <c r="AG143" s="50"/>
      <c r="AH143" s="50"/>
      <c r="AI143" s="50"/>
      <c r="AJ143" s="50"/>
      <c r="AK143" s="50"/>
      <c r="AL143" s="48"/>
      <c r="AM143" s="199" t="s">
        <v>284</v>
      </c>
      <c r="BD143" s="230"/>
    </row>
    <row r="144" spans="1:56" s="173" customFormat="1" ht="18.75">
      <c r="A144" s="52"/>
      <c r="B144" s="67"/>
      <c r="C144" s="52"/>
      <c r="D144" s="52"/>
      <c r="E144" s="52"/>
      <c r="F144" s="52"/>
      <c r="G144" s="52"/>
      <c r="H144" s="52"/>
      <c r="I144" s="52"/>
      <c r="J144" s="52"/>
      <c r="K144" s="52"/>
      <c r="L144" s="52"/>
      <c r="M144" s="52"/>
      <c r="N144" s="52"/>
      <c r="O144" s="52"/>
      <c r="P144" s="52"/>
      <c r="Q144" s="52"/>
      <c r="R144" s="52"/>
      <c r="S144" s="52"/>
      <c r="T144" s="52"/>
      <c r="U144" s="52"/>
      <c r="V144" s="50"/>
      <c r="W144" s="50"/>
      <c r="X144" s="50"/>
      <c r="Y144" s="50"/>
      <c r="Z144" s="50"/>
      <c r="AA144" s="50"/>
      <c r="AB144" s="50"/>
      <c r="AC144" s="50"/>
      <c r="AD144" s="50"/>
      <c r="AE144" s="50"/>
      <c r="AF144" s="50"/>
      <c r="AG144" s="50"/>
      <c r="AH144" s="50"/>
      <c r="AI144" s="50"/>
      <c r="AJ144" s="50"/>
      <c r="AK144" s="50"/>
      <c r="AL144" s="48"/>
      <c r="AM144" s="199"/>
      <c r="BD144" s="230"/>
    </row>
    <row r="145" spans="1:56" s="173" customFormat="1" ht="18.75">
      <c r="A145" s="52"/>
      <c r="B145" s="67"/>
      <c r="C145" s="52"/>
      <c r="D145" s="52"/>
      <c r="K145" s="52"/>
      <c r="L145" s="52"/>
      <c r="M145" s="52"/>
      <c r="N145" s="52"/>
      <c r="O145" s="52"/>
      <c r="P145" s="52"/>
      <c r="Q145" s="52"/>
      <c r="R145" s="52"/>
      <c r="S145" s="52"/>
      <c r="T145" s="52"/>
      <c r="U145" s="52"/>
      <c r="V145" s="50"/>
      <c r="W145" s="50"/>
      <c r="X145" s="50"/>
      <c r="Y145" s="50"/>
      <c r="Z145" s="50"/>
      <c r="AA145" s="50"/>
      <c r="AB145" s="50"/>
      <c r="AC145" s="50"/>
      <c r="AD145" s="50"/>
      <c r="AE145" s="50"/>
      <c r="AF145" s="50"/>
      <c r="AG145" s="50"/>
      <c r="AH145" s="50"/>
      <c r="AI145" s="50"/>
      <c r="AJ145" s="50"/>
      <c r="AK145" s="50"/>
      <c r="AL145" s="48"/>
      <c r="AM145" s="199"/>
      <c r="BD145" s="230"/>
    </row>
    <row r="146" spans="1:56" s="173" customFormat="1" ht="32.25" customHeight="1">
      <c r="A146" s="291" t="s">
        <v>53</v>
      </c>
      <c r="B146" s="291"/>
      <c r="C146" s="291"/>
      <c r="D146" s="291"/>
      <c r="E146" s="291"/>
      <c r="F146" s="291"/>
      <c r="G146" s="291"/>
      <c r="H146" s="291"/>
      <c r="I146" s="291"/>
      <c r="J146" s="291"/>
      <c r="K146" s="291"/>
      <c r="L146" s="291"/>
      <c r="M146" s="291"/>
      <c r="N146" s="291"/>
      <c r="O146" s="291"/>
      <c r="P146" s="291"/>
      <c r="Q146" s="291"/>
      <c r="R146" s="291"/>
      <c r="S146" s="291"/>
      <c r="T146" s="291"/>
      <c r="U146" s="291"/>
      <c r="V146" s="50"/>
      <c r="W146" s="50"/>
      <c r="X146" s="291" t="s">
        <v>54</v>
      </c>
      <c r="Y146" s="291"/>
      <c r="Z146" s="291"/>
      <c r="AA146" s="291"/>
      <c r="AB146" s="291"/>
      <c r="AC146" s="291"/>
      <c r="AD146" s="291"/>
      <c r="AE146" s="291"/>
      <c r="AF146" s="291"/>
      <c r="AG146" s="291"/>
      <c r="AH146" s="291"/>
      <c r="AI146" s="291"/>
      <c r="AJ146" s="291"/>
      <c r="AK146" s="291"/>
      <c r="AL146" s="291"/>
      <c r="AM146" s="199"/>
      <c r="BD146" s="230"/>
    </row>
    <row r="147" spans="1:56" s="173" customFormat="1" ht="21">
      <c r="A147" s="57"/>
      <c r="B147" s="57"/>
      <c r="C147" s="57"/>
      <c r="D147" s="57"/>
      <c r="E147" s="57"/>
      <c r="F147" s="57"/>
      <c r="K147" s="52"/>
      <c r="L147" s="52"/>
      <c r="M147" s="52"/>
      <c r="N147" s="52"/>
      <c r="O147" s="48"/>
      <c r="P147" s="48"/>
      <c r="Q147" s="48"/>
      <c r="X147" s="57"/>
      <c r="Y147" s="57"/>
      <c r="Z147" s="57"/>
      <c r="AA147" s="57"/>
      <c r="AB147" s="57"/>
      <c r="AC147" s="48"/>
      <c r="AD147" s="48"/>
      <c r="AE147" s="48"/>
      <c r="AF147" s="48"/>
      <c r="AG147" s="48"/>
      <c r="AH147" s="48"/>
      <c r="AI147" s="48"/>
      <c r="AJ147" s="48"/>
      <c r="AK147" s="48"/>
      <c r="AL147" s="48"/>
      <c r="AM147" s="199" t="s">
        <v>255</v>
      </c>
      <c r="BD147" s="230"/>
    </row>
    <row r="148" spans="1:56" s="173" customFormat="1" ht="195">
      <c r="A148" s="57"/>
      <c r="B148" s="57"/>
      <c r="C148" s="57"/>
      <c r="D148" s="57"/>
      <c r="E148" s="57"/>
      <c r="F148" s="57"/>
      <c r="K148" s="52"/>
      <c r="L148" s="52"/>
      <c r="M148" s="52"/>
      <c r="N148" s="52"/>
      <c r="O148" s="48"/>
      <c r="P148" s="48"/>
      <c r="Q148" s="48"/>
      <c r="X148" s="57"/>
      <c r="Y148" s="57"/>
      <c r="Z148" s="57"/>
      <c r="AA148" s="57"/>
      <c r="AB148" s="57"/>
      <c r="AC148" s="48"/>
      <c r="AD148" s="48"/>
      <c r="AE148" s="48"/>
      <c r="AF148" s="48"/>
      <c r="AG148" s="48"/>
      <c r="AH148" s="48"/>
      <c r="AI148" s="48"/>
      <c r="AJ148" s="48"/>
      <c r="AK148" s="48"/>
      <c r="AL148" s="48"/>
      <c r="AM148" s="199"/>
      <c r="AO148" s="173" t="s">
        <v>173</v>
      </c>
      <c r="AP148" s="173" t="s">
        <v>181</v>
      </c>
      <c r="AQ148" s="173" t="s">
        <v>182</v>
      </c>
      <c r="AR148" s="173" t="s">
        <v>183</v>
      </c>
      <c r="BD148" s="230"/>
    </row>
    <row r="149" spans="1:56" s="173" customFormat="1" ht="21">
      <c r="A149" s="57"/>
      <c r="B149" s="57"/>
      <c r="C149" s="57"/>
      <c r="D149" s="57"/>
      <c r="E149" s="57"/>
      <c r="F149" s="57"/>
      <c r="G149" s="52"/>
      <c r="H149" s="52"/>
      <c r="I149" s="52"/>
      <c r="J149" s="52"/>
      <c r="K149" s="52"/>
      <c r="L149" s="52"/>
      <c r="M149" s="52"/>
      <c r="N149" s="52"/>
      <c r="O149" s="48"/>
      <c r="P149" s="48"/>
      <c r="Q149" s="48"/>
      <c r="X149" s="57"/>
      <c r="Y149" s="57"/>
      <c r="Z149" s="57"/>
      <c r="AA149" s="57"/>
      <c r="AB149" s="57"/>
      <c r="AC149" s="48"/>
      <c r="AD149" s="48"/>
      <c r="AE149" s="48"/>
      <c r="AF149" s="48"/>
      <c r="AG149" s="48"/>
      <c r="AH149" s="48"/>
      <c r="AI149" s="48"/>
      <c r="AJ149" s="48"/>
      <c r="AK149" s="48"/>
      <c r="AL149" s="48"/>
      <c r="AM149" s="199" t="s">
        <v>184</v>
      </c>
      <c r="AN149" s="173" t="s">
        <v>231</v>
      </c>
      <c r="AO149" s="173">
        <v>3</v>
      </c>
      <c r="AP149" s="173">
        <v>17.600000000000001</v>
      </c>
      <c r="AQ149" s="173">
        <v>17.600000000000001</v>
      </c>
      <c r="AR149" s="173">
        <v>17.600000000000001</v>
      </c>
      <c r="BD149" s="230"/>
    </row>
    <row r="150" spans="1:56" s="173" customFormat="1">
      <c r="A150" s="52"/>
      <c r="B150" s="67"/>
      <c r="C150" s="52"/>
      <c r="D150" s="52"/>
      <c r="E150" s="52"/>
      <c r="F150" s="52"/>
      <c r="G150" s="52"/>
      <c r="H150" s="52"/>
      <c r="I150" s="52"/>
      <c r="J150" s="52"/>
      <c r="K150" s="52"/>
      <c r="L150" s="52"/>
      <c r="M150" s="52"/>
      <c r="N150" s="52"/>
      <c r="O150" s="48"/>
      <c r="P150" s="48"/>
      <c r="Q150" s="48"/>
      <c r="X150" s="48"/>
      <c r="Y150" s="48"/>
      <c r="Z150" s="48"/>
      <c r="AA150" s="48"/>
      <c r="AB150" s="48"/>
      <c r="AC150" s="48"/>
      <c r="AD150" s="48"/>
      <c r="AE150" s="48"/>
      <c r="AF150" s="48"/>
      <c r="AG150" s="48"/>
      <c r="AH150" s="48"/>
      <c r="AI150" s="48"/>
      <c r="AJ150" s="48"/>
      <c r="AK150" s="48"/>
      <c r="AL150" s="48"/>
      <c r="AM150" s="199"/>
      <c r="AN150" s="173" t="s">
        <v>34</v>
      </c>
      <c r="AO150" s="173">
        <v>14</v>
      </c>
      <c r="AP150" s="173">
        <v>82.4</v>
      </c>
      <c r="AQ150" s="173">
        <v>82.4</v>
      </c>
      <c r="AR150" s="173">
        <v>100</v>
      </c>
      <c r="BD150" s="230"/>
    </row>
    <row r="151" spans="1:56" s="173" customFormat="1">
      <c r="A151" s="52"/>
      <c r="B151" s="67"/>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199"/>
      <c r="AN151" s="173" t="s">
        <v>11</v>
      </c>
      <c r="AO151" s="173">
        <v>17</v>
      </c>
      <c r="AP151" s="173">
        <v>100</v>
      </c>
      <c r="AQ151" s="173">
        <v>100</v>
      </c>
      <c r="BD151" s="230"/>
    </row>
    <row r="152" spans="1:56" s="173" customFormat="1">
      <c r="A152" s="52"/>
      <c r="B152" s="67"/>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199" t="s">
        <v>284</v>
      </c>
      <c r="BD152" s="230"/>
    </row>
    <row r="153" spans="1:56" s="173" customFormat="1" ht="18.75">
      <c r="A153" s="52"/>
      <c r="B153" s="67"/>
      <c r="C153" s="52"/>
      <c r="D153" s="52"/>
      <c r="E153" s="52"/>
      <c r="F153" s="52"/>
      <c r="G153" s="52"/>
      <c r="H153" s="52"/>
      <c r="I153" s="52"/>
      <c r="J153" s="52"/>
      <c r="K153" s="52"/>
      <c r="L153" s="52"/>
      <c r="M153" s="52"/>
      <c r="N153" s="52"/>
      <c r="O153" s="52"/>
      <c r="P153" s="52"/>
      <c r="Q153" s="52"/>
      <c r="R153" s="52"/>
      <c r="S153" s="52"/>
      <c r="T153" s="52"/>
      <c r="U153" s="52"/>
      <c r="V153" s="50"/>
      <c r="W153" s="50"/>
      <c r="X153" s="50"/>
      <c r="Y153" s="50"/>
      <c r="Z153" s="50"/>
      <c r="AA153" s="50"/>
      <c r="AB153" s="50"/>
      <c r="AC153" s="50"/>
      <c r="AD153" s="50"/>
      <c r="AE153" s="50"/>
      <c r="AF153" s="50"/>
      <c r="AG153" s="50"/>
      <c r="AH153" s="50"/>
      <c r="AI153" s="50"/>
      <c r="AJ153" s="50"/>
      <c r="AK153" s="50"/>
      <c r="AL153" s="48"/>
      <c r="AM153" s="199"/>
      <c r="BD153" s="230"/>
    </row>
    <row r="154" spans="1:56" s="173" customFormat="1">
      <c r="A154" s="52"/>
      <c r="B154" s="67"/>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199"/>
      <c r="BD154" s="230"/>
    </row>
    <row r="155" spans="1:56" s="173" customFormat="1">
      <c r="A155" s="52"/>
      <c r="B155" s="67"/>
      <c r="C155" s="52"/>
      <c r="D155" s="52"/>
      <c r="E155" s="52"/>
      <c r="F155" s="52"/>
      <c r="G155" s="52"/>
      <c r="H155" s="52"/>
      <c r="I155" s="52"/>
      <c r="J155" s="52"/>
      <c r="K155" s="52"/>
      <c r="L155" s="52"/>
      <c r="M155" s="52"/>
      <c r="N155" s="52"/>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199"/>
      <c r="BD155" s="230"/>
    </row>
    <row r="156" spans="1:56" s="173" customFormat="1">
      <c r="A156" s="52"/>
      <c r="B156" s="67"/>
      <c r="C156" s="52"/>
      <c r="D156" s="52"/>
      <c r="E156" s="52"/>
      <c r="F156" s="52"/>
      <c r="G156" s="52"/>
      <c r="H156" s="52"/>
      <c r="I156" s="52"/>
      <c r="J156" s="52"/>
      <c r="K156" s="52"/>
      <c r="L156" s="52"/>
      <c r="M156" s="52"/>
      <c r="N156" s="52"/>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199" t="s">
        <v>256</v>
      </c>
      <c r="BD156" s="230"/>
    </row>
    <row r="157" spans="1:56" s="173" customFormat="1" ht="195">
      <c r="A157" s="52"/>
      <c r="B157" s="67"/>
      <c r="C157" s="52"/>
      <c r="D157" s="52"/>
      <c r="E157" s="52"/>
      <c r="F157" s="52"/>
      <c r="G157" s="52"/>
      <c r="H157" s="52"/>
      <c r="I157" s="52"/>
      <c r="J157" s="52"/>
      <c r="K157" s="52"/>
      <c r="L157" s="52"/>
      <c r="M157" s="52"/>
      <c r="N157" s="52"/>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199"/>
      <c r="AO157" s="173" t="s">
        <v>173</v>
      </c>
      <c r="AP157" s="173" t="s">
        <v>181</v>
      </c>
      <c r="AQ157" s="173" t="s">
        <v>182</v>
      </c>
      <c r="AR157" s="173" t="s">
        <v>183</v>
      </c>
      <c r="BD157" s="230"/>
    </row>
    <row r="158" spans="1:56" s="173" customFormat="1">
      <c r="A158" s="52"/>
      <c r="B158" s="67"/>
      <c r="C158" s="52"/>
      <c r="D158" s="52"/>
      <c r="E158" s="52"/>
      <c r="F158" s="52"/>
      <c r="G158" s="52"/>
      <c r="H158" s="52"/>
      <c r="I158" s="52"/>
      <c r="J158" s="52"/>
      <c r="K158" s="52"/>
      <c r="L158" s="52"/>
      <c r="M158" s="52"/>
      <c r="N158" s="52"/>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199" t="s">
        <v>184</v>
      </c>
      <c r="AN158" s="173" t="s">
        <v>34</v>
      </c>
      <c r="AO158" s="173">
        <v>17</v>
      </c>
      <c r="AP158" s="173">
        <v>100</v>
      </c>
      <c r="AQ158" s="173">
        <v>100</v>
      </c>
      <c r="AR158" s="173">
        <v>100</v>
      </c>
      <c r="BD158" s="230"/>
    </row>
    <row r="159" spans="1:56" s="173" customFormat="1" ht="18.75">
      <c r="A159" s="52"/>
      <c r="B159" s="67"/>
      <c r="C159" s="52"/>
      <c r="D159" s="52"/>
      <c r="E159" s="52"/>
      <c r="F159" s="52"/>
      <c r="G159" s="52"/>
      <c r="H159" s="52"/>
      <c r="I159" s="52"/>
      <c r="J159" s="52"/>
      <c r="K159" s="52"/>
      <c r="L159" s="52"/>
      <c r="M159" s="52"/>
      <c r="N159" s="52"/>
      <c r="O159" s="52"/>
      <c r="P159" s="52"/>
      <c r="Q159" s="52"/>
      <c r="R159" s="52"/>
      <c r="S159" s="52"/>
      <c r="T159" s="52"/>
      <c r="U159" s="50"/>
      <c r="V159" s="50"/>
      <c r="W159" s="50"/>
      <c r="X159" s="50"/>
      <c r="Y159" s="50"/>
      <c r="Z159" s="50"/>
      <c r="AA159" s="50"/>
      <c r="AB159" s="50"/>
      <c r="AC159" s="50"/>
      <c r="AD159" s="50"/>
      <c r="AE159" s="50"/>
      <c r="AF159" s="50"/>
      <c r="AG159" s="50"/>
      <c r="AH159" s="50"/>
      <c r="AI159" s="50"/>
      <c r="AJ159" s="50"/>
      <c r="AK159" s="48"/>
      <c r="AL159" s="48"/>
      <c r="AM159" s="199" t="s">
        <v>284</v>
      </c>
      <c r="BD159" s="230"/>
    </row>
    <row r="160" spans="1:56" s="173" customFormat="1">
      <c r="A160" s="52"/>
      <c r="B160" s="67"/>
      <c r="C160" s="52"/>
      <c r="D160" s="52"/>
      <c r="E160" s="52"/>
      <c r="F160" s="52"/>
      <c r="G160" s="52"/>
      <c r="H160" s="52"/>
      <c r="I160" s="52"/>
      <c r="J160" s="52"/>
      <c r="K160" s="52"/>
      <c r="L160" s="52"/>
      <c r="M160" s="52"/>
      <c r="N160" s="48"/>
      <c r="AM160" s="199"/>
      <c r="BD160" s="230"/>
    </row>
    <row r="161" spans="1:56" s="173" customFormat="1">
      <c r="A161" s="52"/>
      <c r="B161" s="67"/>
      <c r="C161" s="52"/>
      <c r="D161" s="52"/>
      <c r="E161" s="52"/>
      <c r="F161" s="52"/>
      <c r="G161" s="52"/>
      <c r="H161" s="52"/>
      <c r="I161" s="52"/>
      <c r="J161" s="52"/>
      <c r="K161" s="52"/>
      <c r="L161" s="52"/>
      <c r="M161" s="52"/>
      <c r="N161" s="73"/>
      <c r="AM161" s="199"/>
      <c r="BD161" s="230"/>
    </row>
    <row r="162" spans="1:56" s="173" customFormat="1" ht="15.75" thickBot="1">
      <c r="A162" s="52"/>
      <c r="B162" s="67"/>
      <c r="C162" s="52"/>
      <c r="D162" s="52"/>
      <c r="E162" s="52"/>
      <c r="F162" s="52"/>
      <c r="G162" s="52"/>
      <c r="H162" s="52"/>
      <c r="I162" s="52"/>
      <c r="J162" s="52"/>
      <c r="K162" s="52"/>
      <c r="L162" s="52"/>
      <c r="M162" s="52"/>
      <c r="N162" s="52"/>
      <c r="AM162" s="199"/>
      <c r="BD162" s="230"/>
    </row>
    <row r="163" spans="1:56" s="173" customFormat="1">
      <c r="A163" s="52"/>
      <c r="B163" s="67"/>
      <c r="C163" s="52"/>
      <c r="D163" s="52"/>
      <c r="E163" s="52"/>
      <c r="F163" s="52"/>
      <c r="G163" s="52"/>
      <c r="H163" s="52"/>
      <c r="I163" s="52"/>
      <c r="J163" s="52"/>
      <c r="K163" s="52"/>
      <c r="L163" s="52"/>
      <c r="M163" s="52"/>
      <c r="N163" s="52"/>
      <c r="O163" s="48"/>
      <c r="P163" s="48"/>
      <c r="Q163" s="48"/>
      <c r="R163" s="48"/>
      <c r="S163" s="48"/>
      <c r="T163" s="48"/>
      <c r="U163" s="48"/>
      <c r="V163" s="292" t="s">
        <v>14</v>
      </c>
      <c r="W163" s="293"/>
      <c r="X163" s="293"/>
      <c r="Y163" s="293"/>
      <c r="Z163" s="293"/>
      <c r="AA163" s="294"/>
      <c r="AB163" s="172"/>
      <c r="AC163" s="292" t="s">
        <v>15</v>
      </c>
      <c r="AD163" s="293"/>
      <c r="AE163" s="293"/>
      <c r="AF163" s="293"/>
      <c r="AG163" s="293"/>
      <c r="AH163" s="294"/>
      <c r="AI163" s="298" t="s">
        <v>16</v>
      </c>
      <c r="AJ163" s="299"/>
      <c r="AK163" s="299"/>
      <c r="AL163" s="299"/>
      <c r="AM163" s="199" t="s">
        <v>257</v>
      </c>
      <c r="BD163" s="230"/>
    </row>
    <row r="164" spans="1:56" s="173" customFormat="1" ht="195">
      <c r="A164" s="52"/>
      <c r="B164" s="67"/>
      <c r="C164" s="52"/>
      <c r="D164" s="52"/>
      <c r="E164" s="52"/>
      <c r="F164" s="52"/>
      <c r="G164" s="52"/>
      <c r="H164" s="52"/>
      <c r="I164" s="52"/>
      <c r="J164" s="52"/>
      <c r="K164" s="52"/>
      <c r="L164" s="52"/>
      <c r="M164" s="52"/>
      <c r="N164" s="52"/>
      <c r="O164" s="73"/>
      <c r="P164" s="73"/>
      <c r="Q164" s="73"/>
      <c r="R164" s="73"/>
      <c r="S164" s="48"/>
      <c r="T164" s="48"/>
      <c r="U164" s="48"/>
      <c r="V164" s="295"/>
      <c r="W164" s="296"/>
      <c r="X164" s="296"/>
      <c r="Y164" s="296"/>
      <c r="Z164" s="296"/>
      <c r="AA164" s="297"/>
      <c r="AB164" s="172"/>
      <c r="AC164" s="295"/>
      <c r="AD164" s="296"/>
      <c r="AE164" s="296"/>
      <c r="AF164" s="296"/>
      <c r="AG164" s="296"/>
      <c r="AH164" s="297"/>
      <c r="AI164" s="298"/>
      <c r="AJ164" s="299"/>
      <c r="AK164" s="299"/>
      <c r="AL164" s="299"/>
      <c r="AM164" s="199"/>
      <c r="AO164" s="173" t="s">
        <v>173</v>
      </c>
      <c r="AP164" s="173" t="s">
        <v>181</v>
      </c>
      <c r="AQ164" s="173" t="s">
        <v>182</v>
      </c>
      <c r="AR164" s="173" t="s">
        <v>183</v>
      </c>
      <c r="BD164" s="230"/>
    </row>
    <row r="165" spans="1:56" s="173" customFormat="1" ht="18.75">
      <c r="A165" s="52"/>
      <c r="B165" s="67"/>
      <c r="C165" s="52"/>
      <c r="D165" s="52"/>
      <c r="E165" s="52"/>
      <c r="F165" s="52"/>
      <c r="G165" s="52"/>
      <c r="H165" s="52"/>
      <c r="I165" s="52"/>
      <c r="J165" s="52"/>
      <c r="K165" s="52"/>
      <c r="L165" s="52"/>
      <c r="M165" s="52"/>
      <c r="N165" s="52"/>
      <c r="O165" s="74"/>
      <c r="P165" s="74"/>
      <c r="Q165" s="74"/>
      <c r="R165" s="74"/>
      <c r="S165" s="74"/>
      <c r="T165" s="74"/>
      <c r="U165" s="74"/>
      <c r="V165" s="63">
        <v>1</v>
      </c>
      <c r="W165" s="63">
        <v>2</v>
      </c>
      <c r="X165" s="63">
        <v>3</v>
      </c>
      <c r="Y165" s="63">
        <v>4</v>
      </c>
      <c r="Z165" s="63">
        <v>5</v>
      </c>
      <c r="AA165" s="63" t="s">
        <v>41</v>
      </c>
      <c r="AB165" s="75" t="s">
        <v>18</v>
      </c>
      <c r="AC165" s="63">
        <v>1</v>
      </c>
      <c r="AD165" s="63">
        <v>2</v>
      </c>
      <c r="AE165" s="63">
        <v>3</v>
      </c>
      <c r="AF165" s="63">
        <v>4</v>
      </c>
      <c r="AG165" s="63">
        <v>5</v>
      </c>
      <c r="AH165" s="63" t="s">
        <v>41</v>
      </c>
      <c r="AI165" s="76" t="s">
        <v>19</v>
      </c>
      <c r="AJ165" s="76" t="s">
        <v>49</v>
      </c>
      <c r="AK165" s="76" t="s">
        <v>21</v>
      </c>
      <c r="AL165" s="76" t="s">
        <v>22</v>
      </c>
      <c r="AM165" s="199" t="s">
        <v>184</v>
      </c>
      <c r="AN165" s="173" t="s">
        <v>231</v>
      </c>
      <c r="AO165" s="173">
        <v>2</v>
      </c>
      <c r="AP165" s="173">
        <v>11.8</v>
      </c>
      <c r="AQ165" s="173">
        <v>11.8</v>
      </c>
      <c r="AR165" s="173">
        <v>11.8</v>
      </c>
      <c r="BD165" s="230"/>
    </row>
    <row r="166" spans="1:56" s="173" customFormat="1" ht="18.75">
      <c r="A166" s="52"/>
      <c r="B166" s="67"/>
      <c r="C166" s="52"/>
      <c r="D166" s="52"/>
      <c r="E166" s="52"/>
      <c r="F166" s="52"/>
      <c r="G166" s="52"/>
      <c r="H166" s="52"/>
      <c r="I166" s="52"/>
      <c r="J166" s="52"/>
      <c r="K166" s="52"/>
      <c r="L166" s="52"/>
      <c r="M166" s="52"/>
      <c r="N166" s="52"/>
      <c r="O166" s="306" t="s">
        <v>55</v>
      </c>
      <c r="P166" s="307"/>
      <c r="Q166" s="307"/>
      <c r="R166" s="307"/>
      <c r="S166" s="307"/>
      <c r="T166" s="307"/>
      <c r="U166" s="307"/>
      <c r="V166" s="152">
        <f>+AN14</f>
        <v>2</v>
      </c>
      <c r="W166" s="152">
        <f t="shared" ref="W166:AA167" si="28">+AO14</f>
        <v>1</v>
      </c>
      <c r="X166" s="152">
        <f t="shared" si="28"/>
        <v>2</v>
      </c>
      <c r="Y166" s="152">
        <f t="shared" si="28"/>
        <v>5</v>
      </c>
      <c r="Z166" s="152">
        <f t="shared" si="28"/>
        <v>5</v>
      </c>
      <c r="AA166" s="152">
        <f t="shared" si="28"/>
        <v>0</v>
      </c>
      <c r="AB166" s="151">
        <f t="shared" ref="AB166:AB167" si="29">SUM(V166:AA166)</f>
        <v>15</v>
      </c>
      <c r="AC166" s="175">
        <f t="shared" ref="AC166:AH167" si="30">V166/$AB166</f>
        <v>0.13333333333333333</v>
      </c>
      <c r="AD166" s="175">
        <f t="shared" si="30"/>
        <v>6.6666666666666666E-2</v>
      </c>
      <c r="AE166" s="175">
        <f t="shared" si="30"/>
        <v>0.13333333333333333</v>
      </c>
      <c r="AF166" s="175">
        <f t="shared" si="30"/>
        <v>0.33333333333333331</v>
      </c>
      <c r="AG166" s="175">
        <f t="shared" si="30"/>
        <v>0.33333333333333331</v>
      </c>
      <c r="AH166" s="175">
        <f t="shared" si="30"/>
        <v>0</v>
      </c>
      <c r="AI166" s="153">
        <f>+BA14</f>
        <v>3.67</v>
      </c>
      <c r="AJ166" s="153">
        <f t="shared" ref="AJ166:AL167" si="31">+BB14</f>
        <v>1.4</v>
      </c>
      <c r="AK166" s="152">
        <f t="shared" si="31"/>
        <v>4</v>
      </c>
      <c r="AL166" s="152">
        <f t="shared" si="31"/>
        <v>4</v>
      </c>
      <c r="AM166" s="199"/>
      <c r="AN166" s="173" t="s">
        <v>34</v>
      </c>
      <c r="AO166" s="173">
        <v>15</v>
      </c>
      <c r="AP166" s="173">
        <v>88.2</v>
      </c>
      <c r="AQ166" s="173">
        <v>88.2</v>
      </c>
      <c r="AR166" s="173">
        <v>100</v>
      </c>
      <c r="BD166" s="230"/>
    </row>
    <row r="167" spans="1:56" s="173" customFormat="1" ht="18.75">
      <c r="A167" s="52"/>
      <c r="B167" s="67"/>
      <c r="C167" s="52"/>
      <c r="D167" s="52"/>
      <c r="E167" s="52"/>
      <c r="F167" s="52"/>
      <c r="G167" s="52"/>
      <c r="H167" s="52"/>
      <c r="I167" s="52"/>
      <c r="J167" s="52"/>
      <c r="K167" s="52"/>
      <c r="L167" s="52"/>
      <c r="M167" s="52"/>
      <c r="N167" s="52"/>
      <c r="O167" s="306" t="s">
        <v>56</v>
      </c>
      <c r="P167" s="307"/>
      <c r="Q167" s="307"/>
      <c r="R167" s="307"/>
      <c r="S167" s="307"/>
      <c r="T167" s="307"/>
      <c r="U167" s="307"/>
      <c r="V167" s="152">
        <f>+AN15</f>
        <v>3</v>
      </c>
      <c r="W167" s="152">
        <f t="shared" si="28"/>
        <v>2</v>
      </c>
      <c r="X167" s="152">
        <f t="shared" si="28"/>
        <v>2</v>
      </c>
      <c r="Y167" s="152">
        <f t="shared" si="28"/>
        <v>4</v>
      </c>
      <c r="Z167" s="152">
        <f t="shared" si="28"/>
        <v>4</v>
      </c>
      <c r="AA167" s="152">
        <f t="shared" si="28"/>
        <v>0</v>
      </c>
      <c r="AB167" s="151">
        <f t="shared" si="29"/>
        <v>15</v>
      </c>
      <c r="AC167" s="175">
        <f t="shared" si="30"/>
        <v>0.2</v>
      </c>
      <c r="AD167" s="175">
        <f t="shared" si="30"/>
        <v>0.13333333333333333</v>
      </c>
      <c r="AE167" s="175">
        <f t="shared" si="30"/>
        <v>0.13333333333333333</v>
      </c>
      <c r="AF167" s="175">
        <f t="shared" si="30"/>
        <v>0.26666666666666666</v>
      </c>
      <c r="AG167" s="175">
        <f t="shared" si="30"/>
        <v>0.26666666666666666</v>
      </c>
      <c r="AH167" s="175">
        <f t="shared" si="30"/>
        <v>0</v>
      </c>
      <c r="AI167" s="153">
        <f>+BA15</f>
        <v>3.27</v>
      </c>
      <c r="AJ167" s="153">
        <f t="shared" si="31"/>
        <v>1.53</v>
      </c>
      <c r="AK167" s="152">
        <f t="shared" si="31"/>
        <v>4</v>
      </c>
      <c r="AL167" s="152">
        <f t="shared" si="31"/>
        <v>4</v>
      </c>
      <c r="AM167" s="199"/>
      <c r="AN167" s="173" t="s">
        <v>11</v>
      </c>
      <c r="AO167" s="173">
        <v>17</v>
      </c>
      <c r="AP167" s="173">
        <v>100</v>
      </c>
      <c r="AQ167" s="173">
        <v>100</v>
      </c>
      <c r="BD167" s="230"/>
    </row>
    <row r="168" spans="1:56" s="173" customFormat="1" ht="18.75">
      <c r="A168" s="52"/>
      <c r="B168" s="67"/>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c r="AM168" s="199" t="s">
        <v>284</v>
      </c>
      <c r="BD168" s="230"/>
    </row>
    <row r="169" spans="1:56" s="173" customFormat="1" ht="18.75">
      <c r="A169" s="52"/>
      <c r="B169" s="67"/>
      <c r="C169" s="52"/>
      <c r="D169" s="52"/>
      <c r="E169" s="52"/>
      <c r="F169" s="52"/>
      <c r="G169" s="52"/>
      <c r="H169" s="52"/>
      <c r="I169" s="52"/>
      <c r="J169" s="52"/>
      <c r="K169" s="52"/>
      <c r="L169" s="52"/>
      <c r="M169" s="52"/>
      <c r="N169" s="52"/>
      <c r="O169" s="52"/>
      <c r="P169" s="52"/>
      <c r="Q169" s="52"/>
      <c r="R169" s="52"/>
      <c r="S169" s="52"/>
      <c r="T169" s="52"/>
      <c r="U169" s="52"/>
      <c r="V169" s="50"/>
      <c r="W169" s="50"/>
      <c r="X169" s="50"/>
      <c r="Y169" s="50"/>
      <c r="Z169" s="50"/>
      <c r="AA169" s="50"/>
      <c r="AB169" s="50"/>
      <c r="AC169" s="50"/>
      <c r="AD169" s="50"/>
      <c r="AE169" s="50"/>
      <c r="AF169" s="50"/>
      <c r="AG169" s="50"/>
      <c r="AH169" s="50"/>
      <c r="AI169" s="50"/>
      <c r="AJ169" s="50"/>
      <c r="AK169" s="50"/>
      <c r="AL169" s="48"/>
      <c r="AM169" s="199"/>
      <c r="BD169" s="230"/>
    </row>
    <row r="170" spans="1:56" s="173" customFormat="1" ht="18.75">
      <c r="A170" s="52"/>
      <c r="B170" s="67"/>
      <c r="C170" s="52"/>
      <c r="D170" s="52"/>
      <c r="E170" s="52"/>
      <c r="F170" s="52"/>
      <c r="G170" s="52"/>
      <c r="H170" s="52"/>
      <c r="I170" s="52"/>
      <c r="J170" s="52"/>
      <c r="K170" s="52"/>
      <c r="L170" s="52"/>
      <c r="M170" s="52"/>
      <c r="N170" s="52"/>
      <c r="O170" s="52"/>
      <c r="P170" s="52"/>
      <c r="Q170" s="52"/>
      <c r="R170" s="52"/>
      <c r="S170" s="52"/>
      <c r="T170" s="52"/>
      <c r="U170" s="52"/>
      <c r="V170" s="50"/>
      <c r="W170" s="50"/>
      <c r="X170" s="50"/>
      <c r="Y170" s="50"/>
      <c r="Z170" s="50"/>
      <c r="AA170" s="50"/>
      <c r="AB170" s="50"/>
      <c r="AC170" s="50"/>
      <c r="AD170" s="50"/>
      <c r="AE170" s="50"/>
      <c r="AF170" s="50"/>
      <c r="AG170" s="50"/>
      <c r="AH170" s="50"/>
      <c r="AI170" s="50"/>
      <c r="AJ170" s="50"/>
      <c r="AK170" s="50"/>
      <c r="AL170" s="48"/>
      <c r="AM170" s="199"/>
      <c r="BD170" s="230"/>
    </row>
    <row r="171" spans="1:56" s="173" customFormat="1" ht="18.75">
      <c r="A171" s="52"/>
      <c r="B171" s="67"/>
      <c r="C171" s="52"/>
      <c r="D171" s="52"/>
      <c r="E171" s="52"/>
      <c r="F171" s="52"/>
      <c r="G171" s="52"/>
      <c r="H171" s="52"/>
      <c r="I171" s="52"/>
      <c r="J171" s="52"/>
      <c r="K171" s="52"/>
      <c r="L171" s="52"/>
      <c r="M171" s="52"/>
      <c r="N171" s="52"/>
      <c r="O171" s="52"/>
      <c r="P171" s="52"/>
      <c r="Q171" s="52"/>
      <c r="R171" s="52"/>
      <c r="S171" s="52"/>
      <c r="T171" s="52"/>
      <c r="U171" s="52"/>
      <c r="V171" s="50"/>
      <c r="W171" s="50"/>
      <c r="X171" s="50"/>
      <c r="Y171" s="50"/>
      <c r="Z171" s="50"/>
      <c r="AA171" s="50"/>
      <c r="AB171" s="50"/>
      <c r="AC171" s="50"/>
      <c r="AD171" s="50"/>
      <c r="AE171" s="50"/>
      <c r="AF171" s="50"/>
      <c r="AG171" s="50"/>
      <c r="AH171" s="50"/>
      <c r="AI171" s="50"/>
      <c r="AJ171" s="50"/>
      <c r="AK171" s="50"/>
      <c r="AL171" s="48"/>
      <c r="AM171" s="199"/>
      <c r="BD171" s="230"/>
    </row>
    <row r="172" spans="1:56" s="173" customFormat="1" ht="18.75">
      <c r="A172" s="52"/>
      <c r="B172" s="67"/>
      <c r="C172" s="52"/>
      <c r="D172" s="52"/>
      <c r="E172" s="52"/>
      <c r="F172" s="52"/>
      <c r="G172" s="52"/>
      <c r="H172" s="52"/>
      <c r="I172" s="52"/>
      <c r="J172" s="52"/>
      <c r="K172" s="52"/>
      <c r="L172" s="52"/>
      <c r="M172" s="52"/>
      <c r="N172" s="52"/>
      <c r="O172" s="52"/>
      <c r="P172" s="52"/>
      <c r="Q172" s="52"/>
      <c r="R172" s="52"/>
      <c r="S172" s="52"/>
      <c r="T172" s="52"/>
      <c r="U172" s="52"/>
      <c r="V172" s="50"/>
      <c r="W172" s="50"/>
      <c r="X172" s="50"/>
      <c r="Y172" s="50"/>
      <c r="Z172" s="50"/>
      <c r="AA172" s="50"/>
      <c r="AB172" s="50"/>
      <c r="AC172" s="50"/>
      <c r="AD172" s="50"/>
      <c r="AE172" s="50"/>
      <c r="AF172" s="50"/>
      <c r="AG172" s="50"/>
      <c r="AH172" s="50"/>
      <c r="AI172" s="50"/>
      <c r="AJ172" s="50"/>
      <c r="AK172" s="50"/>
      <c r="AL172" s="48"/>
      <c r="AM172" s="199" t="s">
        <v>258</v>
      </c>
      <c r="BD172" s="230"/>
    </row>
    <row r="173" spans="1:56" s="173" customFormat="1" ht="195">
      <c r="A173" s="305"/>
      <c r="B173" s="305"/>
      <c r="C173" s="305"/>
      <c r="D173" s="305"/>
      <c r="E173" s="305"/>
      <c r="F173" s="52"/>
      <c r="G173" s="52"/>
      <c r="H173" s="52"/>
      <c r="I173" s="52"/>
      <c r="J173" s="52"/>
      <c r="K173" s="52"/>
      <c r="L173" s="52"/>
      <c r="M173" s="52"/>
      <c r="N173" s="52"/>
      <c r="O173" s="52"/>
      <c r="P173" s="52"/>
      <c r="Q173" s="52"/>
      <c r="R173" s="52"/>
      <c r="S173" s="52"/>
      <c r="T173" s="52"/>
      <c r="U173" s="50"/>
      <c r="V173" s="50"/>
      <c r="W173" s="50"/>
      <c r="X173" s="50"/>
      <c r="Y173" s="50"/>
      <c r="Z173" s="50"/>
      <c r="AA173" s="50"/>
      <c r="AB173" s="50"/>
      <c r="AC173" s="50"/>
      <c r="AD173" s="50"/>
      <c r="AE173" s="50"/>
      <c r="AF173" s="50"/>
      <c r="AG173" s="50"/>
      <c r="AH173" s="50"/>
      <c r="AI173" s="50"/>
      <c r="AJ173" s="50"/>
      <c r="AK173" s="50"/>
      <c r="AL173" s="48"/>
      <c r="AM173" s="199"/>
      <c r="AO173" s="173" t="s">
        <v>173</v>
      </c>
      <c r="AP173" s="173" t="s">
        <v>181</v>
      </c>
      <c r="AQ173" s="173" t="s">
        <v>182</v>
      </c>
      <c r="AR173" s="173" t="s">
        <v>183</v>
      </c>
      <c r="BD173" s="230"/>
    </row>
    <row r="174" spans="1:56" s="173" customFormat="1" ht="21">
      <c r="A174" s="305"/>
      <c r="B174" s="305"/>
      <c r="C174" s="305"/>
      <c r="D174" s="305"/>
      <c r="E174" s="305"/>
      <c r="F174" s="52"/>
      <c r="G174" s="52"/>
      <c r="H174" s="52"/>
      <c r="I174" s="52"/>
      <c r="J174" s="52"/>
      <c r="K174" s="52"/>
      <c r="L174" s="52"/>
      <c r="M174" s="52"/>
      <c r="N174" s="52"/>
      <c r="O174" s="52"/>
      <c r="P174" s="52"/>
      <c r="Q174" s="52"/>
      <c r="R174" s="52"/>
      <c r="S174" s="52"/>
      <c r="T174" s="52"/>
      <c r="U174" s="50"/>
      <c r="V174" s="50"/>
      <c r="W174" s="50"/>
      <c r="X174" s="50"/>
      <c r="Y174" s="50"/>
      <c r="Z174" s="50"/>
      <c r="AA174" s="50"/>
      <c r="AB174" s="50"/>
      <c r="AC174" s="50"/>
      <c r="AD174" s="50"/>
      <c r="AE174" s="50"/>
      <c r="AF174" s="50"/>
      <c r="AG174" s="50"/>
      <c r="AH174" s="50"/>
      <c r="AI174" s="50"/>
      <c r="AJ174" s="50"/>
      <c r="AK174" s="50"/>
      <c r="AL174" s="48"/>
      <c r="AM174" s="199" t="s">
        <v>184</v>
      </c>
      <c r="AN174" s="173" t="s">
        <v>231</v>
      </c>
      <c r="AO174" s="173">
        <v>5</v>
      </c>
      <c r="AP174" s="173">
        <v>29.4</v>
      </c>
      <c r="AQ174" s="173">
        <v>29.4</v>
      </c>
      <c r="AR174" s="173">
        <v>29.4</v>
      </c>
      <c r="BD174" s="230"/>
    </row>
    <row r="175" spans="1:56" s="173" customFormat="1" ht="21">
      <c r="A175" s="305"/>
      <c r="B175" s="305"/>
      <c r="C175" s="305"/>
      <c r="D175" s="305"/>
      <c r="E175" s="305"/>
      <c r="F175" s="52"/>
      <c r="G175" s="52"/>
      <c r="H175" s="52"/>
      <c r="I175" s="52"/>
      <c r="J175" s="52"/>
      <c r="K175" s="52"/>
      <c r="L175" s="52"/>
      <c r="M175" s="52"/>
      <c r="N175" s="52"/>
      <c r="O175" s="52"/>
      <c r="P175" s="52"/>
      <c r="Q175" s="52"/>
      <c r="R175" s="52"/>
      <c r="S175" s="52"/>
      <c r="T175" s="52"/>
      <c r="U175" s="50"/>
      <c r="V175" s="50"/>
      <c r="W175" s="50"/>
      <c r="X175" s="50"/>
      <c r="Y175" s="50"/>
      <c r="Z175" s="50"/>
      <c r="AA175" s="50"/>
      <c r="AB175" s="50"/>
      <c r="AC175" s="50"/>
      <c r="AD175" s="50"/>
      <c r="AE175" s="50"/>
      <c r="AF175" s="50"/>
      <c r="AG175" s="50"/>
      <c r="AH175" s="50"/>
      <c r="AI175" s="50"/>
      <c r="AJ175" s="50"/>
      <c r="AK175" s="50"/>
      <c r="AL175" s="48"/>
      <c r="AM175" s="199"/>
      <c r="AN175" s="173" t="s">
        <v>34</v>
      </c>
      <c r="AO175" s="173">
        <v>12</v>
      </c>
      <c r="AP175" s="173">
        <v>70.599999999999994</v>
      </c>
      <c r="AQ175" s="173">
        <v>70.599999999999994</v>
      </c>
      <c r="AR175" s="173">
        <v>100</v>
      </c>
      <c r="BD175" s="230"/>
    </row>
    <row r="176" spans="1:56" s="173" customFormat="1" ht="21.75" thickBot="1">
      <c r="A176" s="305"/>
      <c r="B176" s="305"/>
      <c r="C176" s="305"/>
      <c r="D176" s="305"/>
      <c r="E176" s="305"/>
      <c r="F176" s="52"/>
      <c r="G176" s="52"/>
      <c r="H176" s="52"/>
      <c r="I176" s="52"/>
      <c r="J176" s="52"/>
      <c r="K176" s="52"/>
      <c r="L176" s="52"/>
      <c r="M176" s="52"/>
      <c r="N176" s="52"/>
      <c r="O176" s="52"/>
      <c r="P176" s="52"/>
      <c r="Q176" s="52"/>
      <c r="R176" s="52"/>
      <c r="S176" s="52"/>
      <c r="T176" s="52"/>
      <c r="U176" s="50"/>
      <c r="V176" s="50"/>
      <c r="W176" s="50"/>
      <c r="X176" s="50"/>
      <c r="Y176" s="50"/>
      <c r="Z176" s="50"/>
      <c r="AA176" s="50"/>
      <c r="AB176" s="50"/>
      <c r="AC176" s="50"/>
      <c r="AD176" s="50"/>
      <c r="AE176" s="50"/>
      <c r="AF176" s="50"/>
      <c r="AG176" s="50"/>
      <c r="AH176" s="50"/>
      <c r="AI176" s="50"/>
      <c r="AJ176" s="50"/>
      <c r="AK176" s="50"/>
      <c r="AL176" s="48"/>
      <c r="AM176" s="199"/>
      <c r="AN176" s="173" t="s">
        <v>11</v>
      </c>
      <c r="AO176" s="173">
        <v>17</v>
      </c>
      <c r="AP176" s="173">
        <v>100</v>
      </c>
      <c r="AQ176" s="173">
        <v>100</v>
      </c>
      <c r="BD176" s="230"/>
    </row>
    <row r="177" spans="1:56" s="173" customFormat="1">
      <c r="A177" s="52"/>
      <c r="B177" s="48"/>
      <c r="C177" s="48"/>
      <c r="D177" s="48"/>
      <c r="E177" s="48"/>
      <c r="F177" s="48"/>
      <c r="G177" s="52"/>
      <c r="H177" s="52"/>
      <c r="I177" s="52"/>
      <c r="J177" s="52"/>
      <c r="K177" s="52"/>
      <c r="L177" s="52"/>
      <c r="M177" s="52"/>
      <c r="N177" s="52"/>
      <c r="O177" s="52"/>
      <c r="P177" s="52"/>
      <c r="Q177" s="52"/>
      <c r="R177" s="52"/>
      <c r="S177" s="52"/>
      <c r="T177" s="52"/>
      <c r="U177" s="52"/>
      <c r="V177" s="292" t="s">
        <v>14</v>
      </c>
      <c r="W177" s="293"/>
      <c r="X177" s="293"/>
      <c r="Y177" s="293"/>
      <c r="Z177" s="293"/>
      <c r="AA177" s="294"/>
      <c r="AB177" s="172"/>
      <c r="AC177" s="292" t="s">
        <v>15</v>
      </c>
      <c r="AD177" s="293"/>
      <c r="AE177" s="293"/>
      <c r="AF177" s="293"/>
      <c r="AG177" s="293"/>
      <c r="AH177" s="294"/>
      <c r="AI177" s="299" t="s">
        <v>16</v>
      </c>
      <c r="AJ177" s="299"/>
      <c r="AK177" s="299"/>
      <c r="AL177" s="299"/>
      <c r="AM177" s="199" t="s">
        <v>284</v>
      </c>
      <c r="BD177" s="230"/>
    </row>
    <row r="178" spans="1:56" s="173" customFormat="1">
      <c r="A178" s="52"/>
      <c r="B178" s="73"/>
      <c r="C178" s="73"/>
      <c r="D178" s="73"/>
      <c r="E178" s="73"/>
      <c r="F178" s="73"/>
      <c r="G178" s="52"/>
      <c r="H178" s="52"/>
      <c r="I178" s="52"/>
      <c r="J178" s="52"/>
      <c r="K178" s="52"/>
      <c r="L178" s="52"/>
      <c r="M178" s="52"/>
      <c r="N178" s="52"/>
      <c r="O178" s="52"/>
      <c r="P178" s="52"/>
      <c r="Q178" s="52"/>
      <c r="R178" s="52"/>
      <c r="S178" s="52"/>
      <c r="T178" s="52"/>
      <c r="U178" s="52"/>
      <c r="V178" s="295"/>
      <c r="W178" s="296"/>
      <c r="X178" s="296"/>
      <c r="Y178" s="296"/>
      <c r="Z178" s="296"/>
      <c r="AA178" s="297"/>
      <c r="AB178" s="172"/>
      <c r="AC178" s="295"/>
      <c r="AD178" s="296"/>
      <c r="AE178" s="296"/>
      <c r="AF178" s="296"/>
      <c r="AG178" s="296"/>
      <c r="AH178" s="297"/>
      <c r="AI178" s="299"/>
      <c r="AJ178" s="299"/>
      <c r="AK178" s="299"/>
      <c r="AL178" s="299"/>
      <c r="AM178" s="199"/>
      <c r="BD178" s="230"/>
    </row>
    <row r="179" spans="1:56" s="173" customFormat="1" ht="21">
      <c r="A179" s="81"/>
      <c r="B179" s="303" t="s">
        <v>57</v>
      </c>
      <c r="C179" s="303"/>
      <c r="D179" s="303"/>
      <c r="E179" s="303"/>
      <c r="F179" s="303"/>
      <c r="G179" s="303"/>
      <c r="H179" s="303"/>
      <c r="I179" s="303"/>
      <c r="J179" s="303"/>
      <c r="K179" s="303"/>
      <c r="L179" s="303"/>
      <c r="M179" s="303"/>
      <c r="N179" s="303"/>
      <c r="O179" s="303"/>
      <c r="P179" s="303"/>
      <c r="Q179" s="303"/>
      <c r="R179" s="303"/>
      <c r="S179" s="303"/>
      <c r="T179" s="303"/>
      <c r="U179" s="303"/>
      <c r="V179" s="63">
        <v>1</v>
      </c>
      <c r="W179" s="63">
        <v>2</v>
      </c>
      <c r="X179" s="63">
        <v>3</v>
      </c>
      <c r="Y179" s="63">
        <v>4</v>
      </c>
      <c r="Z179" s="63">
        <v>5</v>
      </c>
      <c r="AA179" s="63" t="s">
        <v>41</v>
      </c>
      <c r="AB179" s="75" t="s">
        <v>18</v>
      </c>
      <c r="AC179" s="63">
        <v>1</v>
      </c>
      <c r="AD179" s="63">
        <v>2</v>
      </c>
      <c r="AE179" s="63">
        <v>3</v>
      </c>
      <c r="AF179" s="63">
        <v>4</v>
      </c>
      <c r="AG179" s="63">
        <v>5</v>
      </c>
      <c r="AH179" s="63" t="s">
        <v>41</v>
      </c>
      <c r="AI179" s="76" t="s">
        <v>19</v>
      </c>
      <c r="AJ179" s="76" t="s">
        <v>49</v>
      </c>
      <c r="AK179" s="76" t="s">
        <v>21</v>
      </c>
      <c r="AL179" s="76" t="s">
        <v>22</v>
      </c>
      <c r="AM179" s="199"/>
      <c r="BD179" s="230"/>
    </row>
    <row r="180" spans="1:56" s="176" customFormat="1" ht="18.75" customHeight="1">
      <c r="A180" s="82">
        <v>8.1</v>
      </c>
      <c r="B180" s="339" t="s">
        <v>58</v>
      </c>
      <c r="C180" s="339"/>
      <c r="D180" s="339"/>
      <c r="E180" s="339"/>
      <c r="F180" s="339"/>
      <c r="G180" s="339"/>
      <c r="H180" s="339"/>
      <c r="I180" s="339"/>
      <c r="J180" s="339"/>
      <c r="K180" s="339"/>
      <c r="L180" s="339"/>
      <c r="M180" s="339"/>
      <c r="N180" s="339"/>
      <c r="O180" s="339"/>
      <c r="P180" s="339"/>
      <c r="Q180" s="339"/>
      <c r="R180" s="339"/>
      <c r="S180" s="339"/>
      <c r="T180" s="339"/>
      <c r="U180" s="339"/>
      <c r="V180" s="152">
        <f>+AN16</f>
        <v>2</v>
      </c>
      <c r="W180" s="152">
        <f t="shared" ref="W180:AA188" si="32">+AO16</f>
        <v>3</v>
      </c>
      <c r="X180" s="152">
        <f t="shared" si="32"/>
        <v>4</v>
      </c>
      <c r="Y180" s="152">
        <f t="shared" si="32"/>
        <v>5</v>
      </c>
      <c r="Z180" s="152">
        <f t="shared" si="32"/>
        <v>3</v>
      </c>
      <c r="AA180" s="152">
        <f t="shared" si="32"/>
        <v>0</v>
      </c>
      <c r="AB180" s="151">
        <f t="shared" ref="AB180:AB188" si="33">SUM(V180:AA180)</f>
        <v>17</v>
      </c>
      <c r="AC180" s="175">
        <f>V180/$AB180</f>
        <v>0.11764705882352941</v>
      </c>
      <c r="AD180" s="175">
        <f t="shared" ref="AD180:AH188" si="34">W180/$AB180</f>
        <v>0.17647058823529413</v>
      </c>
      <c r="AE180" s="175">
        <f t="shared" si="34"/>
        <v>0.23529411764705882</v>
      </c>
      <c r="AF180" s="175">
        <f t="shared" si="34"/>
        <v>0.29411764705882354</v>
      </c>
      <c r="AG180" s="175">
        <f t="shared" si="34"/>
        <v>0.17647058823529413</v>
      </c>
      <c r="AH180" s="175">
        <f t="shared" si="34"/>
        <v>0</v>
      </c>
      <c r="AI180" s="153">
        <f>+BA16</f>
        <v>3.24</v>
      </c>
      <c r="AJ180" s="153">
        <f t="shared" ref="AJ180:AL188" si="35">+BB16</f>
        <v>1.3</v>
      </c>
      <c r="AK180" s="152">
        <f t="shared" si="35"/>
        <v>3</v>
      </c>
      <c r="AL180" s="152">
        <f t="shared" si="35"/>
        <v>4</v>
      </c>
      <c r="AM180" s="202"/>
      <c r="BD180" s="231"/>
    </row>
    <row r="181" spans="1:56" s="176" customFormat="1" ht="18.75" customHeight="1">
      <c r="A181" s="82">
        <v>8.1999999999999993</v>
      </c>
      <c r="B181" s="339" t="s">
        <v>59</v>
      </c>
      <c r="C181" s="339" t="s">
        <v>60</v>
      </c>
      <c r="D181" s="339" t="s">
        <v>60</v>
      </c>
      <c r="E181" s="339" t="s">
        <v>60</v>
      </c>
      <c r="F181" s="339" t="s">
        <v>60</v>
      </c>
      <c r="G181" s="339" t="s">
        <v>60</v>
      </c>
      <c r="H181" s="339" t="s">
        <v>60</v>
      </c>
      <c r="I181" s="339" t="s">
        <v>60</v>
      </c>
      <c r="J181" s="339" t="s">
        <v>60</v>
      </c>
      <c r="K181" s="339" t="s">
        <v>60</v>
      </c>
      <c r="L181" s="339" t="s">
        <v>60</v>
      </c>
      <c r="M181" s="339" t="s">
        <v>60</v>
      </c>
      <c r="N181" s="339" t="s">
        <v>60</v>
      </c>
      <c r="O181" s="339" t="s">
        <v>60</v>
      </c>
      <c r="P181" s="339" t="s">
        <v>60</v>
      </c>
      <c r="Q181" s="339" t="s">
        <v>60</v>
      </c>
      <c r="R181" s="339" t="s">
        <v>60</v>
      </c>
      <c r="S181" s="339" t="s">
        <v>60</v>
      </c>
      <c r="T181" s="339" t="s">
        <v>60</v>
      </c>
      <c r="U181" s="339" t="s">
        <v>60</v>
      </c>
      <c r="V181" s="152">
        <f t="shared" ref="V181:V188" si="36">+AN17</f>
        <v>4</v>
      </c>
      <c r="W181" s="152">
        <f t="shared" si="32"/>
        <v>1</v>
      </c>
      <c r="X181" s="152">
        <f t="shared" si="32"/>
        <v>4</v>
      </c>
      <c r="Y181" s="152">
        <f t="shared" si="32"/>
        <v>5</v>
      </c>
      <c r="Z181" s="152">
        <f t="shared" si="32"/>
        <v>3</v>
      </c>
      <c r="AA181" s="152">
        <f t="shared" si="32"/>
        <v>0</v>
      </c>
      <c r="AB181" s="151">
        <f t="shared" si="33"/>
        <v>17</v>
      </c>
      <c r="AC181" s="175">
        <f t="shared" ref="AC181:AC188" si="37">V181/$AB181</f>
        <v>0.23529411764705882</v>
      </c>
      <c r="AD181" s="175">
        <f t="shared" si="34"/>
        <v>5.8823529411764705E-2</v>
      </c>
      <c r="AE181" s="175">
        <f t="shared" si="34"/>
        <v>0.23529411764705882</v>
      </c>
      <c r="AF181" s="175">
        <f t="shared" si="34"/>
        <v>0.29411764705882354</v>
      </c>
      <c r="AG181" s="175">
        <f t="shared" si="34"/>
        <v>0.17647058823529413</v>
      </c>
      <c r="AH181" s="175">
        <f t="shared" si="34"/>
        <v>0</v>
      </c>
      <c r="AI181" s="153">
        <f t="shared" ref="AI181:AI188" si="38">+BA17</f>
        <v>3.12</v>
      </c>
      <c r="AJ181" s="153">
        <f t="shared" si="35"/>
        <v>1.45</v>
      </c>
      <c r="AK181" s="152">
        <f t="shared" si="35"/>
        <v>3</v>
      </c>
      <c r="AL181" s="152">
        <f t="shared" si="35"/>
        <v>4</v>
      </c>
      <c r="AM181" s="202" t="s">
        <v>259</v>
      </c>
      <c r="BD181" s="231"/>
    </row>
    <row r="182" spans="1:56" s="176" customFormat="1" ht="18.75" customHeight="1">
      <c r="A182" s="82">
        <v>8.3000000000000007</v>
      </c>
      <c r="B182" s="339" t="s">
        <v>61</v>
      </c>
      <c r="C182" s="339" t="s">
        <v>62</v>
      </c>
      <c r="D182" s="339" t="s">
        <v>62</v>
      </c>
      <c r="E182" s="339" t="s">
        <v>62</v>
      </c>
      <c r="F182" s="339" t="s">
        <v>62</v>
      </c>
      <c r="G182" s="339" t="s">
        <v>62</v>
      </c>
      <c r="H182" s="339" t="s">
        <v>62</v>
      </c>
      <c r="I182" s="339" t="s">
        <v>62</v>
      </c>
      <c r="J182" s="339" t="s">
        <v>62</v>
      </c>
      <c r="K182" s="339" t="s">
        <v>62</v>
      </c>
      <c r="L182" s="339" t="s">
        <v>62</v>
      </c>
      <c r="M182" s="339" t="s">
        <v>62</v>
      </c>
      <c r="N182" s="339" t="s">
        <v>62</v>
      </c>
      <c r="O182" s="339" t="s">
        <v>62</v>
      </c>
      <c r="P182" s="339" t="s">
        <v>62</v>
      </c>
      <c r="Q182" s="339" t="s">
        <v>62</v>
      </c>
      <c r="R182" s="339" t="s">
        <v>62</v>
      </c>
      <c r="S182" s="339" t="s">
        <v>62</v>
      </c>
      <c r="T182" s="339" t="s">
        <v>62</v>
      </c>
      <c r="U182" s="339" t="s">
        <v>62</v>
      </c>
      <c r="V182" s="152">
        <f t="shared" si="36"/>
        <v>3</v>
      </c>
      <c r="W182" s="152">
        <f t="shared" si="32"/>
        <v>1</v>
      </c>
      <c r="X182" s="152">
        <f t="shared" si="32"/>
        <v>6</v>
      </c>
      <c r="Y182" s="152">
        <f t="shared" si="32"/>
        <v>4</v>
      </c>
      <c r="Z182" s="152">
        <f t="shared" si="32"/>
        <v>3</v>
      </c>
      <c r="AA182" s="152">
        <f t="shared" si="32"/>
        <v>0</v>
      </c>
      <c r="AB182" s="151">
        <f t="shared" si="33"/>
        <v>17</v>
      </c>
      <c r="AC182" s="175">
        <f t="shared" si="37"/>
        <v>0.17647058823529413</v>
      </c>
      <c r="AD182" s="175">
        <f t="shared" si="34"/>
        <v>5.8823529411764705E-2</v>
      </c>
      <c r="AE182" s="175">
        <f t="shared" si="34"/>
        <v>0.35294117647058826</v>
      </c>
      <c r="AF182" s="175">
        <f t="shared" si="34"/>
        <v>0.23529411764705882</v>
      </c>
      <c r="AG182" s="175">
        <f t="shared" si="34"/>
        <v>0.17647058823529413</v>
      </c>
      <c r="AH182" s="175">
        <f t="shared" si="34"/>
        <v>0</v>
      </c>
      <c r="AI182" s="153">
        <f t="shared" si="38"/>
        <v>3.18</v>
      </c>
      <c r="AJ182" s="153">
        <f t="shared" si="35"/>
        <v>1.33</v>
      </c>
      <c r="AK182" s="152">
        <f t="shared" si="35"/>
        <v>3</v>
      </c>
      <c r="AL182" s="152">
        <f t="shared" si="35"/>
        <v>3</v>
      </c>
      <c r="AM182" s="202"/>
      <c r="AO182" s="176" t="s">
        <v>173</v>
      </c>
      <c r="AP182" s="176" t="s">
        <v>181</v>
      </c>
      <c r="AQ182" s="176" t="s">
        <v>182</v>
      </c>
      <c r="AR182" s="176" t="s">
        <v>183</v>
      </c>
      <c r="BD182" s="231"/>
    </row>
    <row r="183" spans="1:56" s="176" customFormat="1" ht="18.75" customHeight="1">
      <c r="A183" s="82">
        <v>8.4</v>
      </c>
      <c r="B183" s="339" t="s">
        <v>63</v>
      </c>
      <c r="C183" s="339" t="s">
        <v>64</v>
      </c>
      <c r="D183" s="339" t="s">
        <v>64</v>
      </c>
      <c r="E183" s="339" t="s">
        <v>64</v>
      </c>
      <c r="F183" s="339" t="s">
        <v>64</v>
      </c>
      <c r="G183" s="339" t="s">
        <v>64</v>
      </c>
      <c r="H183" s="339" t="s">
        <v>64</v>
      </c>
      <c r="I183" s="339" t="s">
        <v>64</v>
      </c>
      <c r="J183" s="339" t="s">
        <v>64</v>
      </c>
      <c r="K183" s="339" t="s">
        <v>64</v>
      </c>
      <c r="L183" s="339" t="s">
        <v>64</v>
      </c>
      <c r="M183" s="339" t="s">
        <v>64</v>
      </c>
      <c r="N183" s="339" t="s">
        <v>64</v>
      </c>
      <c r="O183" s="339" t="s">
        <v>64</v>
      </c>
      <c r="P183" s="339" t="s">
        <v>64</v>
      </c>
      <c r="Q183" s="339" t="s">
        <v>64</v>
      </c>
      <c r="R183" s="339" t="s">
        <v>64</v>
      </c>
      <c r="S183" s="339" t="s">
        <v>64</v>
      </c>
      <c r="T183" s="339" t="s">
        <v>64</v>
      </c>
      <c r="U183" s="339" t="s">
        <v>64</v>
      </c>
      <c r="V183" s="152">
        <f t="shared" si="36"/>
        <v>2</v>
      </c>
      <c r="W183" s="152">
        <f t="shared" si="32"/>
        <v>3</v>
      </c>
      <c r="X183" s="152">
        <f t="shared" si="32"/>
        <v>3</v>
      </c>
      <c r="Y183" s="152">
        <f t="shared" si="32"/>
        <v>4</v>
      </c>
      <c r="Z183" s="152">
        <f t="shared" si="32"/>
        <v>5</v>
      </c>
      <c r="AA183" s="152">
        <f t="shared" si="32"/>
        <v>0</v>
      </c>
      <c r="AB183" s="151">
        <f t="shared" si="33"/>
        <v>17</v>
      </c>
      <c r="AC183" s="175">
        <f t="shared" si="37"/>
        <v>0.11764705882352941</v>
      </c>
      <c r="AD183" s="175">
        <f t="shared" si="34"/>
        <v>0.17647058823529413</v>
      </c>
      <c r="AE183" s="175">
        <f t="shared" si="34"/>
        <v>0.17647058823529413</v>
      </c>
      <c r="AF183" s="175">
        <f t="shared" si="34"/>
        <v>0.23529411764705882</v>
      </c>
      <c r="AG183" s="175">
        <f t="shared" si="34"/>
        <v>0.29411764705882354</v>
      </c>
      <c r="AH183" s="175">
        <f t="shared" si="34"/>
        <v>0</v>
      </c>
      <c r="AI183" s="153">
        <f t="shared" si="38"/>
        <v>3.41</v>
      </c>
      <c r="AJ183" s="153">
        <f t="shared" si="35"/>
        <v>1.42</v>
      </c>
      <c r="AK183" s="152">
        <f t="shared" si="35"/>
        <v>4</v>
      </c>
      <c r="AL183" s="152">
        <f t="shared" si="35"/>
        <v>5</v>
      </c>
      <c r="AM183" s="202" t="s">
        <v>184</v>
      </c>
      <c r="AN183" s="176" t="s">
        <v>231</v>
      </c>
      <c r="AO183" s="176">
        <v>17</v>
      </c>
      <c r="AP183" s="176">
        <v>100</v>
      </c>
      <c r="AQ183" s="176">
        <v>100</v>
      </c>
      <c r="AR183" s="176">
        <v>100</v>
      </c>
      <c r="BD183" s="231"/>
    </row>
    <row r="184" spans="1:56" s="176" customFormat="1" ht="18.75" customHeight="1">
      <c r="A184" s="82">
        <v>8.5</v>
      </c>
      <c r="B184" s="339" t="s">
        <v>65</v>
      </c>
      <c r="C184" s="339"/>
      <c r="D184" s="339"/>
      <c r="E184" s="339"/>
      <c r="F184" s="339"/>
      <c r="G184" s="339"/>
      <c r="H184" s="339"/>
      <c r="I184" s="339"/>
      <c r="J184" s="339"/>
      <c r="K184" s="339"/>
      <c r="L184" s="339"/>
      <c r="M184" s="339"/>
      <c r="N184" s="339"/>
      <c r="O184" s="339"/>
      <c r="P184" s="339"/>
      <c r="Q184" s="339"/>
      <c r="R184" s="339"/>
      <c r="S184" s="339"/>
      <c r="T184" s="339"/>
      <c r="U184" s="339"/>
      <c r="V184" s="152">
        <f t="shared" si="36"/>
        <v>3</v>
      </c>
      <c r="W184" s="152">
        <f t="shared" si="32"/>
        <v>0</v>
      </c>
      <c r="X184" s="152">
        <f t="shared" si="32"/>
        <v>3</v>
      </c>
      <c r="Y184" s="152">
        <f t="shared" si="32"/>
        <v>3</v>
      </c>
      <c r="Z184" s="152">
        <f t="shared" si="32"/>
        <v>8</v>
      </c>
      <c r="AA184" s="152">
        <f t="shared" si="32"/>
        <v>0</v>
      </c>
      <c r="AB184" s="151">
        <f t="shared" si="33"/>
        <v>17</v>
      </c>
      <c r="AC184" s="175">
        <f t="shared" si="37"/>
        <v>0.17647058823529413</v>
      </c>
      <c r="AD184" s="175">
        <f t="shared" si="34"/>
        <v>0</v>
      </c>
      <c r="AE184" s="175">
        <f t="shared" si="34"/>
        <v>0.17647058823529413</v>
      </c>
      <c r="AF184" s="175">
        <f t="shared" si="34"/>
        <v>0.17647058823529413</v>
      </c>
      <c r="AG184" s="175">
        <f t="shared" si="34"/>
        <v>0.47058823529411764</v>
      </c>
      <c r="AH184" s="175">
        <f t="shared" si="34"/>
        <v>0</v>
      </c>
      <c r="AI184" s="153">
        <f t="shared" si="38"/>
        <v>3.76</v>
      </c>
      <c r="AJ184" s="153">
        <f t="shared" si="35"/>
        <v>1.52</v>
      </c>
      <c r="AK184" s="152">
        <f t="shared" si="35"/>
        <v>4</v>
      </c>
      <c r="AL184" s="152">
        <f t="shared" si="35"/>
        <v>5</v>
      </c>
      <c r="AM184" s="202" t="s">
        <v>284</v>
      </c>
      <c r="BD184" s="231"/>
    </row>
    <row r="185" spans="1:56" s="176" customFormat="1" ht="18.75" customHeight="1">
      <c r="A185" s="82">
        <v>8.6</v>
      </c>
      <c r="B185" s="339" t="s">
        <v>66</v>
      </c>
      <c r="C185" s="339" t="s">
        <v>67</v>
      </c>
      <c r="D185" s="339" t="s">
        <v>67</v>
      </c>
      <c r="E185" s="339" t="s">
        <v>67</v>
      </c>
      <c r="F185" s="339" t="s">
        <v>67</v>
      </c>
      <c r="G185" s="339" t="s">
        <v>67</v>
      </c>
      <c r="H185" s="339" t="s">
        <v>67</v>
      </c>
      <c r="I185" s="339" t="s">
        <v>67</v>
      </c>
      <c r="J185" s="339" t="s">
        <v>67</v>
      </c>
      <c r="K185" s="339" t="s">
        <v>67</v>
      </c>
      <c r="L185" s="339" t="s">
        <v>67</v>
      </c>
      <c r="M185" s="339" t="s">
        <v>67</v>
      </c>
      <c r="N185" s="339" t="s">
        <v>67</v>
      </c>
      <c r="O185" s="339" t="s">
        <v>67</v>
      </c>
      <c r="P185" s="339" t="s">
        <v>67</v>
      </c>
      <c r="Q185" s="339" t="s">
        <v>67</v>
      </c>
      <c r="R185" s="339" t="s">
        <v>67</v>
      </c>
      <c r="S185" s="339" t="s">
        <v>67</v>
      </c>
      <c r="T185" s="339" t="s">
        <v>67</v>
      </c>
      <c r="U185" s="339" t="s">
        <v>67</v>
      </c>
      <c r="V185" s="152">
        <f t="shared" si="36"/>
        <v>1</v>
      </c>
      <c r="W185" s="152">
        <f t="shared" si="32"/>
        <v>3</v>
      </c>
      <c r="X185" s="152">
        <f t="shared" si="32"/>
        <v>4</v>
      </c>
      <c r="Y185" s="152">
        <f t="shared" si="32"/>
        <v>4</v>
      </c>
      <c r="Z185" s="152">
        <f t="shared" si="32"/>
        <v>5</v>
      </c>
      <c r="AA185" s="152">
        <f t="shared" si="32"/>
        <v>0</v>
      </c>
      <c r="AB185" s="151">
        <f t="shared" si="33"/>
        <v>17</v>
      </c>
      <c r="AC185" s="175">
        <f t="shared" si="37"/>
        <v>5.8823529411764705E-2</v>
      </c>
      <c r="AD185" s="175">
        <f t="shared" si="34"/>
        <v>0.17647058823529413</v>
      </c>
      <c r="AE185" s="175">
        <f t="shared" si="34"/>
        <v>0.23529411764705882</v>
      </c>
      <c r="AF185" s="175">
        <f t="shared" si="34"/>
        <v>0.23529411764705882</v>
      </c>
      <c r="AG185" s="175">
        <f t="shared" si="34"/>
        <v>0.29411764705882354</v>
      </c>
      <c r="AH185" s="175">
        <f t="shared" si="34"/>
        <v>0</v>
      </c>
      <c r="AI185" s="153">
        <f t="shared" si="38"/>
        <v>3.53</v>
      </c>
      <c r="AJ185" s="153">
        <f t="shared" si="35"/>
        <v>1.28</v>
      </c>
      <c r="AK185" s="152">
        <f t="shared" si="35"/>
        <v>4</v>
      </c>
      <c r="AL185" s="152">
        <f t="shared" si="35"/>
        <v>5</v>
      </c>
      <c r="AM185" s="202"/>
      <c r="BD185" s="231"/>
    </row>
    <row r="186" spans="1:56" s="176" customFormat="1" ht="18.75" customHeight="1">
      <c r="A186" s="82">
        <v>8.6999999999999993</v>
      </c>
      <c r="B186" s="339" t="s">
        <v>68</v>
      </c>
      <c r="C186" s="339" t="s">
        <v>69</v>
      </c>
      <c r="D186" s="339" t="s">
        <v>69</v>
      </c>
      <c r="E186" s="339" t="s">
        <v>69</v>
      </c>
      <c r="F186" s="339" t="s">
        <v>69</v>
      </c>
      <c r="G186" s="339" t="s">
        <v>69</v>
      </c>
      <c r="H186" s="339" t="s">
        <v>69</v>
      </c>
      <c r="I186" s="339" t="s">
        <v>69</v>
      </c>
      <c r="J186" s="339" t="s">
        <v>69</v>
      </c>
      <c r="K186" s="339" t="s">
        <v>69</v>
      </c>
      <c r="L186" s="339" t="s">
        <v>69</v>
      </c>
      <c r="M186" s="339" t="s">
        <v>69</v>
      </c>
      <c r="N186" s="339" t="s">
        <v>69</v>
      </c>
      <c r="O186" s="339" t="s">
        <v>69</v>
      </c>
      <c r="P186" s="339" t="s">
        <v>69</v>
      </c>
      <c r="Q186" s="339" t="s">
        <v>69</v>
      </c>
      <c r="R186" s="339" t="s">
        <v>69</v>
      </c>
      <c r="S186" s="339" t="s">
        <v>69</v>
      </c>
      <c r="T186" s="339" t="s">
        <v>69</v>
      </c>
      <c r="U186" s="339" t="s">
        <v>69</v>
      </c>
      <c r="V186" s="152">
        <f t="shared" si="36"/>
        <v>3</v>
      </c>
      <c r="W186" s="152">
        <f t="shared" si="32"/>
        <v>0</v>
      </c>
      <c r="X186" s="152">
        <f t="shared" si="32"/>
        <v>4</v>
      </c>
      <c r="Y186" s="152">
        <f t="shared" si="32"/>
        <v>5</v>
      </c>
      <c r="Z186" s="152">
        <f t="shared" si="32"/>
        <v>5</v>
      </c>
      <c r="AA186" s="152">
        <f t="shared" si="32"/>
        <v>0</v>
      </c>
      <c r="AB186" s="151">
        <f t="shared" si="33"/>
        <v>17</v>
      </c>
      <c r="AC186" s="175">
        <f t="shared" si="37"/>
        <v>0.17647058823529413</v>
      </c>
      <c r="AD186" s="175">
        <f t="shared" si="34"/>
        <v>0</v>
      </c>
      <c r="AE186" s="175">
        <f t="shared" si="34"/>
        <v>0.23529411764705882</v>
      </c>
      <c r="AF186" s="175">
        <f t="shared" si="34"/>
        <v>0.29411764705882354</v>
      </c>
      <c r="AG186" s="175">
        <f t="shared" si="34"/>
        <v>0.29411764705882354</v>
      </c>
      <c r="AH186" s="175">
        <f t="shared" si="34"/>
        <v>0</v>
      </c>
      <c r="AI186" s="153">
        <f t="shared" si="38"/>
        <v>3.53</v>
      </c>
      <c r="AJ186" s="153">
        <f t="shared" si="35"/>
        <v>1.42</v>
      </c>
      <c r="AK186" s="152">
        <f t="shared" si="35"/>
        <v>4</v>
      </c>
      <c r="AL186" s="152">
        <f t="shared" si="35"/>
        <v>4</v>
      </c>
      <c r="AM186" s="202"/>
      <c r="BD186" s="231"/>
    </row>
    <row r="187" spans="1:56" s="176" customFormat="1" ht="18.75" customHeight="1">
      <c r="A187" s="82">
        <v>8.8000000000000007</v>
      </c>
      <c r="B187" s="339" t="s">
        <v>70</v>
      </c>
      <c r="C187" s="339" t="s">
        <v>71</v>
      </c>
      <c r="D187" s="339" t="s">
        <v>71</v>
      </c>
      <c r="E187" s="339" t="s">
        <v>71</v>
      </c>
      <c r="F187" s="339" t="s">
        <v>71</v>
      </c>
      <c r="G187" s="339" t="s">
        <v>71</v>
      </c>
      <c r="H187" s="339" t="s">
        <v>71</v>
      </c>
      <c r="I187" s="339" t="s">
        <v>71</v>
      </c>
      <c r="J187" s="339" t="s">
        <v>71</v>
      </c>
      <c r="K187" s="339" t="s">
        <v>71</v>
      </c>
      <c r="L187" s="339" t="s">
        <v>71</v>
      </c>
      <c r="M187" s="339" t="s">
        <v>71</v>
      </c>
      <c r="N187" s="339" t="s">
        <v>71</v>
      </c>
      <c r="O187" s="339" t="s">
        <v>71</v>
      </c>
      <c r="P187" s="339" t="s">
        <v>71</v>
      </c>
      <c r="Q187" s="339" t="s">
        <v>71</v>
      </c>
      <c r="R187" s="339" t="s">
        <v>71</v>
      </c>
      <c r="S187" s="339" t="s">
        <v>71</v>
      </c>
      <c r="T187" s="339" t="s">
        <v>71</v>
      </c>
      <c r="U187" s="339" t="s">
        <v>71</v>
      </c>
      <c r="V187" s="152">
        <f t="shared" si="36"/>
        <v>0</v>
      </c>
      <c r="W187" s="152">
        <f t="shared" si="32"/>
        <v>1</v>
      </c>
      <c r="X187" s="152">
        <f t="shared" si="32"/>
        <v>4</v>
      </c>
      <c r="Y187" s="152">
        <f t="shared" si="32"/>
        <v>5</v>
      </c>
      <c r="Z187" s="152">
        <f t="shared" si="32"/>
        <v>7</v>
      </c>
      <c r="AA187" s="152">
        <f t="shared" si="32"/>
        <v>0</v>
      </c>
      <c r="AB187" s="151">
        <f t="shared" si="33"/>
        <v>17</v>
      </c>
      <c r="AC187" s="175">
        <f t="shared" si="37"/>
        <v>0</v>
      </c>
      <c r="AD187" s="175">
        <f t="shared" si="34"/>
        <v>5.8823529411764705E-2</v>
      </c>
      <c r="AE187" s="175">
        <f t="shared" si="34"/>
        <v>0.23529411764705882</v>
      </c>
      <c r="AF187" s="175">
        <f t="shared" si="34"/>
        <v>0.29411764705882354</v>
      </c>
      <c r="AG187" s="175">
        <f t="shared" si="34"/>
        <v>0.41176470588235292</v>
      </c>
      <c r="AH187" s="175">
        <f t="shared" si="34"/>
        <v>0</v>
      </c>
      <c r="AI187" s="153">
        <f t="shared" si="38"/>
        <v>4.0599999999999996</v>
      </c>
      <c r="AJ187" s="153">
        <f t="shared" si="35"/>
        <v>0.97</v>
      </c>
      <c r="AK187" s="152">
        <f t="shared" si="35"/>
        <v>4</v>
      </c>
      <c r="AL187" s="152">
        <f t="shared" si="35"/>
        <v>5</v>
      </c>
      <c r="AM187" s="202"/>
      <c r="BD187" s="231"/>
    </row>
    <row r="188" spans="1:56" s="176" customFormat="1" ht="18.75" customHeight="1">
      <c r="A188" s="82">
        <v>8.9</v>
      </c>
      <c r="B188" s="339" t="s">
        <v>72</v>
      </c>
      <c r="C188" s="339" t="s">
        <v>73</v>
      </c>
      <c r="D188" s="339" t="s">
        <v>73</v>
      </c>
      <c r="E188" s="339" t="s">
        <v>73</v>
      </c>
      <c r="F188" s="339" t="s">
        <v>73</v>
      </c>
      <c r="G188" s="339" t="s">
        <v>73</v>
      </c>
      <c r="H188" s="339" t="s">
        <v>73</v>
      </c>
      <c r="I188" s="339" t="s">
        <v>73</v>
      </c>
      <c r="J188" s="339" t="s">
        <v>73</v>
      </c>
      <c r="K188" s="339" t="s">
        <v>73</v>
      </c>
      <c r="L188" s="339" t="s">
        <v>73</v>
      </c>
      <c r="M188" s="339" t="s">
        <v>73</v>
      </c>
      <c r="N188" s="339" t="s">
        <v>73</v>
      </c>
      <c r="O188" s="339" t="s">
        <v>73</v>
      </c>
      <c r="P188" s="339" t="s">
        <v>73</v>
      </c>
      <c r="Q188" s="339" t="s">
        <v>73</v>
      </c>
      <c r="R188" s="339" t="s">
        <v>73</v>
      </c>
      <c r="S188" s="339" t="s">
        <v>73</v>
      </c>
      <c r="T188" s="339" t="s">
        <v>73</v>
      </c>
      <c r="U188" s="339" t="s">
        <v>73</v>
      </c>
      <c r="V188" s="152">
        <f t="shared" si="36"/>
        <v>1</v>
      </c>
      <c r="W188" s="152">
        <f t="shared" si="32"/>
        <v>1</v>
      </c>
      <c r="X188" s="152">
        <f t="shared" si="32"/>
        <v>4</v>
      </c>
      <c r="Y188" s="152">
        <f t="shared" si="32"/>
        <v>2</v>
      </c>
      <c r="Z188" s="152">
        <f t="shared" si="32"/>
        <v>8</v>
      </c>
      <c r="AA188" s="152">
        <f t="shared" si="32"/>
        <v>1</v>
      </c>
      <c r="AB188" s="151">
        <f t="shared" si="33"/>
        <v>17</v>
      </c>
      <c r="AC188" s="175">
        <f t="shared" si="37"/>
        <v>5.8823529411764705E-2</v>
      </c>
      <c r="AD188" s="175">
        <f t="shared" si="34"/>
        <v>5.8823529411764705E-2</v>
      </c>
      <c r="AE188" s="175">
        <f t="shared" si="34"/>
        <v>0.23529411764705882</v>
      </c>
      <c r="AF188" s="175">
        <f t="shared" si="34"/>
        <v>0.11764705882352941</v>
      </c>
      <c r="AG188" s="175">
        <f t="shared" si="34"/>
        <v>0.47058823529411764</v>
      </c>
      <c r="AH188" s="175">
        <f t="shared" si="34"/>
        <v>5.8823529411764705E-2</v>
      </c>
      <c r="AI188" s="153">
        <f t="shared" si="38"/>
        <v>3.94</v>
      </c>
      <c r="AJ188" s="153">
        <f t="shared" si="35"/>
        <v>1.29</v>
      </c>
      <c r="AK188" s="152">
        <f t="shared" si="35"/>
        <v>5</v>
      </c>
      <c r="AL188" s="152">
        <f t="shared" si="35"/>
        <v>5</v>
      </c>
      <c r="AM188" s="202"/>
      <c r="BD188" s="231"/>
    </row>
    <row r="189" spans="1:56" ht="15.75" customHeight="1">
      <c r="A189" s="172"/>
      <c r="B189" s="172"/>
      <c r="C189" s="172"/>
      <c r="D189" s="172"/>
      <c r="E189" s="172"/>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83"/>
      <c r="AJ189" s="172"/>
      <c r="AK189" s="172"/>
      <c r="AL189" s="172"/>
    </row>
    <row r="190" spans="1:56">
      <c r="A190" s="172"/>
      <c r="B190" s="172"/>
      <c r="C190" s="172"/>
      <c r="D190" s="172"/>
      <c r="E190" s="172"/>
      <c r="F190" s="172"/>
      <c r="G190" s="172"/>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row>
    <row r="191" spans="1:56">
      <c r="C191" s="172"/>
      <c r="D191" s="172"/>
      <c r="E191" s="172"/>
      <c r="F191" s="172"/>
      <c r="G191" s="172"/>
      <c r="H191" s="84"/>
      <c r="I191" s="84"/>
      <c r="J191" s="84"/>
      <c r="K191" s="84"/>
      <c r="L191" s="84"/>
      <c r="M191" s="84"/>
      <c r="N191" s="84"/>
      <c r="O191" s="84"/>
      <c r="P191" s="84"/>
      <c r="Q191" s="84"/>
      <c r="R191" s="84"/>
      <c r="S191" s="84"/>
      <c r="T191" s="84"/>
      <c r="U191" s="84"/>
      <c r="V191" s="84"/>
      <c r="W191" s="172"/>
      <c r="X191" s="172"/>
      <c r="Y191" s="172"/>
      <c r="Z191" s="172"/>
      <c r="AA191" s="172"/>
      <c r="AB191" s="172"/>
      <c r="AC191" s="172"/>
      <c r="AD191" s="172"/>
      <c r="AE191" s="172"/>
      <c r="AF191" s="172"/>
      <c r="AG191" s="172"/>
      <c r="AH191" s="172"/>
      <c r="AI191" s="172"/>
      <c r="AJ191" s="172"/>
      <c r="AK191" s="172"/>
      <c r="AL191" s="172"/>
    </row>
    <row r="192" spans="1:56" ht="21">
      <c r="A192" s="267" t="s">
        <v>127</v>
      </c>
      <c r="B192" s="267"/>
      <c r="C192" s="267"/>
      <c r="D192" s="267"/>
      <c r="E192" s="267"/>
      <c r="F192" s="267"/>
      <c r="G192" s="267"/>
      <c r="H192" s="267"/>
      <c r="I192" s="267"/>
      <c r="J192" s="267"/>
      <c r="K192" s="267"/>
      <c r="L192" s="267"/>
      <c r="M192" s="267"/>
      <c r="N192" s="267"/>
      <c r="O192" s="267"/>
      <c r="P192" s="267"/>
      <c r="Q192" s="267"/>
      <c r="R192" s="267"/>
      <c r="S192" s="267"/>
      <c r="T192" s="267"/>
      <c r="U192" s="267"/>
      <c r="V192" s="124"/>
      <c r="W192" s="124"/>
      <c r="X192" s="124"/>
      <c r="Y192" s="124"/>
      <c r="Z192" s="124"/>
      <c r="AA192" s="124"/>
      <c r="AB192" s="124"/>
      <c r="AC192" s="124"/>
      <c r="AD192" s="124"/>
      <c r="AE192" s="124"/>
      <c r="AF192" s="124"/>
      <c r="AG192" s="124"/>
      <c r="AH192" s="124"/>
      <c r="AI192" s="124"/>
      <c r="AJ192" s="124"/>
      <c r="AK192" s="124"/>
      <c r="AL192" s="124"/>
      <c r="AM192" s="200"/>
    </row>
    <row r="193" spans="1:56" ht="15.75">
      <c r="A193" s="125"/>
      <c r="B193" s="126"/>
      <c r="C193" s="126"/>
      <c r="D193" s="126"/>
      <c r="E193" s="126"/>
      <c r="F193" s="126"/>
      <c r="G193" s="126"/>
      <c r="H193" s="126"/>
      <c r="I193" s="126"/>
      <c r="J193" s="126"/>
      <c r="K193" s="126"/>
      <c r="L193" s="126"/>
      <c r="M193" s="126"/>
      <c r="N193" s="126"/>
      <c r="O193" s="126"/>
      <c r="P193" s="126"/>
      <c r="Q193" s="126"/>
      <c r="R193" s="126"/>
      <c r="S193" s="126"/>
      <c r="T193" s="126"/>
      <c r="U193" s="126"/>
      <c r="V193" s="127"/>
      <c r="W193" s="127"/>
      <c r="X193" s="127"/>
      <c r="Y193" s="127"/>
      <c r="Z193" s="127"/>
      <c r="AA193" s="127"/>
      <c r="AB193" s="128"/>
      <c r="AC193" s="129"/>
      <c r="AD193" s="129"/>
      <c r="AE193" s="129"/>
      <c r="AF193" s="129"/>
      <c r="AG193" s="129"/>
      <c r="AH193" s="129"/>
      <c r="AI193" s="130"/>
      <c r="AJ193" s="130"/>
      <c r="AK193" s="127"/>
      <c r="AL193" s="127"/>
      <c r="AM193" s="200"/>
    </row>
    <row r="194" spans="1:56" ht="15.75">
      <c r="A194" s="125"/>
      <c r="B194" s="126"/>
      <c r="C194" s="126"/>
      <c r="D194" s="126"/>
      <c r="E194" s="126"/>
      <c r="F194" s="126"/>
      <c r="G194" s="126"/>
      <c r="H194" s="126"/>
      <c r="I194" s="126"/>
      <c r="J194" s="126"/>
      <c r="K194" s="126"/>
      <c r="L194" s="126"/>
      <c r="M194" s="126"/>
      <c r="N194" s="126"/>
      <c r="O194" s="126"/>
      <c r="P194" s="126"/>
      <c r="Q194" s="126"/>
      <c r="R194" s="126"/>
      <c r="S194" s="126"/>
      <c r="T194" s="126"/>
      <c r="U194" s="126"/>
      <c r="V194" s="127"/>
      <c r="W194" s="127"/>
      <c r="X194" s="127"/>
      <c r="Y194" s="127"/>
      <c r="Z194" s="127"/>
      <c r="AA194" s="127"/>
      <c r="AB194" s="128"/>
      <c r="AC194" s="129"/>
      <c r="AD194" s="129"/>
      <c r="AE194" s="129"/>
      <c r="AF194" s="129"/>
      <c r="AG194" s="129"/>
      <c r="AH194" s="129"/>
      <c r="AI194" s="130"/>
      <c r="AJ194" s="130"/>
      <c r="AK194" s="127"/>
      <c r="AL194" s="127"/>
      <c r="AM194" s="200"/>
    </row>
    <row r="195" spans="1:56" ht="15.75">
      <c r="A195" s="125"/>
      <c r="B195" s="126"/>
      <c r="C195" s="126"/>
      <c r="D195" s="126"/>
      <c r="E195" s="126"/>
      <c r="F195" s="126"/>
      <c r="G195" s="126"/>
      <c r="H195" s="126"/>
      <c r="I195" s="126"/>
      <c r="J195" s="126"/>
      <c r="K195" s="126"/>
      <c r="L195" s="126"/>
      <c r="M195" s="126"/>
      <c r="N195" s="126"/>
      <c r="O195" s="126"/>
      <c r="P195" s="126"/>
      <c r="Q195" s="126"/>
      <c r="R195" s="126"/>
      <c r="S195" s="126"/>
      <c r="T195" s="126"/>
      <c r="U195" s="126"/>
      <c r="V195" s="127"/>
      <c r="W195" s="127"/>
      <c r="X195" s="127"/>
      <c r="Y195" s="127"/>
      <c r="Z195" s="127"/>
      <c r="AA195" s="127"/>
      <c r="AB195" s="128"/>
      <c r="AC195" s="129"/>
      <c r="AD195" s="129"/>
      <c r="AE195" s="129"/>
      <c r="AF195" s="129"/>
      <c r="AG195" s="129"/>
      <c r="AH195" s="129"/>
      <c r="AI195" s="130"/>
      <c r="AJ195" s="130"/>
      <c r="AK195" s="127"/>
      <c r="AL195" s="127"/>
      <c r="AM195" s="200"/>
    </row>
    <row r="196" spans="1:56" ht="15.75">
      <c r="A196" s="125"/>
      <c r="B196" s="126"/>
      <c r="C196" s="126"/>
      <c r="D196" s="126"/>
      <c r="E196" s="126"/>
      <c r="F196" s="126"/>
      <c r="G196" s="126"/>
      <c r="H196" s="126"/>
      <c r="I196" s="126"/>
      <c r="J196" s="126"/>
      <c r="K196" s="126"/>
      <c r="L196" s="126"/>
      <c r="M196" s="126"/>
      <c r="N196" s="126"/>
      <c r="O196" s="126"/>
      <c r="P196" s="126"/>
      <c r="Q196" s="126"/>
      <c r="R196" s="126"/>
      <c r="S196" s="126"/>
      <c r="T196" s="126"/>
      <c r="U196" s="126"/>
      <c r="V196" s="127"/>
      <c r="W196" s="127"/>
      <c r="X196" s="127"/>
      <c r="Y196" s="127"/>
      <c r="Z196" s="127"/>
      <c r="AA196" s="127"/>
      <c r="AB196" s="128"/>
      <c r="AC196" s="129"/>
      <c r="AD196" s="129"/>
      <c r="AE196" s="129"/>
      <c r="AF196" s="129"/>
      <c r="AG196" s="129"/>
      <c r="AH196" s="129"/>
      <c r="AI196" s="130"/>
      <c r="AJ196" s="130"/>
      <c r="AK196" s="127"/>
      <c r="AL196" s="127"/>
      <c r="AM196" s="200"/>
    </row>
    <row r="197" spans="1:56" ht="15.75">
      <c r="A197" s="125"/>
      <c r="B197" s="126"/>
      <c r="C197" s="126"/>
      <c r="D197" s="126"/>
      <c r="E197" s="126"/>
      <c r="F197" s="126"/>
      <c r="G197" s="126"/>
      <c r="H197" s="126"/>
      <c r="I197" s="126"/>
      <c r="J197" s="126"/>
      <c r="K197" s="126"/>
      <c r="L197" s="126"/>
      <c r="M197" s="126"/>
      <c r="N197" s="126"/>
      <c r="O197" s="126"/>
      <c r="P197" s="126"/>
      <c r="Q197" s="126"/>
      <c r="R197" s="126"/>
      <c r="S197" s="126"/>
      <c r="T197" s="126"/>
      <c r="U197" s="126"/>
      <c r="V197" s="127"/>
      <c r="W197" s="127"/>
      <c r="X197" s="127"/>
      <c r="Y197" s="127"/>
      <c r="Z197" s="127"/>
      <c r="AA197" s="127"/>
      <c r="AB197" s="128"/>
      <c r="AC197" s="129"/>
      <c r="AD197" s="129"/>
      <c r="AE197" s="129"/>
      <c r="AF197" s="129"/>
      <c r="AG197" s="129"/>
      <c r="AH197" s="129"/>
      <c r="AI197" s="130"/>
      <c r="AJ197" s="130"/>
      <c r="AK197" s="127"/>
      <c r="AL197" s="127"/>
      <c r="AM197" s="200"/>
    </row>
    <row r="198" spans="1:56" ht="15.75">
      <c r="A198" s="125"/>
      <c r="B198" s="126"/>
      <c r="C198" s="126"/>
      <c r="D198" s="126"/>
      <c r="E198" s="126"/>
      <c r="F198" s="126"/>
      <c r="G198" s="126"/>
      <c r="H198" s="126"/>
      <c r="I198" s="126"/>
      <c r="J198" s="126"/>
      <c r="K198" s="126"/>
      <c r="L198" s="126"/>
      <c r="M198" s="126"/>
      <c r="N198" s="126"/>
      <c r="O198" s="126"/>
      <c r="P198" s="126"/>
      <c r="Q198" s="126"/>
      <c r="R198" s="126"/>
      <c r="S198" s="126"/>
      <c r="T198" s="126"/>
      <c r="U198" s="126"/>
      <c r="V198" s="127"/>
      <c r="W198" s="127"/>
      <c r="X198" s="127"/>
      <c r="Y198" s="127"/>
      <c r="Z198" s="127"/>
      <c r="AA198" s="127"/>
      <c r="AB198" s="128"/>
      <c r="AC198" s="129"/>
      <c r="AD198" s="129"/>
      <c r="AE198" s="129"/>
      <c r="AF198" s="129"/>
      <c r="AG198" s="129"/>
      <c r="AH198" s="129"/>
      <c r="AI198" s="130"/>
      <c r="AJ198" s="130"/>
      <c r="AK198" s="127"/>
      <c r="AL198" s="127"/>
      <c r="AM198" s="200"/>
    </row>
    <row r="199" spans="1:56" ht="15.75">
      <c r="A199" s="125"/>
      <c r="B199" s="126"/>
      <c r="C199" s="126"/>
      <c r="D199" s="126"/>
      <c r="E199" s="126"/>
      <c r="F199" s="126"/>
      <c r="G199" s="126"/>
      <c r="H199" s="126"/>
      <c r="I199" s="126"/>
      <c r="J199" s="126"/>
      <c r="K199" s="126"/>
      <c r="L199" s="126"/>
      <c r="M199" s="126"/>
      <c r="N199" s="126"/>
      <c r="O199" s="126"/>
      <c r="P199" s="126"/>
      <c r="Q199" s="126"/>
      <c r="R199" s="126"/>
      <c r="S199" s="126"/>
      <c r="T199" s="126"/>
      <c r="U199" s="126"/>
      <c r="V199" s="127"/>
      <c r="W199" s="127"/>
      <c r="X199" s="127"/>
      <c r="Y199" s="127"/>
      <c r="Z199" s="127"/>
      <c r="AA199" s="127"/>
      <c r="AB199" s="128"/>
      <c r="AC199" s="129"/>
      <c r="AD199" s="129"/>
      <c r="AE199" s="129"/>
      <c r="AF199" s="129"/>
      <c r="AG199" s="129"/>
      <c r="AH199" s="129"/>
      <c r="AI199" s="130"/>
      <c r="AJ199" s="130"/>
      <c r="AK199" s="127"/>
      <c r="AL199" s="127"/>
      <c r="AM199" s="200"/>
    </row>
    <row r="200" spans="1:56" ht="15.75">
      <c r="A200" s="125"/>
      <c r="B200" s="126"/>
      <c r="C200" s="126"/>
      <c r="D200" s="126"/>
      <c r="E200" s="126"/>
      <c r="F200" s="126"/>
      <c r="G200" s="126"/>
      <c r="H200" s="126"/>
      <c r="I200" s="126"/>
      <c r="J200" s="126"/>
      <c r="K200" s="126"/>
      <c r="L200" s="126"/>
      <c r="M200" s="126"/>
      <c r="N200" s="126"/>
      <c r="O200" s="126"/>
      <c r="P200" s="126"/>
      <c r="Q200" s="126"/>
      <c r="R200" s="126"/>
      <c r="S200" s="126"/>
      <c r="T200" s="126"/>
      <c r="U200" s="126"/>
      <c r="V200" s="127"/>
      <c r="W200" s="127"/>
      <c r="X200" s="127"/>
      <c r="Y200" s="127"/>
      <c r="Z200" s="127"/>
      <c r="AA200" s="127"/>
      <c r="AB200" s="128"/>
      <c r="AC200" s="129"/>
      <c r="AD200" s="129"/>
      <c r="AE200" s="129"/>
      <c r="AF200" s="129"/>
      <c r="AG200" s="129"/>
      <c r="AH200" s="129"/>
      <c r="AI200" s="130"/>
      <c r="AJ200" s="130"/>
      <c r="AK200" s="127"/>
      <c r="AL200" s="127"/>
      <c r="AM200" s="200"/>
    </row>
    <row r="201" spans="1:56" ht="15.75">
      <c r="A201" s="125"/>
      <c r="B201" s="126"/>
      <c r="C201" s="126"/>
      <c r="D201" s="126"/>
      <c r="E201" s="126"/>
      <c r="F201" s="126"/>
      <c r="G201" s="126"/>
      <c r="H201" s="126"/>
      <c r="I201" s="126"/>
      <c r="J201" s="126"/>
      <c r="K201" s="126"/>
      <c r="L201" s="126"/>
      <c r="M201" s="126"/>
      <c r="N201" s="126"/>
      <c r="O201" s="126"/>
      <c r="P201" s="126"/>
      <c r="Q201" s="126"/>
      <c r="R201" s="126"/>
      <c r="S201" s="126"/>
      <c r="T201" s="126"/>
      <c r="U201" s="126"/>
      <c r="V201" s="127"/>
      <c r="W201" s="127"/>
      <c r="X201" s="127"/>
      <c r="Y201" s="127"/>
      <c r="Z201" s="127"/>
      <c r="AA201" s="127"/>
      <c r="AB201" s="128"/>
      <c r="AC201" s="129"/>
      <c r="AD201" s="129"/>
      <c r="AE201" s="129"/>
      <c r="AF201" s="129"/>
      <c r="AG201" s="129"/>
      <c r="AH201" s="129"/>
      <c r="AI201" s="130"/>
      <c r="AJ201" s="130"/>
      <c r="AK201" s="127"/>
      <c r="AL201" s="127"/>
      <c r="AM201" s="200"/>
    </row>
    <row r="202" spans="1:56" ht="15.75" customHeight="1">
      <c r="A202" s="125"/>
      <c r="B202" s="126"/>
      <c r="C202" s="126"/>
      <c r="D202" s="126"/>
      <c r="E202" s="126"/>
      <c r="F202" s="126"/>
      <c r="G202" s="126"/>
      <c r="H202" s="126"/>
      <c r="I202" s="126"/>
      <c r="J202" s="126"/>
      <c r="K202" s="126"/>
      <c r="L202" s="126"/>
      <c r="M202" s="126"/>
      <c r="N202" s="126"/>
      <c r="O202" s="126"/>
      <c r="P202" s="126"/>
      <c r="Q202" s="126"/>
      <c r="R202" s="126"/>
      <c r="S202" s="126"/>
      <c r="T202" s="126"/>
      <c r="U202" s="126"/>
      <c r="V202" s="127"/>
      <c r="W202" s="127"/>
      <c r="X202" s="127"/>
      <c r="Y202" s="127"/>
      <c r="Z202" s="127"/>
      <c r="AA202" s="127"/>
      <c r="AB202" s="128"/>
      <c r="AC202" s="129"/>
      <c r="AD202" s="129"/>
      <c r="AE202" s="129"/>
      <c r="AF202" s="129"/>
      <c r="AG202" s="129"/>
      <c r="AH202" s="129"/>
      <c r="AI202" s="130"/>
      <c r="AJ202" s="130"/>
      <c r="AK202" s="127"/>
      <c r="AL202" s="127"/>
      <c r="AM202" s="200"/>
    </row>
    <row r="203" spans="1:56" ht="15.75">
      <c r="A203" s="125"/>
      <c r="B203" s="126"/>
      <c r="C203" s="126"/>
      <c r="D203" s="126"/>
      <c r="E203" s="126"/>
      <c r="F203" s="126"/>
      <c r="G203" s="126"/>
      <c r="H203" s="126"/>
      <c r="I203" s="126"/>
      <c r="J203" s="126"/>
      <c r="K203" s="126"/>
      <c r="L203" s="126"/>
      <c r="M203" s="126"/>
      <c r="N203" s="126"/>
      <c r="O203" s="126"/>
      <c r="P203" s="126"/>
      <c r="Q203" s="126"/>
      <c r="R203" s="126"/>
      <c r="S203" s="126"/>
      <c r="T203" s="126"/>
      <c r="U203" s="126"/>
      <c r="V203" s="127"/>
      <c r="W203" s="127"/>
      <c r="X203" s="127"/>
      <c r="Y203" s="127"/>
      <c r="Z203" s="127"/>
      <c r="AA203" s="127"/>
      <c r="AB203" s="128"/>
      <c r="AC203" s="129"/>
      <c r="AD203" s="129"/>
      <c r="AE203" s="129"/>
      <c r="AF203" s="129"/>
      <c r="AG203" s="129"/>
      <c r="AH203" s="129"/>
      <c r="AI203" s="130"/>
      <c r="AJ203" s="130"/>
      <c r="AK203" s="127"/>
      <c r="AL203" s="127"/>
      <c r="AM203" s="200"/>
    </row>
    <row r="204" spans="1:56" ht="15.75" customHeight="1" thickBot="1">
      <c r="A204" s="125"/>
      <c r="B204" s="126"/>
      <c r="C204" s="126"/>
      <c r="D204" s="126"/>
      <c r="E204" s="126"/>
      <c r="F204" s="126"/>
      <c r="G204" s="126"/>
      <c r="H204" s="126"/>
      <c r="I204" s="126"/>
      <c r="J204" s="126"/>
      <c r="K204" s="126"/>
      <c r="L204" s="126"/>
      <c r="M204" s="126"/>
      <c r="N204" s="126"/>
      <c r="O204" s="126"/>
      <c r="P204" s="126"/>
      <c r="Q204" s="126"/>
      <c r="R204" s="126"/>
      <c r="S204" s="126"/>
      <c r="T204" s="126"/>
      <c r="U204" s="126"/>
      <c r="V204" s="127"/>
      <c r="W204" s="127"/>
      <c r="X204" s="127"/>
      <c r="Y204" s="127"/>
      <c r="Z204" s="127"/>
      <c r="AA204" s="127"/>
      <c r="AB204" s="128"/>
      <c r="AC204" s="129"/>
      <c r="AD204" s="129"/>
      <c r="AE204" s="129"/>
      <c r="AF204" s="129"/>
      <c r="AG204" s="129"/>
      <c r="AH204" s="129"/>
      <c r="AI204" s="130"/>
      <c r="AJ204" s="130"/>
      <c r="AK204" s="127"/>
      <c r="AL204" s="127"/>
      <c r="AM204" s="200"/>
    </row>
    <row r="205" spans="1:56" ht="15.75" customHeight="1">
      <c r="A205" s="132"/>
      <c r="B205" s="124"/>
      <c r="C205" s="124"/>
      <c r="D205" s="124"/>
      <c r="E205" s="124"/>
      <c r="F205" s="124"/>
      <c r="G205" s="132"/>
      <c r="H205" s="132"/>
      <c r="I205" s="132"/>
      <c r="J205" s="132"/>
      <c r="K205" s="132"/>
      <c r="L205" s="132"/>
      <c r="M205" s="132"/>
      <c r="N205" s="132"/>
      <c r="O205" s="132"/>
      <c r="P205" s="132"/>
      <c r="Q205" s="132"/>
      <c r="R205" s="132"/>
      <c r="S205" s="132"/>
      <c r="T205" s="132"/>
      <c r="U205" s="132"/>
      <c r="V205" s="268" t="s">
        <v>14</v>
      </c>
      <c r="W205" s="269"/>
      <c r="X205" s="269"/>
      <c r="Y205" s="269"/>
      <c r="Z205" s="269"/>
      <c r="AA205" s="270"/>
      <c r="AB205" s="138"/>
      <c r="AC205" s="268" t="s">
        <v>15</v>
      </c>
      <c r="AD205" s="269"/>
      <c r="AE205" s="269"/>
      <c r="AF205" s="269"/>
      <c r="AG205" s="269"/>
      <c r="AH205" s="270"/>
      <c r="AI205" s="274" t="s">
        <v>123</v>
      </c>
      <c r="AJ205" s="274"/>
      <c r="AK205" s="274"/>
      <c r="AL205" s="274"/>
      <c r="AM205" s="200"/>
    </row>
    <row r="206" spans="1:56" ht="15.75" customHeight="1">
      <c r="A206" s="132"/>
      <c r="B206" s="133"/>
      <c r="C206" s="133"/>
      <c r="D206" s="133"/>
      <c r="E206" s="133"/>
      <c r="F206" s="133"/>
      <c r="G206" s="132"/>
      <c r="H206" s="132"/>
      <c r="I206" s="132"/>
      <c r="J206" s="132"/>
      <c r="K206" s="132"/>
      <c r="L206" s="132"/>
      <c r="M206" s="132"/>
      <c r="N206" s="132"/>
      <c r="O206" s="132"/>
      <c r="P206" s="132"/>
      <c r="Q206" s="132"/>
      <c r="R206" s="132"/>
      <c r="S206" s="132"/>
      <c r="T206" s="132"/>
      <c r="U206" s="132"/>
      <c r="V206" s="271"/>
      <c r="W206" s="272"/>
      <c r="X206" s="272"/>
      <c r="Y206" s="272"/>
      <c r="Z206" s="272"/>
      <c r="AA206" s="273"/>
      <c r="AB206" s="138"/>
      <c r="AC206" s="271"/>
      <c r="AD206" s="272"/>
      <c r="AE206" s="272"/>
      <c r="AF206" s="272"/>
      <c r="AG206" s="272"/>
      <c r="AH206" s="273"/>
      <c r="AI206" s="274"/>
      <c r="AJ206" s="274"/>
      <c r="AK206" s="274"/>
      <c r="AL206" s="274"/>
      <c r="AM206" s="200"/>
    </row>
    <row r="207" spans="1:56" ht="15.75" customHeight="1">
      <c r="A207" s="134"/>
      <c r="B207" s="289" t="s">
        <v>128</v>
      </c>
      <c r="C207" s="289"/>
      <c r="D207" s="289"/>
      <c r="E207" s="289"/>
      <c r="F207" s="289"/>
      <c r="G207" s="289"/>
      <c r="H207" s="289"/>
      <c r="I207" s="289"/>
      <c r="J207" s="289"/>
      <c r="K207" s="289"/>
      <c r="L207" s="289"/>
      <c r="M207" s="289"/>
      <c r="N207" s="289"/>
      <c r="O207" s="289"/>
      <c r="P207" s="289"/>
      <c r="Q207" s="289"/>
      <c r="R207" s="289"/>
      <c r="S207" s="289"/>
      <c r="T207" s="289"/>
      <c r="U207" s="289"/>
      <c r="V207" s="139">
        <v>1</v>
      </c>
      <c r="W207" s="139">
        <v>2</v>
      </c>
      <c r="X207" s="139">
        <v>3</v>
      </c>
      <c r="Y207" s="139">
        <v>4</v>
      </c>
      <c r="Z207" s="139">
        <v>5</v>
      </c>
      <c r="AA207" s="139" t="s">
        <v>41</v>
      </c>
      <c r="AB207" s="140" t="s">
        <v>11</v>
      </c>
      <c r="AC207" s="139">
        <v>1</v>
      </c>
      <c r="AD207" s="139">
        <v>2</v>
      </c>
      <c r="AE207" s="139">
        <v>3</v>
      </c>
      <c r="AF207" s="139">
        <v>4</v>
      </c>
      <c r="AG207" s="139">
        <v>5</v>
      </c>
      <c r="AH207" s="139" t="s">
        <v>41</v>
      </c>
      <c r="AI207" s="141" t="s">
        <v>19</v>
      </c>
      <c r="AJ207" s="141" t="s">
        <v>20</v>
      </c>
      <c r="AK207" s="141" t="s">
        <v>21</v>
      </c>
      <c r="AL207" s="141" t="s">
        <v>22</v>
      </c>
      <c r="AM207" s="200"/>
    </row>
    <row r="208" spans="1:56" s="25" customFormat="1" ht="18.75">
      <c r="A208" s="135" t="s">
        <v>129</v>
      </c>
      <c r="B208" s="275" t="s">
        <v>124</v>
      </c>
      <c r="C208" s="276"/>
      <c r="D208" s="276"/>
      <c r="E208" s="276"/>
      <c r="F208" s="276"/>
      <c r="G208" s="276"/>
      <c r="H208" s="276"/>
      <c r="I208" s="276"/>
      <c r="J208" s="276"/>
      <c r="K208" s="276"/>
      <c r="L208" s="276"/>
      <c r="M208" s="276"/>
      <c r="N208" s="276"/>
      <c r="O208" s="276"/>
      <c r="P208" s="276"/>
      <c r="Q208" s="276"/>
      <c r="R208" s="276"/>
      <c r="S208" s="276"/>
      <c r="T208" s="276"/>
      <c r="U208" s="276"/>
      <c r="V208" s="152">
        <f>+AN25</f>
        <v>0</v>
      </c>
      <c r="W208" s="152">
        <f t="shared" ref="W208:AA210" si="39">+AO25</f>
        <v>0</v>
      </c>
      <c r="X208" s="152">
        <f t="shared" si="39"/>
        <v>1</v>
      </c>
      <c r="Y208" s="152">
        <f t="shared" si="39"/>
        <v>0</v>
      </c>
      <c r="Z208" s="152">
        <f t="shared" si="39"/>
        <v>2</v>
      </c>
      <c r="AA208" s="152">
        <f t="shared" si="39"/>
        <v>0</v>
      </c>
      <c r="AB208" s="151">
        <f t="shared" ref="AB208:AB210" si="40">SUM(V208:AA208)</f>
        <v>3</v>
      </c>
      <c r="AC208" s="136">
        <f t="shared" ref="AC208:AH210" si="41">V208/$AB208</f>
        <v>0</v>
      </c>
      <c r="AD208" s="136">
        <f t="shared" si="41"/>
        <v>0</v>
      </c>
      <c r="AE208" s="136">
        <f t="shared" si="41"/>
        <v>0.33333333333333331</v>
      </c>
      <c r="AF208" s="136">
        <f t="shared" si="41"/>
        <v>0</v>
      </c>
      <c r="AG208" s="136">
        <f t="shared" si="41"/>
        <v>0.66666666666666663</v>
      </c>
      <c r="AH208" s="136">
        <f t="shared" si="41"/>
        <v>0</v>
      </c>
      <c r="AI208" s="153">
        <f>+BA25</f>
        <v>4.33</v>
      </c>
      <c r="AJ208" s="153">
        <f t="shared" ref="AJ208:AL210" si="42">+BB25</f>
        <v>1.1499999999999999</v>
      </c>
      <c r="AK208" s="152">
        <f t="shared" si="42"/>
        <v>5</v>
      </c>
      <c r="AL208" s="152">
        <f t="shared" si="42"/>
        <v>5</v>
      </c>
      <c r="AM208" s="205"/>
      <c r="BD208" s="233"/>
    </row>
    <row r="209" spans="1:56" s="25" customFormat="1" ht="18.75">
      <c r="A209" s="137" t="s">
        <v>130</v>
      </c>
      <c r="B209" s="275" t="s">
        <v>125</v>
      </c>
      <c r="C209" s="276"/>
      <c r="D209" s="276"/>
      <c r="E209" s="276"/>
      <c r="F209" s="276"/>
      <c r="G209" s="276"/>
      <c r="H209" s="276"/>
      <c r="I209" s="276"/>
      <c r="J209" s="276"/>
      <c r="K209" s="276"/>
      <c r="L209" s="276"/>
      <c r="M209" s="276"/>
      <c r="N209" s="276"/>
      <c r="O209" s="276"/>
      <c r="P209" s="276"/>
      <c r="Q209" s="276"/>
      <c r="R209" s="276"/>
      <c r="S209" s="276"/>
      <c r="T209" s="276"/>
      <c r="U209" s="276"/>
      <c r="V209" s="152">
        <f t="shared" ref="V209:V210" si="43">+AN26</f>
        <v>0</v>
      </c>
      <c r="W209" s="152">
        <f t="shared" si="39"/>
        <v>0</v>
      </c>
      <c r="X209" s="152">
        <f t="shared" si="39"/>
        <v>0</v>
      </c>
      <c r="Y209" s="152">
        <f t="shared" si="39"/>
        <v>1</v>
      </c>
      <c r="Z209" s="152">
        <f t="shared" si="39"/>
        <v>2</v>
      </c>
      <c r="AA209" s="152">
        <f t="shared" si="39"/>
        <v>0</v>
      </c>
      <c r="AB209" s="151">
        <f t="shared" si="40"/>
        <v>3</v>
      </c>
      <c r="AC209" s="136">
        <f t="shared" si="41"/>
        <v>0</v>
      </c>
      <c r="AD209" s="136">
        <f t="shared" si="41"/>
        <v>0</v>
      </c>
      <c r="AE209" s="136">
        <f t="shared" si="41"/>
        <v>0</v>
      </c>
      <c r="AF209" s="136">
        <f t="shared" si="41"/>
        <v>0.33333333333333331</v>
      </c>
      <c r="AG209" s="136">
        <f t="shared" si="41"/>
        <v>0.66666666666666663</v>
      </c>
      <c r="AH209" s="136">
        <f t="shared" si="41"/>
        <v>0</v>
      </c>
      <c r="AI209" s="153">
        <f t="shared" ref="AI209:AI210" si="44">+BA26</f>
        <v>4.67</v>
      </c>
      <c r="AJ209" s="153">
        <f t="shared" si="42"/>
        <v>0.57999999999999996</v>
      </c>
      <c r="AK209" s="152">
        <f t="shared" si="42"/>
        <v>5</v>
      </c>
      <c r="AL209" s="152">
        <f t="shared" si="42"/>
        <v>5</v>
      </c>
      <c r="AM209" s="205"/>
      <c r="BD209" s="233"/>
    </row>
    <row r="210" spans="1:56" s="25" customFormat="1" ht="18.75">
      <c r="A210" s="135" t="s">
        <v>131</v>
      </c>
      <c r="B210" s="275" t="s">
        <v>126</v>
      </c>
      <c r="C210" s="276"/>
      <c r="D210" s="276"/>
      <c r="E210" s="276"/>
      <c r="F210" s="276"/>
      <c r="G210" s="276"/>
      <c r="H210" s="276"/>
      <c r="I210" s="276"/>
      <c r="J210" s="276"/>
      <c r="K210" s="276"/>
      <c r="L210" s="276"/>
      <c r="M210" s="276"/>
      <c r="N210" s="276"/>
      <c r="O210" s="276"/>
      <c r="P210" s="276"/>
      <c r="Q210" s="276"/>
      <c r="R210" s="276"/>
      <c r="S210" s="276"/>
      <c r="T210" s="276"/>
      <c r="U210" s="276"/>
      <c r="V210" s="152">
        <f t="shared" si="43"/>
        <v>0</v>
      </c>
      <c r="W210" s="152">
        <f t="shared" si="39"/>
        <v>0</v>
      </c>
      <c r="X210" s="152">
        <f t="shared" si="39"/>
        <v>0</v>
      </c>
      <c r="Y210" s="152">
        <f t="shared" si="39"/>
        <v>1</v>
      </c>
      <c r="Z210" s="152">
        <f t="shared" si="39"/>
        <v>2</v>
      </c>
      <c r="AA210" s="152">
        <f t="shared" si="39"/>
        <v>0</v>
      </c>
      <c r="AB210" s="151">
        <f t="shared" si="40"/>
        <v>3</v>
      </c>
      <c r="AC210" s="136">
        <f t="shared" si="41"/>
        <v>0</v>
      </c>
      <c r="AD210" s="136">
        <f t="shared" si="41"/>
        <v>0</v>
      </c>
      <c r="AE210" s="136">
        <f t="shared" si="41"/>
        <v>0</v>
      </c>
      <c r="AF210" s="136">
        <f t="shared" si="41"/>
        <v>0.33333333333333331</v>
      </c>
      <c r="AG210" s="136">
        <f t="shared" si="41"/>
        <v>0.66666666666666663</v>
      </c>
      <c r="AH210" s="136">
        <f t="shared" si="41"/>
        <v>0</v>
      </c>
      <c r="AI210" s="153">
        <f t="shared" si="44"/>
        <v>4.67</v>
      </c>
      <c r="AJ210" s="153">
        <f t="shared" si="42"/>
        <v>0.57999999999999996</v>
      </c>
      <c r="AK210" s="152">
        <f t="shared" si="42"/>
        <v>5</v>
      </c>
      <c r="AL210" s="152">
        <f t="shared" si="42"/>
        <v>5</v>
      </c>
      <c r="AM210" s="205"/>
      <c r="BD210" s="233"/>
    </row>
    <row r="211" spans="1:56"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200"/>
    </row>
    <row r="212" spans="1:56" ht="15" customHeight="1">
      <c r="H212" s="85"/>
      <c r="I212" s="85"/>
      <c r="J212" s="85"/>
      <c r="K212" s="85"/>
      <c r="L212" s="85"/>
      <c r="M212" s="85"/>
      <c r="N212" s="85"/>
      <c r="O212" s="85"/>
      <c r="X212" s="172"/>
      <c r="Y212" s="172"/>
      <c r="Z212" s="172"/>
      <c r="AA212" s="172"/>
      <c r="AB212" s="172"/>
      <c r="AC212" s="172"/>
      <c r="AD212" s="172"/>
      <c r="AE212" s="172"/>
    </row>
    <row r="213" spans="1:56" ht="15" customHeight="1">
      <c r="A213" s="172"/>
      <c r="B213" s="172"/>
      <c r="C213" s="172"/>
      <c r="D213" s="172"/>
      <c r="E213" s="172"/>
      <c r="F213" s="172"/>
      <c r="G213" s="172"/>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c r="AG213" s="172"/>
      <c r="AH213" s="172"/>
      <c r="AI213" s="172"/>
      <c r="AJ213" s="142"/>
      <c r="AK213" s="172"/>
      <c r="AL213" s="172"/>
    </row>
    <row r="214" spans="1:56" ht="1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42"/>
      <c r="AK214" s="172"/>
      <c r="AL214" s="172"/>
    </row>
    <row r="215" spans="1:56" ht="15" customHeight="1">
      <c r="A215" s="172"/>
      <c r="B215" s="172"/>
      <c r="C215" s="172"/>
      <c r="D215" s="172"/>
      <c r="E215" s="172"/>
      <c r="F215" s="172"/>
      <c r="G215" s="172"/>
      <c r="H215" s="172"/>
      <c r="I215" s="172"/>
      <c r="J215" s="172"/>
      <c r="K215" s="172"/>
      <c r="L215" s="172"/>
      <c r="M215" s="172"/>
      <c r="N215" s="172"/>
      <c r="O215" s="172"/>
      <c r="P215" s="172"/>
      <c r="Q215" s="172"/>
      <c r="R215" s="172"/>
      <c r="S215" s="172"/>
      <c r="T215" s="172"/>
      <c r="U215" s="172"/>
      <c r="V215" s="172"/>
      <c r="W215" s="172"/>
      <c r="X215" s="172"/>
      <c r="Y215" s="172"/>
      <c r="Z215" s="172"/>
      <c r="AA215" s="172"/>
      <c r="AB215" s="172"/>
      <c r="AC215" s="172"/>
      <c r="AD215" s="172"/>
      <c r="AE215" s="172"/>
      <c r="AF215" s="172"/>
      <c r="AG215" s="172"/>
      <c r="AH215" s="172"/>
      <c r="AI215" s="172"/>
      <c r="AJ215" s="142"/>
      <c r="AK215" s="172"/>
      <c r="AL215" s="172"/>
    </row>
    <row r="216" spans="1:56" ht="15.75" customHeight="1">
      <c r="A216" s="172"/>
      <c r="B216" s="172"/>
      <c r="C216" s="172"/>
      <c r="D216" s="172"/>
      <c r="E216" s="172"/>
      <c r="F216" s="172"/>
      <c r="G216" s="172"/>
      <c r="H216" s="172"/>
      <c r="I216" s="172"/>
      <c r="J216" s="172"/>
      <c r="K216" s="172"/>
      <c r="L216" s="172"/>
      <c r="M216" s="172"/>
      <c r="N216" s="172"/>
      <c r="O216" s="172"/>
      <c r="P216" s="172"/>
      <c r="Q216" s="172"/>
      <c r="R216" s="172"/>
      <c r="S216" s="172"/>
      <c r="T216" s="172"/>
      <c r="U216" s="172"/>
      <c r="V216" s="172"/>
      <c r="W216" s="172"/>
      <c r="X216" s="172"/>
      <c r="Y216" s="172"/>
      <c r="Z216" s="172"/>
      <c r="AA216" s="172"/>
      <c r="AB216" s="172"/>
      <c r="AC216" s="172"/>
      <c r="AD216" s="172"/>
      <c r="AE216" s="172"/>
      <c r="AF216" s="172"/>
      <c r="AG216" s="172"/>
      <c r="AH216" s="172"/>
      <c r="AI216" s="172"/>
      <c r="AJ216" s="142"/>
      <c r="AK216" s="172"/>
      <c r="AL216" s="172"/>
    </row>
    <row r="217" spans="1:56" ht="21">
      <c r="A217" s="267" t="s">
        <v>132</v>
      </c>
      <c r="B217" s="267"/>
      <c r="C217" s="267"/>
      <c r="D217" s="267"/>
      <c r="E217" s="267"/>
      <c r="F217" s="267"/>
      <c r="G217" s="267"/>
      <c r="H217" s="267"/>
      <c r="I217" s="267"/>
      <c r="J217" s="267"/>
      <c r="K217" s="267"/>
      <c r="L217" s="267"/>
      <c r="M217" s="267"/>
      <c r="N217" s="267"/>
      <c r="O217" s="267"/>
      <c r="P217" s="267"/>
      <c r="Q217" s="267"/>
      <c r="R217" s="267"/>
      <c r="S217" s="267"/>
      <c r="T217" s="267"/>
      <c r="U217" s="267"/>
      <c r="V217" s="172"/>
      <c r="W217" s="172"/>
      <c r="X217" s="172"/>
      <c r="Y217" s="172"/>
      <c r="Z217" s="172"/>
      <c r="AA217" s="172"/>
      <c r="AB217" s="172"/>
      <c r="AC217" s="172"/>
      <c r="AD217" s="172"/>
      <c r="AE217" s="172"/>
      <c r="AF217" s="172"/>
      <c r="AG217" s="172"/>
      <c r="AH217" s="172"/>
      <c r="AI217" s="172"/>
      <c r="AJ217" s="142"/>
      <c r="AK217" s="172"/>
      <c r="AL217" s="172"/>
    </row>
    <row r="218" spans="1:56">
      <c r="A218" s="172"/>
      <c r="B218" s="172"/>
      <c r="C218" s="172"/>
      <c r="D218" s="172"/>
      <c r="E218" s="172"/>
      <c r="F218" s="172"/>
      <c r="G218" s="172"/>
      <c r="H218" s="172"/>
      <c r="I218" s="172"/>
      <c r="J218" s="172"/>
      <c r="K218" s="172"/>
      <c r="L218" s="172"/>
      <c r="M218" s="172"/>
      <c r="N218" s="172"/>
      <c r="O218" s="172"/>
      <c r="P218" s="172"/>
      <c r="Q218" s="172"/>
      <c r="R218" s="172"/>
      <c r="S218" s="172"/>
      <c r="T218" s="172"/>
      <c r="U218" s="172"/>
      <c r="V218" s="172"/>
      <c r="W218" s="172"/>
      <c r="X218" s="172"/>
      <c r="Y218" s="172"/>
      <c r="Z218" s="172"/>
      <c r="AA218" s="172"/>
      <c r="AB218" s="172"/>
      <c r="AC218" s="172"/>
      <c r="AD218" s="172"/>
      <c r="AE218" s="172"/>
      <c r="AF218" s="172"/>
      <c r="AG218" s="172"/>
      <c r="AH218" s="172"/>
      <c r="AI218" s="172"/>
      <c r="AJ218" s="142"/>
      <c r="AK218" s="172"/>
      <c r="AL218" s="172"/>
    </row>
    <row r="219" spans="1:56">
      <c r="A219" s="172"/>
      <c r="B219" s="172"/>
      <c r="C219" s="172"/>
      <c r="D219" s="172"/>
      <c r="E219" s="172"/>
      <c r="F219" s="172"/>
      <c r="G219" s="172"/>
      <c r="H219" s="172"/>
      <c r="I219" s="172"/>
      <c r="J219" s="172"/>
      <c r="K219" s="172"/>
      <c r="L219" s="172"/>
      <c r="M219" s="172"/>
      <c r="N219" s="172"/>
      <c r="O219" s="172"/>
      <c r="P219" s="172"/>
      <c r="Q219" s="172"/>
      <c r="R219" s="172"/>
      <c r="S219" s="172"/>
      <c r="T219" s="172"/>
      <c r="U219" s="172"/>
      <c r="V219" s="172"/>
      <c r="W219" s="172"/>
      <c r="X219" s="172"/>
      <c r="Y219" s="172"/>
      <c r="Z219" s="172"/>
      <c r="AA219" s="172"/>
      <c r="AB219" s="172"/>
      <c r="AC219" s="172"/>
      <c r="AD219" s="172"/>
      <c r="AE219" s="172"/>
      <c r="AF219" s="172"/>
      <c r="AG219" s="172"/>
      <c r="AH219" s="172"/>
      <c r="AI219" s="172"/>
      <c r="AJ219" s="142"/>
      <c r="AK219" s="172"/>
      <c r="AL219" s="172"/>
    </row>
    <row r="220" spans="1:56">
      <c r="A220" s="172"/>
      <c r="B220" s="172"/>
      <c r="C220" s="172"/>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c r="AA220" s="172"/>
      <c r="AB220" s="172"/>
      <c r="AC220" s="172"/>
      <c r="AD220" s="172"/>
      <c r="AE220" s="172"/>
      <c r="AF220" s="172"/>
      <c r="AG220" s="172"/>
      <c r="AH220" s="172"/>
      <c r="AI220" s="172"/>
      <c r="AJ220" s="142"/>
      <c r="AK220" s="172"/>
      <c r="AL220" s="172"/>
    </row>
    <row r="221" spans="1:56">
      <c r="A221" s="172"/>
      <c r="B221" s="172"/>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c r="AA221" s="172"/>
      <c r="AB221" s="172"/>
      <c r="AC221" s="172"/>
      <c r="AD221" s="172"/>
      <c r="AE221" s="172"/>
      <c r="AF221" s="172"/>
      <c r="AG221" s="172"/>
      <c r="AH221" s="172"/>
      <c r="AI221" s="172"/>
      <c r="AJ221" s="142"/>
      <c r="AK221" s="172"/>
      <c r="AL221" s="172"/>
    </row>
    <row r="222" spans="1:56">
      <c r="A222" s="172"/>
      <c r="B222" s="172"/>
      <c r="C222" s="172"/>
      <c r="D222" s="172"/>
      <c r="E222" s="172"/>
      <c r="F222" s="172"/>
      <c r="G222" s="172"/>
      <c r="H222" s="172"/>
      <c r="I222" s="172"/>
      <c r="J222" s="172"/>
      <c r="K222" s="172"/>
      <c r="L222" s="172"/>
      <c r="M222" s="172"/>
      <c r="N222" s="172"/>
      <c r="O222" s="172"/>
      <c r="P222" s="172"/>
      <c r="Q222" s="172"/>
      <c r="R222" s="172"/>
      <c r="S222" s="172"/>
      <c r="T222" s="172"/>
      <c r="U222" s="172"/>
      <c r="V222" s="172"/>
      <c r="W222" s="172"/>
      <c r="X222" s="172"/>
      <c r="Y222" s="172"/>
      <c r="Z222" s="172"/>
      <c r="AA222" s="172"/>
      <c r="AB222" s="172"/>
      <c r="AC222" s="172"/>
      <c r="AD222" s="172"/>
      <c r="AE222" s="172"/>
      <c r="AF222" s="172"/>
      <c r="AG222" s="172"/>
      <c r="AH222" s="172"/>
      <c r="AI222" s="172"/>
      <c r="AJ222" s="142"/>
      <c r="AK222" s="172"/>
      <c r="AL222" s="172"/>
    </row>
    <row r="223" spans="1:56">
      <c r="A223" s="172"/>
      <c r="B223" s="172"/>
      <c r="C223" s="172"/>
      <c r="D223" s="172"/>
      <c r="E223" s="172"/>
      <c r="F223" s="172"/>
      <c r="G223" s="172"/>
      <c r="H223" s="172"/>
      <c r="I223" s="172"/>
      <c r="J223" s="172"/>
      <c r="K223" s="172"/>
      <c r="L223" s="172"/>
      <c r="M223" s="172"/>
      <c r="N223" s="172"/>
      <c r="O223" s="172"/>
      <c r="P223" s="172"/>
      <c r="Q223" s="172"/>
      <c r="R223" s="172"/>
      <c r="S223" s="172"/>
      <c r="T223" s="172"/>
      <c r="U223" s="172"/>
      <c r="V223" s="172"/>
      <c r="W223" s="172"/>
      <c r="X223" s="172"/>
      <c r="Y223" s="172"/>
      <c r="Z223" s="172"/>
      <c r="AA223" s="172"/>
      <c r="AB223" s="172"/>
      <c r="AC223" s="172"/>
      <c r="AD223" s="172"/>
      <c r="AE223" s="172"/>
      <c r="AF223" s="172"/>
      <c r="AG223" s="172"/>
      <c r="AH223" s="172"/>
      <c r="AI223" s="172"/>
      <c r="AJ223" s="142"/>
      <c r="AK223" s="172"/>
      <c r="AL223" s="172"/>
    </row>
    <row r="224" spans="1:56">
      <c r="A224" s="172"/>
      <c r="B224" s="172"/>
      <c r="C224" s="172"/>
      <c r="D224" s="172"/>
      <c r="E224" s="172"/>
      <c r="F224" s="172"/>
      <c r="G224" s="172"/>
      <c r="H224" s="172"/>
      <c r="I224" s="172"/>
      <c r="J224" s="172"/>
      <c r="K224" s="172"/>
      <c r="L224" s="172"/>
      <c r="M224" s="172"/>
      <c r="N224" s="172"/>
      <c r="O224" s="172"/>
      <c r="P224" s="172"/>
      <c r="Q224" s="172"/>
      <c r="R224" s="172"/>
      <c r="S224" s="172"/>
      <c r="T224" s="172"/>
      <c r="U224" s="172"/>
      <c r="V224" s="172"/>
      <c r="W224" s="172"/>
      <c r="X224" s="172"/>
      <c r="Y224" s="172"/>
      <c r="Z224" s="172"/>
      <c r="AA224" s="172"/>
      <c r="AB224" s="172"/>
      <c r="AC224" s="172"/>
      <c r="AD224" s="172"/>
      <c r="AE224" s="172"/>
      <c r="AF224" s="172"/>
      <c r="AG224" s="172"/>
      <c r="AH224" s="172"/>
      <c r="AI224" s="172"/>
      <c r="AJ224" s="142"/>
      <c r="AK224" s="172"/>
      <c r="AL224" s="172"/>
    </row>
    <row r="225" spans="1:38">
      <c r="A225" s="172"/>
      <c r="B225" s="172"/>
      <c r="C225" s="172"/>
      <c r="D225" s="172"/>
      <c r="E225" s="172"/>
      <c r="F225" s="172"/>
      <c r="G225" s="172"/>
      <c r="H225" s="172"/>
      <c r="I225" s="172"/>
      <c r="J225" s="172"/>
      <c r="K225" s="172"/>
      <c r="L225" s="172"/>
      <c r="M225" s="172"/>
      <c r="N225" s="172"/>
      <c r="O225" s="172"/>
      <c r="P225" s="172"/>
      <c r="Q225" s="172"/>
      <c r="R225" s="172"/>
      <c r="S225" s="172"/>
      <c r="T225" s="172"/>
      <c r="U225" s="172"/>
      <c r="V225" s="172"/>
      <c r="W225" s="172"/>
      <c r="X225" s="172"/>
      <c r="Y225" s="172"/>
      <c r="Z225" s="172"/>
      <c r="AA225" s="172"/>
      <c r="AB225" s="172"/>
      <c r="AC225" s="172"/>
      <c r="AD225" s="172"/>
      <c r="AE225" s="172"/>
      <c r="AF225" s="172"/>
      <c r="AG225" s="172"/>
      <c r="AH225" s="172"/>
      <c r="AI225" s="172"/>
      <c r="AJ225" s="142"/>
      <c r="AK225" s="172"/>
      <c r="AL225" s="172"/>
    </row>
    <row r="226" spans="1:38">
      <c r="A226" s="172"/>
      <c r="B226" s="172"/>
      <c r="C226" s="172"/>
      <c r="D226" s="172"/>
      <c r="E226" s="172"/>
      <c r="F226" s="172"/>
      <c r="G226" s="172"/>
      <c r="H226" s="172"/>
      <c r="I226" s="172"/>
      <c r="J226" s="172"/>
      <c r="K226" s="172"/>
      <c r="L226" s="172"/>
      <c r="M226" s="172"/>
      <c r="N226" s="172"/>
      <c r="O226" s="172"/>
      <c r="P226" s="172"/>
      <c r="Q226" s="172"/>
      <c r="R226" s="172"/>
      <c r="S226" s="172"/>
      <c r="T226" s="172"/>
      <c r="U226" s="172"/>
      <c r="V226" s="172"/>
      <c r="W226" s="172"/>
      <c r="X226" s="172"/>
      <c r="Y226" s="172"/>
      <c r="Z226" s="172"/>
      <c r="AA226" s="172"/>
      <c r="AB226" s="172"/>
      <c r="AC226" s="172"/>
      <c r="AD226" s="172"/>
      <c r="AE226" s="172"/>
      <c r="AF226" s="172"/>
      <c r="AG226" s="172"/>
      <c r="AH226" s="172"/>
      <c r="AI226" s="172"/>
      <c r="AJ226" s="142"/>
      <c r="AK226" s="172"/>
      <c r="AL226" s="172"/>
    </row>
    <row r="227" spans="1:38">
      <c r="A227" s="172"/>
      <c r="B227" s="172"/>
      <c r="C227" s="172"/>
      <c r="D227" s="172"/>
      <c r="E227" s="172"/>
      <c r="F227" s="172"/>
      <c r="G227" s="172"/>
      <c r="H227" s="172"/>
      <c r="I227" s="172"/>
      <c r="J227" s="172"/>
      <c r="K227" s="172"/>
      <c r="L227" s="172"/>
      <c r="M227" s="172"/>
      <c r="N227" s="172"/>
      <c r="O227" s="172"/>
      <c r="P227" s="172"/>
      <c r="Q227" s="172"/>
      <c r="R227" s="172"/>
      <c r="S227" s="172"/>
      <c r="T227" s="172"/>
      <c r="U227" s="172"/>
      <c r="V227" s="172"/>
      <c r="W227" s="172"/>
      <c r="X227" s="172"/>
      <c r="Y227" s="172"/>
      <c r="Z227" s="172"/>
      <c r="AA227" s="172"/>
      <c r="AB227" s="172"/>
      <c r="AC227" s="172"/>
      <c r="AD227" s="172"/>
      <c r="AE227" s="172"/>
      <c r="AF227" s="172"/>
      <c r="AG227" s="172"/>
      <c r="AH227" s="172"/>
      <c r="AI227" s="172"/>
      <c r="AJ227" s="142"/>
      <c r="AK227" s="172"/>
      <c r="AL227" s="172"/>
    </row>
    <row r="228" spans="1:38">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42"/>
      <c r="AK228" s="172"/>
      <c r="AL228" s="172"/>
    </row>
    <row r="229" spans="1:38">
      <c r="A229" s="172"/>
      <c r="B229" s="172"/>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72"/>
      <c r="AI229" s="172"/>
      <c r="AJ229" s="142"/>
      <c r="AK229" s="172"/>
      <c r="AL229" s="172"/>
    </row>
    <row r="230" spans="1:38">
      <c r="A230" s="172"/>
      <c r="B230" s="172"/>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c r="AG230" s="172"/>
      <c r="AH230" s="172"/>
      <c r="AI230" s="172"/>
      <c r="AJ230" s="142"/>
      <c r="AK230" s="172"/>
      <c r="AL230" s="172"/>
    </row>
    <row r="231" spans="1:38">
      <c r="A231" s="172"/>
      <c r="B231" s="172"/>
      <c r="C231" s="172"/>
      <c r="D231" s="172"/>
      <c r="E231" s="172"/>
      <c r="F231" s="172"/>
      <c r="G231" s="172"/>
      <c r="H231" s="172"/>
      <c r="I231" s="172"/>
      <c r="J231" s="172"/>
      <c r="K231" s="172"/>
      <c r="L231" s="172"/>
      <c r="M231" s="172"/>
      <c r="N231" s="172"/>
      <c r="O231" s="172"/>
      <c r="P231" s="172"/>
      <c r="Q231" s="172"/>
      <c r="R231" s="172"/>
      <c r="S231" s="172"/>
      <c r="T231" s="172"/>
      <c r="U231" s="172"/>
      <c r="V231" s="172"/>
      <c r="W231" s="172"/>
      <c r="X231" s="172"/>
      <c r="Y231" s="172"/>
      <c r="Z231" s="172"/>
      <c r="AA231" s="172"/>
      <c r="AB231" s="172"/>
      <c r="AC231" s="172"/>
      <c r="AD231" s="172"/>
      <c r="AE231" s="172"/>
      <c r="AF231" s="172"/>
      <c r="AG231" s="172"/>
      <c r="AH231" s="172"/>
      <c r="AI231" s="172"/>
      <c r="AJ231" s="142"/>
      <c r="AK231" s="172"/>
      <c r="AL231" s="172"/>
    </row>
    <row r="232" spans="1:38">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42"/>
      <c r="AK232" s="172"/>
      <c r="AL232" s="172"/>
    </row>
    <row r="233" spans="1:38">
      <c r="V233" s="172"/>
      <c r="W233" s="172"/>
      <c r="X233" s="172"/>
      <c r="Y233" s="172"/>
      <c r="Z233" s="172"/>
      <c r="AA233" s="172"/>
      <c r="AB233" s="172"/>
      <c r="AC233" s="172"/>
      <c r="AD233" s="172"/>
      <c r="AE233" s="172"/>
      <c r="AF233" s="172"/>
      <c r="AG233" s="172"/>
      <c r="AH233" s="172"/>
      <c r="AI233" s="172"/>
      <c r="AJ233" s="142"/>
      <c r="AK233" s="172"/>
      <c r="AL233" s="172"/>
    </row>
    <row r="234" spans="1:38">
      <c r="V234" s="172"/>
      <c r="W234" s="172"/>
      <c r="X234" s="172"/>
      <c r="Y234" s="172"/>
      <c r="Z234" s="172"/>
      <c r="AA234" s="172"/>
      <c r="AB234" s="172"/>
      <c r="AC234" s="172"/>
      <c r="AD234" s="172"/>
      <c r="AE234" s="172"/>
      <c r="AF234" s="172"/>
      <c r="AG234" s="172"/>
      <c r="AH234" s="172"/>
      <c r="AI234" s="172"/>
      <c r="AJ234" s="142"/>
      <c r="AK234" s="172"/>
      <c r="AL234" s="172"/>
    </row>
    <row r="235" spans="1:38">
      <c r="V235" s="172"/>
      <c r="W235" s="172"/>
      <c r="X235" s="172"/>
      <c r="Y235" s="172"/>
      <c r="Z235" s="172"/>
      <c r="AA235" s="172"/>
      <c r="AB235" s="172"/>
      <c r="AC235" s="172"/>
      <c r="AD235" s="172"/>
      <c r="AE235" s="172"/>
      <c r="AF235" s="172"/>
      <c r="AG235" s="172"/>
      <c r="AH235" s="172"/>
      <c r="AI235" s="172"/>
      <c r="AJ235" s="142"/>
      <c r="AK235" s="172"/>
      <c r="AL235" s="172"/>
    </row>
    <row r="236" spans="1:38">
      <c r="V236" s="172"/>
      <c r="W236" s="172"/>
      <c r="X236" s="172"/>
      <c r="Y236" s="172"/>
      <c r="Z236" s="172"/>
      <c r="AA236" s="172"/>
      <c r="AB236" s="172"/>
      <c r="AC236" s="172"/>
      <c r="AD236" s="172"/>
      <c r="AE236" s="172"/>
      <c r="AF236" s="172"/>
      <c r="AG236" s="172"/>
      <c r="AH236" s="172"/>
      <c r="AI236" s="172"/>
      <c r="AJ236" s="142"/>
      <c r="AK236" s="172"/>
      <c r="AL236" s="172"/>
    </row>
    <row r="237" spans="1:38" ht="18.75" customHeight="1"/>
    <row r="238" spans="1:38" ht="18.75" customHeight="1"/>
    <row r="239" spans="1:38" ht="18.75" customHeight="1"/>
    <row r="240" spans="1:38" ht="18.75" customHeight="1"/>
    <row r="241" spans="1:21" ht="18.75" customHeight="1"/>
    <row r="242" spans="1:21" ht="21">
      <c r="A242" s="267" t="s">
        <v>133</v>
      </c>
      <c r="B242" s="267"/>
      <c r="C242" s="267"/>
      <c r="D242" s="267"/>
      <c r="E242" s="267"/>
      <c r="F242" s="267"/>
      <c r="G242" s="267"/>
      <c r="H242" s="267"/>
      <c r="I242" s="267"/>
      <c r="J242" s="267"/>
      <c r="K242" s="267"/>
      <c r="L242" s="267"/>
      <c r="M242" s="267"/>
      <c r="N242" s="267"/>
      <c r="O242" s="267"/>
      <c r="P242" s="267"/>
      <c r="Q242" s="267"/>
      <c r="R242" s="267"/>
      <c r="S242" s="267"/>
      <c r="T242" s="267"/>
      <c r="U242" s="267"/>
    </row>
    <row r="243" spans="1:21">
      <c r="A243" s="172"/>
      <c r="B243" s="172"/>
      <c r="C243" s="172"/>
      <c r="D243" s="172"/>
      <c r="E243" s="172"/>
      <c r="F243" s="172"/>
      <c r="G243" s="172"/>
      <c r="H243" s="172"/>
      <c r="I243" s="172"/>
      <c r="J243" s="172"/>
      <c r="K243" s="172"/>
      <c r="L243" s="172"/>
      <c r="M243" s="172"/>
      <c r="N243" s="172"/>
      <c r="O243" s="172"/>
      <c r="P243" s="172"/>
      <c r="Q243" s="172"/>
      <c r="R243" s="172"/>
      <c r="S243" s="172"/>
      <c r="T243" s="172"/>
      <c r="U243" s="172"/>
    </row>
    <row r="244" spans="1:21">
      <c r="A244" s="172"/>
      <c r="B244" s="172"/>
      <c r="C244" s="172"/>
      <c r="D244" s="172"/>
      <c r="E244" s="172"/>
      <c r="F244" s="172"/>
      <c r="G244" s="172"/>
      <c r="H244" s="172"/>
      <c r="I244" s="172"/>
      <c r="J244" s="172"/>
      <c r="K244" s="172"/>
      <c r="L244" s="172"/>
      <c r="M244" s="172"/>
      <c r="N244" s="172"/>
      <c r="O244" s="172"/>
      <c r="P244" s="172"/>
      <c r="Q244" s="172"/>
      <c r="R244" s="172"/>
      <c r="S244" s="172"/>
      <c r="T244" s="172"/>
      <c r="U244" s="172"/>
    </row>
    <row r="245" spans="1:21">
      <c r="A245" s="172"/>
      <c r="B245" s="172"/>
      <c r="C245" s="172"/>
      <c r="D245" s="172"/>
      <c r="E245" s="172"/>
      <c r="F245" s="172"/>
      <c r="G245" s="172"/>
      <c r="H245" s="172"/>
      <c r="I245" s="172"/>
      <c r="J245" s="172"/>
      <c r="K245" s="172"/>
      <c r="L245" s="172"/>
      <c r="M245" s="172"/>
      <c r="N245" s="172"/>
      <c r="O245" s="172"/>
      <c r="P245" s="172"/>
      <c r="Q245" s="172"/>
      <c r="R245" s="172"/>
      <c r="S245" s="172"/>
      <c r="T245" s="172"/>
      <c r="U245" s="172"/>
    </row>
    <row r="246" spans="1:21">
      <c r="A246" s="172"/>
      <c r="B246" s="172"/>
      <c r="C246" s="172"/>
      <c r="D246" s="172"/>
      <c r="E246" s="172"/>
      <c r="F246" s="172"/>
      <c r="G246" s="172"/>
      <c r="H246" s="172"/>
      <c r="I246" s="172"/>
      <c r="J246" s="172"/>
      <c r="K246" s="172"/>
      <c r="L246" s="172"/>
      <c r="M246" s="172"/>
      <c r="N246" s="172"/>
      <c r="O246" s="172"/>
      <c r="P246" s="172"/>
      <c r="Q246" s="172"/>
      <c r="R246" s="172"/>
      <c r="S246" s="172"/>
      <c r="T246" s="172"/>
      <c r="U246" s="172"/>
    </row>
    <row r="247" spans="1:21">
      <c r="A247" s="172"/>
      <c r="B247" s="172"/>
      <c r="C247" s="172"/>
      <c r="D247" s="172"/>
      <c r="E247" s="172"/>
      <c r="F247" s="172"/>
      <c r="G247" s="172"/>
      <c r="H247" s="172"/>
      <c r="I247" s="172"/>
      <c r="J247" s="172"/>
      <c r="K247" s="172"/>
      <c r="L247" s="172"/>
      <c r="M247" s="172"/>
      <c r="N247" s="172"/>
      <c r="O247" s="172"/>
      <c r="P247" s="172"/>
      <c r="Q247" s="172"/>
      <c r="R247" s="172"/>
      <c r="S247" s="172"/>
      <c r="T247" s="172"/>
      <c r="U247" s="172"/>
    </row>
    <row r="248" spans="1:21">
      <c r="A248" s="172"/>
      <c r="B248" s="172"/>
      <c r="C248" s="172"/>
      <c r="D248" s="172"/>
      <c r="E248" s="172"/>
      <c r="F248" s="172"/>
      <c r="G248" s="172"/>
      <c r="H248" s="172"/>
      <c r="I248" s="172"/>
      <c r="J248" s="172"/>
      <c r="K248" s="172"/>
      <c r="L248" s="172"/>
      <c r="M248" s="172"/>
      <c r="N248" s="172"/>
      <c r="O248" s="172"/>
      <c r="P248" s="172"/>
      <c r="Q248" s="172"/>
      <c r="R248" s="172"/>
      <c r="S248" s="172"/>
      <c r="T248" s="172"/>
      <c r="U248" s="172"/>
    </row>
    <row r="249" spans="1:21">
      <c r="A249" s="172"/>
      <c r="B249" s="172"/>
      <c r="C249" s="172"/>
      <c r="D249" s="172"/>
      <c r="E249" s="172"/>
      <c r="F249" s="172"/>
      <c r="G249" s="172"/>
      <c r="H249" s="172"/>
      <c r="I249" s="172"/>
      <c r="J249" s="172"/>
      <c r="K249" s="172"/>
      <c r="L249" s="172"/>
      <c r="M249" s="172"/>
      <c r="N249" s="172"/>
      <c r="O249" s="172"/>
      <c r="P249" s="172"/>
      <c r="Q249" s="172"/>
      <c r="R249" s="172"/>
      <c r="S249" s="172"/>
      <c r="T249" s="172"/>
      <c r="U249" s="172"/>
    </row>
    <row r="250" spans="1:21">
      <c r="A250" s="172"/>
      <c r="B250" s="172"/>
      <c r="C250" s="172"/>
      <c r="D250" s="172"/>
      <c r="E250" s="172"/>
      <c r="F250" s="172"/>
      <c r="G250" s="172"/>
      <c r="H250" s="172"/>
      <c r="I250" s="172"/>
      <c r="J250" s="172"/>
      <c r="K250" s="172"/>
      <c r="L250" s="172"/>
      <c r="M250" s="172"/>
      <c r="N250" s="172"/>
      <c r="O250" s="172"/>
      <c r="P250" s="172"/>
      <c r="Q250" s="172"/>
      <c r="R250" s="172"/>
      <c r="S250" s="172"/>
      <c r="T250" s="172"/>
      <c r="U250" s="172"/>
    </row>
    <row r="251" spans="1:21">
      <c r="A251" s="172"/>
      <c r="B251" s="172"/>
      <c r="C251" s="172"/>
      <c r="D251" s="172"/>
      <c r="E251" s="172"/>
      <c r="F251" s="172"/>
      <c r="G251" s="172"/>
      <c r="H251" s="172"/>
      <c r="I251" s="172"/>
      <c r="J251" s="172"/>
      <c r="K251" s="172"/>
      <c r="L251" s="172"/>
      <c r="M251" s="172"/>
      <c r="N251" s="172"/>
      <c r="O251" s="172"/>
      <c r="P251" s="172"/>
      <c r="Q251" s="172"/>
      <c r="R251" s="172"/>
      <c r="S251" s="172"/>
      <c r="T251" s="172"/>
      <c r="U251" s="172"/>
    </row>
    <row r="252" spans="1:21">
      <c r="A252" s="172"/>
      <c r="B252" s="172"/>
      <c r="C252" s="172"/>
      <c r="D252" s="172"/>
      <c r="E252" s="172"/>
      <c r="F252" s="172"/>
      <c r="G252" s="172"/>
      <c r="H252" s="172"/>
      <c r="I252" s="172"/>
      <c r="J252" s="172"/>
      <c r="K252" s="172"/>
      <c r="L252" s="172"/>
      <c r="M252" s="172"/>
      <c r="N252" s="172"/>
      <c r="O252" s="172"/>
      <c r="P252" s="172"/>
      <c r="Q252" s="172"/>
      <c r="R252" s="172"/>
      <c r="S252" s="172"/>
      <c r="T252" s="172"/>
      <c r="U252" s="172"/>
    </row>
    <row r="253" spans="1:21">
      <c r="A253" s="172"/>
      <c r="B253" s="172"/>
      <c r="C253" s="172"/>
      <c r="D253" s="172"/>
      <c r="E253" s="172"/>
      <c r="F253" s="172"/>
      <c r="G253" s="172"/>
      <c r="H253" s="172"/>
      <c r="I253" s="172"/>
      <c r="J253" s="172"/>
      <c r="K253" s="172"/>
      <c r="L253" s="172"/>
      <c r="M253" s="172"/>
      <c r="N253" s="172"/>
      <c r="O253" s="172"/>
      <c r="P253" s="172"/>
      <c r="Q253" s="172"/>
      <c r="R253" s="172"/>
      <c r="S253" s="172"/>
      <c r="T253" s="172"/>
      <c r="U253" s="172"/>
    </row>
    <row r="254" spans="1:21" hidden="1">
      <c r="A254" s="172"/>
      <c r="B254" s="172"/>
      <c r="C254" s="172"/>
      <c r="D254" s="172"/>
      <c r="E254" s="172"/>
      <c r="F254" s="172"/>
      <c r="G254" s="172"/>
      <c r="H254" s="172"/>
      <c r="I254" s="172"/>
      <c r="J254" s="172"/>
      <c r="K254" s="172"/>
      <c r="L254" s="172"/>
      <c r="M254" s="172"/>
      <c r="N254" s="172"/>
      <c r="O254" s="172"/>
      <c r="P254" s="172"/>
      <c r="Q254" s="172"/>
      <c r="R254" s="172"/>
      <c r="S254" s="172"/>
      <c r="T254" s="172"/>
      <c r="U254" s="172"/>
    </row>
    <row r="255" spans="1:21">
      <c r="A255" s="172"/>
      <c r="B255" s="172"/>
      <c r="C255" s="172"/>
      <c r="D255" s="172"/>
      <c r="E255" s="172"/>
      <c r="F255" s="172"/>
      <c r="G255" s="172"/>
      <c r="H255" s="172"/>
      <c r="I255" s="172"/>
      <c r="J255" s="172"/>
      <c r="K255" s="172"/>
      <c r="L255" s="172"/>
      <c r="M255" s="172"/>
      <c r="N255" s="172"/>
      <c r="O255" s="172"/>
      <c r="P255" s="172"/>
      <c r="Q255" s="172"/>
      <c r="R255" s="172"/>
      <c r="S255" s="172"/>
      <c r="T255" s="172"/>
      <c r="U255" s="172"/>
    </row>
    <row r="256" spans="1:21">
      <c r="A256" s="172"/>
      <c r="B256" s="172"/>
      <c r="C256" s="172"/>
      <c r="D256" s="172"/>
      <c r="E256" s="172"/>
      <c r="F256" s="172"/>
      <c r="G256" s="172"/>
      <c r="H256" s="172"/>
      <c r="I256" s="172"/>
      <c r="J256" s="172"/>
      <c r="K256" s="172"/>
      <c r="L256" s="172"/>
      <c r="M256" s="172"/>
      <c r="N256" s="172"/>
      <c r="O256" s="172"/>
      <c r="P256" s="172"/>
      <c r="Q256" s="172"/>
      <c r="R256" s="172"/>
      <c r="S256" s="172"/>
      <c r="T256" s="172"/>
      <c r="U256" s="172"/>
    </row>
    <row r="257" spans="1:38">
      <c r="A257" s="172"/>
      <c r="B257" s="172"/>
      <c r="C257" s="172"/>
      <c r="D257" s="172"/>
      <c r="E257" s="172"/>
      <c r="F257" s="172"/>
      <c r="G257" s="172"/>
      <c r="H257" s="172"/>
      <c r="I257" s="172"/>
      <c r="J257" s="172"/>
      <c r="K257" s="172"/>
      <c r="L257" s="172"/>
      <c r="M257" s="172"/>
      <c r="N257" s="172"/>
      <c r="O257" s="172"/>
      <c r="P257" s="172"/>
      <c r="Q257" s="172"/>
      <c r="R257" s="172"/>
      <c r="S257" s="172"/>
      <c r="T257" s="172"/>
      <c r="U257" s="172"/>
    </row>
    <row r="262" spans="1:38" ht="18.75">
      <c r="A262" s="172"/>
      <c r="B262" s="172"/>
      <c r="C262" s="172"/>
      <c r="D262" s="172"/>
      <c r="E262" s="172"/>
      <c r="F262" s="172"/>
      <c r="G262" s="172"/>
      <c r="H262" s="172"/>
      <c r="I262" s="172"/>
      <c r="J262" s="172"/>
      <c r="K262" s="172"/>
      <c r="L262" s="172"/>
      <c r="M262" s="172"/>
      <c r="N262" s="172"/>
      <c r="O262" s="172"/>
      <c r="P262" s="172"/>
      <c r="Q262" s="172"/>
      <c r="R262" s="172"/>
      <c r="S262" s="172"/>
      <c r="T262" s="172"/>
      <c r="U262" s="172"/>
      <c r="V262" s="278" t="s">
        <v>14</v>
      </c>
      <c r="W262" s="278"/>
      <c r="X262" s="278"/>
      <c r="Y262" s="278"/>
      <c r="Z262" s="278"/>
      <c r="AA262" s="278"/>
      <c r="AB262" s="25"/>
      <c r="AC262" s="278" t="s">
        <v>15</v>
      </c>
      <c r="AD262" s="278"/>
      <c r="AE262" s="278"/>
      <c r="AF262" s="278"/>
      <c r="AG262" s="278"/>
      <c r="AH262" s="278"/>
      <c r="AI262" s="279" t="s">
        <v>16</v>
      </c>
      <c r="AJ262" s="279"/>
      <c r="AK262" s="279"/>
      <c r="AL262" s="279"/>
    </row>
    <row r="263" spans="1:38" ht="18.75">
      <c r="A263" s="172"/>
      <c r="B263" s="172"/>
      <c r="C263" s="172"/>
      <c r="D263" s="172"/>
      <c r="E263" s="172"/>
      <c r="F263" s="172"/>
      <c r="G263" s="172"/>
      <c r="H263" s="172"/>
      <c r="I263" s="172"/>
      <c r="J263" s="172"/>
      <c r="K263" s="172"/>
      <c r="L263" s="172"/>
      <c r="M263" s="172"/>
      <c r="N263" s="172"/>
      <c r="O263" s="172"/>
      <c r="P263" s="172"/>
      <c r="Q263" s="172"/>
      <c r="R263" s="172"/>
      <c r="S263" s="172"/>
      <c r="T263" s="172"/>
      <c r="U263" s="172"/>
      <c r="V263" s="278"/>
      <c r="W263" s="278"/>
      <c r="X263" s="278"/>
      <c r="Y263" s="278"/>
      <c r="Z263" s="278"/>
      <c r="AA263" s="278"/>
      <c r="AB263" s="25"/>
      <c r="AC263" s="278"/>
      <c r="AD263" s="278"/>
      <c r="AE263" s="278"/>
      <c r="AF263" s="278"/>
      <c r="AG263" s="278"/>
      <c r="AH263" s="278"/>
      <c r="AI263" s="279"/>
      <c r="AJ263" s="279"/>
      <c r="AK263" s="279"/>
      <c r="AL263" s="279"/>
    </row>
    <row r="264" spans="1:38" ht="18.75" customHeight="1">
      <c r="A264" s="134"/>
      <c r="B264" s="289" t="s">
        <v>137</v>
      </c>
      <c r="C264" s="289"/>
      <c r="D264" s="289"/>
      <c r="E264" s="289"/>
      <c r="F264" s="289"/>
      <c r="G264" s="289"/>
      <c r="H264" s="289"/>
      <c r="I264" s="289"/>
      <c r="J264" s="289"/>
      <c r="K264" s="289"/>
      <c r="L264" s="289"/>
      <c r="M264" s="289"/>
      <c r="N264" s="289"/>
      <c r="O264" s="289"/>
      <c r="P264" s="289"/>
      <c r="Q264" s="289"/>
      <c r="R264" s="289"/>
      <c r="S264" s="289"/>
      <c r="T264" s="289"/>
      <c r="U264" s="290"/>
      <c r="V264" s="63">
        <v>1</v>
      </c>
      <c r="W264" s="63">
        <v>2</v>
      </c>
      <c r="X264" s="63">
        <v>3</v>
      </c>
      <c r="Y264" s="63">
        <v>4</v>
      </c>
      <c r="Z264" s="63">
        <v>5</v>
      </c>
      <c r="AA264" s="63" t="s">
        <v>41</v>
      </c>
      <c r="AB264" s="75" t="s">
        <v>18</v>
      </c>
      <c r="AC264" s="63">
        <v>1</v>
      </c>
      <c r="AD264" s="63">
        <v>2</v>
      </c>
      <c r="AE264" s="63">
        <v>3</v>
      </c>
      <c r="AF264" s="63">
        <v>4</v>
      </c>
      <c r="AG264" s="63">
        <v>5</v>
      </c>
      <c r="AH264" s="63" t="s">
        <v>41</v>
      </c>
      <c r="AI264" s="76" t="s">
        <v>19</v>
      </c>
      <c r="AJ264" s="76" t="s">
        <v>20</v>
      </c>
      <c r="AK264" s="76" t="s">
        <v>21</v>
      </c>
      <c r="AL264" s="76" t="s">
        <v>22</v>
      </c>
    </row>
    <row r="265" spans="1:38" ht="18.75">
      <c r="A265" s="135" t="s">
        <v>138</v>
      </c>
      <c r="B265" s="280" t="s">
        <v>134</v>
      </c>
      <c r="C265" s="281"/>
      <c r="D265" s="281"/>
      <c r="E265" s="281"/>
      <c r="F265" s="281"/>
      <c r="G265" s="281"/>
      <c r="H265" s="281"/>
      <c r="I265" s="281"/>
      <c r="J265" s="281"/>
      <c r="K265" s="281"/>
      <c r="L265" s="281"/>
      <c r="M265" s="281"/>
      <c r="N265" s="281"/>
      <c r="O265" s="281"/>
      <c r="P265" s="281"/>
      <c r="Q265" s="281"/>
      <c r="R265" s="281"/>
      <c r="S265" s="281"/>
      <c r="T265" s="281"/>
      <c r="U265" s="281"/>
      <c r="V265" s="152">
        <f>+AN28</f>
        <v>0</v>
      </c>
      <c r="W265" s="152">
        <f t="shared" ref="W265:AA266" si="45">+AO28</f>
        <v>0</v>
      </c>
      <c r="X265" s="152">
        <f t="shared" si="45"/>
        <v>0</v>
      </c>
      <c r="Y265" s="152">
        <f t="shared" si="45"/>
        <v>0</v>
      </c>
      <c r="Z265" s="152">
        <f t="shared" si="45"/>
        <v>0</v>
      </c>
      <c r="AA265" s="152">
        <f t="shared" si="45"/>
        <v>0</v>
      </c>
      <c r="AB265" s="151">
        <f t="shared" ref="AB265:AB266" si="46">SUM(V265:AA265)</f>
        <v>0</v>
      </c>
      <c r="AC265" s="143" t="e">
        <f t="shared" ref="AC265:AH266" si="47">V265/$AB265</f>
        <v>#DIV/0!</v>
      </c>
      <c r="AD265" s="143" t="e">
        <f t="shared" si="47"/>
        <v>#DIV/0!</v>
      </c>
      <c r="AE265" s="143" t="e">
        <f t="shared" si="47"/>
        <v>#DIV/0!</v>
      </c>
      <c r="AF265" s="143" t="e">
        <f t="shared" si="47"/>
        <v>#DIV/0!</v>
      </c>
      <c r="AG265" s="143" t="e">
        <f t="shared" si="47"/>
        <v>#DIV/0!</v>
      </c>
      <c r="AH265" s="143" t="e">
        <f t="shared" si="47"/>
        <v>#DIV/0!</v>
      </c>
      <c r="AI265" s="153" t="str">
        <f>+BA28</f>
        <v>.</v>
      </c>
      <c r="AJ265" s="153" t="str">
        <f t="shared" ref="AJ265:AL266" si="48">+BB28</f>
        <v>.</v>
      </c>
      <c r="AK265" s="153" t="str">
        <f t="shared" si="48"/>
        <v>.</v>
      </c>
      <c r="AL265" s="153" t="str">
        <f t="shared" si="48"/>
        <v>.</v>
      </c>
    </row>
    <row r="266" spans="1:38" ht="21" customHeight="1">
      <c r="A266" s="135" t="s">
        <v>139</v>
      </c>
      <c r="B266" s="280" t="s">
        <v>135</v>
      </c>
      <c r="C266" s="281"/>
      <c r="D266" s="281"/>
      <c r="E266" s="281"/>
      <c r="F266" s="281"/>
      <c r="G266" s="281"/>
      <c r="H266" s="281"/>
      <c r="I266" s="281"/>
      <c r="J266" s="281"/>
      <c r="K266" s="281"/>
      <c r="L266" s="281"/>
      <c r="M266" s="281"/>
      <c r="N266" s="281"/>
      <c r="O266" s="281"/>
      <c r="P266" s="281"/>
      <c r="Q266" s="281"/>
      <c r="R266" s="281"/>
      <c r="S266" s="281"/>
      <c r="T266" s="281"/>
      <c r="U266" s="281"/>
      <c r="V266" s="152">
        <f>+AN29</f>
        <v>0</v>
      </c>
      <c r="W266" s="152">
        <f t="shared" si="45"/>
        <v>1</v>
      </c>
      <c r="X266" s="152">
        <f t="shared" si="45"/>
        <v>0</v>
      </c>
      <c r="Y266" s="152">
        <f t="shared" si="45"/>
        <v>0</v>
      </c>
      <c r="Z266" s="152">
        <f t="shared" si="45"/>
        <v>1</v>
      </c>
      <c r="AA266" s="152">
        <f t="shared" si="45"/>
        <v>0</v>
      </c>
      <c r="AB266" s="151">
        <f t="shared" si="46"/>
        <v>2</v>
      </c>
      <c r="AC266" s="143">
        <f t="shared" si="47"/>
        <v>0</v>
      </c>
      <c r="AD266" s="143">
        <f t="shared" si="47"/>
        <v>0.5</v>
      </c>
      <c r="AE266" s="143">
        <f t="shared" si="47"/>
        <v>0</v>
      </c>
      <c r="AF266" s="143">
        <f t="shared" si="47"/>
        <v>0</v>
      </c>
      <c r="AG266" s="143">
        <f t="shared" si="47"/>
        <v>0.5</v>
      </c>
      <c r="AH266" s="143">
        <f t="shared" si="47"/>
        <v>0</v>
      </c>
      <c r="AI266" s="153">
        <f>+BA29</f>
        <v>3.5</v>
      </c>
      <c r="AJ266" s="153">
        <f t="shared" si="48"/>
        <v>2.12</v>
      </c>
      <c r="AK266" s="153">
        <f t="shared" si="48"/>
        <v>4</v>
      </c>
      <c r="AL266" s="153">
        <f t="shared" si="48"/>
        <v>2</v>
      </c>
    </row>
    <row r="273" spans="10:11" ht="58.5" customHeight="1"/>
    <row r="274" spans="10:11">
      <c r="J274" s="172"/>
      <c r="K274" s="172"/>
    </row>
    <row r="275" spans="10:11">
      <c r="J275" s="172"/>
      <c r="K275" s="172"/>
    </row>
    <row r="276" spans="10:11">
      <c r="J276" s="172"/>
      <c r="K276" s="172"/>
    </row>
    <row r="289" spans="1:38">
      <c r="A289" s="172"/>
      <c r="B289" s="172"/>
      <c r="C289" s="172"/>
      <c r="D289" s="172"/>
      <c r="E289" s="172"/>
      <c r="F289" s="172"/>
      <c r="G289" s="172"/>
      <c r="H289" s="172"/>
      <c r="I289" s="172"/>
      <c r="J289" s="172"/>
      <c r="K289" s="172"/>
      <c r="L289" s="172"/>
      <c r="M289" s="172"/>
      <c r="N289" s="172"/>
      <c r="O289" s="172"/>
      <c r="P289" s="172"/>
      <c r="Q289" s="172"/>
      <c r="R289" s="172"/>
      <c r="S289" s="172"/>
      <c r="T289" s="172"/>
      <c r="U289" s="172"/>
      <c r="V289" s="172"/>
      <c r="W289" s="172"/>
      <c r="X289" s="172"/>
      <c r="Y289" s="172"/>
      <c r="Z289" s="172"/>
      <c r="AA289" s="172"/>
      <c r="AB289" s="172"/>
      <c r="AC289" s="172"/>
      <c r="AD289" s="172"/>
      <c r="AE289" s="172"/>
      <c r="AF289" s="172"/>
      <c r="AG289" s="172"/>
      <c r="AH289" s="142"/>
      <c r="AI289" s="172"/>
      <c r="AJ289" s="172"/>
      <c r="AK289" s="172"/>
      <c r="AL289" s="172"/>
    </row>
    <row r="290" spans="1:38">
      <c r="A290" s="172"/>
      <c r="B290" s="172"/>
      <c r="C290" s="172"/>
      <c r="D290" s="172"/>
      <c r="E290" s="172"/>
      <c r="F290" s="172"/>
      <c r="G290" s="172"/>
      <c r="H290" s="172"/>
      <c r="I290" s="172"/>
      <c r="J290" s="172"/>
      <c r="K290" s="172"/>
      <c r="L290" s="172"/>
      <c r="M290" s="172"/>
      <c r="N290" s="172"/>
      <c r="O290" s="172"/>
      <c r="P290" s="172"/>
      <c r="Q290" s="172"/>
      <c r="R290" s="172"/>
      <c r="S290" s="172"/>
      <c r="T290" s="172"/>
      <c r="U290" s="172"/>
      <c r="V290" s="172"/>
      <c r="W290" s="172"/>
      <c r="X290" s="172"/>
      <c r="Y290" s="172"/>
      <c r="Z290" s="172"/>
      <c r="AA290" s="172"/>
      <c r="AB290" s="172"/>
      <c r="AC290" s="172"/>
      <c r="AD290" s="172"/>
      <c r="AE290" s="172"/>
      <c r="AF290" s="172"/>
      <c r="AG290" s="172"/>
      <c r="AH290" s="142"/>
      <c r="AI290" s="172"/>
      <c r="AJ290" s="172"/>
      <c r="AK290" s="172"/>
      <c r="AL290" s="172"/>
    </row>
    <row r="291" spans="1:38">
      <c r="A291" s="172"/>
      <c r="B291" s="172"/>
      <c r="C291" s="172"/>
      <c r="D291" s="172"/>
      <c r="E291" s="172"/>
      <c r="F291" s="172"/>
      <c r="G291" s="172"/>
      <c r="H291" s="172"/>
      <c r="I291" s="172"/>
      <c r="J291" s="172"/>
      <c r="K291" s="172"/>
      <c r="L291" s="172"/>
      <c r="M291" s="172"/>
      <c r="N291" s="172"/>
      <c r="O291" s="172"/>
      <c r="P291" s="172"/>
      <c r="Q291" s="172"/>
      <c r="R291" s="172"/>
      <c r="S291" s="172"/>
      <c r="T291" s="172"/>
      <c r="U291" s="172"/>
      <c r="V291" s="172"/>
      <c r="W291" s="172"/>
      <c r="X291" s="172"/>
      <c r="Y291" s="172"/>
      <c r="Z291" s="172"/>
      <c r="AA291" s="172"/>
      <c r="AB291" s="172"/>
      <c r="AC291" s="172"/>
      <c r="AD291" s="172"/>
      <c r="AE291" s="172"/>
      <c r="AF291" s="172"/>
      <c r="AG291" s="172"/>
      <c r="AH291" s="142"/>
      <c r="AI291" s="172"/>
      <c r="AJ291" s="172"/>
      <c r="AK291" s="172"/>
      <c r="AL291" s="172"/>
    </row>
    <row r="292" spans="1:38" ht="15" customHeight="1">
      <c r="A292" s="172"/>
      <c r="B292" s="172"/>
      <c r="C292" s="172"/>
      <c r="D292" s="172"/>
      <c r="E292" s="172"/>
      <c r="F292" s="172"/>
      <c r="G292" s="172"/>
      <c r="H292" s="172"/>
      <c r="I292" s="172"/>
      <c r="J292" s="172"/>
      <c r="K292" s="172"/>
      <c r="L292" s="172"/>
      <c r="M292" s="172"/>
      <c r="N292" s="172"/>
      <c r="O292" s="172"/>
      <c r="P292" s="172"/>
      <c r="Q292" s="172"/>
      <c r="R292" s="172"/>
      <c r="S292" s="172"/>
      <c r="T292" s="172"/>
      <c r="U292" s="172"/>
      <c r="V292" s="172"/>
      <c r="W292" s="172"/>
      <c r="X292" s="172"/>
      <c r="Y292" s="172"/>
      <c r="Z292" s="172"/>
      <c r="AA292" s="172"/>
      <c r="AB292" s="172"/>
      <c r="AC292" s="172"/>
      <c r="AD292" s="172"/>
      <c r="AE292" s="172"/>
      <c r="AF292" s="172"/>
      <c r="AG292" s="172"/>
      <c r="AH292" s="142"/>
      <c r="AI292" s="172"/>
      <c r="AJ292" s="172"/>
      <c r="AK292" s="172"/>
      <c r="AL292" s="172"/>
    </row>
    <row r="293" spans="1:38" ht="15" customHeight="1">
      <c r="A293" s="172"/>
      <c r="B293" s="172"/>
      <c r="C293" s="172"/>
      <c r="D293" s="172"/>
      <c r="E293" s="172"/>
      <c r="F293" s="172"/>
      <c r="G293" s="172"/>
      <c r="H293" s="172"/>
      <c r="I293" s="172"/>
      <c r="J293" s="172"/>
      <c r="K293" s="172"/>
      <c r="L293" s="172"/>
      <c r="M293" s="172"/>
      <c r="N293" s="172"/>
      <c r="O293" s="172"/>
      <c r="P293" s="172"/>
      <c r="Q293" s="172"/>
      <c r="R293" s="172"/>
      <c r="S293" s="172"/>
      <c r="T293" s="172"/>
      <c r="U293" s="172"/>
      <c r="V293" s="172"/>
      <c r="W293" s="172"/>
      <c r="X293" s="172"/>
      <c r="Y293" s="172"/>
      <c r="Z293" s="172"/>
      <c r="AA293" s="172"/>
      <c r="AB293" s="172"/>
      <c r="AC293" s="172"/>
      <c r="AD293" s="172"/>
      <c r="AE293" s="172"/>
      <c r="AF293" s="172"/>
      <c r="AG293" s="172"/>
      <c r="AH293" s="142"/>
      <c r="AI293" s="172"/>
      <c r="AJ293" s="172"/>
      <c r="AK293" s="172"/>
      <c r="AL293" s="172"/>
    </row>
    <row r="294" spans="1:38" ht="15" customHeight="1">
      <c r="A294" s="267" t="s">
        <v>140</v>
      </c>
      <c r="B294" s="267"/>
      <c r="C294" s="267"/>
      <c r="D294" s="267"/>
      <c r="E294" s="267"/>
      <c r="F294" s="267"/>
      <c r="G294" s="267"/>
      <c r="H294" s="267"/>
      <c r="I294" s="267"/>
      <c r="J294" s="267"/>
      <c r="K294" s="267"/>
      <c r="L294" s="267"/>
      <c r="M294" s="267"/>
      <c r="N294" s="267"/>
      <c r="O294" s="267"/>
      <c r="P294" s="267"/>
      <c r="Q294" s="267"/>
      <c r="R294" s="267"/>
      <c r="S294" s="267"/>
      <c r="T294" s="267"/>
      <c r="U294" s="267"/>
      <c r="V294" s="172"/>
      <c r="W294" s="172"/>
      <c r="X294" s="172"/>
      <c r="Y294" s="172"/>
      <c r="Z294" s="172"/>
      <c r="AA294" s="172"/>
      <c r="AB294" s="172"/>
      <c r="AC294" s="172"/>
      <c r="AD294" s="172"/>
      <c r="AE294" s="172"/>
      <c r="AF294" s="172"/>
      <c r="AG294" s="172"/>
      <c r="AH294" s="142"/>
      <c r="AI294" s="172"/>
      <c r="AJ294" s="172"/>
      <c r="AK294" s="172"/>
      <c r="AL294" s="172"/>
    </row>
    <row r="295" spans="1:38" ht="15.75" customHeight="1">
      <c r="A295" s="172"/>
      <c r="B295" s="172"/>
      <c r="C295" s="172"/>
      <c r="D295" s="172"/>
      <c r="E295" s="172"/>
      <c r="F295" s="172"/>
      <c r="G295" s="172"/>
      <c r="H295" s="172"/>
      <c r="I295" s="172"/>
      <c r="J295" s="172"/>
      <c r="K295" s="172"/>
      <c r="L295" s="172"/>
      <c r="M295" s="172"/>
      <c r="N295" s="172"/>
      <c r="O295" s="172"/>
      <c r="P295" s="172"/>
      <c r="Q295" s="172"/>
      <c r="R295" s="172"/>
      <c r="S295" s="172"/>
      <c r="T295" s="172"/>
      <c r="U295" s="172"/>
      <c r="V295" s="172"/>
      <c r="W295" s="172"/>
      <c r="X295" s="172"/>
      <c r="Y295" s="172"/>
      <c r="Z295" s="172"/>
      <c r="AA295" s="172"/>
      <c r="AB295" s="172"/>
      <c r="AC295" s="172"/>
      <c r="AD295" s="172"/>
      <c r="AE295" s="172"/>
      <c r="AF295" s="172"/>
      <c r="AG295" s="172"/>
      <c r="AH295" s="142"/>
      <c r="AI295" s="172"/>
      <c r="AJ295" s="172"/>
      <c r="AK295" s="172"/>
      <c r="AL295" s="172"/>
    </row>
    <row r="296" spans="1:38">
      <c r="A296" s="172"/>
      <c r="B296" s="172"/>
      <c r="C296" s="172"/>
      <c r="D296" s="172"/>
      <c r="E296" s="172"/>
      <c r="F296" s="172"/>
      <c r="G296" s="172"/>
      <c r="H296" s="172"/>
      <c r="I296" s="172"/>
      <c r="J296" s="172"/>
      <c r="K296" s="172"/>
      <c r="L296" s="172"/>
      <c r="M296" s="172"/>
      <c r="N296" s="172"/>
      <c r="O296" s="172"/>
      <c r="P296" s="172"/>
      <c r="Q296" s="172"/>
      <c r="R296" s="172"/>
      <c r="S296" s="172"/>
      <c r="T296" s="172"/>
      <c r="U296" s="172"/>
      <c r="V296" s="172"/>
      <c r="W296" s="172"/>
      <c r="X296" s="172"/>
      <c r="Y296" s="172"/>
      <c r="Z296" s="172"/>
      <c r="AA296" s="172"/>
      <c r="AB296" s="172"/>
      <c r="AC296" s="172"/>
      <c r="AD296" s="172"/>
      <c r="AE296" s="172"/>
      <c r="AF296" s="172"/>
      <c r="AG296" s="172"/>
      <c r="AH296" s="142"/>
      <c r="AI296" s="172"/>
      <c r="AJ296" s="172"/>
      <c r="AK296" s="172"/>
      <c r="AL296" s="172"/>
    </row>
    <row r="297" spans="1:38">
      <c r="A297" s="172"/>
      <c r="B297" s="172"/>
      <c r="C297" s="172"/>
      <c r="D297" s="172"/>
      <c r="E297" s="172"/>
      <c r="F297" s="172"/>
      <c r="G297" s="172"/>
      <c r="H297" s="172"/>
      <c r="I297" s="172"/>
      <c r="J297" s="172"/>
      <c r="K297" s="172"/>
      <c r="L297" s="172"/>
      <c r="M297" s="172"/>
      <c r="N297" s="172"/>
      <c r="O297" s="172"/>
      <c r="P297" s="172"/>
      <c r="Q297" s="172"/>
      <c r="R297" s="172"/>
      <c r="S297" s="172"/>
      <c r="T297" s="172"/>
      <c r="U297" s="172"/>
      <c r="V297" s="172"/>
      <c r="W297" s="172"/>
      <c r="X297" s="172"/>
      <c r="Y297" s="172"/>
      <c r="Z297" s="172"/>
      <c r="AA297" s="172"/>
      <c r="AB297" s="172"/>
      <c r="AC297" s="172"/>
      <c r="AD297" s="172"/>
      <c r="AE297" s="172"/>
      <c r="AF297" s="172"/>
      <c r="AG297" s="172"/>
      <c r="AH297" s="142"/>
      <c r="AI297" s="172"/>
      <c r="AJ297" s="172"/>
      <c r="AK297" s="172"/>
      <c r="AL297" s="172"/>
    </row>
    <row r="298" spans="1:38">
      <c r="A298" s="172"/>
      <c r="B298" s="172"/>
      <c r="C298" s="172"/>
      <c r="D298" s="172"/>
      <c r="E298" s="172"/>
      <c r="F298" s="172"/>
      <c r="G298" s="172"/>
      <c r="H298" s="172"/>
      <c r="I298" s="172"/>
      <c r="J298" s="172"/>
      <c r="K298" s="172"/>
      <c r="L298" s="172"/>
      <c r="M298" s="172"/>
      <c r="N298" s="172"/>
      <c r="O298" s="172"/>
      <c r="P298" s="172"/>
      <c r="Q298" s="172"/>
      <c r="R298" s="172"/>
      <c r="S298" s="172"/>
      <c r="T298" s="172"/>
      <c r="U298" s="172"/>
      <c r="V298" s="172"/>
      <c r="W298" s="172"/>
      <c r="X298" s="172"/>
      <c r="Y298" s="172"/>
      <c r="Z298" s="172"/>
      <c r="AA298" s="172"/>
      <c r="AB298" s="172"/>
      <c r="AC298" s="172"/>
      <c r="AD298" s="172"/>
      <c r="AE298" s="172"/>
      <c r="AF298" s="172"/>
      <c r="AG298" s="172"/>
      <c r="AH298" s="142"/>
      <c r="AI298" s="172"/>
      <c r="AJ298" s="172"/>
      <c r="AK298" s="172"/>
      <c r="AL298" s="172"/>
    </row>
    <row r="299" spans="1:38">
      <c r="A299" s="172"/>
      <c r="B299" s="172"/>
      <c r="C299" s="172"/>
      <c r="D299" s="172"/>
      <c r="E299" s="172"/>
      <c r="F299" s="172"/>
      <c r="G299" s="172"/>
      <c r="H299" s="172"/>
      <c r="I299" s="172"/>
      <c r="J299" s="172"/>
      <c r="K299" s="172"/>
      <c r="L299" s="172"/>
      <c r="M299" s="172"/>
      <c r="N299" s="172"/>
      <c r="O299" s="172"/>
      <c r="P299" s="172"/>
      <c r="Q299" s="172"/>
      <c r="R299" s="172"/>
      <c r="S299" s="172"/>
      <c r="T299" s="172"/>
      <c r="U299" s="172"/>
    </row>
    <row r="300" spans="1:38">
      <c r="A300" s="172"/>
      <c r="B300" s="172"/>
      <c r="C300" s="172"/>
      <c r="D300" s="172"/>
      <c r="E300" s="172"/>
      <c r="F300" s="172"/>
      <c r="G300" s="172"/>
      <c r="H300" s="172"/>
      <c r="I300" s="172"/>
      <c r="J300" s="172"/>
      <c r="K300" s="172"/>
      <c r="L300" s="172"/>
      <c r="M300" s="172"/>
      <c r="N300" s="172"/>
      <c r="O300" s="172"/>
      <c r="P300" s="172"/>
      <c r="Q300" s="172"/>
      <c r="R300" s="172"/>
      <c r="S300" s="172"/>
      <c r="T300" s="172"/>
      <c r="U300" s="172"/>
    </row>
    <row r="301" spans="1:38">
      <c r="A301" s="172"/>
      <c r="B301" s="172"/>
      <c r="C301" s="172"/>
      <c r="D301" s="172"/>
      <c r="E301" s="172"/>
      <c r="F301" s="172"/>
      <c r="G301" s="172"/>
      <c r="H301" s="172"/>
      <c r="I301" s="172"/>
      <c r="J301" s="172"/>
      <c r="K301" s="172"/>
      <c r="L301" s="172"/>
      <c r="M301" s="172"/>
      <c r="N301" s="172"/>
      <c r="O301" s="172"/>
      <c r="P301" s="172"/>
      <c r="Q301" s="172"/>
      <c r="R301" s="172"/>
      <c r="S301" s="172"/>
      <c r="T301" s="172"/>
      <c r="U301" s="172"/>
    </row>
    <row r="302" spans="1:38">
      <c r="A302" s="172"/>
      <c r="B302" s="172"/>
      <c r="C302" s="172"/>
      <c r="D302" s="172"/>
      <c r="E302" s="172"/>
      <c r="F302" s="172"/>
      <c r="G302" s="172"/>
      <c r="H302" s="172"/>
      <c r="I302" s="172"/>
      <c r="J302" s="172"/>
      <c r="K302" s="172"/>
      <c r="L302" s="172"/>
      <c r="M302" s="172"/>
      <c r="N302" s="172"/>
      <c r="O302" s="172"/>
      <c r="P302" s="172"/>
      <c r="Q302" s="172"/>
      <c r="R302" s="172"/>
      <c r="S302" s="172"/>
      <c r="T302" s="172"/>
      <c r="U302" s="172"/>
    </row>
    <row r="303" spans="1:38">
      <c r="A303" s="172"/>
      <c r="B303" s="172"/>
      <c r="C303" s="172"/>
      <c r="D303" s="172"/>
      <c r="E303" s="172"/>
      <c r="F303" s="172"/>
      <c r="G303" s="172"/>
      <c r="H303" s="172"/>
      <c r="I303" s="172"/>
      <c r="J303" s="172"/>
      <c r="K303" s="172"/>
      <c r="L303" s="172"/>
      <c r="M303" s="172"/>
      <c r="N303" s="172"/>
      <c r="O303" s="172"/>
      <c r="P303" s="172"/>
      <c r="Q303" s="172"/>
      <c r="R303" s="172"/>
      <c r="S303" s="172"/>
      <c r="T303" s="172"/>
      <c r="U303" s="172"/>
    </row>
    <row r="304" spans="1:38">
      <c r="A304" s="172"/>
      <c r="B304" s="172"/>
      <c r="C304" s="172"/>
      <c r="D304" s="172"/>
      <c r="E304" s="172"/>
      <c r="F304" s="172"/>
      <c r="G304" s="172"/>
      <c r="H304" s="172"/>
      <c r="I304" s="172"/>
      <c r="J304" s="172"/>
      <c r="K304" s="172"/>
      <c r="L304" s="172"/>
      <c r="M304" s="172"/>
      <c r="N304" s="172"/>
      <c r="O304" s="172"/>
      <c r="P304" s="172"/>
      <c r="Q304" s="172"/>
      <c r="R304" s="172"/>
      <c r="S304" s="172"/>
      <c r="T304" s="172"/>
      <c r="U304" s="172"/>
    </row>
    <row r="305" spans="1:38">
      <c r="A305" s="172"/>
      <c r="B305" s="172"/>
      <c r="C305" s="172"/>
      <c r="D305" s="172"/>
      <c r="E305" s="172"/>
      <c r="F305" s="172"/>
      <c r="G305" s="172"/>
      <c r="H305" s="172"/>
      <c r="I305" s="172"/>
      <c r="J305" s="172"/>
      <c r="K305" s="172"/>
      <c r="L305" s="172"/>
      <c r="M305" s="172"/>
      <c r="N305" s="172"/>
      <c r="O305" s="172"/>
      <c r="P305" s="172"/>
      <c r="Q305" s="172"/>
      <c r="R305" s="172"/>
      <c r="S305" s="172"/>
      <c r="T305" s="172"/>
      <c r="U305" s="172"/>
    </row>
    <row r="306" spans="1:38">
      <c r="A306" s="172"/>
      <c r="B306" s="172"/>
      <c r="C306" s="172"/>
      <c r="D306" s="172"/>
      <c r="E306" s="172"/>
      <c r="F306" s="172"/>
      <c r="G306" s="172"/>
      <c r="H306" s="172"/>
      <c r="I306" s="172"/>
      <c r="J306" s="172"/>
      <c r="K306" s="172"/>
      <c r="L306" s="172"/>
      <c r="M306" s="172"/>
      <c r="N306" s="172"/>
      <c r="O306" s="172"/>
      <c r="P306" s="172"/>
      <c r="Q306" s="172"/>
      <c r="R306" s="172"/>
      <c r="S306" s="172"/>
      <c r="T306" s="172"/>
      <c r="U306" s="172"/>
    </row>
    <row r="307" spans="1:38">
      <c r="A307" s="172"/>
      <c r="B307" s="172"/>
      <c r="C307" s="172"/>
      <c r="D307" s="172"/>
      <c r="E307" s="172"/>
      <c r="F307" s="172"/>
      <c r="G307" s="172"/>
      <c r="H307" s="172"/>
      <c r="I307" s="172"/>
      <c r="J307" s="172"/>
      <c r="K307" s="172"/>
      <c r="L307" s="172"/>
      <c r="M307" s="172"/>
      <c r="N307" s="172"/>
      <c r="O307" s="172"/>
      <c r="P307" s="172"/>
      <c r="Q307" s="172"/>
      <c r="R307" s="172"/>
      <c r="S307" s="172"/>
      <c r="T307" s="172"/>
      <c r="U307" s="172"/>
    </row>
    <row r="308" spans="1:38">
      <c r="A308" s="172"/>
      <c r="B308" s="172"/>
      <c r="C308" s="172"/>
      <c r="D308" s="172"/>
      <c r="E308" s="172"/>
      <c r="F308" s="172"/>
      <c r="G308" s="172"/>
      <c r="H308" s="172"/>
      <c r="I308" s="172"/>
      <c r="J308" s="172"/>
      <c r="K308" s="172"/>
      <c r="L308" s="172"/>
      <c r="M308" s="172"/>
      <c r="N308" s="172"/>
      <c r="O308" s="172"/>
      <c r="P308" s="172"/>
      <c r="Q308" s="172"/>
      <c r="R308" s="172"/>
      <c r="S308" s="172"/>
      <c r="T308" s="172"/>
      <c r="U308" s="172"/>
    </row>
    <row r="309" spans="1:38">
      <c r="A309" s="172"/>
      <c r="B309" s="172"/>
      <c r="C309" s="172"/>
      <c r="D309" s="172"/>
      <c r="E309" s="172"/>
      <c r="F309" s="172"/>
      <c r="G309" s="172"/>
      <c r="H309" s="172"/>
      <c r="I309" s="172"/>
      <c r="J309" s="172"/>
      <c r="K309" s="172"/>
      <c r="L309" s="172"/>
      <c r="M309" s="172"/>
      <c r="N309" s="172"/>
      <c r="O309" s="172"/>
      <c r="P309" s="172"/>
      <c r="Q309" s="172"/>
      <c r="R309" s="172"/>
      <c r="S309" s="172"/>
      <c r="T309" s="172"/>
      <c r="U309" s="172"/>
    </row>
    <row r="310" spans="1:38">
      <c r="A310" s="172"/>
      <c r="B310" s="172"/>
      <c r="C310" s="172"/>
      <c r="D310" s="172"/>
      <c r="E310" s="172"/>
      <c r="F310" s="172"/>
      <c r="G310" s="172"/>
      <c r="H310" s="172"/>
      <c r="L310" s="172"/>
      <c r="M310" s="172"/>
      <c r="N310" s="172"/>
    </row>
    <row r="311" spans="1:38">
      <c r="A311" s="172"/>
      <c r="B311" s="172"/>
      <c r="C311" s="172"/>
      <c r="D311" s="172"/>
      <c r="E311" s="172"/>
      <c r="F311" s="172"/>
      <c r="G311" s="172"/>
      <c r="H311" s="172"/>
      <c r="L311" s="172"/>
      <c r="M311" s="172"/>
      <c r="N311" s="172"/>
    </row>
    <row r="312" spans="1:38">
      <c r="A312" s="172"/>
      <c r="B312" s="172"/>
      <c r="C312" s="172"/>
      <c r="D312" s="172"/>
      <c r="E312" s="172"/>
      <c r="F312" s="172"/>
      <c r="G312" s="172"/>
      <c r="H312" s="172"/>
      <c r="L312" s="172"/>
      <c r="M312" s="172"/>
      <c r="N312" s="172"/>
    </row>
    <row r="313" spans="1:38">
      <c r="A313" s="172"/>
      <c r="B313" s="172"/>
      <c r="C313" s="172"/>
      <c r="D313" s="172"/>
      <c r="E313" s="172"/>
      <c r="F313" s="172"/>
      <c r="G313" s="172"/>
      <c r="H313" s="172"/>
      <c r="L313" s="172"/>
      <c r="M313" s="172"/>
      <c r="N313" s="172"/>
    </row>
    <row r="314" spans="1:38">
      <c r="A314" s="172"/>
      <c r="B314" s="172"/>
      <c r="C314" s="172"/>
      <c r="J314" s="172"/>
      <c r="K314" s="172"/>
      <c r="L314" s="172"/>
      <c r="M314" s="172"/>
      <c r="N314" s="172"/>
    </row>
    <row r="315" spans="1:38">
      <c r="A315" s="172"/>
      <c r="B315" s="172"/>
      <c r="C315" s="172"/>
      <c r="J315" s="172"/>
      <c r="K315" s="172"/>
      <c r="L315" s="172"/>
      <c r="M315" s="172"/>
      <c r="N315" s="172"/>
      <c r="O315" s="172"/>
      <c r="P315" s="172"/>
      <c r="Q315" s="172"/>
      <c r="R315" s="172"/>
      <c r="S315" s="172"/>
      <c r="T315" s="172"/>
      <c r="U315" s="172"/>
      <c r="V315" s="172"/>
      <c r="W315" s="172"/>
      <c r="X315" s="172"/>
      <c r="Y315" s="172"/>
      <c r="Z315" s="172"/>
      <c r="AA315" s="172"/>
      <c r="AB315" s="172"/>
      <c r="AC315" s="172"/>
      <c r="AD315" s="172"/>
      <c r="AE315" s="172"/>
      <c r="AF315" s="172"/>
      <c r="AG315" s="172"/>
      <c r="AH315" s="142"/>
      <c r="AI315" s="172"/>
      <c r="AJ315" s="172"/>
      <c r="AK315" s="172"/>
      <c r="AL315" s="172"/>
    </row>
    <row r="316" spans="1:38">
      <c r="A316" s="172"/>
      <c r="B316" s="172"/>
      <c r="C316" s="172"/>
      <c r="J316" s="172"/>
      <c r="K316" s="172"/>
      <c r="L316" s="172"/>
      <c r="M316" s="172"/>
      <c r="N316" s="172"/>
      <c r="O316" s="172"/>
      <c r="P316" s="172"/>
      <c r="Q316" s="172"/>
      <c r="R316" s="172"/>
      <c r="S316" s="172"/>
      <c r="T316" s="172"/>
      <c r="U316" s="172"/>
      <c r="V316" s="172"/>
      <c r="W316" s="172"/>
      <c r="X316" s="172"/>
      <c r="Y316" s="172"/>
      <c r="Z316" s="172"/>
      <c r="AA316" s="172"/>
      <c r="AB316" s="172"/>
      <c r="AC316" s="172"/>
      <c r="AD316" s="172"/>
      <c r="AE316" s="172"/>
      <c r="AF316" s="172"/>
      <c r="AG316" s="172"/>
      <c r="AH316" s="142"/>
      <c r="AI316" s="172"/>
      <c r="AJ316" s="172"/>
      <c r="AK316" s="172"/>
      <c r="AL316" s="172"/>
    </row>
    <row r="317" spans="1:38" ht="18.75">
      <c r="A317" s="172"/>
      <c r="B317" s="172"/>
      <c r="C317" s="172"/>
      <c r="J317" s="172"/>
      <c r="K317" s="172"/>
      <c r="L317" s="172"/>
      <c r="M317" s="172"/>
      <c r="N317" s="172"/>
      <c r="O317" s="172"/>
      <c r="P317" s="172"/>
      <c r="Q317" s="172"/>
      <c r="R317" s="172"/>
      <c r="S317" s="172"/>
      <c r="T317" s="172"/>
      <c r="U317" s="172"/>
      <c r="V317" s="283" t="s">
        <v>14</v>
      </c>
      <c r="W317" s="284"/>
      <c r="X317" s="284"/>
      <c r="Y317" s="284"/>
      <c r="Z317" s="284"/>
      <c r="AA317" s="285"/>
      <c r="AB317" s="25"/>
      <c r="AC317" s="283" t="s">
        <v>15</v>
      </c>
      <c r="AD317" s="284"/>
      <c r="AE317" s="284"/>
      <c r="AF317" s="284"/>
      <c r="AG317" s="284"/>
      <c r="AH317" s="285"/>
      <c r="AI317" s="258" t="s">
        <v>16</v>
      </c>
      <c r="AJ317" s="259"/>
      <c r="AK317" s="259"/>
      <c r="AL317" s="260"/>
    </row>
    <row r="318" spans="1:38" ht="18.75">
      <c r="A318" s="172"/>
      <c r="B318" s="172"/>
      <c r="C318" s="172"/>
      <c r="J318" s="172"/>
      <c r="K318" s="172"/>
      <c r="L318" s="172"/>
      <c r="M318" s="172"/>
      <c r="N318" s="172"/>
      <c r="O318" s="172"/>
      <c r="P318" s="172"/>
      <c r="Q318" s="172"/>
      <c r="R318" s="172"/>
      <c r="S318" s="172"/>
      <c r="T318" s="172"/>
      <c r="U318" s="172"/>
      <c r="V318" s="286"/>
      <c r="W318" s="287"/>
      <c r="X318" s="287"/>
      <c r="Y318" s="287"/>
      <c r="Z318" s="287"/>
      <c r="AA318" s="288"/>
      <c r="AB318" s="25"/>
      <c r="AC318" s="286"/>
      <c r="AD318" s="287"/>
      <c r="AE318" s="287"/>
      <c r="AF318" s="287"/>
      <c r="AG318" s="287"/>
      <c r="AH318" s="288"/>
      <c r="AI318" s="261"/>
      <c r="AJ318" s="262"/>
      <c r="AK318" s="262"/>
      <c r="AL318" s="263"/>
    </row>
    <row r="319" spans="1:38" ht="18.75">
      <c r="A319" s="172"/>
      <c r="B319" s="172"/>
      <c r="C319" s="172"/>
      <c r="J319" s="172"/>
      <c r="K319" s="172"/>
      <c r="L319" s="172"/>
      <c r="M319" s="172"/>
      <c r="N319" s="172"/>
      <c r="O319" s="144"/>
      <c r="P319" s="144"/>
      <c r="Q319" s="144"/>
      <c r="R319" s="144"/>
      <c r="S319" s="144"/>
      <c r="T319" s="144"/>
      <c r="U319" s="144"/>
      <c r="V319" s="63">
        <v>1</v>
      </c>
      <c r="W319" s="63">
        <v>2</v>
      </c>
      <c r="X319" s="63">
        <v>3</v>
      </c>
      <c r="Y319" s="63">
        <v>4</v>
      </c>
      <c r="Z319" s="63">
        <v>5</v>
      </c>
      <c r="AA319" s="63" t="s">
        <v>41</v>
      </c>
      <c r="AB319" s="75" t="s">
        <v>18</v>
      </c>
      <c r="AC319" s="63">
        <v>1</v>
      </c>
      <c r="AD319" s="63">
        <v>2</v>
      </c>
      <c r="AE319" s="63">
        <v>3</v>
      </c>
      <c r="AF319" s="63">
        <v>4</v>
      </c>
      <c r="AG319" s="63">
        <v>5</v>
      </c>
      <c r="AH319" s="63" t="s">
        <v>41</v>
      </c>
      <c r="AI319" s="76" t="s">
        <v>19</v>
      </c>
      <c r="AJ319" s="76" t="s">
        <v>20</v>
      </c>
      <c r="AK319" s="76" t="s">
        <v>21</v>
      </c>
      <c r="AL319" s="76" t="s">
        <v>22</v>
      </c>
    </row>
    <row r="320" spans="1:38" ht="18.75">
      <c r="J320" s="172"/>
      <c r="K320" s="172"/>
      <c r="O320" s="264" t="s">
        <v>136</v>
      </c>
      <c r="P320" s="265"/>
      <c r="Q320" s="265"/>
      <c r="R320" s="265"/>
      <c r="S320" s="265"/>
      <c r="T320" s="265"/>
      <c r="U320" s="266"/>
      <c r="V320" s="152">
        <f>+AN30</f>
        <v>0</v>
      </c>
      <c r="W320" s="152">
        <f t="shared" ref="W320:AA320" si="49">+AO30</f>
        <v>2</v>
      </c>
      <c r="X320" s="152">
        <f t="shared" si="49"/>
        <v>1</v>
      </c>
      <c r="Y320" s="152">
        <f t="shared" si="49"/>
        <v>1</v>
      </c>
      <c r="Z320" s="152">
        <f t="shared" si="49"/>
        <v>1</v>
      </c>
      <c r="AA320" s="152">
        <f t="shared" si="49"/>
        <v>0</v>
      </c>
      <c r="AB320" s="151">
        <f>SUM(V320:AA320)</f>
        <v>5</v>
      </c>
      <c r="AC320" s="143">
        <f t="shared" ref="AC320:AH320" si="50">V320/$AB320</f>
        <v>0</v>
      </c>
      <c r="AD320" s="143">
        <f t="shared" si="50"/>
        <v>0.4</v>
      </c>
      <c r="AE320" s="143">
        <f t="shared" si="50"/>
        <v>0.2</v>
      </c>
      <c r="AF320" s="143">
        <f t="shared" si="50"/>
        <v>0.2</v>
      </c>
      <c r="AG320" s="143">
        <f t="shared" si="50"/>
        <v>0.2</v>
      </c>
      <c r="AH320" s="143">
        <f t="shared" si="50"/>
        <v>0</v>
      </c>
      <c r="AI320" s="153">
        <f>+BA30</f>
        <v>3.2</v>
      </c>
      <c r="AJ320" s="153">
        <f t="shared" ref="AJ320:AL320" si="51">+BB30</f>
        <v>1.3</v>
      </c>
      <c r="AK320" s="152">
        <f t="shared" si="51"/>
        <v>3</v>
      </c>
      <c r="AL320" s="152">
        <f t="shared" si="51"/>
        <v>2</v>
      </c>
    </row>
    <row r="321" spans="1:38" ht="18.75">
      <c r="J321" s="172"/>
      <c r="K321" s="172"/>
      <c r="O321" s="154"/>
      <c r="P321" s="154"/>
      <c r="Q321" s="154"/>
      <c r="R321" s="154"/>
      <c r="S321" s="154"/>
      <c r="T321" s="154"/>
      <c r="U321" s="154"/>
      <c r="V321" s="163"/>
      <c r="W321" s="163"/>
      <c r="X321" s="163"/>
      <c r="Y321" s="163"/>
      <c r="Z321" s="163"/>
      <c r="AA321" s="163"/>
      <c r="AB321" s="163"/>
      <c r="AC321" s="156"/>
      <c r="AD321" s="156"/>
      <c r="AE321" s="156"/>
      <c r="AF321" s="156"/>
      <c r="AG321" s="156"/>
      <c r="AH321" s="156"/>
      <c r="AI321" s="164"/>
      <c r="AJ321" s="165"/>
      <c r="AK321" s="166"/>
      <c r="AL321" s="166"/>
    </row>
    <row r="322" spans="1:38" ht="18.75">
      <c r="J322" s="172"/>
      <c r="K322" s="172"/>
      <c r="O322" s="154"/>
      <c r="P322" s="154"/>
      <c r="Q322" s="154"/>
      <c r="R322" s="154"/>
      <c r="S322" s="154"/>
      <c r="T322" s="154"/>
      <c r="U322" s="154"/>
      <c r="V322" s="163"/>
      <c r="W322" s="163"/>
      <c r="X322" s="163"/>
      <c r="Y322" s="163"/>
      <c r="Z322" s="163"/>
      <c r="AA322" s="163"/>
      <c r="AB322" s="163"/>
      <c r="AC322" s="156"/>
      <c r="AD322" s="156"/>
      <c r="AE322" s="156"/>
      <c r="AF322" s="156"/>
      <c r="AG322" s="156"/>
      <c r="AH322" s="156"/>
      <c r="AI322" s="164"/>
      <c r="AJ322" s="165"/>
      <c r="AK322" s="166"/>
      <c r="AL322" s="166"/>
    </row>
    <row r="323" spans="1:38" ht="18.75">
      <c r="J323" s="172"/>
      <c r="K323" s="172"/>
      <c r="O323" s="154"/>
      <c r="P323" s="154"/>
      <c r="Q323" s="154"/>
      <c r="R323" s="154"/>
      <c r="S323" s="154"/>
      <c r="T323" s="154"/>
      <c r="U323" s="154"/>
      <c r="V323" s="163"/>
      <c r="W323" s="163"/>
      <c r="X323" s="163"/>
      <c r="Y323" s="163"/>
      <c r="Z323" s="163"/>
      <c r="AA323" s="163"/>
      <c r="AB323" s="163"/>
      <c r="AC323" s="156"/>
      <c r="AD323" s="156"/>
      <c r="AE323" s="156"/>
      <c r="AF323" s="156"/>
      <c r="AG323" s="156"/>
      <c r="AH323" s="156"/>
      <c r="AI323" s="164"/>
      <c r="AJ323" s="165"/>
      <c r="AK323" s="166"/>
      <c r="AL323" s="166"/>
    </row>
    <row r="324" spans="1:38" ht="18.75">
      <c r="J324" s="172"/>
      <c r="K324" s="172"/>
      <c r="O324" s="154"/>
      <c r="P324" s="154"/>
      <c r="Q324" s="154"/>
      <c r="R324" s="154"/>
      <c r="S324" s="154"/>
      <c r="T324" s="154"/>
      <c r="U324" s="154"/>
      <c r="V324" s="163"/>
      <c r="W324" s="163"/>
      <c r="X324" s="163"/>
      <c r="Y324" s="163"/>
      <c r="Z324" s="163"/>
      <c r="AA324" s="163"/>
      <c r="AB324" s="163"/>
      <c r="AC324" s="156"/>
      <c r="AD324" s="156"/>
      <c r="AE324" s="156"/>
      <c r="AF324" s="156"/>
      <c r="AG324" s="156"/>
      <c r="AH324" s="156"/>
      <c r="AI324" s="164"/>
      <c r="AJ324" s="165"/>
      <c r="AK324" s="166"/>
      <c r="AL324" s="166"/>
    </row>
    <row r="325" spans="1:38" ht="18.75">
      <c r="J325" s="172"/>
      <c r="K325" s="172"/>
      <c r="O325" s="154"/>
      <c r="P325" s="154"/>
      <c r="Q325" s="154"/>
      <c r="R325" s="154"/>
      <c r="S325" s="154"/>
      <c r="T325" s="154"/>
      <c r="U325" s="154"/>
      <c r="V325" s="163"/>
      <c r="W325" s="163"/>
      <c r="X325" s="163"/>
      <c r="Y325" s="163"/>
      <c r="Z325" s="163"/>
      <c r="AA325" s="163"/>
      <c r="AB325" s="163"/>
      <c r="AC325" s="156"/>
      <c r="AD325" s="156"/>
      <c r="AE325" s="156"/>
      <c r="AF325" s="156"/>
      <c r="AG325" s="156"/>
      <c r="AH325" s="156"/>
      <c r="AI325" s="164"/>
      <c r="AJ325" s="165"/>
      <c r="AK325" s="166"/>
      <c r="AL325" s="166"/>
    </row>
    <row r="326" spans="1:38" ht="21">
      <c r="A326" s="267" t="s">
        <v>155</v>
      </c>
      <c r="B326" s="267"/>
      <c r="C326" s="267"/>
      <c r="D326" s="267"/>
      <c r="E326" s="267"/>
      <c r="F326" s="267"/>
      <c r="G326" s="267"/>
      <c r="H326" s="267"/>
      <c r="I326" s="267"/>
      <c r="J326" s="267"/>
      <c r="K326" s="267"/>
      <c r="L326" s="267"/>
      <c r="M326" s="267"/>
      <c r="N326" s="267"/>
      <c r="O326" s="267"/>
      <c r="P326" s="267"/>
      <c r="Q326" s="267"/>
      <c r="R326" s="267"/>
      <c r="S326" s="267"/>
      <c r="T326" s="267"/>
      <c r="U326" s="267"/>
      <c r="V326" s="163"/>
      <c r="W326" s="163"/>
      <c r="X326" s="163"/>
      <c r="Y326" s="163"/>
      <c r="Z326" s="163"/>
      <c r="AA326" s="163"/>
      <c r="AB326" s="163"/>
      <c r="AC326" s="156"/>
      <c r="AD326" s="156"/>
      <c r="AE326" s="156"/>
      <c r="AF326" s="156"/>
      <c r="AG326" s="156"/>
      <c r="AH326" s="156"/>
      <c r="AI326" s="164"/>
      <c r="AJ326" s="165"/>
      <c r="AK326" s="166"/>
      <c r="AL326" s="166"/>
    </row>
    <row r="327" spans="1:38" ht="18.75">
      <c r="J327" s="172"/>
      <c r="K327" s="172"/>
      <c r="O327" s="154"/>
      <c r="P327" s="154"/>
      <c r="Q327" s="154"/>
      <c r="R327" s="154"/>
      <c r="S327" s="154"/>
      <c r="T327" s="154"/>
      <c r="U327" s="154"/>
      <c r="V327" s="163"/>
      <c r="W327" s="163"/>
      <c r="X327" s="163"/>
      <c r="Y327" s="163"/>
      <c r="Z327" s="163"/>
      <c r="AA327" s="163"/>
      <c r="AB327" s="163"/>
      <c r="AC327" s="156"/>
      <c r="AD327" s="156"/>
      <c r="AE327" s="156"/>
      <c r="AF327" s="156"/>
      <c r="AG327" s="156"/>
      <c r="AH327" s="156"/>
      <c r="AI327" s="164"/>
      <c r="AJ327" s="165"/>
      <c r="AK327" s="166"/>
      <c r="AL327" s="166"/>
    </row>
    <row r="328" spans="1:38" ht="18.75">
      <c r="J328" s="172"/>
      <c r="K328" s="172"/>
      <c r="O328" s="154"/>
      <c r="P328" s="154"/>
      <c r="Q328" s="154"/>
      <c r="R328" s="154"/>
      <c r="S328" s="154"/>
      <c r="T328" s="154"/>
      <c r="U328" s="154"/>
      <c r="V328" s="163"/>
      <c r="W328" s="163"/>
      <c r="X328" s="163"/>
      <c r="Y328" s="163"/>
      <c r="Z328" s="163"/>
      <c r="AA328" s="163"/>
      <c r="AB328" s="163"/>
      <c r="AC328" s="156"/>
      <c r="AD328" s="156"/>
      <c r="AE328" s="156"/>
      <c r="AF328" s="156"/>
      <c r="AG328" s="156"/>
      <c r="AH328" s="156"/>
      <c r="AI328" s="164"/>
      <c r="AJ328" s="165"/>
      <c r="AK328" s="166"/>
      <c r="AL328" s="166"/>
    </row>
    <row r="329" spans="1:38" ht="18.75">
      <c r="J329" s="172"/>
      <c r="K329" s="172"/>
      <c r="O329" s="154"/>
      <c r="P329" s="154"/>
      <c r="Q329" s="154"/>
      <c r="R329" s="154"/>
      <c r="S329" s="154"/>
      <c r="T329" s="154"/>
      <c r="U329" s="154"/>
      <c r="V329" s="163"/>
      <c r="W329" s="163"/>
      <c r="X329" s="163"/>
      <c r="Y329" s="163"/>
      <c r="Z329" s="163"/>
      <c r="AA329" s="163"/>
      <c r="AB329" s="163"/>
      <c r="AC329" s="156"/>
      <c r="AD329" s="156"/>
      <c r="AE329" s="156"/>
      <c r="AF329" s="156"/>
      <c r="AG329" s="156"/>
      <c r="AH329" s="156"/>
      <c r="AI329" s="164"/>
      <c r="AJ329" s="165"/>
      <c r="AK329" s="166"/>
      <c r="AL329" s="166"/>
    </row>
    <row r="330" spans="1:38" ht="18.75">
      <c r="J330" s="172"/>
      <c r="K330" s="172"/>
      <c r="O330" s="154"/>
      <c r="P330" s="154"/>
      <c r="Q330" s="154"/>
      <c r="R330" s="154"/>
      <c r="S330" s="154"/>
      <c r="T330" s="154"/>
      <c r="U330" s="154"/>
      <c r="V330" s="163"/>
      <c r="W330" s="163"/>
      <c r="X330" s="163"/>
      <c r="Y330" s="163"/>
      <c r="Z330" s="163"/>
      <c r="AA330" s="163"/>
      <c r="AB330" s="163"/>
      <c r="AC330" s="156"/>
      <c r="AD330" s="156"/>
      <c r="AE330" s="156"/>
      <c r="AF330" s="156"/>
      <c r="AG330" s="156"/>
      <c r="AH330" s="156"/>
      <c r="AI330" s="164"/>
      <c r="AJ330" s="165"/>
      <c r="AK330" s="166"/>
      <c r="AL330" s="166"/>
    </row>
    <row r="331" spans="1:38" ht="18.75">
      <c r="J331" s="172"/>
      <c r="K331" s="172"/>
      <c r="O331" s="154"/>
      <c r="P331" s="154"/>
      <c r="Q331" s="154"/>
      <c r="R331" s="154"/>
      <c r="S331" s="154"/>
      <c r="T331" s="154"/>
      <c r="U331" s="154"/>
      <c r="V331" s="163"/>
      <c r="W331" s="163"/>
      <c r="X331" s="163"/>
      <c r="Y331" s="163"/>
      <c r="Z331" s="163"/>
      <c r="AA331" s="163"/>
      <c r="AB331" s="163"/>
      <c r="AC331" s="156"/>
      <c r="AD331" s="156"/>
      <c r="AE331" s="156"/>
      <c r="AF331" s="156"/>
      <c r="AG331" s="156"/>
      <c r="AH331" s="156"/>
      <c r="AI331" s="164"/>
      <c r="AJ331" s="165"/>
      <c r="AK331" s="166"/>
      <c r="AL331" s="166"/>
    </row>
    <row r="332" spans="1:38" ht="18.75">
      <c r="J332" s="172"/>
      <c r="K332" s="172"/>
      <c r="O332" s="154"/>
      <c r="P332" s="154"/>
      <c r="Q332" s="154"/>
      <c r="R332" s="154"/>
      <c r="S332" s="154"/>
      <c r="T332" s="154"/>
      <c r="U332" s="154"/>
      <c r="V332" s="163"/>
      <c r="W332" s="163"/>
      <c r="X332" s="163"/>
      <c r="Y332" s="163"/>
      <c r="Z332" s="163"/>
      <c r="AA332" s="163"/>
      <c r="AB332" s="163"/>
      <c r="AC332" s="156"/>
      <c r="AD332" s="156"/>
      <c r="AE332" s="156"/>
      <c r="AF332" s="156"/>
      <c r="AG332" s="156"/>
      <c r="AH332" s="156"/>
      <c r="AI332" s="164"/>
      <c r="AJ332" s="165"/>
      <c r="AK332" s="166"/>
      <c r="AL332" s="166"/>
    </row>
    <row r="333" spans="1:38" ht="18.75">
      <c r="J333" s="172"/>
      <c r="K333" s="172"/>
      <c r="O333" s="154"/>
      <c r="P333" s="154"/>
      <c r="Q333" s="154"/>
      <c r="R333" s="154"/>
      <c r="S333" s="154"/>
      <c r="T333" s="154"/>
      <c r="U333" s="154"/>
      <c r="V333" s="163"/>
      <c r="W333" s="163"/>
      <c r="X333" s="163"/>
      <c r="Y333" s="163"/>
      <c r="Z333" s="163"/>
      <c r="AA333" s="163"/>
      <c r="AB333" s="163"/>
      <c r="AC333" s="156"/>
      <c r="AD333" s="156"/>
      <c r="AE333" s="156"/>
      <c r="AF333" s="156"/>
      <c r="AG333" s="156"/>
      <c r="AH333" s="156"/>
      <c r="AI333" s="164"/>
      <c r="AJ333" s="165"/>
      <c r="AK333" s="166"/>
      <c r="AL333" s="166"/>
    </row>
    <row r="334" spans="1:38" ht="18.75">
      <c r="J334" s="172"/>
      <c r="K334" s="172"/>
      <c r="O334" s="154"/>
      <c r="P334" s="154"/>
      <c r="Q334" s="154"/>
      <c r="R334" s="154"/>
      <c r="S334" s="154"/>
      <c r="T334" s="154"/>
      <c r="U334" s="154"/>
      <c r="V334" s="163"/>
      <c r="W334" s="163"/>
      <c r="X334" s="163"/>
      <c r="Y334" s="163"/>
      <c r="Z334" s="163"/>
      <c r="AA334" s="163"/>
      <c r="AB334" s="163"/>
      <c r="AC334" s="156"/>
      <c r="AD334" s="156"/>
      <c r="AE334" s="156"/>
      <c r="AF334" s="156"/>
      <c r="AG334" s="156"/>
      <c r="AH334" s="156"/>
      <c r="AI334" s="164"/>
      <c r="AJ334" s="165"/>
      <c r="AK334" s="166"/>
      <c r="AL334" s="166"/>
    </row>
    <row r="335" spans="1:38" ht="18.75">
      <c r="J335" s="172"/>
      <c r="K335" s="172"/>
      <c r="O335" s="154"/>
      <c r="P335" s="154"/>
      <c r="Q335" s="154"/>
      <c r="R335" s="154"/>
      <c r="S335" s="154"/>
      <c r="T335" s="154"/>
      <c r="U335" s="154"/>
      <c r="V335" s="163"/>
      <c r="W335" s="163"/>
      <c r="X335" s="163"/>
      <c r="Y335" s="163"/>
      <c r="Z335" s="163"/>
      <c r="AA335" s="163"/>
      <c r="AB335" s="163"/>
      <c r="AC335" s="156"/>
      <c r="AD335" s="156"/>
      <c r="AE335" s="156"/>
      <c r="AF335" s="156"/>
      <c r="AG335" s="156"/>
      <c r="AH335" s="156"/>
      <c r="AI335" s="164"/>
      <c r="AJ335" s="165"/>
      <c r="AK335" s="166"/>
      <c r="AL335" s="166"/>
    </row>
    <row r="336" spans="1:38" ht="18.75">
      <c r="J336" s="172"/>
      <c r="K336" s="172"/>
      <c r="O336" s="154"/>
      <c r="P336" s="154"/>
      <c r="Q336" s="154"/>
      <c r="R336" s="154"/>
      <c r="S336" s="154"/>
      <c r="T336" s="154"/>
      <c r="U336" s="154"/>
      <c r="V336" s="163"/>
      <c r="W336" s="163"/>
      <c r="X336" s="163"/>
      <c r="Y336" s="163"/>
      <c r="Z336" s="163"/>
      <c r="AA336" s="163"/>
      <c r="AB336" s="163"/>
      <c r="AC336" s="156"/>
      <c r="AD336" s="156"/>
      <c r="AE336" s="156"/>
      <c r="AF336" s="156"/>
      <c r="AG336" s="156"/>
      <c r="AH336" s="156"/>
      <c r="AI336" s="164"/>
      <c r="AJ336" s="165"/>
      <c r="AK336" s="166"/>
      <c r="AL336" s="166"/>
    </row>
    <row r="337" spans="10:38" ht="18.75">
      <c r="J337" s="172"/>
      <c r="K337" s="172"/>
      <c r="O337" s="154"/>
      <c r="P337" s="154"/>
      <c r="Q337" s="154"/>
      <c r="R337" s="154"/>
      <c r="S337" s="154"/>
      <c r="T337" s="154"/>
      <c r="U337" s="154"/>
      <c r="V337" s="163"/>
      <c r="W337" s="163"/>
      <c r="X337" s="163"/>
      <c r="Y337" s="163"/>
      <c r="Z337" s="163"/>
      <c r="AA337" s="163"/>
      <c r="AB337" s="163"/>
      <c r="AC337" s="156"/>
      <c r="AD337" s="156"/>
      <c r="AE337" s="156"/>
      <c r="AF337" s="156"/>
      <c r="AG337" s="156"/>
      <c r="AH337" s="156"/>
      <c r="AI337" s="164"/>
      <c r="AJ337" s="165"/>
      <c r="AK337" s="166"/>
      <c r="AL337" s="166"/>
    </row>
    <row r="338" spans="10:38" ht="18.75">
      <c r="J338" s="172"/>
      <c r="K338" s="172"/>
      <c r="O338" s="154"/>
      <c r="P338" s="154"/>
      <c r="Q338" s="154"/>
      <c r="R338" s="154"/>
      <c r="S338" s="154"/>
      <c r="T338" s="154"/>
      <c r="U338" s="154"/>
      <c r="V338" s="163"/>
      <c r="W338" s="163"/>
      <c r="X338" s="163"/>
      <c r="Y338" s="163"/>
      <c r="Z338" s="163"/>
      <c r="AA338" s="163"/>
      <c r="AB338" s="163"/>
      <c r="AC338" s="156"/>
      <c r="AD338" s="156"/>
      <c r="AE338" s="156"/>
      <c r="AF338" s="156"/>
      <c r="AG338" s="156"/>
      <c r="AH338" s="156"/>
      <c r="AI338" s="164"/>
      <c r="AJ338" s="165"/>
      <c r="AK338" s="166"/>
      <c r="AL338" s="166"/>
    </row>
    <row r="354" spans="1:6">
      <c r="A354" s="169" t="s">
        <v>251</v>
      </c>
    </row>
    <row r="355" spans="1:6">
      <c r="C355" s="169" t="s">
        <v>173</v>
      </c>
      <c r="D355" s="169" t="s">
        <v>181</v>
      </c>
      <c r="E355" s="169" t="s">
        <v>182</v>
      </c>
      <c r="F355" s="169" t="s">
        <v>183</v>
      </c>
    </row>
    <row r="356" spans="1:6">
      <c r="A356" s="169" t="s">
        <v>184</v>
      </c>
      <c r="B356" s="169" t="s">
        <v>231</v>
      </c>
      <c r="C356" s="169">
        <v>5</v>
      </c>
      <c r="D356" s="169">
        <v>29.4</v>
      </c>
      <c r="E356" s="169">
        <v>29.4</v>
      </c>
      <c r="F356" s="169">
        <v>29.4</v>
      </c>
    </row>
    <row r="357" spans="1:6">
      <c r="B357" s="169" t="s">
        <v>34</v>
      </c>
      <c r="C357" s="169">
        <v>12</v>
      </c>
      <c r="D357" s="169">
        <v>70.599999999999994</v>
      </c>
      <c r="E357" s="169">
        <v>70.599999999999994</v>
      </c>
      <c r="F357" s="169">
        <v>100</v>
      </c>
    </row>
    <row r="358" spans="1:6">
      <c r="B358" s="169" t="s">
        <v>11</v>
      </c>
      <c r="C358" s="169">
        <v>17</v>
      </c>
      <c r="D358" s="169">
        <v>100</v>
      </c>
      <c r="E358" s="169">
        <v>100</v>
      </c>
    </row>
    <row r="359" spans="1:6">
      <c r="A359" s="169" t="s">
        <v>284</v>
      </c>
    </row>
    <row r="363" spans="1:6">
      <c r="A363" s="169" t="s">
        <v>252</v>
      </c>
    </row>
    <row r="364" spans="1:6">
      <c r="C364" s="169" t="s">
        <v>173</v>
      </c>
      <c r="D364" s="169" t="s">
        <v>181</v>
      </c>
      <c r="E364" s="169" t="s">
        <v>182</v>
      </c>
      <c r="F364" s="169" t="s">
        <v>183</v>
      </c>
    </row>
    <row r="365" spans="1:6">
      <c r="A365" s="169" t="s">
        <v>184</v>
      </c>
      <c r="B365" s="169" t="s">
        <v>231</v>
      </c>
      <c r="C365" s="169">
        <v>15</v>
      </c>
      <c r="D365" s="169">
        <v>88.2</v>
      </c>
      <c r="E365" s="169">
        <v>88.2</v>
      </c>
      <c r="F365" s="169">
        <v>88.2</v>
      </c>
    </row>
    <row r="366" spans="1:6">
      <c r="B366" s="169" t="s">
        <v>34</v>
      </c>
      <c r="C366" s="169">
        <v>2</v>
      </c>
      <c r="D366" s="169">
        <v>11.8</v>
      </c>
      <c r="E366" s="169">
        <v>11.8</v>
      </c>
      <c r="F366" s="169">
        <v>100</v>
      </c>
    </row>
    <row r="367" spans="1:6">
      <c r="B367" s="169" t="s">
        <v>11</v>
      </c>
      <c r="C367" s="169">
        <v>17</v>
      </c>
      <c r="D367" s="169">
        <v>100</v>
      </c>
      <c r="E367" s="169">
        <v>100</v>
      </c>
    </row>
    <row r="368" spans="1:6">
      <c r="A368" s="169" t="s">
        <v>284</v>
      </c>
    </row>
    <row r="372" spans="1:6">
      <c r="A372" s="169" t="s">
        <v>253</v>
      </c>
    </row>
    <row r="373" spans="1:6">
      <c r="C373" s="169" t="s">
        <v>173</v>
      </c>
      <c r="D373" s="169" t="s">
        <v>181</v>
      </c>
      <c r="E373" s="169" t="s">
        <v>182</v>
      </c>
      <c r="F373" s="169" t="s">
        <v>183</v>
      </c>
    </row>
    <row r="374" spans="1:6">
      <c r="A374" s="169" t="s">
        <v>184</v>
      </c>
      <c r="B374" s="169" t="s">
        <v>231</v>
      </c>
      <c r="C374" s="169">
        <v>16</v>
      </c>
      <c r="D374" s="169">
        <v>94.1</v>
      </c>
      <c r="E374" s="169">
        <v>94.1</v>
      </c>
      <c r="F374" s="169">
        <v>94.1</v>
      </c>
    </row>
    <row r="375" spans="1:6">
      <c r="B375" s="169" t="s">
        <v>34</v>
      </c>
      <c r="C375" s="169">
        <v>1</v>
      </c>
      <c r="D375" s="169">
        <v>5.9</v>
      </c>
      <c r="E375" s="169">
        <v>5.9</v>
      </c>
      <c r="F375" s="169">
        <v>100</v>
      </c>
    </row>
    <row r="376" spans="1:6">
      <c r="B376" s="169" t="s">
        <v>11</v>
      </c>
      <c r="C376" s="169">
        <v>17</v>
      </c>
      <c r="D376" s="169">
        <v>100</v>
      </c>
      <c r="E376" s="169">
        <v>100</v>
      </c>
    </row>
    <row r="377" spans="1:6">
      <c r="A377" s="169" t="s">
        <v>284</v>
      </c>
    </row>
    <row r="381" spans="1:6">
      <c r="A381" s="169" t="s">
        <v>254</v>
      </c>
    </row>
    <row r="382" spans="1:6">
      <c r="C382" s="169" t="s">
        <v>173</v>
      </c>
      <c r="D382" s="169" t="s">
        <v>181</v>
      </c>
      <c r="E382" s="169" t="s">
        <v>182</v>
      </c>
      <c r="F382" s="169" t="s">
        <v>183</v>
      </c>
    </row>
    <row r="383" spans="1:6">
      <c r="A383" s="169" t="s">
        <v>184</v>
      </c>
      <c r="C383" s="169">
        <v>1</v>
      </c>
      <c r="D383" s="169">
        <v>5.9</v>
      </c>
      <c r="E383" s="169">
        <v>5.9</v>
      </c>
      <c r="F383" s="169">
        <v>5.9</v>
      </c>
    </row>
    <row r="384" spans="1:6">
      <c r="B384" s="169" t="s">
        <v>231</v>
      </c>
      <c r="C384" s="169">
        <v>15</v>
      </c>
      <c r="D384" s="169">
        <v>88.2</v>
      </c>
      <c r="E384" s="169">
        <v>88.2</v>
      </c>
      <c r="F384" s="169">
        <v>94.1</v>
      </c>
    </row>
    <row r="385" spans="1:6">
      <c r="B385" s="169" t="s">
        <v>34</v>
      </c>
      <c r="C385" s="169">
        <v>1</v>
      </c>
      <c r="D385" s="169">
        <v>5.9</v>
      </c>
      <c r="E385" s="169">
        <v>5.9</v>
      </c>
      <c r="F385" s="169">
        <v>100</v>
      </c>
    </row>
    <row r="386" spans="1:6">
      <c r="B386" s="169" t="s">
        <v>11</v>
      </c>
      <c r="C386" s="169">
        <v>17</v>
      </c>
      <c r="D386" s="169">
        <v>100</v>
      </c>
      <c r="E386" s="169">
        <v>100</v>
      </c>
    </row>
    <row r="387" spans="1:6">
      <c r="A387" s="169" t="s">
        <v>284</v>
      </c>
    </row>
    <row r="391" spans="1:6">
      <c r="A391" s="169" t="s">
        <v>255</v>
      </c>
    </row>
    <row r="392" spans="1:6">
      <c r="C392" s="169" t="s">
        <v>173</v>
      </c>
      <c r="D392" s="169" t="s">
        <v>181</v>
      </c>
      <c r="E392" s="169" t="s">
        <v>182</v>
      </c>
      <c r="F392" s="169" t="s">
        <v>183</v>
      </c>
    </row>
    <row r="393" spans="1:6">
      <c r="A393" s="169" t="s">
        <v>184</v>
      </c>
      <c r="B393" s="169" t="s">
        <v>231</v>
      </c>
      <c r="C393" s="169">
        <v>3</v>
      </c>
      <c r="D393" s="169">
        <v>17.600000000000001</v>
      </c>
      <c r="E393" s="169">
        <v>17.600000000000001</v>
      </c>
      <c r="F393" s="169">
        <v>17.600000000000001</v>
      </c>
    </row>
    <row r="394" spans="1:6">
      <c r="B394" s="169" t="s">
        <v>34</v>
      </c>
      <c r="C394" s="169">
        <v>14</v>
      </c>
      <c r="D394" s="169">
        <v>82.4</v>
      </c>
      <c r="E394" s="169">
        <v>82.4</v>
      </c>
      <c r="F394" s="169">
        <v>100</v>
      </c>
    </row>
    <row r="395" spans="1:6">
      <c r="B395" s="169" t="s">
        <v>11</v>
      </c>
      <c r="C395" s="169">
        <v>17</v>
      </c>
      <c r="D395" s="169">
        <v>100</v>
      </c>
      <c r="E395" s="169">
        <v>100</v>
      </c>
    </row>
    <row r="396" spans="1:6">
      <c r="A396" s="169" t="s">
        <v>284</v>
      </c>
    </row>
    <row r="400" spans="1:6">
      <c r="A400" s="169" t="s">
        <v>256</v>
      </c>
    </row>
    <row r="401" spans="1:6">
      <c r="C401" s="169" t="s">
        <v>173</v>
      </c>
      <c r="D401" s="169" t="s">
        <v>181</v>
      </c>
      <c r="E401" s="169" t="s">
        <v>182</v>
      </c>
      <c r="F401" s="169" t="s">
        <v>183</v>
      </c>
    </row>
    <row r="402" spans="1:6">
      <c r="A402" s="169" t="s">
        <v>184</v>
      </c>
      <c r="B402" s="169" t="s">
        <v>34</v>
      </c>
      <c r="C402" s="169">
        <v>17</v>
      </c>
      <c r="D402" s="169">
        <v>100</v>
      </c>
      <c r="E402" s="169">
        <v>100</v>
      </c>
      <c r="F402" s="169">
        <v>100</v>
      </c>
    </row>
    <row r="403" spans="1:6">
      <c r="A403" s="169" t="s">
        <v>284</v>
      </c>
    </row>
    <row r="407" spans="1:6">
      <c r="A407" s="169" t="s">
        <v>257</v>
      </c>
    </row>
    <row r="408" spans="1:6">
      <c r="C408" s="169" t="s">
        <v>173</v>
      </c>
      <c r="D408" s="169" t="s">
        <v>181</v>
      </c>
      <c r="E408" s="169" t="s">
        <v>182</v>
      </c>
      <c r="F408" s="169" t="s">
        <v>183</v>
      </c>
    </row>
    <row r="409" spans="1:6">
      <c r="A409" s="169" t="s">
        <v>184</v>
      </c>
      <c r="B409" s="169" t="s">
        <v>231</v>
      </c>
      <c r="C409" s="169">
        <v>2</v>
      </c>
      <c r="D409" s="169">
        <v>11.8</v>
      </c>
      <c r="E409" s="169">
        <v>11.8</v>
      </c>
      <c r="F409" s="169">
        <v>11.8</v>
      </c>
    </row>
    <row r="410" spans="1:6">
      <c r="B410" s="169" t="s">
        <v>34</v>
      </c>
      <c r="C410" s="169">
        <v>15</v>
      </c>
      <c r="D410" s="169">
        <v>88.2</v>
      </c>
      <c r="E410" s="169">
        <v>88.2</v>
      </c>
      <c r="F410" s="169">
        <v>100</v>
      </c>
    </row>
    <row r="411" spans="1:6">
      <c r="B411" s="169" t="s">
        <v>11</v>
      </c>
      <c r="C411" s="169">
        <v>17</v>
      </c>
      <c r="D411" s="169">
        <v>100</v>
      </c>
      <c r="E411" s="169">
        <v>100</v>
      </c>
    </row>
    <row r="412" spans="1:6">
      <c r="A412" s="169" t="s">
        <v>284</v>
      </c>
    </row>
    <row r="416" spans="1:6">
      <c r="A416" s="169" t="s">
        <v>258</v>
      </c>
    </row>
    <row r="417" spans="1:6">
      <c r="C417" s="169" t="s">
        <v>173</v>
      </c>
      <c r="D417" s="169" t="s">
        <v>181</v>
      </c>
      <c r="E417" s="169" t="s">
        <v>182</v>
      </c>
      <c r="F417" s="169" t="s">
        <v>183</v>
      </c>
    </row>
    <row r="418" spans="1:6">
      <c r="A418" s="169" t="s">
        <v>184</v>
      </c>
      <c r="B418" s="169" t="s">
        <v>231</v>
      </c>
      <c r="C418" s="169">
        <v>5</v>
      </c>
      <c r="D418" s="169">
        <v>29.4</v>
      </c>
      <c r="E418" s="169">
        <v>29.4</v>
      </c>
      <c r="F418" s="169">
        <v>29.4</v>
      </c>
    </row>
    <row r="419" spans="1:6">
      <c r="B419" s="169" t="s">
        <v>34</v>
      </c>
      <c r="C419" s="169">
        <v>12</v>
      </c>
      <c r="D419" s="169">
        <v>70.599999999999994</v>
      </c>
      <c r="E419" s="169">
        <v>70.599999999999994</v>
      </c>
      <c r="F419" s="169">
        <v>100</v>
      </c>
    </row>
    <row r="420" spans="1:6">
      <c r="B420" s="169" t="s">
        <v>11</v>
      </c>
      <c r="C420" s="169">
        <v>17</v>
      </c>
      <c r="D420" s="169">
        <v>100</v>
      </c>
      <c r="E420" s="169">
        <v>100</v>
      </c>
    </row>
    <row r="421" spans="1:6">
      <c r="A421" s="169" t="s">
        <v>284</v>
      </c>
    </row>
    <row r="425" spans="1:6">
      <c r="A425" s="169" t="s">
        <v>259</v>
      </c>
    </row>
    <row r="426" spans="1:6">
      <c r="C426" s="169" t="s">
        <v>173</v>
      </c>
      <c r="D426" s="169" t="s">
        <v>181</v>
      </c>
      <c r="E426" s="169" t="s">
        <v>182</v>
      </c>
      <c r="F426" s="169" t="s">
        <v>183</v>
      </c>
    </row>
    <row r="427" spans="1:6">
      <c r="A427" s="169" t="s">
        <v>184</v>
      </c>
      <c r="B427" s="169" t="s">
        <v>231</v>
      </c>
      <c r="C427" s="169">
        <v>17</v>
      </c>
      <c r="D427" s="169">
        <v>100</v>
      </c>
      <c r="E427" s="169">
        <v>100</v>
      </c>
      <c r="F427" s="169">
        <v>100</v>
      </c>
    </row>
    <row r="428" spans="1:6">
      <c r="A428" s="169" t="s">
        <v>284</v>
      </c>
    </row>
  </sheetData>
  <sheetProtection sheet="1" objects="1" scenarios="1"/>
  <mergeCells count="114">
    <mergeCell ref="V317:AA318"/>
    <mergeCell ref="AC317:AH318"/>
    <mergeCell ref="AI317:AL318"/>
    <mergeCell ref="O320:U320"/>
    <mergeCell ref="A326:U326"/>
    <mergeCell ref="AC262:AH263"/>
    <mergeCell ref="AI262:AL263"/>
    <mergeCell ref="B264:U264"/>
    <mergeCell ref="B265:U265"/>
    <mergeCell ref="B266:U266"/>
    <mergeCell ref="A294:U294"/>
    <mergeCell ref="B208:U208"/>
    <mergeCell ref="B209:U209"/>
    <mergeCell ref="B210:U210"/>
    <mergeCell ref="A217:U217"/>
    <mergeCell ref="A242:U242"/>
    <mergeCell ref="V262:AA263"/>
    <mergeCell ref="B188:U188"/>
    <mergeCell ref="A192:U192"/>
    <mergeCell ref="V205:AA206"/>
    <mergeCell ref="AC205:AH206"/>
    <mergeCell ref="AI205:AL206"/>
    <mergeCell ref="B207:U207"/>
    <mergeCell ref="B182:U182"/>
    <mergeCell ref="B183:U183"/>
    <mergeCell ref="B184:U184"/>
    <mergeCell ref="B185:U185"/>
    <mergeCell ref="B186:U186"/>
    <mergeCell ref="B187:U187"/>
    <mergeCell ref="V177:AA178"/>
    <mergeCell ref="AC177:AH178"/>
    <mergeCell ref="AI177:AL178"/>
    <mergeCell ref="B179:U179"/>
    <mergeCell ref="B180:U180"/>
    <mergeCell ref="B181:U181"/>
    <mergeCell ref="O166:U166"/>
    <mergeCell ref="O167:U167"/>
    <mergeCell ref="A173:E173"/>
    <mergeCell ref="A174:E174"/>
    <mergeCell ref="A175:E175"/>
    <mergeCell ref="A176:E176"/>
    <mergeCell ref="AI134:AL135"/>
    <mergeCell ref="O137:U137"/>
    <mergeCell ref="A146:U146"/>
    <mergeCell ref="X146:AL146"/>
    <mergeCell ref="V163:AA164"/>
    <mergeCell ref="AC163:AH164"/>
    <mergeCell ref="AI163:AL164"/>
    <mergeCell ref="A127:U127"/>
    <mergeCell ref="A128:F128"/>
    <mergeCell ref="A129:F129"/>
    <mergeCell ref="A130:F130"/>
    <mergeCell ref="V134:AA135"/>
    <mergeCell ref="AC134:AH135"/>
    <mergeCell ref="B106:U106"/>
    <mergeCell ref="A109:U109"/>
    <mergeCell ref="V116:AA117"/>
    <mergeCell ref="AC116:AH117"/>
    <mergeCell ref="AI116:AL117"/>
    <mergeCell ref="O119:U119"/>
    <mergeCell ref="AI100:AL101"/>
    <mergeCell ref="B101:C101"/>
    <mergeCell ref="A102:U102"/>
    <mergeCell ref="B103:U103"/>
    <mergeCell ref="B104:U104"/>
    <mergeCell ref="B105:U105"/>
    <mergeCell ref="B93:U93"/>
    <mergeCell ref="B95:J95"/>
    <mergeCell ref="B96:J96"/>
    <mergeCell ref="B97:J97"/>
    <mergeCell ref="V100:AA101"/>
    <mergeCell ref="AC100:AH101"/>
    <mergeCell ref="G89:K89"/>
    <mergeCell ref="L89:M89"/>
    <mergeCell ref="G90:K90"/>
    <mergeCell ref="L90:M90"/>
    <mergeCell ref="G91:K91"/>
    <mergeCell ref="L91:M91"/>
    <mergeCell ref="A84:U84"/>
    <mergeCell ref="L86:M86"/>
    <mergeCell ref="G87:K87"/>
    <mergeCell ref="L87:M87"/>
    <mergeCell ref="G88:K88"/>
    <mergeCell ref="L88:M88"/>
    <mergeCell ref="A76:U76"/>
    <mergeCell ref="B77:U77"/>
    <mergeCell ref="B78:U78"/>
    <mergeCell ref="B79:U79"/>
    <mergeCell ref="B80:U80"/>
    <mergeCell ref="B81:U81"/>
    <mergeCell ref="B50:C50"/>
    <mergeCell ref="M50:O50"/>
    <mergeCell ref="M55:O55"/>
    <mergeCell ref="V74:Z75"/>
    <mergeCell ref="AB74:AF75"/>
    <mergeCell ref="AG74:AJ75"/>
    <mergeCell ref="C29:E29"/>
    <mergeCell ref="B46:C46"/>
    <mergeCell ref="B47:C47"/>
    <mergeCell ref="B48:C48"/>
    <mergeCell ref="B49:C49"/>
    <mergeCell ref="M49:O49"/>
    <mergeCell ref="A19:G19"/>
    <mergeCell ref="A21:U21"/>
    <mergeCell ref="C25:E25"/>
    <mergeCell ref="C26:E26"/>
    <mergeCell ref="C27:E27"/>
    <mergeCell ref="C28:E28"/>
    <mergeCell ref="A1:AE1"/>
    <mergeCell ref="A6:AL6"/>
    <mergeCell ref="A7:AL7"/>
    <mergeCell ref="A8:AL8"/>
    <mergeCell ref="A9:AL9"/>
    <mergeCell ref="A10:AL10"/>
  </mergeCells>
  <printOptions horizontalCentered="1" verticalCentered="1"/>
  <pageMargins left="0" right="0" top="0" bottom="0" header="0.31496062992125984" footer="0.31496062992125984"/>
  <pageSetup paperSize="8" scale="2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D354"/>
  <sheetViews>
    <sheetView view="pageBreakPreview" zoomScale="106" zoomScaleNormal="100" zoomScaleSheetLayoutView="106" workbookViewId="0">
      <selection activeCell="A10" sqref="A10:AL10"/>
    </sheetView>
  </sheetViews>
  <sheetFormatPr baseColWidth="10" defaultRowHeight="15"/>
  <cols>
    <col min="1" max="1" width="8.28515625" style="169" customWidth="1"/>
    <col min="2" max="2" width="25" style="169" customWidth="1"/>
    <col min="3" max="3" width="14" style="169" customWidth="1"/>
    <col min="4" max="4" width="9" style="169" customWidth="1"/>
    <col min="5" max="5" width="8.5703125" style="169" customWidth="1"/>
    <col min="6" max="6" width="11.7109375" style="169" customWidth="1"/>
    <col min="7" max="7" width="15.140625" style="169" customWidth="1"/>
    <col min="8" max="8" width="21.85546875" style="169" customWidth="1"/>
    <col min="9" max="9" width="11.42578125" style="169"/>
    <col min="10" max="10" width="10.140625" style="169" customWidth="1"/>
    <col min="11" max="11" width="9.28515625" style="169" customWidth="1"/>
    <col min="12" max="12" width="9" style="169" customWidth="1"/>
    <col min="13" max="13" width="11.140625" style="169" bestFit="1" customWidth="1"/>
    <col min="14" max="14" width="7.42578125" style="169" customWidth="1"/>
    <col min="15" max="15" width="25.5703125" style="169" customWidth="1"/>
    <col min="16" max="16" width="8.28515625" style="169" customWidth="1"/>
    <col min="17" max="17" width="11" style="169" customWidth="1"/>
    <col min="18" max="18" width="10.7109375" style="169" bestFit="1" customWidth="1"/>
    <col min="19" max="19" width="12.42578125" style="169" customWidth="1"/>
    <col min="20" max="20" width="14.42578125" style="169" customWidth="1"/>
    <col min="21" max="21" width="7.5703125" style="169" customWidth="1"/>
    <col min="22" max="23" width="10" style="169" customWidth="1"/>
    <col min="24" max="24" width="10.85546875" style="169" customWidth="1"/>
    <col min="25" max="25" width="10.7109375" style="169" customWidth="1"/>
    <col min="26" max="26" width="16" style="169" customWidth="1"/>
    <col min="27" max="27" width="8.7109375" style="169" customWidth="1"/>
    <col min="28" max="28" width="13.7109375" style="169" customWidth="1"/>
    <col min="29" max="29" width="11" style="169" bestFit="1" customWidth="1"/>
    <col min="30" max="30" width="11.42578125" style="169" bestFit="1" customWidth="1"/>
    <col min="31" max="31" width="11.140625" style="169" customWidth="1"/>
    <col min="32" max="32" width="10.85546875" style="169" customWidth="1"/>
    <col min="33" max="33" width="11.140625" style="169" bestFit="1" customWidth="1"/>
    <col min="34" max="34" width="14" style="169" bestFit="1" customWidth="1"/>
    <col min="35" max="35" width="8.7109375" style="169" bestFit="1" customWidth="1"/>
    <col min="36" max="36" width="14.85546875" style="169" bestFit="1" customWidth="1"/>
    <col min="37" max="37" width="12.42578125" style="169" bestFit="1" customWidth="1"/>
    <col min="38" max="38" width="9.85546875" style="169" bestFit="1" customWidth="1"/>
    <col min="39" max="39" width="60" style="199" customWidth="1"/>
    <col min="40" max="41" width="6.28515625" style="169" customWidth="1"/>
    <col min="42" max="43" width="2.5703125" style="169" customWidth="1"/>
    <col min="44" max="56" width="11.42578125" style="169" customWidth="1"/>
    <col min="57" max="16384" width="11.42578125" style="169"/>
  </cols>
  <sheetData>
    <row r="1" spans="1:56">
      <c r="A1" s="328"/>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BD2" s="228"/>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BD3" s="228"/>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BD4" s="228"/>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BD5" s="228"/>
    </row>
    <row r="6" spans="1:56" ht="15.75">
      <c r="A6" s="329" t="s">
        <v>0</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BD6" s="228"/>
    </row>
    <row r="7" spans="1:56" ht="18.75" customHeight="1">
      <c r="A7" s="330"/>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BD7" s="228"/>
    </row>
    <row r="8" spans="1:56" ht="15.75" customHeight="1">
      <c r="A8" s="332" t="s">
        <v>2</v>
      </c>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BD8" s="228"/>
    </row>
    <row r="9" spans="1:56" ht="21" customHeight="1">
      <c r="A9" s="333" t="s">
        <v>270</v>
      </c>
      <c r="B9" s="333"/>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BD9" s="228"/>
    </row>
    <row r="10" spans="1:56" ht="15.75" customHeight="1">
      <c r="A10" s="345" t="s">
        <v>282</v>
      </c>
      <c r="B10" s="345"/>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BD10" s="228"/>
    </row>
    <row r="11" spans="1:56" ht="15.75" customHeight="1">
      <c r="A11" s="217"/>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BD11" s="228"/>
    </row>
    <row r="12" spans="1:56" ht="15.75" customHeight="1">
      <c r="A12" s="217"/>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BD12" s="228"/>
    </row>
    <row r="13" spans="1:56" ht="15.75" customHeight="1">
      <c r="A13" s="217"/>
      <c r="B13" s="217"/>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BD13" s="228"/>
    </row>
    <row r="14" spans="1:56" ht="15.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BD14" s="228"/>
    </row>
    <row r="15" spans="1:56" ht="15.75" customHeight="1">
      <c r="A15" s="217"/>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BD15" s="228"/>
    </row>
    <row r="16" spans="1:56" ht="15.75" customHeight="1">
      <c r="A16" s="217"/>
      <c r="B16" s="217"/>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BD16" s="228"/>
    </row>
    <row r="17" spans="1:56" ht="15.75" customHeight="1">
      <c r="A17" s="217"/>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BD17" s="228"/>
    </row>
    <row r="18" spans="1:56" ht="15.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BD18" s="228"/>
    </row>
    <row r="19" spans="1:56" ht="33.75">
      <c r="A19" s="324"/>
      <c r="B19" s="324"/>
      <c r="C19" s="324"/>
      <c r="D19" s="324"/>
      <c r="E19" s="324"/>
      <c r="F19" s="324"/>
      <c r="G19" s="324"/>
      <c r="Y19" s="3"/>
      <c r="Z19" s="4"/>
      <c r="AA19" s="4"/>
      <c r="AB19" s="4"/>
      <c r="AC19" s="4"/>
      <c r="AD19" s="4"/>
      <c r="AE19" s="5"/>
      <c r="AJ19" s="3"/>
      <c r="AK19" s="4"/>
      <c r="AL19" s="4"/>
      <c r="BD19" s="228"/>
    </row>
    <row r="20" spans="1:56">
      <c r="A20" s="171"/>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7"/>
      <c r="Z20" s="4"/>
      <c r="AA20" s="8"/>
      <c r="AB20" s="8"/>
      <c r="AC20" s="8"/>
      <c r="AD20" s="8"/>
      <c r="AE20" s="5"/>
      <c r="AF20" s="171"/>
      <c r="AG20" s="171"/>
      <c r="AH20" s="171"/>
      <c r="AI20" s="171"/>
      <c r="AJ20" s="7"/>
      <c r="AK20" s="4"/>
      <c r="AL20" s="8"/>
      <c r="BD20" s="228"/>
    </row>
    <row r="21" spans="1:56" ht="21">
      <c r="A21" s="291" t="s">
        <v>3</v>
      </c>
      <c r="B21" s="291"/>
      <c r="C21" s="291"/>
      <c r="D21" s="291"/>
      <c r="E21" s="291"/>
      <c r="F21" s="291"/>
      <c r="G21" s="291"/>
      <c r="H21" s="291"/>
      <c r="I21" s="291"/>
      <c r="J21" s="291"/>
      <c r="K21" s="291"/>
      <c r="L21" s="291"/>
      <c r="M21" s="291"/>
      <c r="N21" s="291"/>
      <c r="O21" s="291"/>
      <c r="P21" s="291"/>
      <c r="Q21" s="291"/>
      <c r="R21" s="291"/>
      <c r="S21" s="291"/>
      <c r="T21" s="291"/>
      <c r="U21" s="291"/>
      <c r="V21" s="171"/>
      <c r="W21" s="171"/>
      <c r="X21" s="171"/>
      <c r="Y21" s="9"/>
      <c r="Z21" s="10"/>
      <c r="AA21" s="11"/>
      <c r="AB21" s="12"/>
      <c r="AC21" s="12"/>
      <c r="AD21" s="12"/>
      <c r="AE21" s="5"/>
      <c r="AF21" s="171"/>
      <c r="AG21" s="171"/>
      <c r="AH21" s="171"/>
      <c r="AI21" s="171"/>
      <c r="AJ21" s="9"/>
      <c r="AK21" s="10"/>
      <c r="AL21" s="11"/>
      <c r="BD21" s="228"/>
    </row>
    <row r="22" spans="1:56" s="16" customFormat="1" ht="21">
      <c r="A22" s="218"/>
      <c r="B22" s="218"/>
      <c r="C22" s="218"/>
      <c r="D22" s="218"/>
      <c r="E22" s="218"/>
      <c r="F22" s="218"/>
      <c r="G22" s="218"/>
      <c r="H22" s="218"/>
      <c r="I22" s="218"/>
      <c r="J22" s="218"/>
      <c r="K22" s="218"/>
      <c r="L22" s="218"/>
      <c r="M22" s="218"/>
      <c r="N22" s="218"/>
      <c r="O22" s="218"/>
      <c r="P22" s="218"/>
      <c r="Q22" s="218"/>
      <c r="R22" s="218"/>
      <c r="S22" s="218"/>
      <c r="T22" s="218"/>
      <c r="U22" s="218"/>
      <c r="V22" s="14"/>
      <c r="W22" s="14"/>
      <c r="X22" s="14"/>
      <c r="Y22" s="9"/>
      <c r="Z22" s="10"/>
      <c r="AA22" s="11"/>
      <c r="AB22" s="12"/>
      <c r="AC22" s="12"/>
      <c r="AD22" s="12"/>
      <c r="AE22" s="15"/>
      <c r="AF22" s="14"/>
      <c r="AG22" s="14"/>
      <c r="AH22" s="14"/>
      <c r="AI22" s="14"/>
      <c r="AJ22" s="4"/>
      <c r="AK22" s="10"/>
      <c r="AL22" s="11"/>
      <c r="AM22" s="199"/>
      <c r="AN22" s="169"/>
      <c r="AO22" s="169"/>
      <c r="AP22" s="169"/>
      <c r="AQ22" s="169"/>
      <c r="AR22" s="169"/>
      <c r="AS22" s="169"/>
      <c r="BD22" s="229"/>
    </row>
    <row r="23" spans="1:56" ht="21">
      <c r="A23" s="12"/>
      <c r="B23" s="17" t="s">
        <v>5</v>
      </c>
      <c r="C23" s="12"/>
      <c r="D23" s="5"/>
      <c r="E23" s="171"/>
      <c r="F23" s="171"/>
      <c r="G23" s="171"/>
      <c r="H23" s="171"/>
      <c r="I23" s="4"/>
      <c r="J23" s="10"/>
      <c r="K23" s="11"/>
      <c r="L23" s="12"/>
      <c r="M23" s="12"/>
      <c r="N23" s="12"/>
      <c r="O23" s="5"/>
      <c r="BD23" s="228"/>
    </row>
    <row r="24" spans="1:56">
      <c r="A24" s="12"/>
      <c r="B24" s="12"/>
      <c r="C24" s="12"/>
      <c r="D24" s="5"/>
      <c r="E24" s="171"/>
      <c r="F24" s="171"/>
      <c r="G24" s="171"/>
      <c r="H24" s="171"/>
      <c r="I24" s="4"/>
      <c r="J24" s="10"/>
      <c r="K24" s="11"/>
      <c r="L24" s="12"/>
      <c r="M24" s="12"/>
      <c r="N24" s="18"/>
      <c r="O24" s="5"/>
      <c r="BD24" s="228"/>
    </row>
    <row r="25" spans="1:56" ht="18.75">
      <c r="A25" s="12"/>
      <c r="B25" s="12"/>
      <c r="C25" s="280" t="s">
        <v>74</v>
      </c>
      <c r="D25" s="281"/>
      <c r="E25" s="282"/>
      <c r="F25" s="22">
        <f>+AO56</f>
        <v>0</v>
      </c>
      <c r="G25" s="23" t="e">
        <f>F25/$F$29</f>
        <v>#DIV/0!</v>
      </c>
      <c r="H25" s="171"/>
      <c r="I25" s="171"/>
      <c r="J25" s="171"/>
      <c r="K25" s="10"/>
      <c r="L25" s="10"/>
      <c r="M25" s="11"/>
      <c r="N25" s="12"/>
      <c r="O25" s="18"/>
      <c r="P25" s="18"/>
      <c r="Q25" s="5"/>
      <c r="BD25" s="228"/>
    </row>
    <row r="26" spans="1:56" ht="18.75">
      <c r="A26" s="12"/>
      <c r="B26" s="12"/>
      <c r="C26" s="280" t="s">
        <v>75</v>
      </c>
      <c r="D26" s="281"/>
      <c r="E26" s="282"/>
      <c r="F26" s="22">
        <f>+AO57</f>
        <v>0</v>
      </c>
      <c r="G26" s="23" t="e">
        <f>F26/$F$29</f>
        <v>#DIV/0!</v>
      </c>
      <c r="H26" s="171"/>
      <c r="I26" s="171"/>
      <c r="J26" s="171"/>
      <c r="K26" s="9"/>
      <c r="L26" s="4"/>
      <c r="M26" s="11"/>
      <c r="N26" s="12"/>
      <c r="O26" s="18"/>
      <c r="P26" s="18"/>
      <c r="Q26" s="5"/>
      <c r="BD26" s="228"/>
    </row>
    <row r="27" spans="1:56" ht="18.75">
      <c r="A27" s="12"/>
      <c r="B27" s="12"/>
      <c r="C27" s="280" t="s">
        <v>76</v>
      </c>
      <c r="D27" s="281"/>
      <c r="E27" s="282"/>
      <c r="F27" s="22">
        <f t="shared" ref="F27:F28" si="0">+AO58</f>
        <v>0</v>
      </c>
      <c r="G27" s="23" t="e">
        <f>F27/$F$29</f>
        <v>#DIV/0!</v>
      </c>
      <c r="H27" s="171"/>
      <c r="I27" s="171"/>
      <c r="J27" s="171"/>
      <c r="K27" s="171"/>
      <c r="L27" s="171"/>
      <c r="M27" s="171"/>
      <c r="N27" s="171"/>
      <c r="O27" s="171"/>
      <c r="BD27" s="228"/>
    </row>
    <row r="28" spans="1:56" ht="18.75">
      <c r="A28" s="12"/>
      <c r="B28" s="12"/>
      <c r="C28" s="280" t="s">
        <v>77</v>
      </c>
      <c r="D28" s="281"/>
      <c r="E28" s="282"/>
      <c r="F28" s="22">
        <f t="shared" si="0"/>
        <v>0</v>
      </c>
      <c r="G28" s="23" t="e">
        <f>F28/$F$29</f>
        <v>#DIV/0!</v>
      </c>
      <c r="H28" s="171"/>
      <c r="I28" s="171"/>
      <c r="J28" s="171"/>
      <c r="K28" s="171"/>
      <c r="L28" s="171"/>
      <c r="M28" s="171"/>
      <c r="N28" s="171"/>
      <c r="O28" s="171"/>
      <c r="BD28" s="228"/>
    </row>
    <row r="29" spans="1:56" ht="18.75">
      <c r="A29" s="12"/>
      <c r="B29" s="12"/>
      <c r="C29" s="280" t="s">
        <v>11</v>
      </c>
      <c r="D29" s="281"/>
      <c r="E29" s="282"/>
      <c r="F29" s="22">
        <f>SUM(F25:F28)</f>
        <v>0</v>
      </c>
      <c r="G29" s="24"/>
      <c r="H29" s="171"/>
      <c r="I29" s="171"/>
      <c r="J29" s="171"/>
      <c r="K29" s="171"/>
      <c r="L29" s="171"/>
      <c r="M29" s="171"/>
      <c r="N29" s="171"/>
      <c r="O29" s="171"/>
      <c r="BD29" s="228"/>
    </row>
    <row r="30" spans="1:56">
      <c r="A30" s="171"/>
      <c r="B30" s="171"/>
      <c r="F30" s="171"/>
      <c r="G30" s="171"/>
      <c r="H30" s="171"/>
      <c r="I30" s="171"/>
      <c r="J30" s="171"/>
      <c r="K30" s="171"/>
      <c r="L30" s="171"/>
      <c r="M30" s="171"/>
    </row>
    <row r="31" spans="1:56">
      <c r="A31" s="171"/>
      <c r="B31" s="171"/>
      <c r="F31" s="171"/>
      <c r="G31" s="171"/>
      <c r="H31" s="171"/>
      <c r="I31" s="171"/>
      <c r="J31" s="171"/>
      <c r="K31" s="171"/>
      <c r="L31" s="171"/>
      <c r="M31" s="171"/>
    </row>
    <row r="32" spans="1:56">
      <c r="A32" s="171"/>
      <c r="B32" s="171"/>
      <c r="F32" s="171"/>
      <c r="G32" s="89"/>
      <c r="H32" s="171"/>
      <c r="I32" s="171"/>
      <c r="J32" s="171"/>
      <c r="K32" s="171"/>
      <c r="L32" s="171"/>
      <c r="M32" s="171"/>
    </row>
    <row r="33" spans="1:16">
      <c r="A33" s="171"/>
      <c r="B33" s="171"/>
      <c r="C33" s="171"/>
      <c r="D33" s="171"/>
      <c r="E33" s="171"/>
      <c r="F33" s="171"/>
      <c r="G33" s="171"/>
      <c r="H33" s="171"/>
      <c r="I33" s="171"/>
      <c r="J33" s="171"/>
      <c r="K33" s="171"/>
      <c r="L33" s="171"/>
      <c r="M33" s="171"/>
    </row>
    <row r="34" spans="1:16">
      <c r="A34" s="171"/>
      <c r="B34" s="171"/>
      <c r="C34" s="171"/>
      <c r="D34" s="171"/>
      <c r="E34" s="171"/>
      <c r="F34" s="171"/>
      <c r="G34" s="171"/>
      <c r="H34" s="171"/>
      <c r="I34" s="171"/>
      <c r="J34" s="171"/>
      <c r="K34" s="171"/>
      <c r="L34" s="171"/>
      <c r="M34" s="171"/>
    </row>
    <row r="35" spans="1:16">
      <c r="A35" s="171"/>
      <c r="B35" s="171"/>
      <c r="C35" s="171"/>
      <c r="D35" s="171"/>
      <c r="E35" s="171"/>
      <c r="F35" s="171"/>
      <c r="G35" s="171"/>
      <c r="H35" s="171"/>
      <c r="I35" s="171"/>
      <c r="J35" s="171"/>
      <c r="K35" s="171"/>
      <c r="L35" s="171"/>
      <c r="M35" s="171"/>
    </row>
    <row r="36" spans="1:16">
      <c r="A36" s="171"/>
      <c r="B36" s="171"/>
      <c r="C36" s="171"/>
      <c r="D36" s="171"/>
      <c r="E36" s="171"/>
      <c r="F36" s="171"/>
      <c r="G36" s="171"/>
      <c r="H36" s="171"/>
      <c r="I36" s="171"/>
      <c r="J36" s="171"/>
      <c r="K36" s="171"/>
      <c r="L36" s="171"/>
      <c r="M36" s="171"/>
    </row>
    <row r="37" spans="1:16">
      <c r="A37" s="171"/>
      <c r="B37" s="171"/>
      <c r="C37" s="171"/>
      <c r="D37" s="171"/>
      <c r="E37" s="171"/>
      <c r="F37" s="171"/>
      <c r="G37" s="171"/>
      <c r="H37" s="171"/>
      <c r="I37" s="171"/>
      <c r="J37" s="171"/>
      <c r="K37" s="171"/>
      <c r="L37" s="171"/>
      <c r="M37" s="171"/>
    </row>
    <row r="38" spans="1:16">
      <c r="A38" s="171"/>
      <c r="B38" s="171"/>
      <c r="C38" s="171"/>
      <c r="D38" s="171"/>
      <c r="E38" s="171"/>
      <c r="F38" s="171"/>
      <c r="G38" s="171"/>
      <c r="H38" s="171"/>
      <c r="I38" s="171"/>
      <c r="J38" s="171"/>
      <c r="K38" s="171"/>
      <c r="L38" s="171"/>
      <c r="M38" s="171"/>
    </row>
    <row r="39" spans="1:16">
      <c r="A39" s="171"/>
      <c r="B39" s="171"/>
      <c r="C39" s="171"/>
      <c r="D39" s="171"/>
      <c r="E39" s="171"/>
      <c r="F39" s="171"/>
      <c r="G39" s="171"/>
      <c r="H39" s="171"/>
      <c r="I39" s="171"/>
      <c r="J39" s="171"/>
      <c r="K39" s="171"/>
      <c r="L39" s="171"/>
      <c r="M39" s="171"/>
    </row>
    <row r="40" spans="1:16">
      <c r="A40" s="171"/>
      <c r="B40" s="171"/>
      <c r="C40" s="171"/>
      <c r="D40" s="171"/>
      <c r="E40" s="171"/>
      <c r="F40" s="171"/>
      <c r="G40" s="171"/>
      <c r="H40" s="171"/>
      <c r="I40" s="171"/>
      <c r="J40" s="171"/>
      <c r="K40" s="171"/>
      <c r="L40" s="171"/>
      <c r="M40" s="171"/>
    </row>
    <row r="41" spans="1:16">
      <c r="A41" s="171"/>
      <c r="B41" s="171"/>
      <c r="C41" s="171"/>
      <c r="D41" s="171"/>
      <c r="E41" s="171"/>
      <c r="F41" s="171"/>
      <c r="G41" s="171"/>
      <c r="H41" s="171"/>
      <c r="I41" s="171"/>
      <c r="J41" s="171"/>
      <c r="K41" s="171"/>
      <c r="L41" s="171"/>
      <c r="M41" s="171"/>
    </row>
    <row r="42" spans="1:16">
      <c r="A42" s="171"/>
      <c r="B42" s="171"/>
      <c r="C42" s="171"/>
      <c r="D42" s="171"/>
      <c r="E42" s="171"/>
      <c r="F42" s="171"/>
      <c r="G42" s="171"/>
      <c r="H42" s="171"/>
      <c r="I42" s="171"/>
      <c r="J42" s="171"/>
      <c r="K42" s="171"/>
      <c r="L42" s="171"/>
      <c r="M42" s="171"/>
    </row>
    <row r="43" spans="1:16">
      <c r="A43" s="171"/>
      <c r="B43" s="171"/>
      <c r="C43" s="171"/>
      <c r="D43" s="171"/>
      <c r="E43" s="171"/>
      <c r="F43" s="171"/>
      <c r="G43" s="171"/>
      <c r="H43" s="171"/>
      <c r="I43" s="171"/>
      <c r="J43" s="171"/>
      <c r="K43" s="171"/>
      <c r="L43" s="171"/>
      <c r="M43" s="171"/>
    </row>
    <row r="44" spans="1:16" ht="21">
      <c r="B44" s="161" t="s">
        <v>143</v>
      </c>
      <c r="C44" s="171"/>
      <c r="D44" s="171"/>
      <c r="E44" s="171"/>
      <c r="I44" s="171"/>
      <c r="J44" s="171"/>
      <c r="K44" s="171"/>
      <c r="L44" s="171"/>
      <c r="M44" s="161" t="s">
        <v>148</v>
      </c>
    </row>
    <row r="45" spans="1:16">
      <c r="B45" s="171"/>
      <c r="C45" s="171"/>
      <c r="D45" s="171"/>
      <c r="E45" s="171"/>
      <c r="I45" s="171"/>
      <c r="J45" s="171"/>
      <c r="K45" s="171"/>
      <c r="L45" s="171"/>
      <c r="M45" s="171"/>
    </row>
    <row r="46" spans="1:16" ht="18.75">
      <c r="B46" s="343" t="s">
        <v>144</v>
      </c>
      <c r="C46" s="343"/>
      <c r="D46" s="178"/>
      <c r="E46" s="171"/>
      <c r="I46" s="171"/>
      <c r="J46" s="171"/>
      <c r="K46" s="171"/>
      <c r="L46" s="171"/>
      <c r="M46" s="220" t="s">
        <v>149</v>
      </c>
      <c r="N46" s="220"/>
      <c r="O46" s="220"/>
      <c r="P46" s="178"/>
    </row>
    <row r="47" spans="1:16" ht="18.75">
      <c r="B47" s="343" t="s">
        <v>145</v>
      </c>
      <c r="C47" s="343"/>
      <c r="D47" s="178"/>
      <c r="E47" s="171"/>
      <c r="I47" s="171"/>
      <c r="J47" s="171"/>
      <c r="K47" s="171"/>
      <c r="L47" s="171"/>
      <c r="M47" s="220" t="s">
        <v>150</v>
      </c>
      <c r="N47" s="220"/>
      <c r="O47" s="220"/>
      <c r="P47" s="178"/>
    </row>
    <row r="48" spans="1:16" ht="18.75">
      <c r="B48" s="343" t="s">
        <v>146</v>
      </c>
      <c r="C48" s="343"/>
      <c r="D48" s="178"/>
      <c r="E48" s="171"/>
      <c r="I48" s="171"/>
      <c r="J48" s="171"/>
      <c r="K48" s="171"/>
      <c r="L48" s="171"/>
      <c r="M48" s="220" t="s">
        <v>151</v>
      </c>
      <c r="N48" s="220"/>
      <c r="O48" s="220"/>
      <c r="P48" s="178"/>
    </row>
    <row r="49" spans="1:36" ht="18.75">
      <c r="B49" s="343" t="s">
        <v>147</v>
      </c>
      <c r="C49" s="343"/>
      <c r="D49" s="178"/>
      <c r="E49" s="171"/>
      <c r="I49" s="171"/>
      <c r="J49" s="171"/>
      <c r="K49" s="171"/>
      <c r="L49" s="171"/>
      <c r="M49" s="343" t="s">
        <v>152</v>
      </c>
      <c r="N49" s="343"/>
      <c r="O49" s="343"/>
      <c r="P49" s="178"/>
    </row>
    <row r="50" spans="1:36" ht="18.75">
      <c r="A50" s="171"/>
      <c r="B50" s="343" t="s">
        <v>169</v>
      </c>
      <c r="C50" s="343"/>
      <c r="D50" s="178"/>
      <c r="E50" s="171"/>
      <c r="F50" s="171"/>
      <c r="G50" s="171"/>
      <c r="H50" s="171"/>
      <c r="I50" s="171"/>
      <c r="J50" s="171"/>
      <c r="K50" s="171"/>
      <c r="L50" s="171"/>
      <c r="M50" s="343" t="s">
        <v>153</v>
      </c>
      <c r="N50" s="343"/>
      <c r="O50" s="343"/>
      <c r="P50" s="178"/>
    </row>
    <row r="51" spans="1:36">
      <c r="A51" s="171"/>
      <c r="B51" s="171"/>
      <c r="C51" s="171"/>
      <c r="D51" s="171"/>
      <c r="E51" s="171"/>
      <c r="F51" s="171"/>
      <c r="G51" s="171"/>
      <c r="H51" s="171"/>
      <c r="I51" s="171"/>
      <c r="J51" s="171"/>
      <c r="K51" s="171"/>
      <c r="L51" s="171"/>
    </row>
    <row r="52" spans="1:36">
      <c r="A52" s="171"/>
      <c r="B52" s="171"/>
      <c r="C52" s="171"/>
      <c r="D52" s="171"/>
      <c r="E52" s="171"/>
      <c r="F52" s="171"/>
      <c r="G52" s="171"/>
      <c r="H52" s="171"/>
      <c r="I52" s="171"/>
      <c r="J52" s="171"/>
      <c r="K52" s="171"/>
      <c r="L52" s="171"/>
    </row>
    <row r="53" spans="1:36">
      <c r="A53" s="171"/>
      <c r="B53" s="171"/>
      <c r="C53" s="171"/>
      <c r="D53" s="171"/>
      <c r="E53" s="171"/>
      <c r="F53" s="171"/>
      <c r="G53" s="171"/>
      <c r="H53" s="171"/>
      <c r="I53" s="171"/>
      <c r="J53" s="171"/>
      <c r="K53" s="171"/>
      <c r="L53" s="171"/>
      <c r="M53" s="171"/>
    </row>
    <row r="54" spans="1:36" ht="21">
      <c r="A54" s="171"/>
      <c r="B54" s="171"/>
      <c r="C54" s="171"/>
      <c r="D54" s="171"/>
      <c r="E54" s="171"/>
      <c r="F54" s="171"/>
      <c r="G54" s="171"/>
      <c r="H54" s="171"/>
      <c r="I54" s="171"/>
      <c r="J54" s="171"/>
      <c r="K54" s="171"/>
      <c r="L54" s="171"/>
      <c r="M54" s="161" t="s">
        <v>156</v>
      </c>
    </row>
    <row r="55" spans="1:36" ht="18.75">
      <c r="A55" s="171"/>
      <c r="B55" s="171"/>
      <c r="C55" s="171"/>
      <c r="D55" s="171"/>
      <c r="E55" s="171"/>
      <c r="F55" s="171"/>
      <c r="G55" s="171"/>
      <c r="H55" s="171"/>
      <c r="I55" s="171"/>
      <c r="J55" s="171"/>
      <c r="K55" s="171"/>
      <c r="L55" s="171"/>
      <c r="M55" s="335"/>
      <c r="N55" s="336"/>
      <c r="O55" s="337"/>
    </row>
    <row r="56" spans="1:36">
      <c r="A56" s="171"/>
      <c r="B56" s="171"/>
      <c r="C56" s="171"/>
      <c r="D56" s="171"/>
      <c r="E56" s="171"/>
      <c r="F56" s="171"/>
      <c r="G56" s="171"/>
      <c r="H56" s="171"/>
      <c r="I56" s="171"/>
      <c r="J56" s="171"/>
      <c r="K56" s="171"/>
      <c r="L56" s="171"/>
      <c r="M56" s="171"/>
    </row>
    <row r="57" spans="1:36">
      <c r="A57" s="171"/>
      <c r="B57" s="171"/>
      <c r="C57" s="171"/>
      <c r="D57" s="171"/>
      <c r="E57" s="171"/>
      <c r="F57" s="171"/>
      <c r="G57" s="171"/>
      <c r="H57" s="171"/>
      <c r="I57" s="171"/>
      <c r="J57" s="171"/>
      <c r="K57" s="171"/>
      <c r="L57" s="171"/>
      <c r="M57" s="171"/>
    </row>
    <row r="58" spans="1:36">
      <c r="A58" s="171"/>
      <c r="B58" s="171"/>
      <c r="C58" s="171"/>
      <c r="D58" s="171"/>
      <c r="E58" s="171"/>
      <c r="F58" s="171"/>
      <c r="G58" s="171"/>
      <c r="H58" s="171"/>
      <c r="I58" s="171"/>
      <c r="J58" s="171"/>
      <c r="K58" s="171"/>
      <c r="L58" s="171"/>
      <c r="M58" s="171"/>
    </row>
    <row r="59" spans="1:36">
      <c r="A59" s="171"/>
      <c r="B59" s="171"/>
      <c r="C59" s="171"/>
      <c r="D59" s="171"/>
      <c r="E59" s="171"/>
      <c r="F59" s="171"/>
      <c r="G59" s="171"/>
      <c r="H59" s="171"/>
      <c r="I59" s="171"/>
      <c r="J59" s="171"/>
      <c r="K59" s="171"/>
      <c r="L59" s="171"/>
      <c r="M59" s="171"/>
    </row>
    <row r="60" spans="1:36">
      <c r="A60" s="171"/>
      <c r="B60" s="171"/>
      <c r="C60" s="171"/>
      <c r="D60" s="171"/>
      <c r="E60" s="171"/>
      <c r="F60" s="171"/>
      <c r="G60" s="171"/>
      <c r="H60" s="171"/>
      <c r="I60" s="171"/>
      <c r="J60" s="171"/>
      <c r="K60" s="171"/>
      <c r="L60" s="171"/>
      <c r="M60" s="171"/>
    </row>
    <row r="61" spans="1:36">
      <c r="A61" s="171"/>
      <c r="B61" s="171"/>
      <c r="C61" s="171"/>
      <c r="D61" s="171"/>
      <c r="E61" s="171"/>
      <c r="F61" s="171"/>
      <c r="G61" s="171"/>
      <c r="H61" s="171"/>
      <c r="I61" s="171"/>
      <c r="J61" s="171"/>
      <c r="K61" s="171"/>
      <c r="L61" s="171"/>
      <c r="M61" s="171"/>
    </row>
    <row r="62" spans="1:36">
      <c r="A62" s="27"/>
      <c r="B62" s="32"/>
      <c r="C62" s="33"/>
      <c r="D62" s="34"/>
      <c r="E62" s="34"/>
      <c r="F62" s="34"/>
      <c r="G62" s="28"/>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row>
    <row r="63" spans="1:36">
      <c r="A63" s="27"/>
      <c r="B63" s="32"/>
      <c r="C63" s="33"/>
      <c r="D63" s="34"/>
      <c r="E63" s="34"/>
      <c r="F63" s="34"/>
      <c r="G63" s="28"/>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row>
    <row r="64" spans="1:36">
      <c r="A64" s="27"/>
      <c r="B64" s="32"/>
      <c r="C64" s="33"/>
      <c r="D64" s="34"/>
      <c r="E64" s="34"/>
      <c r="F64" s="34"/>
      <c r="G64" s="28"/>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row>
    <row r="65" spans="1:45">
      <c r="A65" s="27"/>
      <c r="B65" s="32"/>
      <c r="C65" s="33"/>
      <c r="D65" s="34"/>
      <c r="E65" s="34"/>
      <c r="F65" s="34"/>
      <c r="G65" s="28"/>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row>
    <row r="66" spans="1:45">
      <c r="A66" s="27"/>
      <c r="B66" s="32"/>
      <c r="C66" s="33"/>
      <c r="D66" s="34"/>
      <c r="E66" s="34"/>
      <c r="F66" s="34"/>
      <c r="G66" s="28"/>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row>
    <row r="67" spans="1:45">
      <c r="A67" s="27"/>
      <c r="B67" s="32"/>
      <c r="C67" s="33"/>
      <c r="D67" s="34"/>
      <c r="E67" s="34"/>
      <c r="F67" s="34"/>
      <c r="G67" s="28"/>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row>
    <row r="68" spans="1:45">
      <c r="A68" s="27"/>
      <c r="B68" s="32"/>
      <c r="C68" s="33"/>
      <c r="D68" s="34"/>
      <c r="E68" s="34"/>
      <c r="F68" s="34"/>
      <c r="G68" s="28"/>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row>
    <row r="69" spans="1:45">
      <c r="A69" s="27"/>
      <c r="B69" s="32"/>
      <c r="C69" s="33"/>
      <c r="D69" s="34"/>
      <c r="E69" s="34"/>
      <c r="F69" s="34"/>
      <c r="G69" s="28"/>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row>
    <row r="70" spans="1:45">
      <c r="A70" s="27"/>
      <c r="B70" s="32"/>
      <c r="C70" s="33"/>
      <c r="D70" s="34"/>
      <c r="E70" s="34"/>
      <c r="F70" s="34"/>
      <c r="G70" s="28"/>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row>
    <row r="71" spans="1:45">
      <c r="A71" s="27"/>
      <c r="B71" s="32"/>
      <c r="C71" s="33"/>
      <c r="D71" s="34"/>
      <c r="E71" s="34"/>
      <c r="F71" s="34"/>
      <c r="G71" s="28"/>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row>
    <row r="72" spans="1:45">
      <c r="A72" s="27"/>
      <c r="B72" s="32"/>
      <c r="C72" s="33"/>
      <c r="D72" s="34"/>
      <c r="E72" s="34"/>
      <c r="F72" s="34"/>
      <c r="G72" s="28"/>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row>
    <row r="73" spans="1:45">
      <c r="A73" s="27"/>
      <c r="B73" s="32"/>
      <c r="C73" s="33"/>
      <c r="D73" s="34"/>
      <c r="E73" s="34"/>
      <c r="F73" s="35"/>
      <c r="G73" s="28"/>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row>
    <row r="74" spans="1:45" ht="15" customHeight="1">
      <c r="A74" s="171"/>
      <c r="B74" s="171"/>
      <c r="C74" s="171"/>
      <c r="D74" s="171"/>
      <c r="E74" s="171"/>
      <c r="F74" s="171"/>
      <c r="G74" s="171"/>
      <c r="H74" s="171"/>
      <c r="I74" s="171"/>
      <c r="J74" s="171"/>
      <c r="K74" s="171"/>
      <c r="L74" s="171"/>
      <c r="M74" s="171"/>
      <c r="N74" s="171"/>
      <c r="O74" s="171"/>
      <c r="P74" s="171"/>
      <c r="Q74" s="171"/>
      <c r="R74" s="171"/>
      <c r="S74" s="171"/>
      <c r="T74" s="171"/>
      <c r="U74" s="171"/>
      <c r="V74" s="308" t="s">
        <v>14</v>
      </c>
      <c r="W74" s="308"/>
      <c r="X74" s="308"/>
      <c r="Y74" s="308"/>
      <c r="Z74" s="308"/>
      <c r="AA74" s="172"/>
      <c r="AB74" s="308" t="s">
        <v>15</v>
      </c>
      <c r="AC74" s="308"/>
      <c r="AD74" s="308"/>
      <c r="AE74" s="308"/>
      <c r="AF74" s="308"/>
      <c r="AG74" s="325" t="s">
        <v>16</v>
      </c>
      <c r="AH74" s="299"/>
      <c r="AI74" s="299"/>
      <c r="AJ74" s="299"/>
      <c r="AK74" s="87"/>
      <c r="AL74" s="87"/>
    </row>
    <row r="75" spans="1:45" ht="15.75" thickBot="1">
      <c r="A75" s="171"/>
      <c r="B75" s="171"/>
      <c r="C75" s="171"/>
      <c r="D75" s="171"/>
      <c r="E75" s="171"/>
      <c r="F75" s="171"/>
      <c r="G75" s="171"/>
      <c r="H75" s="171"/>
      <c r="I75" s="171"/>
      <c r="J75" s="171"/>
      <c r="K75" s="171"/>
      <c r="L75" s="171"/>
      <c r="M75" s="171"/>
      <c r="N75" s="171"/>
      <c r="O75" s="171"/>
      <c r="P75" s="171"/>
      <c r="Q75" s="171"/>
      <c r="R75" s="171"/>
      <c r="S75" s="171"/>
      <c r="T75" s="171"/>
      <c r="U75" s="171"/>
      <c r="V75" s="308"/>
      <c r="W75" s="308"/>
      <c r="X75" s="308"/>
      <c r="Y75" s="308"/>
      <c r="Z75" s="308"/>
      <c r="AA75" s="172"/>
      <c r="AB75" s="308"/>
      <c r="AC75" s="308"/>
      <c r="AD75" s="308"/>
      <c r="AE75" s="308"/>
      <c r="AF75" s="308"/>
      <c r="AG75" s="326"/>
      <c r="AH75" s="327"/>
      <c r="AI75" s="327"/>
      <c r="AJ75" s="327"/>
      <c r="AK75" s="87"/>
      <c r="AL75" s="87"/>
    </row>
    <row r="76" spans="1:45" s="173" customFormat="1" ht="37.5" customHeight="1">
      <c r="A76" s="303" t="s">
        <v>17</v>
      </c>
      <c r="B76" s="303"/>
      <c r="C76" s="303"/>
      <c r="D76" s="303"/>
      <c r="E76" s="303"/>
      <c r="F76" s="303"/>
      <c r="G76" s="303"/>
      <c r="H76" s="303"/>
      <c r="I76" s="303"/>
      <c r="J76" s="303"/>
      <c r="K76" s="303"/>
      <c r="L76" s="303"/>
      <c r="M76" s="303"/>
      <c r="N76" s="303"/>
      <c r="O76" s="303"/>
      <c r="P76" s="303"/>
      <c r="Q76" s="303"/>
      <c r="R76" s="303"/>
      <c r="S76" s="303"/>
      <c r="T76" s="303"/>
      <c r="U76" s="338"/>
      <c r="V76" s="37">
        <v>1</v>
      </c>
      <c r="W76" s="38">
        <v>2</v>
      </c>
      <c r="X76" s="38">
        <v>3</v>
      </c>
      <c r="Y76" s="38">
        <v>4</v>
      </c>
      <c r="Z76" s="38">
        <v>5</v>
      </c>
      <c r="AA76" s="39" t="s">
        <v>18</v>
      </c>
      <c r="AB76" s="37">
        <v>1</v>
      </c>
      <c r="AC76" s="38">
        <v>2</v>
      </c>
      <c r="AD76" s="38">
        <v>3</v>
      </c>
      <c r="AE76" s="38">
        <v>4</v>
      </c>
      <c r="AF76" s="38">
        <v>5</v>
      </c>
      <c r="AG76" s="40" t="s">
        <v>19</v>
      </c>
      <c r="AH76" s="41" t="s">
        <v>20</v>
      </c>
      <c r="AI76" s="41" t="s">
        <v>21</v>
      </c>
      <c r="AJ76" s="41" t="s">
        <v>22</v>
      </c>
      <c r="AK76" s="42"/>
      <c r="AM76" s="199"/>
      <c r="AN76" s="169"/>
      <c r="AO76" s="169"/>
      <c r="AP76" s="169"/>
      <c r="AQ76" s="169"/>
      <c r="AR76" s="169"/>
      <c r="AS76" s="169"/>
    </row>
    <row r="77" spans="1:45" s="176" customFormat="1" ht="18.75">
      <c r="A77" s="174" t="s">
        <v>23</v>
      </c>
      <c r="B77" s="306" t="s">
        <v>24</v>
      </c>
      <c r="C77" s="307"/>
      <c r="D77" s="307"/>
      <c r="E77" s="307"/>
      <c r="F77" s="307"/>
      <c r="G77" s="307"/>
      <c r="H77" s="307"/>
      <c r="I77" s="307"/>
      <c r="J77" s="307"/>
      <c r="K77" s="307"/>
      <c r="L77" s="307"/>
      <c r="M77" s="307"/>
      <c r="N77" s="307"/>
      <c r="O77" s="307"/>
      <c r="P77" s="307"/>
      <c r="Q77" s="307"/>
      <c r="R77" s="307"/>
      <c r="S77" s="307"/>
      <c r="T77" s="307"/>
      <c r="U77" s="307"/>
      <c r="V77" s="152">
        <f>+AN3</f>
        <v>0</v>
      </c>
      <c r="W77" s="152">
        <f t="shared" ref="W77:Z81" si="1">+AO3</f>
        <v>0</v>
      </c>
      <c r="X77" s="152">
        <f t="shared" si="1"/>
        <v>0</v>
      </c>
      <c r="Y77" s="152">
        <f t="shared" si="1"/>
        <v>0</v>
      </c>
      <c r="Z77" s="152">
        <f t="shared" si="1"/>
        <v>0</v>
      </c>
      <c r="AA77" s="152">
        <f>SUM(V77:Z77)</f>
        <v>0</v>
      </c>
      <c r="AB77" s="175" t="e">
        <f t="shared" ref="AB77:AF81" si="2">V77/$AA77</f>
        <v>#DIV/0!</v>
      </c>
      <c r="AC77" s="175" t="e">
        <f t="shared" si="2"/>
        <v>#DIV/0!</v>
      </c>
      <c r="AD77" s="175" t="e">
        <f t="shared" si="2"/>
        <v>#DIV/0!</v>
      </c>
      <c r="AE77" s="175" t="e">
        <f t="shared" si="2"/>
        <v>#DIV/0!</v>
      </c>
      <c r="AF77" s="175" t="e">
        <f t="shared" si="2"/>
        <v>#DIV/0!</v>
      </c>
      <c r="AG77" s="153">
        <f>+BA3</f>
        <v>0</v>
      </c>
      <c r="AH77" s="153">
        <f t="shared" ref="AH77:AJ81" si="3">+BB3</f>
        <v>0</v>
      </c>
      <c r="AI77" s="153">
        <f t="shared" si="3"/>
        <v>0</v>
      </c>
      <c r="AJ77" s="153">
        <f t="shared" si="3"/>
        <v>0</v>
      </c>
      <c r="AK77" s="42"/>
      <c r="AM77" s="199"/>
      <c r="AN77" s="169"/>
      <c r="AO77" s="169"/>
      <c r="AP77" s="169"/>
      <c r="AQ77" s="169"/>
      <c r="AR77" s="169"/>
      <c r="AS77" s="169"/>
    </row>
    <row r="78" spans="1:45" s="176" customFormat="1" ht="18.75">
      <c r="A78" s="174" t="s">
        <v>25</v>
      </c>
      <c r="B78" s="306" t="s">
        <v>26</v>
      </c>
      <c r="C78" s="307"/>
      <c r="D78" s="307"/>
      <c r="E78" s="307"/>
      <c r="F78" s="307"/>
      <c r="G78" s="307"/>
      <c r="H78" s="307"/>
      <c r="I78" s="307"/>
      <c r="J78" s="307"/>
      <c r="K78" s="307"/>
      <c r="L78" s="307"/>
      <c r="M78" s="307"/>
      <c r="N78" s="307"/>
      <c r="O78" s="307"/>
      <c r="P78" s="307"/>
      <c r="Q78" s="307"/>
      <c r="R78" s="307"/>
      <c r="S78" s="307"/>
      <c r="T78" s="307"/>
      <c r="U78" s="307"/>
      <c r="V78" s="152">
        <f t="shared" ref="V78:V81" si="4">+AN4</f>
        <v>0</v>
      </c>
      <c r="W78" s="152">
        <f t="shared" si="1"/>
        <v>0</v>
      </c>
      <c r="X78" s="152">
        <f t="shared" si="1"/>
        <v>0</v>
      </c>
      <c r="Y78" s="152">
        <f t="shared" si="1"/>
        <v>0</v>
      </c>
      <c r="Z78" s="152">
        <f t="shared" si="1"/>
        <v>0</v>
      </c>
      <c r="AA78" s="152">
        <f t="shared" ref="AA78:AA81" si="5">SUM(V78:Z78)</f>
        <v>0</v>
      </c>
      <c r="AB78" s="175" t="e">
        <f t="shared" si="2"/>
        <v>#DIV/0!</v>
      </c>
      <c r="AC78" s="175" t="e">
        <f t="shared" si="2"/>
        <v>#DIV/0!</v>
      </c>
      <c r="AD78" s="175" t="e">
        <f t="shared" si="2"/>
        <v>#DIV/0!</v>
      </c>
      <c r="AE78" s="175" t="e">
        <f t="shared" si="2"/>
        <v>#DIV/0!</v>
      </c>
      <c r="AF78" s="175" t="e">
        <f t="shared" si="2"/>
        <v>#DIV/0!</v>
      </c>
      <c r="AG78" s="153">
        <f t="shared" ref="AG78:AG81" si="6">+BA4</f>
        <v>0</v>
      </c>
      <c r="AH78" s="153">
        <f t="shared" si="3"/>
        <v>0</v>
      </c>
      <c r="AI78" s="153">
        <f t="shared" si="3"/>
        <v>0</v>
      </c>
      <c r="AJ78" s="153">
        <f t="shared" si="3"/>
        <v>0</v>
      </c>
      <c r="AK78" s="42"/>
      <c r="AM78" s="199"/>
      <c r="AN78" s="169"/>
      <c r="AO78" s="169"/>
      <c r="AP78" s="169"/>
      <c r="AQ78" s="169"/>
      <c r="AR78" s="169"/>
    </row>
    <row r="79" spans="1:45" s="176" customFormat="1" ht="18.75">
      <c r="A79" s="174" t="s">
        <v>27</v>
      </c>
      <c r="B79" s="306" t="s">
        <v>28</v>
      </c>
      <c r="C79" s="307"/>
      <c r="D79" s="307"/>
      <c r="E79" s="307"/>
      <c r="F79" s="307"/>
      <c r="G79" s="307"/>
      <c r="H79" s="307"/>
      <c r="I79" s="307"/>
      <c r="J79" s="307"/>
      <c r="K79" s="307"/>
      <c r="L79" s="307"/>
      <c r="M79" s="307"/>
      <c r="N79" s="307"/>
      <c r="O79" s="307"/>
      <c r="P79" s="307"/>
      <c r="Q79" s="307"/>
      <c r="R79" s="307"/>
      <c r="S79" s="307"/>
      <c r="T79" s="307"/>
      <c r="U79" s="307"/>
      <c r="V79" s="152">
        <f t="shared" si="4"/>
        <v>0</v>
      </c>
      <c r="W79" s="152">
        <f t="shared" si="1"/>
        <v>0</v>
      </c>
      <c r="X79" s="152">
        <f t="shared" si="1"/>
        <v>0</v>
      </c>
      <c r="Y79" s="152">
        <f t="shared" si="1"/>
        <v>0</v>
      </c>
      <c r="Z79" s="152">
        <f t="shared" si="1"/>
        <v>0</v>
      </c>
      <c r="AA79" s="152">
        <f t="shared" si="5"/>
        <v>0</v>
      </c>
      <c r="AB79" s="175" t="e">
        <f t="shared" si="2"/>
        <v>#DIV/0!</v>
      </c>
      <c r="AC79" s="175" t="e">
        <f t="shared" si="2"/>
        <v>#DIV/0!</v>
      </c>
      <c r="AD79" s="175" t="e">
        <f t="shared" si="2"/>
        <v>#DIV/0!</v>
      </c>
      <c r="AE79" s="175" t="e">
        <f t="shared" si="2"/>
        <v>#DIV/0!</v>
      </c>
      <c r="AF79" s="175" t="e">
        <f t="shared" si="2"/>
        <v>#DIV/0!</v>
      </c>
      <c r="AG79" s="153">
        <f t="shared" si="6"/>
        <v>0</v>
      </c>
      <c r="AH79" s="153">
        <f t="shared" si="3"/>
        <v>0</v>
      </c>
      <c r="AI79" s="153">
        <f t="shared" si="3"/>
        <v>0</v>
      </c>
      <c r="AJ79" s="153">
        <f t="shared" si="3"/>
        <v>0</v>
      </c>
      <c r="AK79" s="42"/>
      <c r="AM79" s="199"/>
      <c r="AN79" s="169"/>
      <c r="AO79" s="169"/>
      <c r="AP79" s="169"/>
      <c r="AQ79" s="169"/>
      <c r="AR79" s="169"/>
    </row>
    <row r="80" spans="1:45" s="176" customFormat="1" ht="18.75">
      <c r="A80" s="174" t="s">
        <v>29</v>
      </c>
      <c r="B80" s="306" t="s">
        <v>30</v>
      </c>
      <c r="C80" s="307"/>
      <c r="D80" s="307"/>
      <c r="E80" s="307"/>
      <c r="F80" s="307"/>
      <c r="G80" s="307"/>
      <c r="H80" s="307"/>
      <c r="I80" s="307"/>
      <c r="J80" s="307"/>
      <c r="K80" s="307"/>
      <c r="L80" s="307"/>
      <c r="M80" s="307"/>
      <c r="N80" s="307"/>
      <c r="O80" s="307"/>
      <c r="P80" s="307"/>
      <c r="Q80" s="307"/>
      <c r="R80" s="307"/>
      <c r="S80" s="307"/>
      <c r="T80" s="307"/>
      <c r="U80" s="307"/>
      <c r="V80" s="152">
        <f t="shared" si="4"/>
        <v>0</v>
      </c>
      <c r="W80" s="152">
        <f t="shared" si="1"/>
        <v>0</v>
      </c>
      <c r="X80" s="152">
        <f t="shared" si="1"/>
        <v>0</v>
      </c>
      <c r="Y80" s="152">
        <f t="shared" si="1"/>
        <v>0</v>
      </c>
      <c r="Z80" s="152">
        <f t="shared" si="1"/>
        <v>0</v>
      </c>
      <c r="AA80" s="152">
        <f t="shared" si="5"/>
        <v>0</v>
      </c>
      <c r="AB80" s="175" t="e">
        <f t="shared" si="2"/>
        <v>#DIV/0!</v>
      </c>
      <c r="AC80" s="175" t="e">
        <f t="shared" si="2"/>
        <v>#DIV/0!</v>
      </c>
      <c r="AD80" s="175" t="e">
        <f t="shared" si="2"/>
        <v>#DIV/0!</v>
      </c>
      <c r="AE80" s="175" t="e">
        <f t="shared" si="2"/>
        <v>#DIV/0!</v>
      </c>
      <c r="AF80" s="175" t="e">
        <f t="shared" si="2"/>
        <v>#DIV/0!</v>
      </c>
      <c r="AG80" s="153">
        <f t="shared" si="6"/>
        <v>0</v>
      </c>
      <c r="AH80" s="153">
        <f t="shared" si="3"/>
        <v>0</v>
      </c>
      <c r="AI80" s="153">
        <f t="shared" si="3"/>
        <v>0</v>
      </c>
      <c r="AJ80" s="153">
        <f t="shared" si="3"/>
        <v>0</v>
      </c>
      <c r="AK80" s="42"/>
      <c r="AM80" s="199"/>
      <c r="AN80" s="169"/>
      <c r="AO80" s="169"/>
      <c r="AP80" s="169"/>
      <c r="AQ80" s="169"/>
      <c r="AR80" s="169"/>
    </row>
    <row r="81" spans="1:44" s="176" customFormat="1" ht="18.75">
      <c r="A81" s="174" t="s">
        <v>31</v>
      </c>
      <c r="B81" s="306" t="s">
        <v>32</v>
      </c>
      <c r="C81" s="307"/>
      <c r="D81" s="307"/>
      <c r="E81" s="307"/>
      <c r="F81" s="307"/>
      <c r="G81" s="307"/>
      <c r="H81" s="307"/>
      <c r="I81" s="307"/>
      <c r="J81" s="307"/>
      <c r="K81" s="307"/>
      <c r="L81" s="307"/>
      <c r="M81" s="307"/>
      <c r="N81" s="307"/>
      <c r="O81" s="307"/>
      <c r="P81" s="307"/>
      <c r="Q81" s="307"/>
      <c r="R81" s="307"/>
      <c r="S81" s="307"/>
      <c r="T81" s="307"/>
      <c r="U81" s="307"/>
      <c r="V81" s="152">
        <f t="shared" si="4"/>
        <v>0</v>
      </c>
      <c r="W81" s="152">
        <f t="shared" si="1"/>
        <v>0</v>
      </c>
      <c r="X81" s="152">
        <f t="shared" si="1"/>
        <v>0</v>
      </c>
      <c r="Y81" s="152">
        <f t="shared" si="1"/>
        <v>0</v>
      </c>
      <c r="Z81" s="152">
        <f t="shared" si="1"/>
        <v>0</v>
      </c>
      <c r="AA81" s="152">
        <f t="shared" si="5"/>
        <v>0</v>
      </c>
      <c r="AB81" s="175" t="e">
        <f t="shared" si="2"/>
        <v>#DIV/0!</v>
      </c>
      <c r="AC81" s="175" t="e">
        <f t="shared" si="2"/>
        <v>#DIV/0!</v>
      </c>
      <c r="AD81" s="175" t="e">
        <f t="shared" si="2"/>
        <v>#DIV/0!</v>
      </c>
      <c r="AE81" s="175" t="e">
        <f t="shared" si="2"/>
        <v>#DIV/0!</v>
      </c>
      <c r="AF81" s="175" t="e">
        <f t="shared" si="2"/>
        <v>#DIV/0!</v>
      </c>
      <c r="AG81" s="153">
        <f t="shared" si="6"/>
        <v>0</v>
      </c>
      <c r="AH81" s="153">
        <f t="shared" si="3"/>
        <v>0</v>
      </c>
      <c r="AI81" s="153">
        <f t="shared" si="3"/>
        <v>0</v>
      </c>
      <c r="AJ81" s="153">
        <f t="shared" si="3"/>
        <v>0</v>
      </c>
      <c r="AK81" s="42"/>
      <c r="AM81" s="199"/>
      <c r="AN81" s="169"/>
      <c r="AO81" s="169"/>
      <c r="AP81" s="169"/>
      <c r="AQ81" s="169"/>
      <c r="AR81" s="169"/>
    </row>
    <row r="82" spans="1:44" s="173" customFormat="1" ht="18.75">
      <c r="A82" s="47"/>
      <c r="B82" s="48"/>
      <c r="C82" s="49"/>
      <c r="D82" s="49"/>
      <c r="E82" s="49"/>
      <c r="F82" s="49"/>
      <c r="G82" s="49"/>
      <c r="H82" s="49"/>
      <c r="I82" s="49"/>
      <c r="J82" s="49"/>
      <c r="K82" s="49"/>
      <c r="L82" s="49"/>
      <c r="M82" s="49"/>
      <c r="N82" s="49"/>
      <c r="O82" s="49"/>
      <c r="P82" s="49"/>
      <c r="Q82" s="49"/>
      <c r="R82" s="49"/>
      <c r="S82" s="49"/>
      <c r="T82" s="49"/>
      <c r="U82" s="49"/>
      <c r="V82" s="50"/>
      <c r="W82" s="50"/>
      <c r="X82" s="50"/>
      <c r="Y82" s="50"/>
      <c r="Z82" s="50"/>
      <c r="AA82" s="50"/>
      <c r="AB82" s="50"/>
      <c r="AC82" s="50"/>
      <c r="AD82" s="50"/>
      <c r="AE82" s="50"/>
      <c r="AF82" s="50"/>
      <c r="AG82" s="50"/>
      <c r="AH82" s="50"/>
      <c r="AI82" s="50"/>
      <c r="AJ82" s="50"/>
      <c r="AK82" s="50"/>
      <c r="AL82" s="50"/>
      <c r="AM82" s="199"/>
      <c r="AN82" s="169"/>
      <c r="AO82" s="169"/>
      <c r="AP82" s="169"/>
      <c r="AQ82" s="169"/>
      <c r="AR82" s="169"/>
    </row>
    <row r="83" spans="1:44" s="173" customFormat="1" ht="18.75">
      <c r="A83" s="48"/>
      <c r="B83" s="48"/>
      <c r="C83" s="48"/>
      <c r="D83" s="48"/>
      <c r="E83" s="48"/>
      <c r="F83" s="48"/>
      <c r="G83" s="48"/>
      <c r="H83" s="48"/>
      <c r="I83" s="48"/>
      <c r="J83" s="48"/>
      <c r="K83" s="48"/>
      <c r="L83" s="48"/>
      <c r="M83" s="48"/>
      <c r="N83" s="48"/>
      <c r="O83" s="48"/>
      <c r="P83" s="48"/>
      <c r="Q83" s="48"/>
      <c r="R83" s="48"/>
      <c r="S83" s="48"/>
      <c r="T83" s="48"/>
      <c r="U83" s="51"/>
      <c r="V83" s="50"/>
      <c r="W83" s="50"/>
      <c r="X83" s="50"/>
      <c r="Y83" s="50"/>
      <c r="Z83" s="50"/>
      <c r="AA83" s="50"/>
      <c r="AB83" s="50"/>
      <c r="AC83" s="50"/>
      <c r="AD83" s="50"/>
      <c r="AE83" s="50"/>
      <c r="AF83" s="50"/>
      <c r="AG83" s="50"/>
      <c r="AH83" s="50"/>
      <c r="AI83" s="50"/>
      <c r="AJ83" s="50"/>
      <c r="AK83" s="50"/>
      <c r="AL83" s="50"/>
      <c r="AM83" s="199"/>
      <c r="AN83" s="169"/>
      <c r="AO83" s="169"/>
      <c r="AP83" s="169"/>
      <c r="AQ83" s="169"/>
      <c r="AR83" s="169"/>
    </row>
    <row r="84" spans="1:44" s="173" customFormat="1" ht="21">
      <c r="A84" s="291" t="s">
        <v>33</v>
      </c>
      <c r="B84" s="291"/>
      <c r="C84" s="291"/>
      <c r="D84" s="291"/>
      <c r="E84" s="291"/>
      <c r="F84" s="291"/>
      <c r="G84" s="291"/>
      <c r="H84" s="291"/>
      <c r="I84" s="291"/>
      <c r="J84" s="291"/>
      <c r="K84" s="291"/>
      <c r="L84" s="291"/>
      <c r="M84" s="291"/>
      <c r="N84" s="291"/>
      <c r="O84" s="291"/>
      <c r="P84" s="291"/>
      <c r="Q84" s="291"/>
      <c r="R84" s="291"/>
      <c r="S84" s="291"/>
      <c r="T84" s="291"/>
      <c r="U84" s="291"/>
      <c r="V84" s="50"/>
      <c r="W84" s="50"/>
      <c r="X84" s="50"/>
      <c r="Y84" s="50"/>
      <c r="Z84" s="50"/>
      <c r="AA84" s="50"/>
      <c r="AB84" s="50"/>
      <c r="AC84" s="50"/>
      <c r="AD84" s="50"/>
      <c r="AE84" s="50"/>
      <c r="AF84" s="50"/>
      <c r="AG84" s="50"/>
      <c r="AH84" s="50"/>
      <c r="AI84" s="50"/>
      <c r="AJ84" s="50"/>
      <c r="AK84" s="50"/>
      <c r="AL84" s="50"/>
      <c r="AM84" s="199"/>
      <c r="AN84" s="169"/>
      <c r="AO84" s="169"/>
      <c r="AP84" s="169"/>
      <c r="AQ84" s="169"/>
      <c r="AR84" s="169"/>
    </row>
    <row r="85" spans="1:44" s="173" customFormat="1" ht="23.25">
      <c r="A85" s="48"/>
      <c r="B85" s="48"/>
      <c r="C85" s="48"/>
      <c r="D85" s="48"/>
      <c r="E85" s="48"/>
      <c r="F85" s="52"/>
      <c r="G85" s="53"/>
      <c r="H85" s="53"/>
      <c r="I85" s="53"/>
      <c r="J85" s="53"/>
      <c r="K85" s="53"/>
      <c r="L85" s="53"/>
      <c r="M85" s="53"/>
      <c r="N85" s="52"/>
      <c r="O85" s="52"/>
      <c r="P85" s="52"/>
      <c r="Q85" s="52"/>
      <c r="R85" s="52"/>
      <c r="S85" s="52"/>
      <c r="T85" s="52"/>
      <c r="U85" s="52"/>
      <c r="V85" s="52"/>
      <c r="W85" s="52"/>
      <c r="X85" s="52"/>
      <c r="Y85" s="50"/>
      <c r="Z85" s="50"/>
      <c r="AA85" s="50"/>
      <c r="AB85" s="50"/>
      <c r="AC85" s="50"/>
      <c r="AD85" s="50"/>
      <c r="AE85" s="50"/>
      <c r="AF85" s="50"/>
      <c r="AG85" s="50"/>
      <c r="AH85" s="50"/>
      <c r="AI85" s="50"/>
      <c r="AJ85" s="50"/>
      <c r="AK85" s="50"/>
      <c r="AL85" s="50"/>
      <c r="AM85" s="199"/>
      <c r="AN85" s="169"/>
      <c r="AO85" s="169"/>
      <c r="AP85" s="169"/>
      <c r="AQ85" s="169"/>
      <c r="AR85" s="169"/>
    </row>
    <row r="86" spans="1:44" s="173" customFormat="1" ht="42" customHeight="1">
      <c r="A86" s="48"/>
      <c r="B86" s="48"/>
      <c r="C86" s="48"/>
      <c r="D86" s="48"/>
      <c r="E86" s="48"/>
      <c r="F86" s="52"/>
      <c r="G86" s="150"/>
      <c r="H86" s="150"/>
      <c r="I86" s="150"/>
      <c r="J86" s="150"/>
      <c r="K86" s="150"/>
      <c r="L86" s="341" t="s">
        <v>173</v>
      </c>
      <c r="M86" s="342"/>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s="199"/>
      <c r="AN86" s="169"/>
      <c r="AO86" s="169"/>
      <c r="AP86" s="169"/>
      <c r="AQ86" s="169"/>
      <c r="AR86" s="169"/>
    </row>
    <row r="87" spans="1:44" s="173" customFormat="1" ht="21">
      <c r="A87" s="48"/>
      <c r="B87" s="48"/>
      <c r="C87" s="48"/>
      <c r="D87" s="48"/>
      <c r="E87" s="48"/>
      <c r="F87" s="52"/>
      <c r="G87" s="340" t="s">
        <v>35</v>
      </c>
      <c r="H87" s="340"/>
      <c r="I87" s="340"/>
      <c r="J87" s="340"/>
      <c r="K87" s="340"/>
      <c r="L87" s="341"/>
      <c r="M87" s="342"/>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s="199"/>
      <c r="AN87" s="169"/>
      <c r="AO87" s="169"/>
      <c r="AP87" s="169"/>
      <c r="AQ87" s="169"/>
      <c r="AR87" s="169"/>
    </row>
    <row r="88" spans="1:44" s="173" customFormat="1" ht="21">
      <c r="A88" s="48"/>
      <c r="B88" s="48"/>
      <c r="C88" s="48"/>
      <c r="D88" s="48"/>
      <c r="E88" s="48"/>
      <c r="F88" s="52"/>
      <c r="G88" s="340" t="s">
        <v>36</v>
      </c>
      <c r="H88" s="340"/>
      <c r="I88" s="340"/>
      <c r="J88" s="340"/>
      <c r="K88" s="340"/>
      <c r="L88" s="341"/>
      <c r="M88" s="342"/>
      <c r="N88" s="52"/>
      <c r="O88" s="52"/>
      <c r="P88" s="52"/>
      <c r="Q88" s="52"/>
      <c r="R88" s="52"/>
      <c r="S88" s="52"/>
      <c r="T88" s="52"/>
      <c r="U88" s="52"/>
      <c r="V88" s="52"/>
      <c r="W88" s="52"/>
      <c r="X88" s="50"/>
      <c r="Y88" s="50"/>
      <c r="Z88" s="50"/>
      <c r="AA88" s="50"/>
      <c r="AB88" s="50"/>
      <c r="AC88" s="50"/>
      <c r="AD88" s="50"/>
      <c r="AE88" s="50"/>
      <c r="AF88" s="50"/>
      <c r="AG88" s="50"/>
      <c r="AH88" s="50"/>
      <c r="AI88" s="50"/>
      <c r="AJ88" s="50"/>
      <c r="AK88" s="50"/>
      <c r="AL88" s="50"/>
      <c r="AM88" s="199"/>
      <c r="AN88" s="169"/>
      <c r="AO88" s="169"/>
      <c r="AP88" s="169"/>
      <c r="AQ88" s="169"/>
      <c r="AR88" s="169"/>
    </row>
    <row r="89" spans="1:44" s="173" customFormat="1" ht="21">
      <c r="A89" s="48"/>
      <c r="B89" s="48"/>
      <c r="C89" s="48"/>
      <c r="D89" s="48"/>
      <c r="E89" s="48"/>
      <c r="F89" s="52"/>
      <c r="G89" s="340" t="s">
        <v>37</v>
      </c>
      <c r="H89" s="340"/>
      <c r="I89" s="340"/>
      <c r="J89" s="340"/>
      <c r="K89" s="340"/>
      <c r="L89" s="341"/>
      <c r="M89" s="342"/>
      <c r="N89" s="52"/>
      <c r="O89" s="52"/>
      <c r="P89" s="52"/>
      <c r="Q89" s="52"/>
      <c r="R89" s="52"/>
      <c r="S89" s="52"/>
      <c r="T89" s="52"/>
      <c r="U89" s="52"/>
      <c r="V89" s="52"/>
      <c r="W89" s="52"/>
      <c r="X89" s="50"/>
      <c r="Y89" s="50"/>
      <c r="Z89" s="50"/>
      <c r="AA89" s="50"/>
      <c r="AB89" s="50"/>
      <c r="AC89" s="50"/>
      <c r="AD89" s="50"/>
      <c r="AE89" s="50"/>
      <c r="AF89" s="50"/>
      <c r="AG89" s="50"/>
      <c r="AH89" s="50"/>
      <c r="AI89" s="50"/>
      <c r="AJ89" s="50"/>
      <c r="AK89" s="50"/>
      <c r="AL89" s="50"/>
      <c r="AM89" s="199"/>
      <c r="AN89" s="169"/>
      <c r="AO89" s="169"/>
      <c r="AP89" s="169"/>
      <c r="AQ89" s="169"/>
      <c r="AR89" s="169"/>
    </row>
    <row r="90" spans="1:44" s="173" customFormat="1" ht="21">
      <c r="A90" s="48"/>
      <c r="B90" s="48"/>
      <c r="C90" s="48"/>
      <c r="D90" s="48"/>
      <c r="E90" s="48"/>
      <c r="F90" s="52"/>
      <c r="G90" s="340" t="s">
        <v>38</v>
      </c>
      <c r="H90" s="340"/>
      <c r="I90" s="340"/>
      <c r="J90" s="340"/>
      <c r="K90" s="340"/>
      <c r="L90" s="341"/>
      <c r="M90" s="342"/>
      <c r="N90" s="52"/>
      <c r="O90" s="52"/>
      <c r="P90" s="52"/>
      <c r="Q90" s="52"/>
      <c r="R90" s="52"/>
      <c r="S90" s="52"/>
      <c r="T90" s="52"/>
      <c r="U90" s="52"/>
      <c r="V90" s="52"/>
      <c r="W90" s="52"/>
      <c r="X90" s="50"/>
      <c r="Y90" s="50"/>
      <c r="Z90" s="50"/>
      <c r="AA90" s="50"/>
      <c r="AB90" s="50"/>
      <c r="AC90" s="50"/>
      <c r="AD90" s="50"/>
      <c r="AE90" s="50"/>
      <c r="AF90" s="50"/>
      <c r="AG90" s="50"/>
      <c r="AH90" s="50"/>
      <c r="AI90" s="50"/>
      <c r="AJ90" s="50"/>
      <c r="AK90" s="50"/>
      <c r="AL90" s="50"/>
      <c r="AM90" s="199"/>
      <c r="AN90" s="169"/>
      <c r="AO90" s="169"/>
      <c r="AP90" s="169"/>
      <c r="AQ90" s="169"/>
      <c r="AR90" s="169"/>
    </row>
    <row r="91" spans="1:44" s="173" customFormat="1" ht="21">
      <c r="A91" s="48"/>
      <c r="B91" s="48"/>
      <c r="C91" s="48"/>
      <c r="D91" s="48"/>
      <c r="E91" s="48"/>
      <c r="F91" s="52"/>
      <c r="G91" s="340" t="s">
        <v>39</v>
      </c>
      <c r="H91" s="340"/>
      <c r="I91" s="340"/>
      <c r="J91" s="340"/>
      <c r="K91" s="340"/>
      <c r="L91" s="341"/>
      <c r="M91" s="342"/>
      <c r="N91" s="52"/>
      <c r="O91" s="52"/>
      <c r="P91" s="52"/>
      <c r="Q91" s="52"/>
      <c r="R91" s="52"/>
      <c r="S91" s="52"/>
      <c r="T91" s="52"/>
      <c r="U91" s="52"/>
      <c r="V91" s="52"/>
      <c r="W91" s="52"/>
      <c r="X91" s="50"/>
      <c r="Y91" s="50"/>
      <c r="Z91" s="50"/>
      <c r="AA91" s="50"/>
      <c r="AB91" s="50"/>
      <c r="AC91" s="50"/>
      <c r="AD91" s="50"/>
      <c r="AE91" s="50"/>
      <c r="AF91" s="50"/>
      <c r="AG91" s="50"/>
      <c r="AH91" s="50"/>
      <c r="AI91" s="50"/>
      <c r="AJ91" s="50"/>
      <c r="AK91" s="50"/>
      <c r="AL91" s="50"/>
      <c r="AM91" s="199"/>
      <c r="AN91" s="169"/>
      <c r="AO91" s="169"/>
      <c r="AP91" s="169"/>
      <c r="AQ91" s="169"/>
      <c r="AR91" s="169"/>
    </row>
    <row r="92" spans="1:44" s="173" customFormat="1" ht="18.75">
      <c r="A92" s="48"/>
      <c r="B92" s="48"/>
      <c r="C92" s="48"/>
      <c r="D92" s="48"/>
      <c r="E92" s="48"/>
      <c r="F92" s="52"/>
      <c r="G92" s="52"/>
      <c r="H92" s="52"/>
      <c r="I92" s="52"/>
      <c r="J92" s="52"/>
      <c r="K92" s="52"/>
      <c r="L92" s="52"/>
      <c r="M92" s="52"/>
      <c r="N92" s="52"/>
      <c r="O92" s="52"/>
      <c r="P92" s="52"/>
      <c r="Q92" s="52"/>
      <c r="R92" s="52"/>
      <c r="S92" s="52"/>
      <c r="T92" s="52"/>
      <c r="U92" s="52"/>
      <c r="V92" s="52"/>
      <c r="W92" s="52"/>
      <c r="X92" s="52"/>
      <c r="Y92" s="50"/>
      <c r="Z92" s="50"/>
      <c r="AA92" s="50"/>
      <c r="AB92" s="50"/>
      <c r="AC92" s="50"/>
      <c r="AD92" s="50"/>
      <c r="AE92" s="50"/>
      <c r="AF92" s="50"/>
      <c r="AG92" s="50"/>
      <c r="AH92" s="50"/>
      <c r="AI92" s="50"/>
      <c r="AJ92" s="50"/>
      <c r="AK92" s="50"/>
      <c r="AL92" s="50"/>
      <c r="AM92" s="199"/>
      <c r="AN92" s="169"/>
      <c r="AO92" s="169"/>
      <c r="AP92" s="169"/>
      <c r="AQ92" s="169"/>
      <c r="AR92" s="169"/>
    </row>
    <row r="93" spans="1:44" s="173" customFormat="1" ht="21">
      <c r="A93" s="48"/>
      <c r="B93" s="305"/>
      <c r="C93" s="305"/>
      <c r="D93" s="305"/>
      <c r="E93" s="305"/>
      <c r="F93" s="305"/>
      <c r="G93" s="305"/>
      <c r="H93" s="305"/>
      <c r="I93" s="305"/>
      <c r="J93" s="305"/>
      <c r="K93" s="305"/>
      <c r="L93" s="305"/>
      <c r="M93" s="305"/>
      <c r="N93" s="305"/>
      <c r="O93" s="305"/>
      <c r="P93" s="305"/>
      <c r="Q93" s="305"/>
      <c r="R93" s="305"/>
      <c r="S93" s="305"/>
      <c r="T93" s="305"/>
      <c r="U93" s="305"/>
      <c r="V93" s="52"/>
      <c r="W93" s="52"/>
      <c r="X93" s="52"/>
      <c r="Y93" s="50"/>
      <c r="Z93" s="50"/>
      <c r="AA93" s="50"/>
      <c r="AB93" s="50"/>
      <c r="AC93" s="50"/>
      <c r="AD93" s="50"/>
      <c r="AE93" s="50"/>
      <c r="AF93" s="50"/>
      <c r="AG93" s="50"/>
      <c r="AH93" s="50"/>
      <c r="AI93" s="50"/>
      <c r="AJ93" s="50"/>
      <c r="AK93" s="50"/>
      <c r="AL93" s="50"/>
      <c r="AM93" s="199"/>
      <c r="AN93" s="169"/>
      <c r="AO93" s="169"/>
      <c r="AP93" s="169"/>
      <c r="AQ93" s="169"/>
      <c r="AR93" s="169"/>
    </row>
    <row r="94" spans="1:44" s="173" customFormat="1" ht="21">
      <c r="A94" s="48"/>
      <c r="B94" s="219"/>
      <c r="C94" s="219"/>
      <c r="D94" s="219"/>
      <c r="E94" s="219"/>
      <c r="F94" s="219"/>
      <c r="G94" s="219"/>
      <c r="H94" s="219"/>
      <c r="I94" s="219"/>
      <c r="J94" s="219"/>
      <c r="K94" s="219"/>
      <c r="L94" s="219"/>
      <c r="M94" s="219"/>
      <c r="N94" s="219"/>
      <c r="O94" s="219"/>
      <c r="P94" s="219"/>
      <c r="Q94" s="219"/>
      <c r="R94" s="219"/>
      <c r="S94" s="219"/>
      <c r="T94" s="219"/>
      <c r="U94" s="219"/>
      <c r="V94" s="52"/>
      <c r="W94" s="52"/>
      <c r="X94" s="52"/>
      <c r="Y94" s="50"/>
      <c r="Z94" s="50"/>
      <c r="AA94" s="50"/>
      <c r="AB94" s="50"/>
      <c r="AC94" s="50"/>
      <c r="AD94" s="50"/>
      <c r="AE94" s="50"/>
      <c r="AF94" s="50"/>
      <c r="AG94" s="50"/>
      <c r="AH94" s="50"/>
      <c r="AI94" s="50"/>
      <c r="AJ94" s="50"/>
      <c r="AK94" s="50"/>
      <c r="AL94" s="50"/>
      <c r="AM94" s="199"/>
      <c r="AN94" s="169"/>
      <c r="AO94" s="169"/>
      <c r="AP94" s="169"/>
      <c r="AQ94" s="169"/>
      <c r="AR94" s="169"/>
    </row>
    <row r="95" spans="1:44" s="173" customFormat="1" ht="21">
      <c r="A95" s="52"/>
      <c r="B95" s="323"/>
      <c r="C95" s="323"/>
      <c r="D95" s="323"/>
      <c r="E95" s="323"/>
      <c r="F95" s="323"/>
      <c r="G95" s="323"/>
      <c r="H95" s="323"/>
      <c r="I95" s="323"/>
      <c r="J95" s="323"/>
      <c r="K95" s="150"/>
      <c r="L95" s="150"/>
      <c r="M95" s="150"/>
      <c r="N95" s="150"/>
      <c r="O95" s="150"/>
      <c r="P95" s="150"/>
      <c r="Q95" s="150"/>
      <c r="R95" s="150"/>
      <c r="S95" s="150"/>
      <c r="T95" s="150"/>
      <c r="U95" s="150"/>
      <c r="V95" s="50"/>
      <c r="W95" s="50"/>
      <c r="X95" s="50"/>
      <c r="Y95" s="50"/>
      <c r="Z95" s="50"/>
      <c r="AA95" s="50"/>
      <c r="AB95" s="50"/>
      <c r="AC95" s="50"/>
      <c r="AD95" s="50"/>
      <c r="AE95" s="50"/>
      <c r="AF95" s="50"/>
      <c r="AG95" s="50"/>
      <c r="AH95" s="50"/>
      <c r="AI95" s="50"/>
      <c r="AJ95" s="50"/>
      <c r="AK95" s="48"/>
      <c r="AL95" s="48"/>
      <c r="AM95" s="199"/>
      <c r="AN95" s="169"/>
      <c r="AO95" s="169"/>
      <c r="AP95" s="169"/>
      <c r="AQ95" s="169"/>
      <c r="AR95" s="169"/>
    </row>
    <row r="96" spans="1:44" s="173" customFormat="1" ht="21">
      <c r="A96" s="52"/>
      <c r="B96" s="323"/>
      <c r="C96" s="323"/>
      <c r="D96" s="323"/>
      <c r="E96" s="323"/>
      <c r="F96" s="323"/>
      <c r="G96" s="323"/>
      <c r="H96" s="323"/>
      <c r="I96" s="323"/>
      <c r="J96" s="323"/>
      <c r="K96" s="150"/>
      <c r="L96" s="150"/>
      <c r="M96" s="150"/>
      <c r="N96" s="150"/>
      <c r="O96" s="150"/>
      <c r="P96" s="150"/>
      <c r="Q96" s="150"/>
      <c r="R96" s="150"/>
      <c r="S96" s="150"/>
      <c r="T96" s="150"/>
      <c r="U96" s="150"/>
      <c r="V96" s="50"/>
      <c r="W96" s="50"/>
      <c r="X96" s="50"/>
      <c r="Y96" s="50"/>
      <c r="Z96" s="50"/>
      <c r="AA96" s="50"/>
      <c r="AB96" s="50"/>
      <c r="AC96" s="50"/>
      <c r="AD96" s="50"/>
      <c r="AE96" s="50"/>
      <c r="AF96" s="50"/>
      <c r="AG96" s="50"/>
      <c r="AH96" s="50"/>
      <c r="AI96" s="50"/>
      <c r="AJ96" s="50"/>
      <c r="AK96" s="50"/>
      <c r="AL96" s="50"/>
      <c r="AM96" s="199"/>
      <c r="AN96" s="169"/>
      <c r="AO96" s="169"/>
      <c r="AP96" s="169"/>
      <c r="AQ96" s="169"/>
      <c r="AR96" s="169"/>
    </row>
    <row r="97" spans="1:44" s="173" customFormat="1" ht="21">
      <c r="A97" s="52"/>
      <c r="B97" s="323"/>
      <c r="C97" s="323"/>
      <c r="D97" s="323"/>
      <c r="E97" s="323"/>
      <c r="F97" s="323"/>
      <c r="G97" s="323"/>
      <c r="H97" s="323"/>
      <c r="I97" s="323"/>
      <c r="J97" s="323"/>
      <c r="K97" s="150"/>
      <c r="L97" s="150"/>
      <c r="M97" s="150"/>
      <c r="N97" s="150"/>
      <c r="O97" s="150"/>
      <c r="P97" s="150"/>
      <c r="Q97" s="150"/>
      <c r="R97" s="150"/>
      <c r="S97" s="150"/>
      <c r="T97" s="150"/>
      <c r="U97" s="150"/>
      <c r="V97" s="50"/>
      <c r="W97" s="50"/>
      <c r="X97" s="50"/>
      <c r="Y97" s="50"/>
      <c r="Z97" s="50"/>
      <c r="AA97" s="50"/>
      <c r="AB97" s="50"/>
      <c r="AC97" s="50"/>
      <c r="AD97" s="50"/>
      <c r="AE97" s="50"/>
      <c r="AF97" s="50"/>
      <c r="AG97" s="50"/>
      <c r="AH97" s="50"/>
      <c r="AI97" s="50"/>
      <c r="AJ97" s="50"/>
      <c r="AK97" s="50"/>
      <c r="AL97" s="50"/>
      <c r="AM97" s="199"/>
      <c r="AN97" s="169"/>
      <c r="AO97" s="169"/>
      <c r="AP97" s="169"/>
      <c r="AQ97" s="169"/>
      <c r="AR97" s="169"/>
    </row>
    <row r="98" spans="1:44" s="173" customFormat="1" ht="21">
      <c r="A98" s="52"/>
      <c r="B98" s="215"/>
      <c r="C98" s="215"/>
      <c r="D98" s="215"/>
      <c r="E98" s="215"/>
      <c r="F98" s="215"/>
      <c r="G98" s="215"/>
      <c r="H98" s="215"/>
      <c r="I98" s="215"/>
      <c r="J98" s="215"/>
      <c r="K98" s="150"/>
      <c r="L98" s="150"/>
      <c r="M98" s="150"/>
      <c r="N98" s="150"/>
      <c r="O98" s="150"/>
      <c r="P98" s="150"/>
      <c r="Q98" s="150"/>
      <c r="R98" s="150"/>
      <c r="S98" s="150"/>
      <c r="T98" s="150"/>
      <c r="U98" s="150"/>
      <c r="V98" s="50"/>
      <c r="W98" s="50"/>
      <c r="X98" s="50"/>
      <c r="Y98" s="50"/>
      <c r="Z98" s="50"/>
      <c r="AA98" s="50"/>
      <c r="AB98" s="50"/>
      <c r="AC98" s="50"/>
      <c r="AD98" s="50"/>
      <c r="AE98" s="50"/>
      <c r="AF98" s="50"/>
      <c r="AG98" s="50"/>
      <c r="AH98" s="50"/>
      <c r="AI98" s="50"/>
      <c r="AJ98" s="50"/>
      <c r="AK98" s="50"/>
      <c r="AL98" s="50"/>
      <c r="AM98" s="199"/>
      <c r="AN98" s="169"/>
      <c r="AO98" s="169"/>
      <c r="AP98" s="169"/>
      <c r="AQ98" s="169"/>
      <c r="AR98" s="169"/>
    </row>
    <row r="99" spans="1:44" s="173" customFormat="1" ht="21.75" thickBot="1">
      <c r="A99" s="57"/>
      <c r="B99" s="177"/>
      <c r="C99" s="57"/>
      <c r="D99" s="57"/>
      <c r="E99" s="57"/>
      <c r="F99" s="57"/>
      <c r="G99" s="57"/>
      <c r="H99" s="52"/>
      <c r="I99" s="52"/>
      <c r="J99" s="52"/>
      <c r="K99" s="52"/>
      <c r="L99" s="52"/>
      <c r="M99" s="52"/>
      <c r="N99" s="52"/>
      <c r="O99" s="52"/>
      <c r="P99" s="52"/>
      <c r="Q99" s="52"/>
      <c r="R99" s="52"/>
      <c r="S99" s="52"/>
      <c r="T99" s="52"/>
      <c r="U99" s="50"/>
      <c r="V99" s="50"/>
      <c r="W99" s="50"/>
      <c r="X99" s="50"/>
      <c r="Y99" s="50"/>
      <c r="Z99" s="50"/>
      <c r="AA99" s="50"/>
      <c r="AB99" s="50"/>
      <c r="AC99" s="50"/>
      <c r="AD99" s="50"/>
      <c r="AE99" s="50"/>
      <c r="AF99" s="50"/>
      <c r="AG99" s="50"/>
      <c r="AH99" s="50"/>
      <c r="AI99" s="50"/>
      <c r="AJ99" s="50"/>
      <c r="AK99" s="50"/>
      <c r="AL99" s="48"/>
      <c r="AM99" s="199"/>
      <c r="AN99" s="169"/>
      <c r="AO99" s="169"/>
      <c r="AP99" s="169"/>
      <c r="AQ99" s="169"/>
      <c r="AR99" s="169"/>
    </row>
    <row r="100" spans="1:44" s="176" customFormat="1" ht="18.75">
      <c r="A100" s="59"/>
      <c r="B100" s="60"/>
      <c r="C100" s="60"/>
      <c r="D100" s="60"/>
      <c r="E100" s="60"/>
      <c r="F100" s="60"/>
      <c r="G100" s="60"/>
      <c r="H100" s="60"/>
      <c r="I100" s="60"/>
      <c r="J100" s="60"/>
      <c r="K100" s="60"/>
      <c r="L100" s="60"/>
      <c r="M100" s="60"/>
      <c r="N100" s="60"/>
      <c r="O100" s="60"/>
      <c r="P100" s="60"/>
      <c r="Q100" s="60"/>
      <c r="R100" s="60"/>
      <c r="S100" s="60"/>
      <c r="T100" s="60"/>
      <c r="U100" s="60"/>
      <c r="V100" s="292" t="s">
        <v>14</v>
      </c>
      <c r="W100" s="293"/>
      <c r="X100" s="293"/>
      <c r="Y100" s="293"/>
      <c r="Z100" s="293"/>
      <c r="AA100" s="294"/>
      <c r="AB100" s="172"/>
      <c r="AC100" s="292" t="s">
        <v>15</v>
      </c>
      <c r="AD100" s="293"/>
      <c r="AE100" s="293"/>
      <c r="AF100" s="293"/>
      <c r="AG100" s="293"/>
      <c r="AH100" s="294"/>
      <c r="AI100" s="299" t="s">
        <v>16</v>
      </c>
      <c r="AJ100" s="299"/>
      <c r="AK100" s="299"/>
      <c r="AL100" s="299"/>
      <c r="AM100" s="199"/>
      <c r="AN100" s="169"/>
      <c r="AO100" s="169"/>
      <c r="AP100" s="169"/>
      <c r="AQ100" s="169"/>
      <c r="AR100" s="169"/>
    </row>
    <row r="101" spans="1:44" s="173" customFormat="1" ht="19.5" thickBot="1">
      <c r="A101" s="52"/>
      <c r="B101" s="309"/>
      <c r="C101" s="309"/>
      <c r="D101" s="61"/>
      <c r="E101" s="61"/>
      <c r="F101" s="61"/>
      <c r="G101" s="50"/>
      <c r="H101" s="50"/>
      <c r="I101" s="50"/>
      <c r="J101" s="50"/>
      <c r="K101" s="50"/>
      <c r="L101" s="50"/>
      <c r="M101" s="50"/>
      <c r="N101" s="50"/>
      <c r="O101" s="50"/>
      <c r="P101" s="50"/>
      <c r="Q101" s="50"/>
      <c r="R101" s="50"/>
      <c r="S101" s="50"/>
      <c r="T101" s="50"/>
      <c r="U101" s="50"/>
      <c r="V101" s="310"/>
      <c r="W101" s="308"/>
      <c r="X101" s="308"/>
      <c r="Y101" s="308"/>
      <c r="Z101" s="308"/>
      <c r="AA101" s="311"/>
      <c r="AB101" s="172"/>
      <c r="AC101" s="310"/>
      <c r="AD101" s="308"/>
      <c r="AE101" s="308"/>
      <c r="AF101" s="308"/>
      <c r="AG101" s="308"/>
      <c r="AH101" s="311"/>
      <c r="AI101" s="299"/>
      <c r="AJ101" s="299"/>
      <c r="AK101" s="299"/>
      <c r="AL101" s="299"/>
      <c r="AM101" s="199"/>
      <c r="AN101" s="169"/>
      <c r="AO101" s="169"/>
      <c r="AP101" s="169"/>
      <c r="AQ101" s="169"/>
      <c r="AR101" s="169"/>
    </row>
    <row r="102" spans="1:44" s="173" customFormat="1" ht="21">
      <c r="A102" s="303" t="s">
        <v>40</v>
      </c>
      <c r="B102" s="303"/>
      <c r="C102" s="303"/>
      <c r="D102" s="303"/>
      <c r="E102" s="303"/>
      <c r="F102" s="303"/>
      <c r="G102" s="303"/>
      <c r="H102" s="303"/>
      <c r="I102" s="303"/>
      <c r="J102" s="303"/>
      <c r="K102" s="303"/>
      <c r="L102" s="303"/>
      <c r="M102" s="303"/>
      <c r="N102" s="303"/>
      <c r="O102" s="303"/>
      <c r="P102" s="303"/>
      <c r="Q102" s="303"/>
      <c r="R102" s="303"/>
      <c r="S102" s="303"/>
      <c r="T102" s="303"/>
      <c r="U102" s="338"/>
      <c r="V102" s="62">
        <v>1</v>
      </c>
      <c r="W102" s="63">
        <v>2</v>
      </c>
      <c r="X102" s="63">
        <v>3</v>
      </c>
      <c r="Y102" s="63">
        <v>4</v>
      </c>
      <c r="Z102" s="63">
        <v>5</v>
      </c>
      <c r="AA102" s="64" t="s">
        <v>41</v>
      </c>
      <c r="AB102" s="39" t="s">
        <v>18</v>
      </c>
      <c r="AC102" s="62">
        <v>1</v>
      </c>
      <c r="AD102" s="63">
        <v>2</v>
      </c>
      <c r="AE102" s="63">
        <v>3</v>
      </c>
      <c r="AF102" s="63">
        <v>4</v>
      </c>
      <c r="AG102" s="63">
        <v>5</v>
      </c>
      <c r="AH102" s="64" t="s">
        <v>41</v>
      </c>
      <c r="AI102" s="65" t="s">
        <v>19</v>
      </c>
      <c r="AJ102" s="66" t="s">
        <v>20</v>
      </c>
      <c r="AK102" s="66" t="s">
        <v>21</v>
      </c>
      <c r="AL102" s="66" t="s">
        <v>22</v>
      </c>
      <c r="AM102" s="199"/>
      <c r="AN102" s="169"/>
      <c r="AO102" s="169"/>
      <c r="AP102" s="169"/>
      <c r="AQ102" s="169"/>
      <c r="AR102" s="169"/>
    </row>
    <row r="103" spans="1:44" s="176" customFormat="1" ht="19.5" customHeight="1">
      <c r="A103" s="174" t="s">
        <v>42</v>
      </c>
      <c r="B103" s="306" t="s">
        <v>43</v>
      </c>
      <c r="C103" s="307"/>
      <c r="D103" s="307"/>
      <c r="E103" s="307"/>
      <c r="F103" s="307"/>
      <c r="G103" s="307"/>
      <c r="H103" s="307"/>
      <c r="I103" s="307"/>
      <c r="J103" s="307"/>
      <c r="K103" s="307"/>
      <c r="L103" s="307"/>
      <c r="M103" s="307"/>
      <c r="N103" s="307"/>
      <c r="O103" s="307"/>
      <c r="P103" s="307"/>
      <c r="Q103" s="307"/>
      <c r="R103" s="307"/>
      <c r="S103" s="307"/>
      <c r="T103" s="307"/>
      <c r="U103" s="307"/>
      <c r="V103" s="152">
        <f>+AN8</f>
        <v>0</v>
      </c>
      <c r="W103" s="152">
        <f t="shared" ref="W103:AA106" si="7">+AO8</f>
        <v>0</v>
      </c>
      <c r="X103" s="152">
        <f t="shared" si="7"/>
        <v>0</v>
      </c>
      <c r="Y103" s="152">
        <f t="shared" si="7"/>
        <v>0</v>
      </c>
      <c r="Z103" s="152">
        <f t="shared" si="7"/>
        <v>0</v>
      </c>
      <c r="AA103" s="152">
        <f t="shared" si="7"/>
        <v>0</v>
      </c>
      <c r="AB103" s="151">
        <f>SUM(V103:AA103)</f>
        <v>0</v>
      </c>
      <c r="AC103" s="175" t="e">
        <f>V103/$AB103</f>
        <v>#DIV/0!</v>
      </c>
      <c r="AD103" s="175" t="e">
        <f t="shared" ref="AD103:AH106" si="8">W103/$AB103</f>
        <v>#DIV/0!</v>
      </c>
      <c r="AE103" s="175" t="e">
        <f t="shared" si="8"/>
        <v>#DIV/0!</v>
      </c>
      <c r="AF103" s="175" t="e">
        <f t="shared" si="8"/>
        <v>#DIV/0!</v>
      </c>
      <c r="AG103" s="175" t="e">
        <f t="shared" si="8"/>
        <v>#DIV/0!</v>
      </c>
      <c r="AH103" s="175" t="e">
        <f t="shared" si="8"/>
        <v>#DIV/0!</v>
      </c>
      <c r="AI103" s="153">
        <f>+BA8</f>
        <v>0</v>
      </c>
      <c r="AJ103" s="153">
        <f t="shared" ref="AJ103:AL106" si="9">+BB8</f>
        <v>0</v>
      </c>
      <c r="AK103" s="152">
        <f t="shared" si="9"/>
        <v>0</v>
      </c>
      <c r="AL103" s="152">
        <f t="shared" si="9"/>
        <v>0</v>
      </c>
      <c r="AM103" s="199"/>
      <c r="AN103" s="169"/>
      <c r="AO103" s="169"/>
      <c r="AP103" s="169"/>
      <c r="AQ103" s="169"/>
      <c r="AR103" s="169"/>
    </row>
    <row r="104" spans="1:44" s="176" customFormat="1" ht="18.75">
      <c r="A104" s="174" t="s">
        <v>44</v>
      </c>
      <c r="B104" s="306" t="s">
        <v>45</v>
      </c>
      <c r="C104" s="307"/>
      <c r="D104" s="307"/>
      <c r="E104" s="307"/>
      <c r="F104" s="307"/>
      <c r="G104" s="307"/>
      <c r="H104" s="307"/>
      <c r="I104" s="307"/>
      <c r="J104" s="307"/>
      <c r="K104" s="307"/>
      <c r="L104" s="307"/>
      <c r="M104" s="307"/>
      <c r="N104" s="307"/>
      <c r="O104" s="307"/>
      <c r="P104" s="307"/>
      <c r="Q104" s="307"/>
      <c r="R104" s="307"/>
      <c r="S104" s="307"/>
      <c r="T104" s="307"/>
      <c r="U104" s="307"/>
      <c r="V104" s="152">
        <f t="shared" ref="V104:V106" si="10">+AN9</f>
        <v>0</v>
      </c>
      <c r="W104" s="152">
        <f t="shared" si="7"/>
        <v>0</v>
      </c>
      <c r="X104" s="152">
        <f t="shared" si="7"/>
        <v>0</v>
      </c>
      <c r="Y104" s="152">
        <f t="shared" si="7"/>
        <v>0</v>
      </c>
      <c r="Z104" s="152">
        <f t="shared" si="7"/>
        <v>0</v>
      </c>
      <c r="AA104" s="152">
        <f t="shared" si="7"/>
        <v>0</v>
      </c>
      <c r="AB104" s="151">
        <f t="shared" ref="AB104:AB106" si="11">SUM(V104:AA104)</f>
        <v>0</v>
      </c>
      <c r="AC104" s="175" t="e">
        <f t="shared" ref="AC104:AC106" si="12">V104/$AB104</f>
        <v>#DIV/0!</v>
      </c>
      <c r="AD104" s="175" t="e">
        <f t="shared" si="8"/>
        <v>#DIV/0!</v>
      </c>
      <c r="AE104" s="175" t="e">
        <f t="shared" si="8"/>
        <v>#DIV/0!</v>
      </c>
      <c r="AF104" s="175" t="e">
        <f t="shared" si="8"/>
        <v>#DIV/0!</v>
      </c>
      <c r="AG104" s="175" t="e">
        <f t="shared" si="8"/>
        <v>#DIV/0!</v>
      </c>
      <c r="AH104" s="175" t="e">
        <f t="shared" si="8"/>
        <v>#DIV/0!</v>
      </c>
      <c r="AI104" s="153">
        <f t="shared" ref="AI104:AI106" si="13">+BA9</f>
        <v>0</v>
      </c>
      <c r="AJ104" s="153">
        <f t="shared" si="9"/>
        <v>0</v>
      </c>
      <c r="AK104" s="152">
        <f t="shared" si="9"/>
        <v>0</v>
      </c>
      <c r="AL104" s="152">
        <f t="shared" si="9"/>
        <v>0</v>
      </c>
      <c r="AM104" s="199"/>
      <c r="AN104" s="169"/>
      <c r="AO104" s="169"/>
      <c r="AP104" s="169"/>
      <c r="AQ104" s="169"/>
      <c r="AR104" s="169"/>
    </row>
    <row r="105" spans="1:44" s="176" customFormat="1" ht="19.5" customHeight="1">
      <c r="A105" s="174" t="s">
        <v>46</v>
      </c>
      <c r="B105" s="306" t="s">
        <v>47</v>
      </c>
      <c r="C105" s="307"/>
      <c r="D105" s="307"/>
      <c r="E105" s="307"/>
      <c r="F105" s="307"/>
      <c r="G105" s="307"/>
      <c r="H105" s="307"/>
      <c r="I105" s="307"/>
      <c r="J105" s="307"/>
      <c r="K105" s="307"/>
      <c r="L105" s="307"/>
      <c r="M105" s="307"/>
      <c r="N105" s="307"/>
      <c r="O105" s="307"/>
      <c r="P105" s="307"/>
      <c r="Q105" s="307"/>
      <c r="R105" s="307"/>
      <c r="S105" s="307"/>
      <c r="T105" s="307"/>
      <c r="U105" s="307"/>
      <c r="V105" s="152">
        <f t="shared" si="10"/>
        <v>0</v>
      </c>
      <c r="W105" s="152">
        <f t="shared" si="7"/>
        <v>0</v>
      </c>
      <c r="X105" s="152">
        <f t="shared" si="7"/>
        <v>0</v>
      </c>
      <c r="Y105" s="152">
        <f t="shared" si="7"/>
        <v>0</v>
      </c>
      <c r="Z105" s="152">
        <f t="shared" si="7"/>
        <v>0</v>
      </c>
      <c r="AA105" s="152">
        <f t="shared" si="7"/>
        <v>0</v>
      </c>
      <c r="AB105" s="151">
        <f t="shared" si="11"/>
        <v>0</v>
      </c>
      <c r="AC105" s="175" t="e">
        <f t="shared" si="12"/>
        <v>#DIV/0!</v>
      </c>
      <c r="AD105" s="175" t="e">
        <f t="shared" si="8"/>
        <v>#DIV/0!</v>
      </c>
      <c r="AE105" s="175" t="e">
        <f t="shared" si="8"/>
        <v>#DIV/0!</v>
      </c>
      <c r="AF105" s="175" t="e">
        <f t="shared" si="8"/>
        <v>#DIV/0!</v>
      </c>
      <c r="AG105" s="175" t="e">
        <f t="shared" si="8"/>
        <v>#DIV/0!</v>
      </c>
      <c r="AH105" s="175" t="e">
        <f t="shared" si="8"/>
        <v>#DIV/0!</v>
      </c>
      <c r="AI105" s="153">
        <f t="shared" si="13"/>
        <v>0</v>
      </c>
      <c r="AJ105" s="153">
        <f t="shared" si="9"/>
        <v>0</v>
      </c>
      <c r="AK105" s="152">
        <f t="shared" si="9"/>
        <v>0</v>
      </c>
      <c r="AL105" s="152">
        <f t="shared" si="9"/>
        <v>0</v>
      </c>
      <c r="AM105" s="199"/>
      <c r="AN105" s="169"/>
      <c r="AO105" s="169"/>
      <c r="AP105" s="169"/>
      <c r="AQ105" s="169"/>
      <c r="AR105" s="169"/>
    </row>
    <row r="106" spans="1:44" s="176" customFormat="1" ht="18.75">
      <c r="A106" s="174" t="s">
        <v>141</v>
      </c>
      <c r="B106" s="306" t="s">
        <v>142</v>
      </c>
      <c r="C106" s="307"/>
      <c r="D106" s="307"/>
      <c r="E106" s="307"/>
      <c r="F106" s="307"/>
      <c r="G106" s="307"/>
      <c r="H106" s="307"/>
      <c r="I106" s="307"/>
      <c r="J106" s="307"/>
      <c r="K106" s="307"/>
      <c r="L106" s="307"/>
      <c r="M106" s="307"/>
      <c r="N106" s="307"/>
      <c r="O106" s="307"/>
      <c r="P106" s="307"/>
      <c r="Q106" s="307"/>
      <c r="R106" s="307"/>
      <c r="S106" s="307"/>
      <c r="T106" s="307"/>
      <c r="U106" s="307"/>
      <c r="V106" s="152">
        <f t="shared" si="10"/>
        <v>0</v>
      </c>
      <c r="W106" s="152">
        <f t="shared" si="7"/>
        <v>0</v>
      </c>
      <c r="X106" s="152">
        <f t="shared" si="7"/>
        <v>0</v>
      </c>
      <c r="Y106" s="152">
        <f t="shared" si="7"/>
        <v>0</v>
      </c>
      <c r="Z106" s="152">
        <f t="shared" si="7"/>
        <v>0</v>
      </c>
      <c r="AA106" s="152">
        <f t="shared" si="7"/>
        <v>0</v>
      </c>
      <c r="AB106" s="151">
        <f t="shared" si="11"/>
        <v>0</v>
      </c>
      <c r="AC106" s="175" t="e">
        <f t="shared" si="12"/>
        <v>#DIV/0!</v>
      </c>
      <c r="AD106" s="175" t="e">
        <f t="shared" si="8"/>
        <v>#DIV/0!</v>
      </c>
      <c r="AE106" s="175" t="e">
        <f t="shared" si="8"/>
        <v>#DIV/0!</v>
      </c>
      <c r="AF106" s="175" t="e">
        <f t="shared" si="8"/>
        <v>#DIV/0!</v>
      </c>
      <c r="AG106" s="175" t="e">
        <f t="shared" si="8"/>
        <v>#DIV/0!</v>
      </c>
      <c r="AH106" s="175" t="e">
        <f t="shared" si="8"/>
        <v>#DIV/0!</v>
      </c>
      <c r="AI106" s="153">
        <f t="shared" si="13"/>
        <v>0</v>
      </c>
      <c r="AJ106" s="153">
        <f t="shared" si="9"/>
        <v>0</v>
      </c>
      <c r="AK106" s="152">
        <f t="shared" si="9"/>
        <v>0</v>
      </c>
      <c r="AL106" s="152">
        <f t="shared" si="9"/>
        <v>0</v>
      </c>
      <c r="AM106" s="202"/>
    </row>
    <row r="107" spans="1:44" s="173" customFormat="1" ht="16.5" customHeight="1">
      <c r="A107" s="52"/>
      <c r="B107" s="67"/>
      <c r="C107" s="52"/>
      <c r="D107" s="52"/>
      <c r="E107" s="52"/>
      <c r="F107" s="52"/>
      <c r="G107" s="52"/>
      <c r="H107" s="52"/>
      <c r="I107" s="52"/>
      <c r="J107" s="52"/>
      <c r="K107" s="52"/>
      <c r="L107" s="52"/>
      <c r="M107" s="52"/>
      <c r="N107" s="52"/>
      <c r="O107" s="52"/>
      <c r="P107" s="52"/>
      <c r="Q107" s="52"/>
      <c r="R107" s="52"/>
      <c r="S107" s="50"/>
      <c r="T107" s="50"/>
      <c r="U107" s="50"/>
      <c r="V107" s="50"/>
      <c r="W107" s="50"/>
      <c r="X107" s="50"/>
      <c r="Y107" s="50"/>
      <c r="Z107" s="50"/>
      <c r="AA107" s="48"/>
      <c r="AB107" s="48"/>
      <c r="AC107" s="48"/>
      <c r="AD107" s="48"/>
      <c r="AE107" s="48"/>
      <c r="AF107" s="48"/>
      <c r="AG107" s="48"/>
      <c r="AH107" s="48"/>
      <c r="AI107" s="48"/>
      <c r="AJ107" s="48"/>
      <c r="AK107" s="48"/>
      <c r="AL107" s="48"/>
      <c r="AM107" s="199"/>
      <c r="AN107" s="169"/>
      <c r="AO107" s="169"/>
      <c r="AP107" s="169"/>
      <c r="AQ107" s="169"/>
      <c r="AR107" s="169"/>
    </row>
    <row r="108" spans="1:44" s="173" customFormat="1" ht="16.5" customHeight="1">
      <c r="A108" s="57"/>
      <c r="B108" s="57"/>
      <c r="C108" s="68"/>
      <c r="D108" s="52"/>
      <c r="E108" s="52"/>
      <c r="F108" s="52"/>
      <c r="G108" s="52"/>
      <c r="H108" s="52"/>
      <c r="I108" s="52"/>
      <c r="J108" s="52"/>
      <c r="K108" s="69"/>
      <c r="L108" s="69"/>
      <c r="M108" s="52"/>
      <c r="N108" s="52"/>
      <c r="O108" s="52"/>
      <c r="P108" s="50"/>
      <c r="Q108" s="50"/>
      <c r="R108" s="50"/>
      <c r="S108" s="50"/>
      <c r="T108" s="69"/>
      <c r="U108" s="69"/>
      <c r="V108" s="50"/>
      <c r="W108" s="50"/>
      <c r="X108" s="50"/>
      <c r="Y108" s="50"/>
      <c r="Z108" s="50"/>
      <c r="AA108" s="48"/>
      <c r="AB108" s="48"/>
      <c r="AC108" s="48"/>
      <c r="AD108" s="48"/>
      <c r="AE108" s="48"/>
      <c r="AF108" s="48"/>
      <c r="AG108" s="48"/>
      <c r="AH108" s="48"/>
      <c r="AI108" s="48"/>
      <c r="AJ108" s="48"/>
      <c r="AK108" s="48"/>
      <c r="AL108" s="48"/>
      <c r="AM108" s="199"/>
      <c r="AN108" s="169"/>
      <c r="AO108" s="169"/>
      <c r="AP108" s="169"/>
      <c r="AQ108" s="169"/>
      <c r="AR108" s="169"/>
    </row>
    <row r="109" spans="1:44" s="173" customFormat="1" ht="35.25" customHeight="1">
      <c r="A109" s="291" t="s">
        <v>48</v>
      </c>
      <c r="B109" s="291"/>
      <c r="C109" s="291"/>
      <c r="D109" s="291"/>
      <c r="E109" s="291"/>
      <c r="F109" s="291"/>
      <c r="G109" s="291"/>
      <c r="H109" s="291"/>
      <c r="I109" s="291"/>
      <c r="J109" s="291"/>
      <c r="K109" s="291"/>
      <c r="L109" s="291"/>
      <c r="M109" s="291"/>
      <c r="N109" s="291"/>
      <c r="O109" s="291"/>
      <c r="P109" s="291"/>
      <c r="Q109" s="291"/>
      <c r="R109" s="291"/>
      <c r="S109" s="291"/>
      <c r="T109" s="291"/>
      <c r="U109" s="291"/>
      <c r="V109" s="48"/>
      <c r="W109" s="48"/>
      <c r="X109" s="48"/>
      <c r="Y109" s="48"/>
      <c r="Z109" s="48"/>
      <c r="AA109" s="48"/>
      <c r="AB109" s="48"/>
      <c r="AC109" s="48"/>
      <c r="AD109" s="48"/>
      <c r="AE109" s="48"/>
      <c r="AF109" s="48"/>
      <c r="AG109" s="48"/>
      <c r="AH109" s="48"/>
      <c r="AI109" s="48"/>
      <c r="AJ109" s="48"/>
      <c r="AK109" s="48"/>
      <c r="AL109" s="48"/>
      <c r="AM109" s="199"/>
      <c r="AN109" s="169"/>
      <c r="AO109" s="169"/>
      <c r="AP109" s="169"/>
      <c r="AQ109" s="169"/>
      <c r="AR109" s="169"/>
    </row>
    <row r="110" spans="1:44" s="72" customFormat="1" ht="16.5" customHeight="1">
      <c r="A110" s="70"/>
      <c r="B110" s="70"/>
      <c r="C110" s="70"/>
      <c r="D110" s="70"/>
      <c r="E110" s="70"/>
      <c r="F110" s="70"/>
      <c r="G110" s="70"/>
      <c r="H110" s="70"/>
      <c r="I110" s="70"/>
      <c r="J110" s="70"/>
      <c r="K110" s="70"/>
      <c r="L110" s="70"/>
      <c r="M110" s="70"/>
      <c r="N110" s="70"/>
      <c r="O110" s="70"/>
      <c r="P110" s="70"/>
      <c r="Q110" s="70"/>
      <c r="R110" s="70"/>
      <c r="S110" s="70"/>
      <c r="T110" s="70"/>
      <c r="U110" s="70"/>
      <c r="V110" s="71"/>
      <c r="W110" s="71"/>
      <c r="X110" s="71"/>
      <c r="Y110" s="71"/>
      <c r="Z110" s="71"/>
      <c r="AA110" s="71"/>
      <c r="AB110" s="71"/>
      <c r="AC110" s="71"/>
      <c r="AD110" s="71"/>
      <c r="AE110" s="71"/>
      <c r="AF110" s="71"/>
      <c r="AG110" s="71"/>
      <c r="AH110" s="71"/>
      <c r="AI110" s="71"/>
      <c r="AJ110" s="71"/>
      <c r="AK110" s="71"/>
      <c r="AL110" s="71"/>
      <c r="AM110" s="203"/>
    </row>
    <row r="111" spans="1:44" s="173" customFormat="1" ht="16.5" customHeight="1">
      <c r="A111" s="57"/>
      <c r="B111" s="57"/>
      <c r="C111" s="57"/>
      <c r="D111" s="57"/>
      <c r="E111" s="57"/>
      <c r="F111" s="57"/>
      <c r="G111" s="48"/>
      <c r="H111" s="48"/>
      <c r="I111" s="48"/>
      <c r="J111" s="48"/>
      <c r="K111" s="50"/>
      <c r="L111" s="50"/>
      <c r="M111" s="52"/>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199"/>
    </row>
    <row r="112" spans="1:44" s="173" customFormat="1" ht="18.75" customHeight="1">
      <c r="A112" s="57"/>
      <c r="B112" s="57"/>
      <c r="C112" s="57"/>
      <c r="D112" s="57"/>
      <c r="E112" s="57"/>
      <c r="F112" s="57"/>
      <c r="G112" s="48"/>
      <c r="H112" s="48"/>
      <c r="I112" s="48"/>
      <c r="J112" s="48"/>
      <c r="K112" s="52"/>
      <c r="L112" s="52"/>
      <c r="M112" s="52"/>
      <c r="N112" s="52"/>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199"/>
    </row>
    <row r="113" spans="1:39" s="173" customFormat="1" ht="16.5" customHeight="1">
      <c r="A113" s="52"/>
      <c r="B113" s="52"/>
      <c r="C113" s="52"/>
      <c r="D113" s="52"/>
      <c r="E113" s="52"/>
      <c r="F113" s="52"/>
      <c r="G113" s="52"/>
      <c r="H113" s="52"/>
      <c r="I113" s="52"/>
      <c r="J113" s="52"/>
      <c r="K113" s="52"/>
      <c r="L113" s="52"/>
      <c r="M113" s="52"/>
      <c r="N113" s="52"/>
      <c r="O113" s="52"/>
      <c r="P113" s="52"/>
      <c r="Q113" s="52"/>
      <c r="R113" s="52"/>
      <c r="S113" s="52"/>
      <c r="T113" s="50"/>
      <c r="U113" s="50"/>
      <c r="V113" s="50"/>
      <c r="W113" s="50"/>
      <c r="X113" s="50"/>
      <c r="Y113" s="50"/>
      <c r="Z113" s="50"/>
      <c r="AA113" s="50"/>
      <c r="AB113" s="50"/>
      <c r="AC113" s="50"/>
      <c r="AD113" s="50"/>
      <c r="AE113" s="50"/>
      <c r="AF113" s="48"/>
      <c r="AG113" s="48"/>
      <c r="AH113" s="48"/>
      <c r="AI113" s="48"/>
      <c r="AJ113" s="48"/>
      <c r="AK113" s="48"/>
      <c r="AL113" s="48"/>
      <c r="AM113" s="199"/>
    </row>
    <row r="114" spans="1:39" s="173" customFormat="1" ht="16.5" customHeight="1">
      <c r="A114" s="52"/>
      <c r="B114" s="67"/>
      <c r="C114" s="52"/>
      <c r="D114" s="52"/>
      <c r="E114" s="52"/>
      <c r="F114" s="52"/>
      <c r="G114" s="52"/>
      <c r="H114" s="52"/>
      <c r="I114" s="52"/>
      <c r="J114" s="52"/>
      <c r="K114" s="52"/>
      <c r="L114" s="52"/>
      <c r="M114" s="52"/>
      <c r="N114" s="52"/>
      <c r="O114" s="52"/>
      <c r="P114" s="52"/>
      <c r="Q114" s="52"/>
      <c r="R114" s="52"/>
      <c r="S114" s="52"/>
      <c r="T114" s="52"/>
      <c r="U114" s="52"/>
      <c r="V114" s="50"/>
      <c r="W114" s="50"/>
      <c r="X114" s="50"/>
      <c r="Y114" s="50"/>
      <c r="Z114" s="50"/>
      <c r="AA114" s="50"/>
      <c r="AB114" s="50"/>
      <c r="AC114" s="50"/>
      <c r="AD114" s="50"/>
      <c r="AE114" s="50"/>
      <c r="AF114" s="48"/>
      <c r="AG114" s="48"/>
      <c r="AH114" s="48"/>
      <c r="AI114" s="48"/>
      <c r="AJ114" s="48"/>
      <c r="AK114" s="48"/>
      <c r="AL114" s="48"/>
      <c r="AM114" s="199"/>
    </row>
    <row r="115" spans="1:39" s="173" customFormat="1" ht="16.5" customHeight="1" thickBot="1">
      <c r="A115" s="52"/>
      <c r="B115" s="67"/>
      <c r="C115" s="52"/>
      <c r="D115" s="52"/>
      <c r="E115" s="52"/>
      <c r="F115" s="52"/>
      <c r="G115" s="52"/>
      <c r="H115" s="52"/>
      <c r="I115" s="52"/>
      <c r="J115" s="52"/>
      <c r="K115" s="52"/>
      <c r="L115" s="52"/>
      <c r="M115" s="52"/>
      <c r="N115" s="52"/>
      <c r="O115" s="52"/>
      <c r="P115" s="52"/>
      <c r="Q115" s="52"/>
      <c r="R115" s="52"/>
      <c r="S115" s="52"/>
      <c r="T115" s="52"/>
      <c r="U115" s="52"/>
      <c r="V115" s="50"/>
      <c r="W115" s="50"/>
      <c r="X115" s="50"/>
      <c r="Y115" s="50"/>
      <c r="Z115" s="50"/>
      <c r="AA115" s="50"/>
      <c r="AB115" s="50"/>
      <c r="AC115" s="50"/>
      <c r="AD115" s="50"/>
      <c r="AE115" s="50"/>
      <c r="AF115" s="50"/>
      <c r="AG115" s="50"/>
      <c r="AH115" s="50"/>
      <c r="AI115" s="50"/>
      <c r="AJ115" s="50"/>
      <c r="AK115" s="50"/>
      <c r="AL115" s="48"/>
      <c r="AM115" s="199"/>
    </row>
    <row r="116" spans="1:39" s="173" customFormat="1" ht="16.5" customHeight="1">
      <c r="A116" s="52"/>
      <c r="B116" s="67"/>
      <c r="C116" s="52"/>
      <c r="D116" s="52"/>
      <c r="E116" s="52"/>
      <c r="F116" s="52"/>
      <c r="G116" s="52"/>
      <c r="H116" s="52"/>
      <c r="I116" s="52"/>
      <c r="J116" s="52"/>
      <c r="K116" s="52"/>
      <c r="L116" s="52"/>
      <c r="M116" s="52"/>
      <c r="N116" s="52"/>
      <c r="O116" s="48"/>
      <c r="P116" s="48"/>
      <c r="Q116" s="48"/>
      <c r="R116" s="48"/>
      <c r="S116" s="48"/>
      <c r="T116" s="48"/>
      <c r="U116" s="48"/>
      <c r="V116" s="292" t="s">
        <v>14</v>
      </c>
      <c r="W116" s="293"/>
      <c r="X116" s="293"/>
      <c r="Y116" s="293"/>
      <c r="Z116" s="293"/>
      <c r="AA116" s="294"/>
      <c r="AB116" s="172"/>
      <c r="AC116" s="292" t="s">
        <v>15</v>
      </c>
      <c r="AD116" s="293"/>
      <c r="AE116" s="293"/>
      <c r="AF116" s="293"/>
      <c r="AG116" s="293"/>
      <c r="AH116" s="312"/>
      <c r="AI116" s="314" t="s">
        <v>16</v>
      </c>
      <c r="AJ116" s="314"/>
      <c r="AK116" s="314"/>
      <c r="AL116" s="314"/>
      <c r="AM116" s="199"/>
    </row>
    <row r="117" spans="1:39" s="173" customFormat="1" ht="16.5" customHeight="1">
      <c r="A117" s="52"/>
      <c r="B117" s="67"/>
      <c r="C117" s="52"/>
      <c r="D117" s="52"/>
      <c r="E117" s="52"/>
      <c r="F117" s="52"/>
      <c r="G117" s="52"/>
      <c r="H117" s="52"/>
      <c r="I117" s="52"/>
      <c r="J117" s="52"/>
      <c r="K117" s="52"/>
      <c r="L117" s="52"/>
      <c r="M117" s="52"/>
      <c r="N117" s="52"/>
      <c r="O117" s="73"/>
      <c r="P117" s="73"/>
      <c r="Q117" s="73"/>
      <c r="R117" s="73"/>
      <c r="S117" s="73"/>
      <c r="T117" s="48"/>
      <c r="U117" s="48"/>
      <c r="V117" s="295"/>
      <c r="W117" s="296"/>
      <c r="X117" s="296"/>
      <c r="Y117" s="296"/>
      <c r="Z117" s="296"/>
      <c r="AA117" s="297"/>
      <c r="AB117" s="172"/>
      <c r="AC117" s="295"/>
      <c r="AD117" s="296"/>
      <c r="AE117" s="296"/>
      <c r="AF117" s="296"/>
      <c r="AG117" s="296"/>
      <c r="AH117" s="313"/>
      <c r="AI117" s="314"/>
      <c r="AJ117" s="314"/>
      <c r="AK117" s="314"/>
      <c r="AL117" s="314"/>
      <c r="AM117" s="199"/>
    </row>
    <row r="118" spans="1:39" s="173" customFormat="1" ht="54.75" customHeight="1">
      <c r="A118" s="52"/>
      <c r="B118" s="67"/>
      <c r="C118" s="52"/>
      <c r="D118" s="52"/>
      <c r="E118" s="52"/>
      <c r="F118" s="52"/>
      <c r="G118" s="52"/>
      <c r="H118" s="52"/>
      <c r="I118" s="52"/>
      <c r="J118" s="52"/>
      <c r="K118" s="52"/>
      <c r="L118" s="52"/>
      <c r="M118" s="52"/>
      <c r="N118" s="52"/>
      <c r="O118" s="74"/>
      <c r="P118" s="74"/>
      <c r="Q118" s="74"/>
      <c r="R118" s="74"/>
      <c r="S118" s="74"/>
      <c r="T118" s="74"/>
      <c r="U118" s="74"/>
      <c r="V118" s="63">
        <v>1</v>
      </c>
      <c r="W118" s="63">
        <v>2</v>
      </c>
      <c r="X118" s="63">
        <v>3</v>
      </c>
      <c r="Y118" s="63">
        <v>4</v>
      </c>
      <c r="Z118" s="63">
        <v>5</v>
      </c>
      <c r="AA118" s="63" t="s">
        <v>41</v>
      </c>
      <c r="AB118" s="75" t="s">
        <v>18</v>
      </c>
      <c r="AC118" s="63">
        <v>1</v>
      </c>
      <c r="AD118" s="63">
        <v>2</v>
      </c>
      <c r="AE118" s="63">
        <v>3</v>
      </c>
      <c r="AF118" s="63">
        <v>4</v>
      </c>
      <c r="AG118" s="63">
        <v>5</v>
      </c>
      <c r="AH118" s="63" t="s">
        <v>41</v>
      </c>
      <c r="AI118" s="76" t="s">
        <v>19</v>
      </c>
      <c r="AJ118" s="76" t="s">
        <v>49</v>
      </c>
      <c r="AK118" s="76" t="s">
        <v>21</v>
      </c>
      <c r="AL118" s="76" t="s">
        <v>22</v>
      </c>
      <c r="AM118" s="199"/>
    </row>
    <row r="119" spans="1:39" s="173" customFormat="1" ht="42" customHeight="1">
      <c r="A119" s="52"/>
      <c r="B119" s="67"/>
      <c r="C119" s="52"/>
      <c r="D119" s="52"/>
      <c r="E119" s="52"/>
      <c r="F119" s="52"/>
      <c r="G119" s="52"/>
      <c r="H119" s="52"/>
      <c r="I119" s="52"/>
      <c r="J119" s="52"/>
      <c r="K119" s="52"/>
      <c r="L119" s="52"/>
      <c r="M119" s="52"/>
      <c r="N119" s="52"/>
      <c r="O119" s="306" t="s">
        <v>50</v>
      </c>
      <c r="P119" s="307"/>
      <c r="Q119" s="307"/>
      <c r="R119" s="307"/>
      <c r="S119" s="307"/>
      <c r="T119" s="307"/>
      <c r="U119" s="307"/>
      <c r="V119" s="152">
        <f>+AN12</f>
        <v>0</v>
      </c>
      <c r="W119" s="152">
        <f t="shared" ref="W119:AA119" si="14">+AO12</f>
        <v>0</v>
      </c>
      <c r="X119" s="152">
        <f t="shared" si="14"/>
        <v>0</v>
      </c>
      <c r="Y119" s="152">
        <f t="shared" si="14"/>
        <v>0</v>
      </c>
      <c r="Z119" s="152">
        <f t="shared" si="14"/>
        <v>0</v>
      </c>
      <c r="AA119" s="152">
        <f t="shared" si="14"/>
        <v>0</v>
      </c>
      <c r="AB119" s="151">
        <f t="shared" ref="AB119" si="15">SUM(V119:AA119)</f>
        <v>0</v>
      </c>
      <c r="AC119" s="175" t="e">
        <f>V119/$AB119</f>
        <v>#DIV/0!</v>
      </c>
      <c r="AD119" s="175" t="e">
        <f t="shared" ref="AD119:AH119" si="16">W119/$AB119</f>
        <v>#DIV/0!</v>
      </c>
      <c r="AE119" s="175" t="e">
        <f t="shared" si="16"/>
        <v>#DIV/0!</v>
      </c>
      <c r="AF119" s="175" t="e">
        <f t="shared" si="16"/>
        <v>#DIV/0!</v>
      </c>
      <c r="AG119" s="175" t="e">
        <f t="shared" si="16"/>
        <v>#DIV/0!</v>
      </c>
      <c r="AH119" s="175" t="e">
        <f t="shared" si="16"/>
        <v>#DIV/0!</v>
      </c>
      <c r="AI119" s="153">
        <f>+BA12</f>
        <v>0</v>
      </c>
      <c r="AJ119" s="153">
        <f t="shared" ref="AJ119:AL119" si="17">+BB12</f>
        <v>0</v>
      </c>
      <c r="AK119" s="153">
        <f t="shared" si="17"/>
        <v>0</v>
      </c>
      <c r="AL119" s="153">
        <f t="shared" si="17"/>
        <v>0</v>
      </c>
      <c r="AM119" s="199"/>
    </row>
    <row r="120" spans="1:39" s="173" customFormat="1" ht="16.5" customHeight="1">
      <c r="A120" s="52"/>
      <c r="B120" s="67"/>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c r="AM120" s="199"/>
    </row>
    <row r="121" spans="1:39" s="173" customFormat="1" ht="16.5" customHeight="1">
      <c r="A121" s="52"/>
      <c r="B121" s="67"/>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c r="AM121" s="199"/>
    </row>
    <row r="122" spans="1:39" s="173" customFormat="1" ht="16.5" customHeight="1">
      <c r="A122" s="52"/>
      <c r="B122" s="67"/>
      <c r="C122" s="52"/>
      <c r="D122" s="52"/>
      <c r="E122" s="52"/>
      <c r="F122" s="52"/>
      <c r="G122" s="52"/>
      <c r="H122" s="52"/>
      <c r="I122" s="52"/>
      <c r="J122" s="52"/>
      <c r="K122" s="52"/>
      <c r="L122" s="52"/>
      <c r="M122" s="52"/>
      <c r="N122" s="52"/>
      <c r="O122" s="52"/>
      <c r="P122" s="52"/>
      <c r="Q122" s="52"/>
      <c r="R122" s="52"/>
      <c r="S122" s="52"/>
      <c r="T122" s="52"/>
      <c r="U122" s="52"/>
      <c r="V122" s="50"/>
      <c r="W122" s="50"/>
      <c r="X122" s="50"/>
      <c r="Y122" s="50"/>
      <c r="Z122" s="50"/>
      <c r="AA122" s="50"/>
      <c r="AB122" s="50"/>
      <c r="AC122" s="50"/>
      <c r="AD122" s="50"/>
      <c r="AE122" s="50"/>
      <c r="AF122" s="50"/>
      <c r="AG122" s="50"/>
      <c r="AH122" s="50"/>
      <c r="AI122" s="50"/>
      <c r="AJ122" s="50"/>
      <c r="AK122" s="50"/>
      <c r="AL122" s="48"/>
      <c r="AM122" s="199"/>
    </row>
    <row r="123" spans="1:39" s="173" customFormat="1" ht="16.5" customHeight="1">
      <c r="A123" s="52"/>
      <c r="B123" s="67"/>
      <c r="C123" s="52"/>
      <c r="D123" s="52"/>
      <c r="E123" s="52"/>
      <c r="F123" s="52"/>
      <c r="G123" s="52"/>
      <c r="H123" s="52"/>
      <c r="I123" s="52"/>
      <c r="J123" s="52"/>
      <c r="K123" s="52"/>
      <c r="L123" s="52"/>
      <c r="M123" s="52"/>
      <c r="N123" s="52"/>
      <c r="O123" s="52"/>
      <c r="P123" s="52"/>
      <c r="Q123" s="52"/>
      <c r="R123" s="52"/>
      <c r="S123" s="52"/>
      <c r="T123" s="52"/>
      <c r="U123" s="52"/>
      <c r="V123" s="50"/>
      <c r="W123" s="50"/>
      <c r="X123" s="50"/>
      <c r="Y123" s="50"/>
      <c r="Z123" s="50"/>
      <c r="AA123" s="50"/>
      <c r="AB123" s="50"/>
      <c r="AC123" s="50"/>
      <c r="AD123" s="50"/>
      <c r="AE123" s="50"/>
      <c r="AF123" s="50"/>
      <c r="AG123" s="50"/>
      <c r="AH123" s="50"/>
      <c r="AI123" s="50"/>
      <c r="AJ123" s="50"/>
      <c r="AK123" s="50"/>
      <c r="AL123" s="48"/>
      <c r="AM123" s="199"/>
    </row>
    <row r="124" spans="1:39" s="173" customFormat="1" ht="16.5" customHeight="1">
      <c r="A124" s="52"/>
      <c r="B124" s="67"/>
      <c r="C124" s="52"/>
      <c r="D124" s="52"/>
      <c r="E124" s="52"/>
      <c r="F124" s="52"/>
      <c r="G124" s="52"/>
      <c r="H124" s="52"/>
      <c r="I124" s="52"/>
      <c r="J124" s="52"/>
      <c r="K124" s="52"/>
      <c r="L124" s="52"/>
      <c r="M124" s="52"/>
      <c r="N124" s="52"/>
      <c r="O124" s="52"/>
      <c r="P124" s="52"/>
      <c r="Q124" s="52"/>
      <c r="R124" s="52"/>
      <c r="S124" s="52"/>
      <c r="T124" s="52"/>
      <c r="U124" s="52"/>
      <c r="V124" s="50"/>
      <c r="W124" s="50"/>
      <c r="X124" s="50"/>
      <c r="Y124" s="50"/>
      <c r="Z124" s="50"/>
      <c r="AA124" s="50"/>
      <c r="AB124" s="50"/>
      <c r="AC124" s="50"/>
      <c r="AD124" s="50"/>
      <c r="AE124" s="50"/>
      <c r="AF124" s="50"/>
      <c r="AG124" s="50"/>
      <c r="AH124" s="50"/>
      <c r="AI124" s="50"/>
      <c r="AJ124" s="50"/>
      <c r="AK124" s="50"/>
      <c r="AL124" s="48"/>
      <c r="AM124" s="199"/>
    </row>
    <row r="125" spans="1:39" s="173" customFormat="1" ht="16.5" customHeight="1">
      <c r="A125" s="52"/>
      <c r="B125" s="67"/>
      <c r="C125" s="52"/>
      <c r="D125" s="52"/>
      <c r="E125" s="52"/>
      <c r="F125" s="52"/>
      <c r="G125" s="52"/>
      <c r="H125" s="52"/>
      <c r="I125" s="52"/>
      <c r="J125" s="52"/>
      <c r="K125" s="52"/>
      <c r="L125" s="52"/>
      <c r="M125" s="52"/>
      <c r="N125" s="52"/>
      <c r="O125" s="52"/>
      <c r="P125" s="52"/>
      <c r="Q125" s="52"/>
      <c r="R125" s="52"/>
      <c r="S125" s="52"/>
      <c r="T125" s="52"/>
      <c r="U125" s="52"/>
      <c r="V125" s="50"/>
      <c r="W125" s="50"/>
      <c r="X125" s="50"/>
      <c r="Y125" s="50"/>
      <c r="Z125" s="50"/>
      <c r="AA125" s="50"/>
      <c r="AB125" s="50"/>
      <c r="AC125" s="50"/>
      <c r="AD125" s="50"/>
      <c r="AE125" s="50"/>
      <c r="AF125" s="50"/>
      <c r="AG125" s="50"/>
      <c r="AH125" s="50"/>
      <c r="AI125" s="50"/>
      <c r="AJ125" s="50"/>
      <c r="AK125" s="50"/>
      <c r="AL125" s="48"/>
      <c r="AM125" s="199"/>
    </row>
    <row r="126" spans="1:39" s="173" customFormat="1" ht="16.5" customHeight="1">
      <c r="A126" s="57"/>
      <c r="B126" s="57"/>
      <c r="C126" s="68"/>
      <c r="D126" s="52"/>
      <c r="E126" s="52"/>
      <c r="F126" s="52"/>
      <c r="G126" s="52"/>
      <c r="H126" s="52"/>
      <c r="I126" s="52"/>
      <c r="J126" s="52"/>
      <c r="K126" s="69"/>
      <c r="L126" s="69"/>
      <c r="M126" s="52"/>
      <c r="N126" s="52"/>
      <c r="O126" s="52"/>
      <c r="P126" s="50"/>
      <c r="Q126" s="50"/>
      <c r="R126" s="50"/>
      <c r="S126" s="50"/>
      <c r="T126" s="69"/>
      <c r="U126" s="69"/>
      <c r="V126" s="50"/>
      <c r="W126" s="50"/>
      <c r="X126" s="50"/>
      <c r="Y126" s="50"/>
      <c r="Z126" s="50"/>
      <c r="AA126" s="48"/>
      <c r="AB126" s="48"/>
      <c r="AC126" s="48"/>
      <c r="AD126" s="48"/>
      <c r="AE126" s="48"/>
      <c r="AF126" s="48"/>
      <c r="AG126" s="48"/>
      <c r="AH126" s="48"/>
      <c r="AI126" s="48"/>
      <c r="AJ126" s="48"/>
      <c r="AK126" s="48"/>
      <c r="AL126" s="48"/>
      <c r="AM126" s="199"/>
    </row>
    <row r="127" spans="1:39" s="173" customFormat="1" ht="36.75" customHeight="1">
      <c r="A127" s="291" t="s">
        <v>51</v>
      </c>
      <c r="B127" s="291"/>
      <c r="C127" s="291"/>
      <c r="D127" s="291"/>
      <c r="E127" s="291"/>
      <c r="F127" s="291"/>
      <c r="G127" s="291"/>
      <c r="H127" s="291"/>
      <c r="I127" s="291"/>
      <c r="J127" s="291"/>
      <c r="K127" s="291"/>
      <c r="L127" s="291"/>
      <c r="M127" s="291"/>
      <c r="N127" s="291"/>
      <c r="O127" s="291"/>
      <c r="P127" s="291"/>
      <c r="Q127" s="291"/>
      <c r="R127" s="291"/>
      <c r="S127" s="291"/>
      <c r="T127" s="291"/>
      <c r="U127" s="291"/>
      <c r="AB127" s="48"/>
      <c r="AC127" s="48"/>
      <c r="AD127" s="48"/>
      <c r="AE127" s="48"/>
      <c r="AF127" s="48"/>
      <c r="AG127" s="48"/>
      <c r="AH127" s="48"/>
      <c r="AI127" s="48"/>
      <c r="AJ127" s="48"/>
      <c r="AK127" s="48"/>
      <c r="AL127" s="48"/>
      <c r="AM127" s="199"/>
    </row>
    <row r="128" spans="1:39" s="77" customFormat="1" ht="16.5" customHeight="1">
      <c r="A128" s="321"/>
      <c r="B128" s="321"/>
      <c r="C128" s="321"/>
      <c r="D128" s="321"/>
      <c r="E128" s="321"/>
      <c r="F128" s="321"/>
      <c r="K128" s="78"/>
      <c r="L128" s="78"/>
      <c r="M128" s="79"/>
      <c r="N128" s="176"/>
      <c r="O128" s="176"/>
      <c r="P128" s="176"/>
      <c r="Q128" s="176"/>
      <c r="R128" s="176"/>
      <c r="S128" s="176"/>
      <c r="T128" s="176"/>
      <c r="U128" s="176"/>
      <c r="AB128" s="176"/>
      <c r="AC128" s="176"/>
      <c r="AD128" s="176"/>
      <c r="AE128" s="176"/>
      <c r="AF128" s="176"/>
      <c r="AG128" s="176"/>
      <c r="AH128" s="176"/>
      <c r="AI128" s="176"/>
      <c r="AJ128" s="176"/>
      <c r="AK128" s="176"/>
      <c r="AL128" s="176"/>
      <c r="AM128" s="204"/>
    </row>
    <row r="129" spans="1:39" s="77" customFormat="1" ht="16.5" customHeight="1">
      <c r="A129" s="321"/>
      <c r="B129" s="321"/>
      <c r="C129" s="321"/>
      <c r="D129" s="321"/>
      <c r="E129" s="321"/>
      <c r="F129" s="321"/>
      <c r="K129" s="80"/>
      <c r="L129" s="80"/>
      <c r="M129" s="79"/>
      <c r="N129" s="176"/>
      <c r="O129" s="176"/>
      <c r="P129" s="176"/>
      <c r="Q129" s="176"/>
      <c r="R129" s="176"/>
      <c r="S129" s="176"/>
      <c r="T129" s="176"/>
      <c r="U129" s="176"/>
      <c r="AB129" s="176"/>
      <c r="AC129" s="176"/>
      <c r="AD129" s="176"/>
      <c r="AE129" s="176"/>
      <c r="AF129" s="176"/>
      <c r="AG129" s="176"/>
      <c r="AH129" s="176"/>
      <c r="AI129" s="176"/>
      <c r="AJ129" s="176"/>
      <c r="AK129" s="176"/>
      <c r="AL129" s="176"/>
      <c r="AM129" s="204"/>
    </row>
    <row r="130" spans="1:39" s="77" customFormat="1" ht="18.75" customHeight="1">
      <c r="A130" s="321"/>
      <c r="B130" s="321"/>
      <c r="C130" s="321"/>
      <c r="D130" s="321"/>
      <c r="E130" s="321"/>
      <c r="F130" s="321"/>
      <c r="K130" s="79"/>
      <c r="L130" s="79"/>
      <c r="M130" s="79"/>
      <c r="N130" s="79"/>
      <c r="O130" s="176"/>
      <c r="P130" s="176"/>
      <c r="Q130" s="176"/>
      <c r="R130" s="176"/>
      <c r="S130" s="176"/>
      <c r="T130" s="176"/>
      <c r="U130" s="176"/>
      <c r="AB130" s="176"/>
      <c r="AC130" s="176"/>
      <c r="AD130" s="176"/>
      <c r="AE130" s="176"/>
      <c r="AF130" s="176"/>
      <c r="AG130" s="176"/>
      <c r="AH130" s="176"/>
      <c r="AI130" s="176"/>
      <c r="AJ130" s="176"/>
      <c r="AK130" s="176"/>
      <c r="AL130" s="176"/>
      <c r="AM130" s="204"/>
    </row>
    <row r="131" spans="1:39" s="173" customFormat="1" ht="16.5" customHeight="1">
      <c r="A131" s="52"/>
      <c r="B131" s="52"/>
      <c r="C131" s="52"/>
      <c r="D131" s="52"/>
      <c r="E131" s="52"/>
      <c r="F131" s="52"/>
      <c r="G131" s="52"/>
      <c r="H131" s="52"/>
      <c r="I131" s="52"/>
      <c r="J131" s="52"/>
      <c r="K131" s="52"/>
      <c r="L131" s="52"/>
      <c r="M131" s="52"/>
      <c r="N131" s="52"/>
      <c r="O131" s="52"/>
      <c r="P131" s="52"/>
      <c r="Q131" s="52"/>
      <c r="R131" s="52"/>
      <c r="S131" s="52"/>
      <c r="T131" s="50"/>
      <c r="U131" s="50"/>
      <c r="V131" s="50"/>
      <c r="W131" s="50"/>
      <c r="X131" s="50"/>
      <c r="Y131" s="50"/>
      <c r="Z131" s="50"/>
      <c r="AA131" s="50"/>
      <c r="AB131" s="50"/>
      <c r="AC131" s="50"/>
      <c r="AD131" s="50"/>
      <c r="AE131" s="50"/>
      <c r="AF131" s="48"/>
      <c r="AG131" s="48"/>
      <c r="AH131" s="48"/>
      <c r="AI131" s="48"/>
      <c r="AJ131" s="48"/>
      <c r="AK131" s="48"/>
      <c r="AL131" s="48"/>
      <c r="AM131" s="199"/>
    </row>
    <row r="132" spans="1:39" s="173" customFormat="1" ht="16.5" customHeight="1">
      <c r="A132" s="52"/>
      <c r="B132" s="67"/>
      <c r="C132" s="52"/>
      <c r="D132" s="52"/>
      <c r="E132" s="52"/>
      <c r="F132" s="52"/>
      <c r="G132" s="52"/>
      <c r="H132" s="52"/>
      <c r="I132" s="52"/>
      <c r="J132" s="52"/>
      <c r="K132" s="52"/>
      <c r="L132" s="52"/>
      <c r="M132" s="52"/>
      <c r="N132" s="52"/>
      <c r="O132" s="52"/>
      <c r="P132" s="52"/>
      <c r="Q132" s="52"/>
      <c r="R132" s="52"/>
      <c r="S132" s="52"/>
      <c r="T132" s="52"/>
      <c r="U132" s="52"/>
      <c r="V132" s="50"/>
      <c r="W132" s="50"/>
      <c r="X132" s="50"/>
      <c r="Y132" s="50"/>
      <c r="Z132" s="50"/>
      <c r="AA132" s="50"/>
      <c r="AB132" s="50"/>
      <c r="AC132" s="50"/>
      <c r="AD132" s="50"/>
      <c r="AE132" s="50"/>
      <c r="AF132" s="48"/>
      <c r="AG132" s="48"/>
      <c r="AH132" s="48"/>
      <c r="AI132" s="48"/>
      <c r="AJ132" s="48"/>
      <c r="AK132" s="48"/>
      <c r="AL132" s="48"/>
      <c r="AM132" s="199"/>
    </row>
    <row r="133" spans="1:39" s="173" customFormat="1" ht="16.5" customHeight="1" thickBot="1">
      <c r="A133" s="52"/>
      <c r="B133" s="67"/>
      <c r="C133" s="52"/>
      <c r="D133" s="52"/>
      <c r="E133" s="52"/>
      <c r="F133" s="52"/>
      <c r="G133" s="52"/>
      <c r="H133" s="52"/>
      <c r="I133" s="52"/>
      <c r="J133" s="52"/>
      <c r="K133" s="52"/>
      <c r="L133" s="52"/>
      <c r="M133" s="52"/>
      <c r="N133" s="52"/>
      <c r="O133" s="52"/>
      <c r="P133" s="52"/>
      <c r="Q133" s="52"/>
      <c r="R133" s="52"/>
      <c r="S133" s="52"/>
      <c r="T133" s="52"/>
      <c r="U133" s="52"/>
      <c r="V133" s="50"/>
      <c r="W133" s="50"/>
      <c r="X133" s="50"/>
      <c r="Y133" s="50"/>
      <c r="Z133" s="50"/>
      <c r="AA133" s="50"/>
      <c r="AB133" s="50"/>
      <c r="AC133" s="50"/>
      <c r="AD133" s="50"/>
      <c r="AE133" s="50"/>
      <c r="AF133" s="50"/>
      <c r="AG133" s="50"/>
      <c r="AH133" s="50"/>
      <c r="AI133" s="50"/>
      <c r="AJ133" s="50"/>
      <c r="AK133" s="50"/>
      <c r="AL133" s="48"/>
      <c r="AM133" s="199"/>
    </row>
    <row r="134" spans="1:39" s="173" customFormat="1" ht="16.5" customHeight="1">
      <c r="A134" s="52"/>
      <c r="B134" s="67"/>
      <c r="C134" s="52"/>
      <c r="D134" s="52"/>
      <c r="E134" s="52"/>
      <c r="F134" s="52"/>
      <c r="G134" s="52"/>
      <c r="H134" s="52"/>
      <c r="I134" s="52"/>
      <c r="J134" s="52"/>
      <c r="K134" s="52"/>
      <c r="L134" s="52"/>
      <c r="M134" s="52"/>
      <c r="N134" s="52"/>
      <c r="O134" s="48"/>
      <c r="P134" s="48"/>
      <c r="Q134" s="48"/>
      <c r="R134" s="48"/>
      <c r="S134" s="48"/>
      <c r="T134" s="48"/>
      <c r="U134" s="48"/>
      <c r="V134" s="292" t="s">
        <v>14</v>
      </c>
      <c r="W134" s="293"/>
      <c r="X134" s="293"/>
      <c r="Y134" s="293"/>
      <c r="Z134" s="293"/>
      <c r="AA134" s="294"/>
      <c r="AB134" s="172"/>
      <c r="AC134" s="292" t="s">
        <v>15</v>
      </c>
      <c r="AD134" s="293"/>
      <c r="AE134" s="293"/>
      <c r="AF134" s="293"/>
      <c r="AG134" s="293"/>
      <c r="AH134" s="294"/>
      <c r="AI134" s="298" t="s">
        <v>16</v>
      </c>
      <c r="AJ134" s="299"/>
      <c r="AK134" s="299"/>
      <c r="AL134" s="299"/>
      <c r="AM134" s="199"/>
    </row>
    <row r="135" spans="1:39" s="173" customFormat="1" ht="16.5" customHeight="1">
      <c r="A135" s="52"/>
      <c r="B135" s="67"/>
      <c r="C135" s="52"/>
      <c r="D135" s="52"/>
      <c r="E135" s="52"/>
      <c r="F135" s="52"/>
      <c r="G135" s="52"/>
      <c r="H135" s="52"/>
      <c r="I135" s="52"/>
      <c r="J135" s="52"/>
      <c r="K135" s="52"/>
      <c r="L135" s="52"/>
      <c r="M135" s="52"/>
      <c r="N135" s="52"/>
      <c r="O135" s="73"/>
      <c r="P135" s="73"/>
      <c r="Q135" s="73"/>
      <c r="R135" s="73"/>
      <c r="S135" s="73"/>
      <c r="T135" s="48"/>
      <c r="U135" s="48"/>
      <c r="V135" s="295"/>
      <c r="W135" s="296"/>
      <c r="X135" s="296"/>
      <c r="Y135" s="296"/>
      <c r="Z135" s="296"/>
      <c r="AA135" s="297"/>
      <c r="AB135" s="172"/>
      <c r="AC135" s="295"/>
      <c r="AD135" s="296"/>
      <c r="AE135" s="296"/>
      <c r="AF135" s="296"/>
      <c r="AG135" s="296"/>
      <c r="AH135" s="297"/>
      <c r="AI135" s="298"/>
      <c r="AJ135" s="299"/>
      <c r="AK135" s="299"/>
      <c r="AL135" s="299"/>
      <c r="AM135" s="199"/>
    </row>
    <row r="136" spans="1:39" s="173" customFormat="1" ht="46.5" customHeight="1">
      <c r="A136" s="52"/>
      <c r="B136" s="67"/>
      <c r="C136" s="52"/>
      <c r="D136" s="52"/>
      <c r="E136" s="52"/>
      <c r="F136" s="52"/>
      <c r="G136" s="52"/>
      <c r="H136" s="52"/>
      <c r="I136" s="52"/>
      <c r="J136" s="52"/>
      <c r="K136" s="52"/>
      <c r="L136" s="52"/>
      <c r="M136" s="52"/>
      <c r="N136" s="52"/>
      <c r="O136" s="74"/>
      <c r="P136" s="74"/>
      <c r="Q136" s="74"/>
      <c r="R136" s="74"/>
      <c r="S136" s="74"/>
      <c r="T136" s="74"/>
      <c r="U136" s="74"/>
      <c r="V136" s="63">
        <v>1</v>
      </c>
      <c r="W136" s="63">
        <v>2</v>
      </c>
      <c r="X136" s="63">
        <v>3</v>
      </c>
      <c r="Y136" s="63">
        <v>4</v>
      </c>
      <c r="Z136" s="63">
        <v>5</v>
      </c>
      <c r="AA136" s="63" t="s">
        <v>41</v>
      </c>
      <c r="AB136" s="75" t="s">
        <v>18</v>
      </c>
      <c r="AC136" s="63">
        <v>1</v>
      </c>
      <c r="AD136" s="63">
        <v>2</v>
      </c>
      <c r="AE136" s="63">
        <v>3</v>
      </c>
      <c r="AF136" s="63">
        <v>4</v>
      </c>
      <c r="AG136" s="63">
        <v>5</v>
      </c>
      <c r="AH136" s="63" t="s">
        <v>41</v>
      </c>
      <c r="AI136" s="76" t="s">
        <v>19</v>
      </c>
      <c r="AJ136" s="76" t="s">
        <v>49</v>
      </c>
      <c r="AK136" s="76" t="s">
        <v>21</v>
      </c>
      <c r="AL136" s="76" t="s">
        <v>22</v>
      </c>
      <c r="AM136" s="199"/>
    </row>
    <row r="137" spans="1:39" s="173" customFormat="1" ht="18.75">
      <c r="A137" s="52"/>
      <c r="B137" s="67"/>
      <c r="C137" s="52"/>
      <c r="D137" s="52"/>
      <c r="E137" s="52"/>
      <c r="F137" s="52"/>
      <c r="G137" s="52"/>
      <c r="H137" s="52"/>
      <c r="I137" s="52"/>
      <c r="J137" s="52"/>
      <c r="K137" s="52"/>
      <c r="L137" s="52"/>
      <c r="M137" s="52"/>
      <c r="N137" s="52"/>
      <c r="O137" s="306" t="s">
        <v>52</v>
      </c>
      <c r="P137" s="307"/>
      <c r="Q137" s="307"/>
      <c r="R137" s="307"/>
      <c r="S137" s="307"/>
      <c r="T137" s="307"/>
      <c r="U137" s="307"/>
      <c r="V137" s="152">
        <f>+AN13</f>
        <v>0</v>
      </c>
      <c r="W137" s="152">
        <f t="shared" ref="W137:AA137" si="18">+AO13</f>
        <v>0</v>
      </c>
      <c r="X137" s="152">
        <f t="shared" si="18"/>
        <v>0</v>
      </c>
      <c r="Y137" s="152">
        <f t="shared" si="18"/>
        <v>0</v>
      </c>
      <c r="Z137" s="152">
        <f t="shared" si="18"/>
        <v>0</v>
      </c>
      <c r="AA137" s="152">
        <f t="shared" si="18"/>
        <v>0</v>
      </c>
      <c r="AB137" s="151">
        <f t="shared" ref="AB137" si="19">SUM(V137:AA137)</f>
        <v>0</v>
      </c>
      <c r="AC137" s="175" t="e">
        <f>V137/$AB137</f>
        <v>#DIV/0!</v>
      </c>
      <c r="AD137" s="175" t="e">
        <f t="shared" ref="AD137:AH137" si="20">W137/$AB137</f>
        <v>#DIV/0!</v>
      </c>
      <c r="AE137" s="175" t="e">
        <f t="shared" si="20"/>
        <v>#DIV/0!</v>
      </c>
      <c r="AF137" s="175" t="e">
        <f t="shared" si="20"/>
        <v>#DIV/0!</v>
      </c>
      <c r="AG137" s="175" t="e">
        <f t="shared" si="20"/>
        <v>#DIV/0!</v>
      </c>
      <c r="AH137" s="175" t="e">
        <f t="shared" si="20"/>
        <v>#DIV/0!</v>
      </c>
      <c r="AI137" s="153">
        <f>+BA13</f>
        <v>0</v>
      </c>
      <c r="AJ137" s="153">
        <f t="shared" ref="AJ137:AL137" si="21">+BB13</f>
        <v>0</v>
      </c>
      <c r="AK137" s="152">
        <f t="shared" si="21"/>
        <v>0</v>
      </c>
      <c r="AL137" s="152">
        <f t="shared" si="21"/>
        <v>0</v>
      </c>
      <c r="AM137" s="199"/>
    </row>
    <row r="138" spans="1:39" s="173" customFormat="1" ht="18.75">
      <c r="A138" s="52"/>
      <c r="B138" s="67"/>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c r="AM138" s="199"/>
    </row>
    <row r="139" spans="1:39" s="173" customFormat="1" ht="18.75">
      <c r="A139" s="52"/>
      <c r="B139" s="67"/>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c r="AM139" s="199"/>
    </row>
    <row r="140" spans="1:39" s="173" customFormat="1" ht="18.75">
      <c r="A140" s="52"/>
      <c r="B140" s="67"/>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c r="AM140" s="199"/>
    </row>
    <row r="141" spans="1:39" s="173" customFormat="1" ht="18.75">
      <c r="A141" s="52"/>
      <c r="B141" s="67"/>
      <c r="C141" s="52"/>
      <c r="D141" s="52"/>
      <c r="E141" s="52"/>
      <c r="F141" s="52"/>
      <c r="G141" s="52"/>
      <c r="H141" s="52"/>
      <c r="I141" s="52"/>
      <c r="J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c r="AM141" s="199"/>
    </row>
    <row r="142" spans="1:39" s="173" customFormat="1" ht="18.75">
      <c r="A142" s="52"/>
      <c r="B142" s="67"/>
      <c r="C142" s="52"/>
      <c r="D142" s="52"/>
      <c r="E142" s="52"/>
      <c r="F142" s="52"/>
      <c r="G142" s="52"/>
      <c r="H142" s="52"/>
      <c r="I142" s="52"/>
      <c r="J142" s="52"/>
      <c r="K142" s="52"/>
      <c r="L142" s="52"/>
      <c r="M142" s="52"/>
      <c r="N142" s="52"/>
      <c r="O142" s="52"/>
      <c r="P142" s="52"/>
      <c r="Q142" s="52"/>
      <c r="R142" s="52"/>
      <c r="S142" s="52"/>
      <c r="T142" s="52"/>
      <c r="U142" s="52"/>
      <c r="V142" s="50"/>
      <c r="W142" s="50"/>
      <c r="X142" s="50"/>
      <c r="Y142" s="50"/>
      <c r="Z142" s="50"/>
      <c r="AA142" s="50"/>
      <c r="AB142" s="50"/>
      <c r="AC142" s="50"/>
      <c r="AD142" s="50"/>
      <c r="AE142" s="50"/>
      <c r="AF142" s="50"/>
      <c r="AG142" s="50"/>
      <c r="AH142" s="50"/>
      <c r="AI142" s="50"/>
      <c r="AJ142" s="50"/>
      <c r="AK142" s="50"/>
      <c r="AL142" s="48"/>
      <c r="AM142" s="199"/>
    </row>
    <row r="143" spans="1:39" s="173" customFormat="1" ht="18.75">
      <c r="A143" s="52"/>
      <c r="B143" s="67"/>
      <c r="C143" s="52"/>
      <c r="D143" s="52"/>
      <c r="E143" s="52"/>
      <c r="F143" s="52"/>
      <c r="G143" s="52"/>
      <c r="H143" s="52"/>
      <c r="I143" s="52"/>
      <c r="J143" s="52"/>
      <c r="K143" s="52"/>
      <c r="L143" s="52"/>
      <c r="M143" s="52"/>
      <c r="N143" s="52"/>
      <c r="O143" s="52"/>
      <c r="P143" s="52"/>
      <c r="Q143" s="52"/>
      <c r="R143" s="52"/>
      <c r="S143" s="52"/>
      <c r="T143" s="52"/>
      <c r="U143" s="52"/>
      <c r="V143" s="50"/>
      <c r="W143" s="50"/>
      <c r="X143" s="50"/>
      <c r="Y143" s="50"/>
      <c r="Z143" s="50"/>
      <c r="AA143" s="50"/>
      <c r="AB143" s="50"/>
      <c r="AC143" s="50"/>
      <c r="AD143" s="50"/>
      <c r="AE143" s="50"/>
      <c r="AF143" s="50"/>
      <c r="AG143" s="50"/>
      <c r="AH143" s="50"/>
      <c r="AI143" s="50"/>
      <c r="AJ143" s="50"/>
      <c r="AK143" s="50"/>
      <c r="AL143" s="48"/>
      <c r="AM143" s="199"/>
    </row>
    <row r="144" spans="1:39" s="173" customFormat="1" ht="18.75">
      <c r="A144" s="52"/>
      <c r="B144" s="67"/>
      <c r="C144" s="52"/>
      <c r="D144" s="52"/>
      <c r="E144" s="52"/>
      <c r="F144" s="52"/>
      <c r="G144" s="52"/>
      <c r="H144" s="52"/>
      <c r="I144" s="52"/>
      <c r="J144" s="52"/>
      <c r="K144" s="52"/>
      <c r="L144" s="52"/>
      <c r="M144" s="52"/>
      <c r="N144" s="52"/>
      <c r="O144" s="52"/>
      <c r="P144" s="52"/>
      <c r="Q144" s="52"/>
      <c r="R144" s="52"/>
      <c r="S144" s="52"/>
      <c r="T144" s="52"/>
      <c r="U144" s="52"/>
      <c r="V144" s="50"/>
      <c r="W144" s="50"/>
      <c r="X144" s="50"/>
      <c r="Y144" s="50"/>
      <c r="Z144" s="50"/>
      <c r="AA144" s="50"/>
      <c r="AB144" s="50"/>
      <c r="AC144" s="50"/>
      <c r="AD144" s="50"/>
      <c r="AE144" s="50"/>
      <c r="AF144" s="50"/>
      <c r="AG144" s="50"/>
      <c r="AH144" s="50"/>
      <c r="AI144" s="50"/>
      <c r="AJ144" s="50"/>
      <c r="AK144" s="50"/>
      <c r="AL144" s="48"/>
      <c r="AM144" s="199"/>
    </row>
    <row r="145" spans="1:39" s="173" customFormat="1" ht="18.75">
      <c r="A145" s="52"/>
      <c r="B145" s="67"/>
      <c r="C145" s="52"/>
      <c r="D145" s="52"/>
      <c r="K145" s="52"/>
      <c r="L145" s="52"/>
      <c r="M145" s="52"/>
      <c r="N145" s="52"/>
      <c r="O145" s="52"/>
      <c r="P145" s="52"/>
      <c r="Q145" s="52"/>
      <c r="R145" s="52"/>
      <c r="S145" s="52"/>
      <c r="T145" s="52"/>
      <c r="U145" s="52"/>
      <c r="V145" s="50"/>
      <c r="W145" s="50"/>
      <c r="X145" s="50"/>
      <c r="Y145" s="50"/>
      <c r="Z145" s="50"/>
      <c r="AA145" s="50"/>
      <c r="AB145" s="50"/>
      <c r="AC145" s="50"/>
      <c r="AD145" s="50"/>
      <c r="AE145" s="50"/>
      <c r="AF145" s="50"/>
      <c r="AG145" s="50"/>
      <c r="AH145" s="50"/>
      <c r="AI145" s="50"/>
      <c r="AJ145" s="50"/>
      <c r="AK145" s="50"/>
      <c r="AL145" s="48"/>
      <c r="AM145" s="199"/>
    </row>
    <row r="146" spans="1:39" s="173" customFormat="1" ht="21">
      <c r="A146" s="291" t="s">
        <v>53</v>
      </c>
      <c r="B146" s="291"/>
      <c r="C146" s="291"/>
      <c r="D146" s="291"/>
      <c r="E146" s="291"/>
      <c r="F146" s="291"/>
      <c r="G146" s="291"/>
      <c r="H146" s="291"/>
      <c r="I146" s="291"/>
      <c r="J146" s="291"/>
      <c r="K146" s="291"/>
      <c r="L146" s="291"/>
      <c r="M146" s="291"/>
      <c r="N146" s="291"/>
      <c r="O146" s="291"/>
      <c r="P146" s="291"/>
      <c r="Q146" s="291"/>
      <c r="R146" s="291"/>
      <c r="S146" s="291"/>
      <c r="T146" s="291"/>
      <c r="U146" s="291"/>
      <c r="V146" s="50"/>
      <c r="W146" s="50"/>
      <c r="X146" s="291" t="s">
        <v>54</v>
      </c>
      <c r="Y146" s="291"/>
      <c r="Z146" s="291"/>
      <c r="AA146" s="291"/>
      <c r="AB146" s="291"/>
      <c r="AC146" s="291"/>
      <c r="AD146" s="291"/>
      <c r="AE146" s="291"/>
      <c r="AF146" s="291"/>
      <c r="AG146" s="291"/>
      <c r="AH146" s="291"/>
      <c r="AI146" s="291"/>
      <c r="AJ146" s="291"/>
      <c r="AK146" s="291"/>
      <c r="AL146" s="291"/>
      <c r="AM146" s="199"/>
    </row>
    <row r="147" spans="1:39" s="173" customFormat="1" ht="21">
      <c r="A147" s="57"/>
      <c r="B147" s="57"/>
      <c r="C147" s="57"/>
      <c r="D147" s="57"/>
      <c r="E147" s="57"/>
      <c r="F147" s="57"/>
      <c r="K147" s="52"/>
      <c r="L147" s="52"/>
      <c r="M147" s="52"/>
      <c r="N147" s="52"/>
      <c r="O147" s="48"/>
      <c r="P147" s="48"/>
      <c r="Q147" s="48"/>
      <c r="X147" s="57"/>
      <c r="Y147" s="57"/>
      <c r="Z147" s="57"/>
      <c r="AA147" s="57"/>
      <c r="AB147" s="57"/>
      <c r="AC147" s="48"/>
      <c r="AD147" s="48"/>
      <c r="AE147" s="48"/>
      <c r="AF147" s="48"/>
      <c r="AG147" s="48"/>
      <c r="AH147" s="48"/>
      <c r="AI147" s="48"/>
      <c r="AJ147" s="48"/>
      <c r="AK147" s="48"/>
      <c r="AL147" s="48"/>
      <c r="AM147" s="199"/>
    </row>
    <row r="148" spans="1:39" s="173" customFormat="1" ht="21">
      <c r="A148" s="57"/>
      <c r="B148" s="57"/>
      <c r="C148" s="57"/>
      <c r="D148" s="57"/>
      <c r="E148" s="57"/>
      <c r="F148" s="57"/>
      <c r="K148" s="52"/>
      <c r="L148" s="52"/>
      <c r="M148" s="52"/>
      <c r="N148" s="52"/>
      <c r="O148" s="48"/>
      <c r="P148" s="48"/>
      <c r="Q148" s="48"/>
      <c r="X148" s="57"/>
      <c r="Y148" s="57"/>
      <c r="Z148" s="57"/>
      <c r="AA148" s="57"/>
      <c r="AB148" s="57"/>
      <c r="AC148" s="48"/>
      <c r="AD148" s="48"/>
      <c r="AE148" s="48"/>
      <c r="AF148" s="48"/>
      <c r="AG148" s="48"/>
      <c r="AH148" s="48"/>
      <c r="AI148" s="48"/>
      <c r="AJ148" s="48"/>
      <c r="AK148" s="48"/>
      <c r="AL148" s="48"/>
      <c r="AM148" s="199"/>
    </row>
    <row r="149" spans="1:39" s="173" customFormat="1" ht="21">
      <c r="A149" s="57"/>
      <c r="B149" s="57"/>
      <c r="C149" s="57"/>
      <c r="D149" s="57"/>
      <c r="E149" s="57"/>
      <c r="F149" s="57"/>
      <c r="G149" s="52"/>
      <c r="H149" s="52"/>
      <c r="I149" s="52"/>
      <c r="J149" s="52"/>
      <c r="K149" s="52"/>
      <c r="L149" s="52"/>
      <c r="M149" s="52"/>
      <c r="N149" s="52"/>
      <c r="O149" s="48"/>
      <c r="P149" s="48"/>
      <c r="Q149" s="48"/>
      <c r="X149" s="57"/>
      <c r="Y149" s="57"/>
      <c r="Z149" s="57"/>
      <c r="AA149" s="57"/>
      <c r="AB149" s="57"/>
      <c r="AC149" s="48"/>
      <c r="AD149" s="48"/>
      <c r="AE149" s="48"/>
      <c r="AF149" s="48"/>
      <c r="AG149" s="48"/>
      <c r="AH149" s="48"/>
      <c r="AI149" s="48"/>
      <c r="AJ149" s="48"/>
      <c r="AK149" s="48"/>
      <c r="AL149" s="48"/>
      <c r="AM149" s="199"/>
    </row>
    <row r="150" spans="1:39" s="173" customFormat="1">
      <c r="A150" s="52"/>
      <c r="B150" s="67"/>
      <c r="C150" s="52"/>
      <c r="D150" s="52"/>
      <c r="E150" s="52"/>
      <c r="F150" s="52"/>
      <c r="G150" s="52"/>
      <c r="H150" s="52"/>
      <c r="I150" s="52"/>
      <c r="J150" s="52"/>
      <c r="K150" s="52"/>
      <c r="L150" s="52"/>
      <c r="M150" s="52"/>
      <c r="N150" s="52"/>
      <c r="O150" s="48"/>
      <c r="P150" s="48"/>
      <c r="Q150" s="48"/>
      <c r="X150" s="48"/>
      <c r="Y150" s="48"/>
      <c r="Z150" s="48"/>
      <c r="AA150" s="48"/>
      <c r="AB150" s="48"/>
      <c r="AC150" s="48"/>
      <c r="AD150" s="48"/>
      <c r="AE150" s="48"/>
      <c r="AF150" s="48"/>
      <c r="AG150" s="48"/>
      <c r="AH150" s="48"/>
      <c r="AI150" s="48"/>
      <c r="AJ150" s="48"/>
      <c r="AK150" s="48"/>
      <c r="AL150" s="48"/>
      <c r="AM150" s="199"/>
    </row>
    <row r="151" spans="1:39" s="173" customFormat="1">
      <c r="A151" s="52"/>
      <c r="B151" s="67"/>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199"/>
    </row>
    <row r="152" spans="1:39" s="173" customFormat="1">
      <c r="A152" s="52"/>
      <c r="B152" s="67"/>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199"/>
    </row>
    <row r="153" spans="1:39" s="173" customFormat="1" ht="18.75">
      <c r="A153" s="52"/>
      <c r="B153" s="67"/>
      <c r="C153" s="52"/>
      <c r="D153" s="52"/>
      <c r="E153" s="52"/>
      <c r="F153" s="52"/>
      <c r="G153" s="52"/>
      <c r="H153" s="52"/>
      <c r="I153" s="52"/>
      <c r="J153" s="52"/>
      <c r="K153" s="52"/>
      <c r="L153" s="52"/>
      <c r="M153" s="52"/>
      <c r="N153" s="52"/>
      <c r="O153" s="52"/>
      <c r="P153" s="52"/>
      <c r="Q153" s="52"/>
      <c r="R153" s="52"/>
      <c r="S153" s="52"/>
      <c r="T153" s="52"/>
      <c r="U153" s="52"/>
      <c r="V153" s="50"/>
      <c r="W153" s="50"/>
      <c r="X153" s="50"/>
      <c r="Y153" s="50"/>
      <c r="Z153" s="50"/>
      <c r="AA153" s="50"/>
      <c r="AB153" s="50"/>
      <c r="AC153" s="50"/>
      <c r="AD153" s="50"/>
      <c r="AE153" s="50"/>
      <c r="AF153" s="50"/>
      <c r="AG153" s="50"/>
      <c r="AH153" s="50"/>
      <c r="AI153" s="50"/>
      <c r="AJ153" s="50"/>
      <c r="AK153" s="50"/>
      <c r="AL153" s="48"/>
      <c r="AM153" s="199"/>
    </row>
    <row r="154" spans="1:39" s="173" customFormat="1">
      <c r="A154" s="52"/>
      <c r="B154" s="67"/>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199"/>
    </row>
    <row r="155" spans="1:39" s="173" customFormat="1">
      <c r="A155" s="52"/>
      <c r="B155" s="67"/>
      <c r="C155" s="52"/>
      <c r="D155" s="52"/>
      <c r="E155" s="52"/>
      <c r="F155" s="52"/>
      <c r="G155" s="52"/>
      <c r="H155" s="52"/>
      <c r="I155" s="52"/>
      <c r="J155" s="52"/>
      <c r="K155" s="52"/>
      <c r="L155" s="52"/>
      <c r="M155" s="52"/>
      <c r="N155" s="52"/>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199"/>
    </row>
    <row r="156" spans="1:39" s="173" customFormat="1">
      <c r="A156" s="52"/>
      <c r="B156" s="67"/>
      <c r="C156" s="52"/>
      <c r="D156" s="52"/>
      <c r="E156" s="52"/>
      <c r="F156" s="52"/>
      <c r="G156" s="52"/>
      <c r="H156" s="52"/>
      <c r="I156" s="52"/>
      <c r="J156" s="52"/>
      <c r="K156" s="52"/>
      <c r="L156" s="52"/>
      <c r="M156" s="52"/>
      <c r="N156" s="52"/>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199"/>
    </row>
    <row r="157" spans="1:39" s="173" customFormat="1">
      <c r="A157" s="52"/>
      <c r="B157" s="67"/>
      <c r="C157" s="52"/>
      <c r="D157" s="52"/>
      <c r="E157" s="52"/>
      <c r="F157" s="52"/>
      <c r="G157" s="52"/>
      <c r="H157" s="52"/>
      <c r="I157" s="52"/>
      <c r="J157" s="52"/>
      <c r="K157" s="52"/>
      <c r="L157" s="52"/>
      <c r="M157" s="52"/>
      <c r="N157" s="52"/>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199"/>
    </row>
    <row r="158" spans="1:39" s="173" customFormat="1">
      <c r="A158" s="52"/>
      <c r="B158" s="67"/>
      <c r="C158" s="52"/>
      <c r="D158" s="52"/>
      <c r="E158" s="52"/>
      <c r="F158" s="52"/>
      <c r="G158" s="52"/>
      <c r="H158" s="52"/>
      <c r="I158" s="52"/>
      <c r="J158" s="52"/>
      <c r="K158" s="52"/>
      <c r="L158" s="52"/>
      <c r="M158" s="52"/>
      <c r="N158" s="52"/>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199"/>
    </row>
    <row r="159" spans="1:39" s="173" customFormat="1" ht="18.75">
      <c r="A159" s="52"/>
      <c r="B159" s="67"/>
      <c r="C159" s="52"/>
      <c r="D159" s="52"/>
      <c r="E159" s="52"/>
      <c r="F159" s="52"/>
      <c r="G159" s="52"/>
      <c r="H159" s="52"/>
      <c r="I159" s="52"/>
      <c r="J159" s="52"/>
      <c r="K159" s="52"/>
      <c r="L159" s="52"/>
      <c r="M159" s="52"/>
      <c r="N159" s="52"/>
      <c r="O159" s="52"/>
      <c r="P159" s="52"/>
      <c r="Q159" s="52"/>
      <c r="R159" s="52"/>
      <c r="S159" s="52"/>
      <c r="T159" s="52"/>
      <c r="U159" s="50"/>
      <c r="V159" s="50"/>
      <c r="W159" s="50"/>
      <c r="X159" s="50"/>
      <c r="Y159" s="50"/>
      <c r="Z159" s="50"/>
      <c r="AA159" s="50"/>
      <c r="AB159" s="50"/>
      <c r="AC159" s="50"/>
      <c r="AD159" s="50"/>
      <c r="AE159" s="50"/>
      <c r="AF159" s="50"/>
      <c r="AG159" s="50"/>
      <c r="AH159" s="50"/>
      <c r="AI159" s="50"/>
      <c r="AJ159" s="50"/>
      <c r="AK159" s="48"/>
      <c r="AL159" s="48"/>
      <c r="AM159" s="199"/>
    </row>
    <row r="160" spans="1:39" s="173" customFormat="1">
      <c r="A160" s="52"/>
      <c r="B160" s="67"/>
      <c r="C160" s="52"/>
      <c r="D160" s="52"/>
      <c r="E160" s="52"/>
      <c r="F160" s="52"/>
      <c r="G160" s="52"/>
      <c r="H160" s="52"/>
      <c r="I160" s="52"/>
      <c r="J160" s="52"/>
      <c r="K160" s="52"/>
      <c r="L160" s="52"/>
      <c r="M160" s="52"/>
      <c r="N160" s="48"/>
      <c r="AM160" s="199"/>
    </row>
    <row r="161" spans="1:39" s="173" customFormat="1">
      <c r="A161" s="52"/>
      <c r="B161" s="67"/>
      <c r="C161" s="52"/>
      <c r="D161" s="52"/>
      <c r="E161" s="52"/>
      <c r="F161" s="52"/>
      <c r="G161" s="52"/>
      <c r="H161" s="52"/>
      <c r="I161" s="52"/>
      <c r="J161" s="52"/>
      <c r="K161" s="52"/>
      <c r="L161" s="52"/>
      <c r="M161" s="52"/>
      <c r="N161" s="73"/>
      <c r="AM161" s="199"/>
    </row>
    <row r="162" spans="1:39" s="173" customFormat="1" ht="15.75" thickBot="1">
      <c r="A162" s="52"/>
      <c r="B162" s="67"/>
      <c r="C162" s="52"/>
      <c r="D162" s="52"/>
      <c r="E162" s="52"/>
      <c r="F162" s="52"/>
      <c r="G162" s="52"/>
      <c r="H162" s="52"/>
      <c r="I162" s="52"/>
      <c r="J162" s="52"/>
      <c r="K162" s="52"/>
      <c r="L162" s="52"/>
      <c r="M162" s="52"/>
      <c r="N162" s="52"/>
      <c r="AM162" s="199"/>
    </row>
    <row r="163" spans="1:39" s="173" customFormat="1">
      <c r="A163" s="52"/>
      <c r="B163" s="67"/>
      <c r="C163" s="52"/>
      <c r="D163" s="52"/>
      <c r="E163" s="52"/>
      <c r="F163" s="52"/>
      <c r="G163" s="52"/>
      <c r="H163" s="52"/>
      <c r="I163" s="52"/>
      <c r="J163" s="52"/>
      <c r="K163" s="52"/>
      <c r="L163" s="52"/>
      <c r="M163" s="52"/>
      <c r="N163" s="52"/>
      <c r="O163" s="48"/>
      <c r="P163" s="48"/>
      <c r="Q163" s="48"/>
      <c r="R163" s="48"/>
      <c r="S163" s="48"/>
      <c r="T163" s="48"/>
      <c r="U163" s="48"/>
      <c r="V163" s="292" t="s">
        <v>14</v>
      </c>
      <c r="W163" s="293"/>
      <c r="X163" s="293"/>
      <c r="Y163" s="293"/>
      <c r="Z163" s="293"/>
      <c r="AA163" s="294"/>
      <c r="AB163" s="172"/>
      <c r="AC163" s="292" t="s">
        <v>15</v>
      </c>
      <c r="AD163" s="293"/>
      <c r="AE163" s="293"/>
      <c r="AF163" s="293"/>
      <c r="AG163" s="293"/>
      <c r="AH163" s="294"/>
      <c r="AI163" s="298" t="s">
        <v>16</v>
      </c>
      <c r="AJ163" s="299"/>
      <c r="AK163" s="299"/>
      <c r="AL163" s="299"/>
      <c r="AM163" s="199"/>
    </row>
    <row r="164" spans="1:39" s="173" customFormat="1">
      <c r="A164" s="52"/>
      <c r="B164" s="67"/>
      <c r="C164" s="52"/>
      <c r="D164" s="52"/>
      <c r="E164" s="52"/>
      <c r="F164" s="52"/>
      <c r="G164" s="52"/>
      <c r="H164" s="52"/>
      <c r="I164" s="52"/>
      <c r="J164" s="52"/>
      <c r="K164" s="52"/>
      <c r="L164" s="52"/>
      <c r="M164" s="52"/>
      <c r="N164" s="52"/>
      <c r="O164" s="73"/>
      <c r="P164" s="73"/>
      <c r="Q164" s="73"/>
      <c r="R164" s="73"/>
      <c r="S164" s="48"/>
      <c r="T164" s="48"/>
      <c r="U164" s="48"/>
      <c r="V164" s="295"/>
      <c r="W164" s="296"/>
      <c r="X164" s="296"/>
      <c r="Y164" s="296"/>
      <c r="Z164" s="296"/>
      <c r="AA164" s="297"/>
      <c r="AB164" s="172"/>
      <c r="AC164" s="295"/>
      <c r="AD164" s="296"/>
      <c r="AE164" s="296"/>
      <c r="AF164" s="296"/>
      <c r="AG164" s="296"/>
      <c r="AH164" s="297"/>
      <c r="AI164" s="298"/>
      <c r="AJ164" s="299"/>
      <c r="AK164" s="299"/>
      <c r="AL164" s="299"/>
      <c r="AM164" s="199"/>
    </row>
    <row r="165" spans="1:39" s="173" customFormat="1" ht="18.75">
      <c r="A165" s="52"/>
      <c r="B165" s="67"/>
      <c r="C165" s="52"/>
      <c r="D165" s="52"/>
      <c r="E165" s="52"/>
      <c r="F165" s="52"/>
      <c r="G165" s="52"/>
      <c r="H165" s="52"/>
      <c r="I165" s="52"/>
      <c r="J165" s="52"/>
      <c r="K165" s="52"/>
      <c r="L165" s="52"/>
      <c r="M165" s="52"/>
      <c r="N165" s="52"/>
      <c r="O165" s="74"/>
      <c r="P165" s="74"/>
      <c r="Q165" s="74"/>
      <c r="R165" s="74"/>
      <c r="S165" s="74"/>
      <c r="T165" s="74"/>
      <c r="U165" s="74"/>
      <c r="V165" s="63">
        <v>1</v>
      </c>
      <c r="W165" s="63">
        <v>2</v>
      </c>
      <c r="X165" s="63">
        <v>3</v>
      </c>
      <c r="Y165" s="63">
        <v>4</v>
      </c>
      <c r="Z165" s="63">
        <v>5</v>
      </c>
      <c r="AA165" s="63" t="s">
        <v>41</v>
      </c>
      <c r="AB165" s="75" t="s">
        <v>18</v>
      </c>
      <c r="AC165" s="63">
        <v>1</v>
      </c>
      <c r="AD165" s="63">
        <v>2</v>
      </c>
      <c r="AE165" s="63">
        <v>3</v>
      </c>
      <c r="AF165" s="63">
        <v>4</v>
      </c>
      <c r="AG165" s="63">
        <v>5</v>
      </c>
      <c r="AH165" s="63" t="s">
        <v>41</v>
      </c>
      <c r="AI165" s="76" t="s">
        <v>19</v>
      </c>
      <c r="AJ165" s="76" t="s">
        <v>49</v>
      </c>
      <c r="AK165" s="76" t="s">
        <v>21</v>
      </c>
      <c r="AL165" s="76" t="s">
        <v>22</v>
      </c>
      <c r="AM165" s="199"/>
    </row>
    <row r="166" spans="1:39" s="173" customFormat="1" ht="18.75">
      <c r="A166" s="52"/>
      <c r="B166" s="67"/>
      <c r="C166" s="52"/>
      <c r="D166" s="52"/>
      <c r="E166" s="52"/>
      <c r="F166" s="52"/>
      <c r="G166" s="52"/>
      <c r="H166" s="52"/>
      <c r="I166" s="52"/>
      <c r="J166" s="52"/>
      <c r="K166" s="52"/>
      <c r="L166" s="52"/>
      <c r="M166" s="52"/>
      <c r="N166" s="52"/>
      <c r="O166" s="306" t="s">
        <v>55</v>
      </c>
      <c r="P166" s="307"/>
      <c r="Q166" s="307"/>
      <c r="R166" s="307"/>
      <c r="S166" s="307"/>
      <c r="T166" s="307"/>
      <c r="U166" s="307"/>
      <c r="V166" s="152">
        <f>+AN14</f>
        <v>0</v>
      </c>
      <c r="W166" s="152">
        <f t="shared" ref="W166:AA166" si="22">+AO14</f>
        <v>0</v>
      </c>
      <c r="X166" s="152">
        <f t="shared" si="22"/>
        <v>0</v>
      </c>
      <c r="Y166" s="152">
        <f t="shared" si="22"/>
        <v>0</v>
      </c>
      <c r="Z166" s="152">
        <f t="shared" si="22"/>
        <v>0</v>
      </c>
      <c r="AA166" s="152">
        <f t="shared" si="22"/>
        <v>0</v>
      </c>
      <c r="AB166" s="151">
        <f t="shared" ref="AB166:AB167" si="23">SUM(V166:AA166)</f>
        <v>0</v>
      </c>
      <c r="AC166" s="175" t="e">
        <f t="shared" ref="AC166:AH167" si="24">V166/$AB166</f>
        <v>#DIV/0!</v>
      </c>
      <c r="AD166" s="175" t="e">
        <f t="shared" si="24"/>
        <v>#DIV/0!</v>
      </c>
      <c r="AE166" s="175" t="e">
        <f t="shared" si="24"/>
        <v>#DIV/0!</v>
      </c>
      <c r="AF166" s="175" t="e">
        <f t="shared" si="24"/>
        <v>#DIV/0!</v>
      </c>
      <c r="AG166" s="175" t="e">
        <f t="shared" si="24"/>
        <v>#DIV/0!</v>
      </c>
      <c r="AH166" s="175" t="e">
        <f t="shared" si="24"/>
        <v>#DIV/0!</v>
      </c>
      <c r="AI166" s="153">
        <f>+BA14</f>
        <v>0</v>
      </c>
      <c r="AJ166" s="153">
        <f t="shared" ref="AJ166:AL166" si="25">+BB14</f>
        <v>0</v>
      </c>
      <c r="AK166" s="153">
        <f t="shared" si="25"/>
        <v>0</v>
      </c>
      <c r="AL166" s="153">
        <f t="shared" si="25"/>
        <v>0</v>
      </c>
      <c r="AM166" s="199"/>
    </row>
    <row r="167" spans="1:39" s="173" customFormat="1" ht="18.75">
      <c r="A167" s="52"/>
      <c r="B167" s="67"/>
      <c r="C167" s="52"/>
      <c r="D167" s="52"/>
      <c r="E167" s="52"/>
      <c r="F167" s="52"/>
      <c r="G167" s="52"/>
      <c r="H167" s="52"/>
      <c r="I167" s="52"/>
      <c r="J167" s="52"/>
      <c r="K167" s="52"/>
      <c r="L167" s="52"/>
      <c r="M167" s="52"/>
      <c r="N167" s="52"/>
      <c r="O167" s="306" t="s">
        <v>56</v>
      </c>
      <c r="P167" s="307"/>
      <c r="Q167" s="307"/>
      <c r="R167" s="307"/>
      <c r="S167" s="307"/>
      <c r="T167" s="307"/>
      <c r="U167" s="307"/>
      <c r="V167" s="152">
        <f>+AN15</f>
        <v>0</v>
      </c>
      <c r="W167" s="152">
        <f t="shared" ref="W167:AA167" si="26">+AO15</f>
        <v>0</v>
      </c>
      <c r="X167" s="152">
        <f t="shared" si="26"/>
        <v>0</v>
      </c>
      <c r="Y167" s="152">
        <f t="shared" si="26"/>
        <v>0</v>
      </c>
      <c r="Z167" s="152">
        <f t="shared" si="26"/>
        <v>0</v>
      </c>
      <c r="AA167" s="152">
        <f t="shared" si="26"/>
        <v>0</v>
      </c>
      <c r="AB167" s="151">
        <f t="shared" si="23"/>
        <v>0</v>
      </c>
      <c r="AC167" s="175" t="e">
        <f t="shared" si="24"/>
        <v>#DIV/0!</v>
      </c>
      <c r="AD167" s="175" t="e">
        <f t="shared" si="24"/>
        <v>#DIV/0!</v>
      </c>
      <c r="AE167" s="175" t="e">
        <f t="shared" si="24"/>
        <v>#DIV/0!</v>
      </c>
      <c r="AF167" s="175" t="e">
        <f t="shared" si="24"/>
        <v>#DIV/0!</v>
      </c>
      <c r="AG167" s="175" t="e">
        <f t="shared" si="24"/>
        <v>#DIV/0!</v>
      </c>
      <c r="AH167" s="175" t="e">
        <f t="shared" si="24"/>
        <v>#DIV/0!</v>
      </c>
      <c r="AI167" s="153">
        <f>+BA15</f>
        <v>0</v>
      </c>
      <c r="AJ167" s="153">
        <f t="shared" ref="AJ167:AL167" si="27">+BB15</f>
        <v>0</v>
      </c>
      <c r="AK167" s="153">
        <f t="shared" si="27"/>
        <v>0</v>
      </c>
      <c r="AL167" s="153">
        <f t="shared" si="27"/>
        <v>0</v>
      </c>
      <c r="AM167" s="199"/>
    </row>
    <row r="168" spans="1:39" s="173" customFormat="1" ht="18.75">
      <c r="A168" s="52"/>
      <c r="B168" s="67"/>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c r="AM168" s="199"/>
    </row>
    <row r="169" spans="1:39" s="173" customFormat="1" ht="18.75">
      <c r="A169" s="52"/>
      <c r="B169" s="67"/>
      <c r="C169" s="52"/>
      <c r="D169" s="52"/>
      <c r="E169" s="52"/>
      <c r="F169" s="52"/>
      <c r="G169" s="52"/>
      <c r="H169" s="52"/>
      <c r="I169" s="52"/>
      <c r="J169" s="52"/>
      <c r="K169" s="52"/>
      <c r="L169" s="52"/>
      <c r="M169" s="52"/>
      <c r="N169" s="52"/>
      <c r="O169" s="52"/>
      <c r="P169" s="52"/>
      <c r="Q169" s="52"/>
      <c r="R169" s="52"/>
      <c r="S169" s="52"/>
      <c r="T169" s="52"/>
      <c r="U169" s="52"/>
      <c r="V169" s="50"/>
      <c r="W169" s="50"/>
      <c r="X169" s="50"/>
      <c r="Y169" s="50"/>
      <c r="Z169" s="50"/>
      <c r="AA169" s="50"/>
      <c r="AB169" s="50"/>
      <c r="AC169" s="50"/>
      <c r="AD169" s="50"/>
      <c r="AE169" s="50"/>
      <c r="AF169" s="50"/>
      <c r="AG169" s="50"/>
      <c r="AH169" s="50"/>
      <c r="AI169" s="50"/>
      <c r="AJ169" s="50"/>
      <c r="AK169" s="50"/>
      <c r="AL169" s="48"/>
      <c r="AM169" s="199"/>
    </row>
    <row r="170" spans="1:39" s="173" customFormat="1" ht="18.75">
      <c r="A170" s="52"/>
      <c r="B170" s="67"/>
      <c r="C170" s="52"/>
      <c r="D170" s="52"/>
      <c r="E170" s="52"/>
      <c r="F170" s="52"/>
      <c r="G170" s="52"/>
      <c r="H170" s="52"/>
      <c r="I170" s="52"/>
      <c r="J170" s="52"/>
      <c r="K170" s="52"/>
      <c r="L170" s="52"/>
      <c r="M170" s="52"/>
      <c r="N170" s="52"/>
      <c r="O170" s="52"/>
      <c r="P170" s="52"/>
      <c r="Q170" s="52"/>
      <c r="R170" s="52"/>
      <c r="S170" s="52"/>
      <c r="T170" s="52"/>
      <c r="U170" s="52"/>
      <c r="V170" s="50"/>
      <c r="W170" s="50"/>
      <c r="X170" s="50"/>
      <c r="Y170" s="50"/>
      <c r="Z170" s="50"/>
      <c r="AA170" s="50"/>
      <c r="AB170" s="50"/>
      <c r="AC170" s="50"/>
      <c r="AD170" s="50"/>
      <c r="AE170" s="50"/>
      <c r="AF170" s="50"/>
      <c r="AG170" s="50"/>
      <c r="AH170" s="50"/>
      <c r="AI170" s="50"/>
      <c r="AJ170" s="50"/>
      <c r="AK170" s="50"/>
      <c r="AL170" s="48"/>
      <c r="AM170" s="199"/>
    </row>
    <row r="171" spans="1:39" s="173" customFormat="1" ht="18.75">
      <c r="A171" s="52"/>
      <c r="B171" s="67"/>
      <c r="C171" s="52"/>
      <c r="D171" s="52"/>
      <c r="E171" s="52"/>
      <c r="F171" s="52"/>
      <c r="G171" s="52"/>
      <c r="H171" s="52"/>
      <c r="I171" s="52"/>
      <c r="J171" s="52"/>
      <c r="K171" s="52"/>
      <c r="L171" s="52"/>
      <c r="M171" s="52"/>
      <c r="N171" s="52"/>
      <c r="O171" s="52"/>
      <c r="P171" s="52"/>
      <c r="Q171" s="52"/>
      <c r="R171" s="52"/>
      <c r="S171" s="52"/>
      <c r="T171" s="52"/>
      <c r="U171" s="52"/>
      <c r="V171" s="50"/>
      <c r="W171" s="50"/>
      <c r="X171" s="50"/>
      <c r="Y171" s="50"/>
      <c r="Z171" s="50"/>
      <c r="AA171" s="50"/>
      <c r="AB171" s="50"/>
      <c r="AC171" s="50"/>
      <c r="AD171" s="50"/>
      <c r="AE171" s="50"/>
      <c r="AF171" s="50"/>
      <c r="AG171" s="50"/>
      <c r="AH171" s="50"/>
      <c r="AI171" s="50"/>
      <c r="AJ171" s="50"/>
      <c r="AK171" s="50"/>
      <c r="AL171" s="48"/>
      <c r="AM171" s="199"/>
    </row>
    <row r="172" spans="1:39" s="173" customFormat="1" ht="18.75">
      <c r="A172" s="52"/>
      <c r="B172" s="67"/>
      <c r="C172" s="52"/>
      <c r="D172" s="52"/>
      <c r="E172" s="52"/>
      <c r="F172" s="52"/>
      <c r="G172" s="52"/>
      <c r="H172" s="52"/>
      <c r="I172" s="52"/>
      <c r="J172" s="52"/>
      <c r="K172" s="52"/>
      <c r="L172" s="52"/>
      <c r="M172" s="52"/>
      <c r="N172" s="52"/>
      <c r="O172" s="52"/>
      <c r="P172" s="52"/>
      <c r="Q172" s="52"/>
      <c r="R172" s="52"/>
      <c r="S172" s="52"/>
      <c r="T172" s="52"/>
      <c r="U172" s="52"/>
      <c r="V172" s="50"/>
      <c r="W172" s="50"/>
      <c r="X172" s="50"/>
      <c r="Y172" s="50"/>
      <c r="Z172" s="50"/>
      <c r="AA172" s="50"/>
      <c r="AB172" s="50"/>
      <c r="AC172" s="50"/>
      <c r="AD172" s="50"/>
      <c r="AE172" s="50"/>
      <c r="AF172" s="50"/>
      <c r="AG172" s="50"/>
      <c r="AH172" s="50"/>
      <c r="AI172" s="50"/>
      <c r="AJ172" s="50"/>
      <c r="AK172" s="50"/>
      <c r="AL172" s="48"/>
      <c r="AM172" s="199"/>
    </row>
    <row r="173" spans="1:39" s="173" customFormat="1" ht="21">
      <c r="A173" s="305"/>
      <c r="B173" s="305"/>
      <c r="C173" s="305"/>
      <c r="D173" s="305"/>
      <c r="E173" s="305"/>
      <c r="F173" s="52"/>
      <c r="G173" s="52"/>
      <c r="H173" s="52"/>
      <c r="I173" s="52"/>
      <c r="J173" s="52"/>
      <c r="K173" s="52"/>
      <c r="L173" s="52"/>
      <c r="M173" s="52"/>
      <c r="N173" s="52"/>
      <c r="O173" s="52"/>
      <c r="P173" s="52"/>
      <c r="Q173" s="52"/>
      <c r="R173" s="52"/>
      <c r="S173" s="52"/>
      <c r="T173" s="52"/>
      <c r="U173" s="50"/>
      <c r="V173" s="50"/>
      <c r="W173" s="50"/>
      <c r="X173" s="50"/>
      <c r="Y173" s="50"/>
      <c r="Z173" s="50"/>
      <c r="AA173" s="50"/>
      <c r="AB173" s="50"/>
      <c r="AC173" s="50"/>
      <c r="AD173" s="50"/>
      <c r="AE173" s="50"/>
      <c r="AF173" s="50"/>
      <c r="AG173" s="50"/>
      <c r="AH173" s="50"/>
      <c r="AI173" s="50"/>
      <c r="AJ173" s="50"/>
      <c r="AK173" s="50"/>
      <c r="AL173" s="48"/>
      <c r="AM173" s="199"/>
    </row>
    <row r="174" spans="1:39" s="173" customFormat="1" ht="21">
      <c r="A174" s="305"/>
      <c r="B174" s="305"/>
      <c r="C174" s="305"/>
      <c r="D174" s="305"/>
      <c r="E174" s="305"/>
      <c r="F174" s="52"/>
      <c r="G174" s="52"/>
      <c r="H174" s="52"/>
      <c r="I174" s="52"/>
      <c r="J174" s="52"/>
      <c r="K174" s="52"/>
      <c r="L174" s="52"/>
      <c r="M174" s="52"/>
      <c r="N174" s="52"/>
      <c r="O174" s="52"/>
      <c r="P174" s="52"/>
      <c r="Q174" s="52"/>
      <c r="R174" s="52"/>
      <c r="S174" s="52"/>
      <c r="T174" s="52"/>
      <c r="U174" s="50"/>
      <c r="V174" s="50"/>
      <c r="W174" s="50"/>
      <c r="X174" s="50"/>
      <c r="Y174" s="50"/>
      <c r="Z174" s="50"/>
      <c r="AA174" s="50"/>
      <c r="AB174" s="50"/>
      <c r="AC174" s="50"/>
      <c r="AD174" s="50"/>
      <c r="AE174" s="50"/>
      <c r="AF174" s="50"/>
      <c r="AG174" s="50"/>
      <c r="AH174" s="50"/>
      <c r="AI174" s="50"/>
      <c r="AJ174" s="50"/>
      <c r="AK174" s="50"/>
      <c r="AL174" s="48"/>
      <c r="AM174" s="199"/>
    </row>
    <row r="175" spans="1:39" s="173" customFormat="1" ht="21">
      <c r="A175" s="305"/>
      <c r="B175" s="305"/>
      <c r="C175" s="305"/>
      <c r="D175" s="305"/>
      <c r="E175" s="305"/>
      <c r="F175" s="52"/>
      <c r="G175" s="52"/>
      <c r="H175" s="52"/>
      <c r="I175" s="52"/>
      <c r="J175" s="52"/>
      <c r="K175" s="52"/>
      <c r="L175" s="52"/>
      <c r="M175" s="52"/>
      <c r="N175" s="52"/>
      <c r="O175" s="52"/>
      <c r="P175" s="52"/>
      <c r="Q175" s="52"/>
      <c r="R175" s="52"/>
      <c r="S175" s="52"/>
      <c r="T175" s="52"/>
      <c r="U175" s="50"/>
      <c r="V175" s="50"/>
      <c r="W175" s="50"/>
      <c r="X175" s="50"/>
      <c r="Y175" s="50"/>
      <c r="Z175" s="50"/>
      <c r="AA175" s="50"/>
      <c r="AB175" s="50"/>
      <c r="AC175" s="50"/>
      <c r="AD175" s="50"/>
      <c r="AE175" s="50"/>
      <c r="AF175" s="50"/>
      <c r="AG175" s="50"/>
      <c r="AH175" s="50"/>
      <c r="AI175" s="50"/>
      <c r="AJ175" s="50"/>
      <c r="AK175" s="50"/>
      <c r="AL175" s="48"/>
      <c r="AM175" s="199"/>
    </row>
    <row r="176" spans="1:39" s="173" customFormat="1" ht="21.75" thickBot="1">
      <c r="A176" s="305"/>
      <c r="B176" s="305"/>
      <c r="C176" s="305"/>
      <c r="D176" s="305"/>
      <c r="E176" s="305"/>
      <c r="F176" s="52"/>
      <c r="G176" s="52"/>
      <c r="H176" s="52"/>
      <c r="I176" s="52"/>
      <c r="J176" s="52"/>
      <c r="K176" s="52"/>
      <c r="L176" s="52"/>
      <c r="M176" s="52"/>
      <c r="N176" s="52"/>
      <c r="O176" s="52"/>
      <c r="P176" s="52"/>
      <c r="Q176" s="52"/>
      <c r="R176" s="52"/>
      <c r="S176" s="52"/>
      <c r="T176" s="52"/>
      <c r="U176" s="50"/>
      <c r="V176" s="50"/>
      <c r="W176" s="50"/>
      <c r="X176" s="50"/>
      <c r="Y176" s="50"/>
      <c r="Z176" s="50"/>
      <c r="AA176" s="50"/>
      <c r="AB176" s="50"/>
      <c r="AC176" s="50"/>
      <c r="AD176" s="50"/>
      <c r="AE176" s="50"/>
      <c r="AF176" s="50"/>
      <c r="AG176" s="50"/>
      <c r="AH176" s="50"/>
      <c r="AI176" s="50"/>
      <c r="AJ176" s="50"/>
      <c r="AK176" s="50"/>
      <c r="AL176" s="48"/>
      <c r="AM176" s="199"/>
    </row>
    <row r="177" spans="1:39" s="173" customFormat="1">
      <c r="A177" s="52"/>
      <c r="B177" s="48"/>
      <c r="C177" s="48"/>
      <c r="D177" s="48"/>
      <c r="E177" s="48"/>
      <c r="F177" s="48"/>
      <c r="G177" s="52"/>
      <c r="H177" s="52"/>
      <c r="I177" s="52"/>
      <c r="J177" s="52"/>
      <c r="K177" s="52"/>
      <c r="L177" s="52"/>
      <c r="M177" s="52"/>
      <c r="N177" s="52"/>
      <c r="O177" s="52"/>
      <c r="P177" s="52"/>
      <c r="Q177" s="52"/>
      <c r="R177" s="52"/>
      <c r="S177" s="52"/>
      <c r="T177" s="52"/>
      <c r="U177" s="52"/>
      <c r="V177" s="292" t="s">
        <v>14</v>
      </c>
      <c r="W177" s="293"/>
      <c r="X177" s="293"/>
      <c r="Y177" s="293"/>
      <c r="Z177" s="293"/>
      <c r="AA177" s="294"/>
      <c r="AB177" s="172"/>
      <c r="AC177" s="292" t="s">
        <v>15</v>
      </c>
      <c r="AD177" s="293"/>
      <c r="AE177" s="293"/>
      <c r="AF177" s="293"/>
      <c r="AG177" s="293"/>
      <c r="AH177" s="294"/>
      <c r="AI177" s="299" t="s">
        <v>16</v>
      </c>
      <c r="AJ177" s="299"/>
      <c r="AK177" s="299"/>
      <c r="AL177" s="299"/>
      <c r="AM177" s="199"/>
    </row>
    <row r="178" spans="1:39" s="173" customFormat="1">
      <c r="A178" s="52"/>
      <c r="B178" s="73"/>
      <c r="C178" s="73"/>
      <c r="D178" s="73"/>
      <c r="E178" s="73"/>
      <c r="F178" s="73"/>
      <c r="G178" s="52"/>
      <c r="H178" s="52"/>
      <c r="I178" s="52"/>
      <c r="J178" s="52"/>
      <c r="K178" s="52"/>
      <c r="L178" s="52"/>
      <c r="M178" s="52"/>
      <c r="N178" s="52"/>
      <c r="O178" s="52"/>
      <c r="P178" s="52"/>
      <c r="Q178" s="52"/>
      <c r="R178" s="52"/>
      <c r="S178" s="52"/>
      <c r="T178" s="52"/>
      <c r="U178" s="52"/>
      <c r="V178" s="295"/>
      <c r="W178" s="296"/>
      <c r="X178" s="296"/>
      <c r="Y178" s="296"/>
      <c r="Z178" s="296"/>
      <c r="AA178" s="297"/>
      <c r="AB178" s="172"/>
      <c r="AC178" s="295"/>
      <c r="AD178" s="296"/>
      <c r="AE178" s="296"/>
      <c r="AF178" s="296"/>
      <c r="AG178" s="296"/>
      <c r="AH178" s="297"/>
      <c r="AI178" s="299"/>
      <c r="AJ178" s="299"/>
      <c r="AK178" s="299"/>
      <c r="AL178" s="299"/>
      <c r="AM178" s="199"/>
    </row>
    <row r="179" spans="1:39" s="173" customFormat="1" ht="21">
      <c r="A179" s="81"/>
      <c r="B179" s="303" t="s">
        <v>57</v>
      </c>
      <c r="C179" s="303"/>
      <c r="D179" s="303"/>
      <c r="E179" s="303"/>
      <c r="F179" s="303"/>
      <c r="G179" s="303"/>
      <c r="H179" s="303"/>
      <c r="I179" s="303"/>
      <c r="J179" s="303"/>
      <c r="K179" s="303"/>
      <c r="L179" s="303"/>
      <c r="M179" s="303"/>
      <c r="N179" s="303"/>
      <c r="O179" s="303"/>
      <c r="P179" s="303"/>
      <c r="Q179" s="303"/>
      <c r="R179" s="303"/>
      <c r="S179" s="303"/>
      <c r="T179" s="303"/>
      <c r="U179" s="303"/>
      <c r="V179" s="63">
        <v>1</v>
      </c>
      <c r="W179" s="63">
        <v>2</v>
      </c>
      <c r="X179" s="63">
        <v>3</v>
      </c>
      <c r="Y179" s="63">
        <v>4</v>
      </c>
      <c r="Z179" s="63">
        <v>5</v>
      </c>
      <c r="AA179" s="63" t="s">
        <v>41</v>
      </c>
      <c r="AB179" s="75" t="s">
        <v>18</v>
      </c>
      <c r="AC179" s="63">
        <v>1</v>
      </c>
      <c r="AD179" s="63">
        <v>2</v>
      </c>
      <c r="AE179" s="63">
        <v>3</v>
      </c>
      <c r="AF179" s="63">
        <v>4</v>
      </c>
      <c r="AG179" s="63">
        <v>5</v>
      </c>
      <c r="AH179" s="63" t="s">
        <v>41</v>
      </c>
      <c r="AI179" s="76" t="s">
        <v>19</v>
      </c>
      <c r="AJ179" s="76" t="s">
        <v>49</v>
      </c>
      <c r="AK179" s="76" t="s">
        <v>21</v>
      </c>
      <c r="AL179" s="76" t="s">
        <v>22</v>
      </c>
      <c r="AM179" s="199"/>
    </row>
    <row r="180" spans="1:39" s="176" customFormat="1" ht="18.75" customHeight="1">
      <c r="A180" s="82">
        <v>8.1</v>
      </c>
      <c r="B180" s="339" t="s">
        <v>58</v>
      </c>
      <c r="C180" s="339"/>
      <c r="D180" s="339"/>
      <c r="E180" s="339"/>
      <c r="F180" s="339"/>
      <c r="G180" s="339"/>
      <c r="H180" s="339"/>
      <c r="I180" s="339"/>
      <c r="J180" s="339"/>
      <c r="K180" s="339"/>
      <c r="L180" s="339"/>
      <c r="M180" s="339"/>
      <c r="N180" s="339"/>
      <c r="O180" s="339"/>
      <c r="P180" s="339"/>
      <c r="Q180" s="339"/>
      <c r="R180" s="339"/>
      <c r="S180" s="339"/>
      <c r="T180" s="339"/>
      <c r="U180" s="339"/>
      <c r="V180" s="152">
        <f>+AN16</f>
        <v>0</v>
      </c>
      <c r="W180" s="152">
        <f t="shared" ref="W180:AA188" si="28">+AO16</f>
        <v>0</v>
      </c>
      <c r="X180" s="152">
        <f t="shared" si="28"/>
        <v>0</v>
      </c>
      <c r="Y180" s="152">
        <f t="shared" si="28"/>
        <v>0</v>
      </c>
      <c r="Z180" s="152">
        <f t="shared" si="28"/>
        <v>0</v>
      </c>
      <c r="AA180" s="152">
        <f t="shared" si="28"/>
        <v>0</v>
      </c>
      <c r="AB180" s="151">
        <f t="shared" ref="AB180:AB188" si="29">SUM(V180:AA180)</f>
        <v>0</v>
      </c>
      <c r="AC180" s="175" t="e">
        <f>V180/$AB180</f>
        <v>#DIV/0!</v>
      </c>
      <c r="AD180" s="175" t="e">
        <f t="shared" ref="AD180:AH188" si="30">W180/$AB180</f>
        <v>#DIV/0!</v>
      </c>
      <c r="AE180" s="175" t="e">
        <f t="shared" si="30"/>
        <v>#DIV/0!</v>
      </c>
      <c r="AF180" s="175" t="e">
        <f t="shared" si="30"/>
        <v>#DIV/0!</v>
      </c>
      <c r="AG180" s="175" t="e">
        <f t="shared" si="30"/>
        <v>#DIV/0!</v>
      </c>
      <c r="AH180" s="175" t="e">
        <f t="shared" si="30"/>
        <v>#DIV/0!</v>
      </c>
      <c r="AI180" s="153">
        <f>+BA16</f>
        <v>0</v>
      </c>
      <c r="AJ180" s="153">
        <f t="shared" ref="AJ180:AL188" si="31">+BB16</f>
        <v>0</v>
      </c>
      <c r="AK180" s="152">
        <f t="shared" si="31"/>
        <v>0</v>
      </c>
      <c r="AL180" s="152">
        <f t="shared" si="31"/>
        <v>0</v>
      </c>
      <c r="AM180" s="202"/>
    </row>
    <row r="181" spans="1:39" s="176" customFormat="1" ht="18.75" customHeight="1">
      <c r="A181" s="82">
        <v>8.1999999999999993</v>
      </c>
      <c r="B181" s="339" t="s">
        <v>59</v>
      </c>
      <c r="C181" s="339" t="s">
        <v>60</v>
      </c>
      <c r="D181" s="339" t="s">
        <v>60</v>
      </c>
      <c r="E181" s="339" t="s">
        <v>60</v>
      </c>
      <c r="F181" s="339" t="s">
        <v>60</v>
      </c>
      <c r="G181" s="339" t="s">
        <v>60</v>
      </c>
      <c r="H181" s="339" t="s">
        <v>60</v>
      </c>
      <c r="I181" s="339" t="s">
        <v>60</v>
      </c>
      <c r="J181" s="339" t="s">
        <v>60</v>
      </c>
      <c r="K181" s="339" t="s">
        <v>60</v>
      </c>
      <c r="L181" s="339" t="s">
        <v>60</v>
      </c>
      <c r="M181" s="339" t="s">
        <v>60</v>
      </c>
      <c r="N181" s="339" t="s">
        <v>60</v>
      </c>
      <c r="O181" s="339" t="s">
        <v>60</v>
      </c>
      <c r="P181" s="339" t="s">
        <v>60</v>
      </c>
      <c r="Q181" s="339" t="s">
        <v>60</v>
      </c>
      <c r="R181" s="339" t="s">
        <v>60</v>
      </c>
      <c r="S181" s="339" t="s">
        <v>60</v>
      </c>
      <c r="T181" s="339" t="s">
        <v>60</v>
      </c>
      <c r="U181" s="339" t="s">
        <v>60</v>
      </c>
      <c r="V181" s="152">
        <f t="shared" ref="V181:V188" si="32">+AN17</f>
        <v>0</v>
      </c>
      <c r="W181" s="152">
        <f t="shared" si="28"/>
        <v>0</v>
      </c>
      <c r="X181" s="152">
        <f t="shared" si="28"/>
        <v>0</v>
      </c>
      <c r="Y181" s="152">
        <f t="shared" si="28"/>
        <v>0</v>
      </c>
      <c r="Z181" s="152">
        <f t="shared" si="28"/>
        <v>0</v>
      </c>
      <c r="AA181" s="152">
        <f t="shared" si="28"/>
        <v>0</v>
      </c>
      <c r="AB181" s="151">
        <f t="shared" si="29"/>
        <v>0</v>
      </c>
      <c r="AC181" s="175" t="e">
        <f t="shared" ref="AC181:AC188" si="33">V181/$AB181</f>
        <v>#DIV/0!</v>
      </c>
      <c r="AD181" s="175" t="e">
        <f t="shared" si="30"/>
        <v>#DIV/0!</v>
      </c>
      <c r="AE181" s="175" t="e">
        <f t="shared" si="30"/>
        <v>#DIV/0!</v>
      </c>
      <c r="AF181" s="175" t="e">
        <f t="shared" si="30"/>
        <v>#DIV/0!</v>
      </c>
      <c r="AG181" s="175" t="e">
        <f t="shared" si="30"/>
        <v>#DIV/0!</v>
      </c>
      <c r="AH181" s="175" t="e">
        <f t="shared" si="30"/>
        <v>#DIV/0!</v>
      </c>
      <c r="AI181" s="153">
        <f t="shared" ref="AI181:AI188" si="34">+BA17</f>
        <v>0</v>
      </c>
      <c r="AJ181" s="153">
        <f t="shared" si="31"/>
        <v>0</v>
      </c>
      <c r="AK181" s="152">
        <f t="shared" si="31"/>
        <v>0</v>
      </c>
      <c r="AL181" s="152">
        <f t="shared" si="31"/>
        <v>0</v>
      </c>
      <c r="AM181" s="202"/>
    </row>
    <row r="182" spans="1:39" s="176" customFormat="1" ht="18.75" customHeight="1">
      <c r="A182" s="82">
        <v>8.3000000000000007</v>
      </c>
      <c r="B182" s="339" t="s">
        <v>61</v>
      </c>
      <c r="C182" s="339" t="s">
        <v>62</v>
      </c>
      <c r="D182" s="339" t="s">
        <v>62</v>
      </c>
      <c r="E182" s="339" t="s">
        <v>62</v>
      </c>
      <c r="F182" s="339" t="s">
        <v>62</v>
      </c>
      <c r="G182" s="339" t="s">
        <v>62</v>
      </c>
      <c r="H182" s="339" t="s">
        <v>62</v>
      </c>
      <c r="I182" s="339" t="s">
        <v>62</v>
      </c>
      <c r="J182" s="339" t="s">
        <v>62</v>
      </c>
      <c r="K182" s="339" t="s">
        <v>62</v>
      </c>
      <c r="L182" s="339" t="s">
        <v>62</v>
      </c>
      <c r="M182" s="339" t="s">
        <v>62</v>
      </c>
      <c r="N182" s="339" t="s">
        <v>62</v>
      </c>
      <c r="O182" s="339" t="s">
        <v>62</v>
      </c>
      <c r="P182" s="339" t="s">
        <v>62</v>
      </c>
      <c r="Q182" s="339" t="s">
        <v>62</v>
      </c>
      <c r="R182" s="339" t="s">
        <v>62</v>
      </c>
      <c r="S182" s="339" t="s">
        <v>62</v>
      </c>
      <c r="T182" s="339" t="s">
        <v>62</v>
      </c>
      <c r="U182" s="339" t="s">
        <v>62</v>
      </c>
      <c r="V182" s="152">
        <f t="shared" si="32"/>
        <v>0</v>
      </c>
      <c r="W182" s="152">
        <f t="shared" si="28"/>
        <v>0</v>
      </c>
      <c r="X182" s="152">
        <f t="shared" si="28"/>
        <v>0</v>
      </c>
      <c r="Y182" s="152">
        <f t="shared" si="28"/>
        <v>0</v>
      </c>
      <c r="Z182" s="152">
        <f t="shared" si="28"/>
        <v>0</v>
      </c>
      <c r="AA182" s="152">
        <f t="shared" si="28"/>
        <v>0</v>
      </c>
      <c r="AB182" s="151">
        <f t="shared" si="29"/>
        <v>0</v>
      </c>
      <c r="AC182" s="175" t="e">
        <f t="shared" si="33"/>
        <v>#DIV/0!</v>
      </c>
      <c r="AD182" s="175" t="e">
        <f t="shared" si="30"/>
        <v>#DIV/0!</v>
      </c>
      <c r="AE182" s="175" t="e">
        <f t="shared" si="30"/>
        <v>#DIV/0!</v>
      </c>
      <c r="AF182" s="175" t="e">
        <f t="shared" si="30"/>
        <v>#DIV/0!</v>
      </c>
      <c r="AG182" s="175" t="e">
        <f t="shared" si="30"/>
        <v>#DIV/0!</v>
      </c>
      <c r="AH182" s="175" t="e">
        <f t="shared" si="30"/>
        <v>#DIV/0!</v>
      </c>
      <c r="AI182" s="153">
        <f t="shared" si="34"/>
        <v>0</v>
      </c>
      <c r="AJ182" s="153">
        <f t="shared" si="31"/>
        <v>0</v>
      </c>
      <c r="AK182" s="152">
        <f t="shared" si="31"/>
        <v>0</v>
      </c>
      <c r="AL182" s="152">
        <f t="shared" si="31"/>
        <v>0</v>
      </c>
      <c r="AM182" s="202"/>
    </row>
    <row r="183" spans="1:39" s="176" customFormat="1" ht="18.75" customHeight="1">
      <c r="A183" s="82">
        <v>8.4</v>
      </c>
      <c r="B183" s="339" t="s">
        <v>63</v>
      </c>
      <c r="C183" s="339" t="s">
        <v>64</v>
      </c>
      <c r="D183" s="339" t="s">
        <v>64</v>
      </c>
      <c r="E183" s="339" t="s">
        <v>64</v>
      </c>
      <c r="F183" s="339" t="s">
        <v>64</v>
      </c>
      <c r="G183" s="339" t="s">
        <v>64</v>
      </c>
      <c r="H183" s="339" t="s">
        <v>64</v>
      </c>
      <c r="I183" s="339" t="s">
        <v>64</v>
      </c>
      <c r="J183" s="339" t="s">
        <v>64</v>
      </c>
      <c r="K183" s="339" t="s">
        <v>64</v>
      </c>
      <c r="L183" s="339" t="s">
        <v>64</v>
      </c>
      <c r="M183" s="339" t="s">
        <v>64</v>
      </c>
      <c r="N183" s="339" t="s">
        <v>64</v>
      </c>
      <c r="O183" s="339" t="s">
        <v>64</v>
      </c>
      <c r="P183" s="339" t="s">
        <v>64</v>
      </c>
      <c r="Q183" s="339" t="s">
        <v>64</v>
      </c>
      <c r="R183" s="339" t="s">
        <v>64</v>
      </c>
      <c r="S183" s="339" t="s">
        <v>64</v>
      </c>
      <c r="T183" s="339" t="s">
        <v>64</v>
      </c>
      <c r="U183" s="339" t="s">
        <v>64</v>
      </c>
      <c r="V183" s="152">
        <f t="shared" si="32"/>
        <v>0</v>
      </c>
      <c r="W183" s="152">
        <f t="shared" si="28"/>
        <v>0</v>
      </c>
      <c r="X183" s="152">
        <f t="shared" si="28"/>
        <v>0</v>
      </c>
      <c r="Y183" s="152">
        <f t="shared" si="28"/>
        <v>0</v>
      </c>
      <c r="Z183" s="152">
        <f t="shared" si="28"/>
        <v>0</v>
      </c>
      <c r="AA183" s="152">
        <f t="shared" si="28"/>
        <v>0</v>
      </c>
      <c r="AB183" s="151">
        <f t="shared" si="29"/>
        <v>0</v>
      </c>
      <c r="AC183" s="175" t="e">
        <f t="shared" si="33"/>
        <v>#DIV/0!</v>
      </c>
      <c r="AD183" s="175" t="e">
        <f t="shared" si="30"/>
        <v>#DIV/0!</v>
      </c>
      <c r="AE183" s="175" t="e">
        <f t="shared" si="30"/>
        <v>#DIV/0!</v>
      </c>
      <c r="AF183" s="175" t="e">
        <f t="shared" si="30"/>
        <v>#DIV/0!</v>
      </c>
      <c r="AG183" s="175" t="e">
        <f t="shared" si="30"/>
        <v>#DIV/0!</v>
      </c>
      <c r="AH183" s="175" t="e">
        <f t="shared" si="30"/>
        <v>#DIV/0!</v>
      </c>
      <c r="AI183" s="153">
        <f t="shared" si="34"/>
        <v>0</v>
      </c>
      <c r="AJ183" s="153">
        <f t="shared" si="31"/>
        <v>0</v>
      </c>
      <c r="AK183" s="152">
        <f t="shared" si="31"/>
        <v>0</v>
      </c>
      <c r="AL183" s="152">
        <f t="shared" si="31"/>
        <v>0</v>
      </c>
      <c r="AM183" s="202"/>
    </row>
    <row r="184" spans="1:39" s="176" customFormat="1" ht="18.75" customHeight="1">
      <c r="A184" s="82">
        <v>8.5</v>
      </c>
      <c r="B184" s="339" t="s">
        <v>65</v>
      </c>
      <c r="C184" s="339"/>
      <c r="D184" s="339"/>
      <c r="E184" s="339"/>
      <c r="F184" s="339"/>
      <c r="G184" s="339"/>
      <c r="H184" s="339"/>
      <c r="I184" s="339"/>
      <c r="J184" s="339"/>
      <c r="K184" s="339"/>
      <c r="L184" s="339"/>
      <c r="M184" s="339"/>
      <c r="N184" s="339"/>
      <c r="O184" s="339"/>
      <c r="P184" s="339"/>
      <c r="Q184" s="339"/>
      <c r="R184" s="339"/>
      <c r="S184" s="339"/>
      <c r="T184" s="339"/>
      <c r="U184" s="339"/>
      <c r="V184" s="152">
        <f t="shared" si="32"/>
        <v>0</v>
      </c>
      <c r="W184" s="152">
        <f t="shared" si="28"/>
        <v>0</v>
      </c>
      <c r="X184" s="152">
        <f t="shared" si="28"/>
        <v>0</v>
      </c>
      <c r="Y184" s="152">
        <f t="shared" si="28"/>
        <v>0</v>
      </c>
      <c r="Z184" s="152">
        <f t="shared" si="28"/>
        <v>0</v>
      </c>
      <c r="AA184" s="152">
        <f t="shared" si="28"/>
        <v>0</v>
      </c>
      <c r="AB184" s="151">
        <f t="shared" si="29"/>
        <v>0</v>
      </c>
      <c r="AC184" s="175" t="e">
        <f t="shared" si="33"/>
        <v>#DIV/0!</v>
      </c>
      <c r="AD184" s="175" t="e">
        <f t="shared" si="30"/>
        <v>#DIV/0!</v>
      </c>
      <c r="AE184" s="175" t="e">
        <f t="shared" si="30"/>
        <v>#DIV/0!</v>
      </c>
      <c r="AF184" s="175" t="e">
        <f t="shared" si="30"/>
        <v>#DIV/0!</v>
      </c>
      <c r="AG184" s="175" t="e">
        <f t="shared" si="30"/>
        <v>#DIV/0!</v>
      </c>
      <c r="AH184" s="175" t="e">
        <f t="shared" si="30"/>
        <v>#DIV/0!</v>
      </c>
      <c r="AI184" s="153">
        <f t="shared" si="34"/>
        <v>0</v>
      </c>
      <c r="AJ184" s="153">
        <f t="shared" si="31"/>
        <v>0</v>
      </c>
      <c r="AK184" s="152">
        <f t="shared" si="31"/>
        <v>0</v>
      </c>
      <c r="AL184" s="152">
        <f t="shared" si="31"/>
        <v>0</v>
      </c>
      <c r="AM184" s="202"/>
    </row>
    <row r="185" spans="1:39" s="176" customFormat="1" ht="18.75" customHeight="1">
      <c r="A185" s="82">
        <v>8.6</v>
      </c>
      <c r="B185" s="339" t="s">
        <v>66</v>
      </c>
      <c r="C185" s="339" t="s">
        <v>67</v>
      </c>
      <c r="D185" s="339" t="s">
        <v>67</v>
      </c>
      <c r="E185" s="339" t="s">
        <v>67</v>
      </c>
      <c r="F185" s="339" t="s">
        <v>67</v>
      </c>
      <c r="G185" s="339" t="s">
        <v>67</v>
      </c>
      <c r="H185" s="339" t="s">
        <v>67</v>
      </c>
      <c r="I185" s="339" t="s">
        <v>67</v>
      </c>
      <c r="J185" s="339" t="s">
        <v>67</v>
      </c>
      <c r="K185" s="339" t="s">
        <v>67</v>
      </c>
      <c r="L185" s="339" t="s">
        <v>67</v>
      </c>
      <c r="M185" s="339" t="s">
        <v>67</v>
      </c>
      <c r="N185" s="339" t="s">
        <v>67</v>
      </c>
      <c r="O185" s="339" t="s">
        <v>67</v>
      </c>
      <c r="P185" s="339" t="s">
        <v>67</v>
      </c>
      <c r="Q185" s="339" t="s">
        <v>67</v>
      </c>
      <c r="R185" s="339" t="s">
        <v>67</v>
      </c>
      <c r="S185" s="339" t="s">
        <v>67</v>
      </c>
      <c r="T185" s="339" t="s">
        <v>67</v>
      </c>
      <c r="U185" s="339" t="s">
        <v>67</v>
      </c>
      <c r="V185" s="152">
        <f t="shared" si="32"/>
        <v>0</v>
      </c>
      <c r="W185" s="152">
        <f t="shared" si="28"/>
        <v>0</v>
      </c>
      <c r="X185" s="152">
        <f t="shared" si="28"/>
        <v>0</v>
      </c>
      <c r="Y185" s="152">
        <f t="shared" si="28"/>
        <v>0</v>
      </c>
      <c r="Z185" s="152">
        <f t="shared" si="28"/>
        <v>0</v>
      </c>
      <c r="AA185" s="152">
        <f t="shared" si="28"/>
        <v>0</v>
      </c>
      <c r="AB185" s="151">
        <f t="shared" si="29"/>
        <v>0</v>
      </c>
      <c r="AC185" s="175" t="e">
        <f t="shared" si="33"/>
        <v>#DIV/0!</v>
      </c>
      <c r="AD185" s="175" t="e">
        <f t="shared" si="30"/>
        <v>#DIV/0!</v>
      </c>
      <c r="AE185" s="175" t="e">
        <f t="shared" si="30"/>
        <v>#DIV/0!</v>
      </c>
      <c r="AF185" s="175" t="e">
        <f t="shared" si="30"/>
        <v>#DIV/0!</v>
      </c>
      <c r="AG185" s="175" t="e">
        <f t="shared" si="30"/>
        <v>#DIV/0!</v>
      </c>
      <c r="AH185" s="175" t="e">
        <f t="shared" si="30"/>
        <v>#DIV/0!</v>
      </c>
      <c r="AI185" s="153">
        <f t="shared" si="34"/>
        <v>0</v>
      </c>
      <c r="AJ185" s="153">
        <f t="shared" si="31"/>
        <v>0</v>
      </c>
      <c r="AK185" s="152">
        <f t="shared" si="31"/>
        <v>0</v>
      </c>
      <c r="AL185" s="152">
        <f t="shared" si="31"/>
        <v>0</v>
      </c>
      <c r="AM185" s="202"/>
    </row>
    <row r="186" spans="1:39" s="176" customFormat="1" ht="18.75" customHeight="1">
      <c r="A186" s="82">
        <v>8.6999999999999993</v>
      </c>
      <c r="B186" s="339" t="s">
        <v>68</v>
      </c>
      <c r="C186" s="339" t="s">
        <v>69</v>
      </c>
      <c r="D186" s="339" t="s">
        <v>69</v>
      </c>
      <c r="E186" s="339" t="s">
        <v>69</v>
      </c>
      <c r="F186" s="339" t="s">
        <v>69</v>
      </c>
      <c r="G186" s="339" t="s">
        <v>69</v>
      </c>
      <c r="H186" s="339" t="s">
        <v>69</v>
      </c>
      <c r="I186" s="339" t="s">
        <v>69</v>
      </c>
      <c r="J186" s="339" t="s">
        <v>69</v>
      </c>
      <c r="K186" s="339" t="s">
        <v>69</v>
      </c>
      <c r="L186" s="339" t="s">
        <v>69</v>
      </c>
      <c r="M186" s="339" t="s">
        <v>69</v>
      </c>
      <c r="N186" s="339" t="s">
        <v>69</v>
      </c>
      <c r="O186" s="339" t="s">
        <v>69</v>
      </c>
      <c r="P186" s="339" t="s">
        <v>69</v>
      </c>
      <c r="Q186" s="339" t="s">
        <v>69</v>
      </c>
      <c r="R186" s="339" t="s">
        <v>69</v>
      </c>
      <c r="S186" s="339" t="s">
        <v>69</v>
      </c>
      <c r="T186" s="339" t="s">
        <v>69</v>
      </c>
      <c r="U186" s="339" t="s">
        <v>69</v>
      </c>
      <c r="V186" s="152">
        <f t="shared" si="32"/>
        <v>0</v>
      </c>
      <c r="W186" s="152">
        <f t="shared" si="28"/>
        <v>0</v>
      </c>
      <c r="X186" s="152">
        <f t="shared" si="28"/>
        <v>0</v>
      </c>
      <c r="Y186" s="152">
        <f t="shared" si="28"/>
        <v>0</v>
      </c>
      <c r="Z186" s="152">
        <f t="shared" si="28"/>
        <v>0</v>
      </c>
      <c r="AA186" s="152">
        <f t="shared" si="28"/>
        <v>0</v>
      </c>
      <c r="AB186" s="151">
        <f t="shared" si="29"/>
        <v>0</v>
      </c>
      <c r="AC186" s="175" t="e">
        <f t="shared" si="33"/>
        <v>#DIV/0!</v>
      </c>
      <c r="AD186" s="175" t="e">
        <f t="shared" si="30"/>
        <v>#DIV/0!</v>
      </c>
      <c r="AE186" s="175" t="e">
        <f t="shared" si="30"/>
        <v>#DIV/0!</v>
      </c>
      <c r="AF186" s="175" t="e">
        <f t="shared" si="30"/>
        <v>#DIV/0!</v>
      </c>
      <c r="AG186" s="175" t="e">
        <f t="shared" si="30"/>
        <v>#DIV/0!</v>
      </c>
      <c r="AH186" s="175" t="e">
        <f t="shared" si="30"/>
        <v>#DIV/0!</v>
      </c>
      <c r="AI186" s="153">
        <f t="shared" si="34"/>
        <v>0</v>
      </c>
      <c r="AJ186" s="153">
        <f t="shared" si="31"/>
        <v>0</v>
      </c>
      <c r="AK186" s="152">
        <f t="shared" si="31"/>
        <v>0</v>
      </c>
      <c r="AL186" s="152">
        <f t="shared" si="31"/>
        <v>0</v>
      </c>
      <c r="AM186" s="202"/>
    </row>
    <row r="187" spans="1:39" s="176" customFormat="1" ht="18.75" customHeight="1">
      <c r="A187" s="82">
        <v>8.8000000000000007</v>
      </c>
      <c r="B187" s="339" t="s">
        <v>70</v>
      </c>
      <c r="C187" s="339" t="s">
        <v>71</v>
      </c>
      <c r="D187" s="339" t="s">
        <v>71</v>
      </c>
      <c r="E187" s="339" t="s">
        <v>71</v>
      </c>
      <c r="F187" s="339" t="s">
        <v>71</v>
      </c>
      <c r="G187" s="339" t="s">
        <v>71</v>
      </c>
      <c r="H187" s="339" t="s">
        <v>71</v>
      </c>
      <c r="I187" s="339" t="s">
        <v>71</v>
      </c>
      <c r="J187" s="339" t="s">
        <v>71</v>
      </c>
      <c r="K187" s="339" t="s">
        <v>71</v>
      </c>
      <c r="L187" s="339" t="s">
        <v>71</v>
      </c>
      <c r="M187" s="339" t="s">
        <v>71</v>
      </c>
      <c r="N187" s="339" t="s">
        <v>71</v>
      </c>
      <c r="O187" s="339" t="s">
        <v>71</v>
      </c>
      <c r="P187" s="339" t="s">
        <v>71</v>
      </c>
      <c r="Q187" s="339" t="s">
        <v>71</v>
      </c>
      <c r="R187" s="339" t="s">
        <v>71</v>
      </c>
      <c r="S187" s="339" t="s">
        <v>71</v>
      </c>
      <c r="T187" s="339" t="s">
        <v>71</v>
      </c>
      <c r="U187" s="339" t="s">
        <v>71</v>
      </c>
      <c r="V187" s="152">
        <f t="shared" si="32"/>
        <v>0</v>
      </c>
      <c r="W187" s="152">
        <f t="shared" si="28"/>
        <v>0</v>
      </c>
      <c r="X187" s="152">
        <f t="shared" si="28"/>
        <v>0</v>
      </c>
      <c r="Y187" s="152">
        <f t="shared" si="28"/>
        <v>0</v>
      </c>
      <c r="Z187" s="152">
        <f t="shared" si="28"/>
        <v>0</v>
      </c>
      <c r="AA187" s="152">
        <f t="shared" si="28"/>
        <v>0</v>
      </c>
      <c r="AB187" s="151">
        <f t="shared" si="29"/>
        <v>0</v>
      </c>
      <c r="AC187" s="175" t="e">
        <f t="shared" si="33"/>
        <v>#DIV/0!</v>
      </c>
      <c r="AD187" s="175" t="e">
        <f t="shared" si="30"/>
        <v>#DIV/0!</v>
      </c>
      <c r="AE187" s="175" t="e">
        <f t="shared" si="30"/>
        <v>#DIV/0!</v>
      </c>
      <c r="AF187" s="175" t="e">
        <f t="shared" si="30"/>
        <v>#DIV/0!</v>
      </c>
      <c r="AG187" s="175" t="e">
        <f t="shared" si="30"/>
        <v>#DIV/0!</v>
      </c>
      <c r="AH187" s="175" t="e">
        <f t="shared" si="30"/>
        <v>#DIV/0!</v>
      </c>
      <c r="AI187" s="153">
        <f t="shared" si="34"/>
        <v>0</v>
      </c>
      <c r="AJ187" s="153">
        <f t="shared" si="31"/>
        <v>0</v>
      </c>
      <c r="AK187" s="152">
        <f t="shared" si="31"/>
        <v>0</v>
      </c>
      <c r="AL187" s="152">
        <f t="shared" si="31"/>
        <v>0</v>
      </c>
      <c r="AM187" s="202"/>
    </row>
    <row r="188" spans="1:39" s="176" customFormat="1" ht="18.75" customHeight="1">
      <c r="A188" s="82">
        <v>8.9</v>
      </c>
      <c r="B188" s="339" t="s">
        <v>72</v>
      </c>
      <c r="C188" s="339" t="s">
        <v>73</v>
      </c>
      <c r="D188" s="339" t="s">
        <v>73</v>
      </c>
      <c r="E188" s="339" t="s">
        <v>73</v>
      </c>
      <c r="F188" s="339" t="s">
        <v>73</v>
      </c>
      <c r="G188" s="339" t="s">
        <v>73</v>
      </c>
      <c r="H188" s="339" t="s">
        <v>73</v>
      </c>
      <c r="I188" s="339" t="s">
        <v>73</v>
      </c>
      <c r="J188" s="339" t="s">
        <v>73</v>
      </c>
      <c r="K188" s="339" t="s">
        <v>73</v>
      </c>
      <c r="L188" s="339" t="s">
        <v>73</v>
      </c>
      <c r="M188" s="339" t="s">
        <v>73</v>
      </c>
      <c r="N188" s="339" t="s">
        <v>73</v>
      </c>
      <c r="O188" s="339" t="s">
        <v>73</v>
      </c>
      <c r="P188" s="339" t="s">
        <v>73</v>
      </c>
      <c r="Q188" s="339" t="s">
        <v>73</v>
      </c>
      <c r="R188" s="339" t="s">
        <v>73</v>
      </c>
      <c r="S188" s="339" t="s">
        <v>73</v>
      </c>
      <c r="T188" s="339" t="s">
        <v>73</v>
      </c>
      <c r="U188" s="339" t="s">
        <v>73</v>
      </c>
      <c r="V188" s="152">
        <f t="shared" si="32"/>
        <v>0</v>
      </c>
      <c r="W188" s="152">
        <f t="shared" si="28"/>
        <v>0</v>
      </c>
      <c r="X188" s="152">
        <f t="shared" si="28"/>
        <v>0</v>
      </c>
      <c r="Y188" s="152">
        <f t="shared" si="28"/>
        <v>0</v>
      </c>
      <c r="Z188" s="152">
        <f t="shared" si="28"/>
        <v>0</v>
      </c>
      <c r="AA188" s="152">
        <f t="shared" si="28"/>
        <v>0</v>
      </c>
      <c r="AB188" s="151">
        <f t="shared" si="29"/>
        <v>0</v>
      </c>
      <c r="AC188" s="175" t="e">
        <f t="shared" si="33"/>
        <v>#DIV/0!</v>
      </c>
      <c r="AD188" s="175" t="e">
        <f t="shared" si="30"/>
        <v>#DIV/0!</v>
      </c>
      <c r="AE188" s="175" t="e">
        <f t="shared" si="30"/>
        <v>#DIV/0!</v>
      </c>
      <c r="AF188" s="175" t="e">
        <f t="shared" si="30"/>
        <v>#DIV/0!</v>
      </c>
      <c r="AG188" s="175" t="e">
        <f t="shared" si="30"/>
        <v>#DIV/0!</v>
      </c>
      <c r="AH188" s="175" t="e">
        <f t="shared" si="30"/>
        <v>#DIV/0!</v>
      </c>
      <c r="AI188" s="153">
        <f t="shared" si="34"/>
        <v>0</v>
      </c>
      <c r="AJ188" s="153">
        <f t="shared" si="31"/>
        <v>0</v>
      </c>
      <c r="AK188" s="152">
        <f t="shared" si="31"/>
        <v>0</v>
      </c>
      <c r="AL188" s="152">
        <f t="shared" si="31"/>
        <v>0</v>
      </c>
      <c r="AM188" s="202"/>
    </row>
    <row r="189" spans="1:39" ht="15.75" customHeight="1">
      <c r="A189" s="172"/>
      <c r="B189" s="172"/>
      <c r="C189" s="172"/>
      <c r="D189" s="172"/>
      <c r="E189" s="172"/>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83"/>
      <c r="AJ189" s="172"/>
      <c r="AK189" s="172"/>
      <c r="AL189" s="172"/>
    </row>
    <row r="190" spans="1:39">
      <c r="A190" s="172"/>
      <c r="B190" s="172"/>
      <c r="C190" s="172"/>
      <c r="D190" s="172"/>
      <c r="E190" s="172"/>
      <c r="F190" s="172"/>
      <c r="G190" s="172"/>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row>
    <row r="191" spans="1:39">
      <c r="C191" s="172"/>
      <c r="D191" s="172"/>
      <c r="E191" s="172"/>
      <c r="F191" s="172"/>
      <c r="G191" s="172"/>
      <c r="H191" s="84"/>
      <c r="I191" s="84"/>
      <c r="J191" s="84"/>
      <c r="K191" s="84"/>
      <c r="L191" s="84"/>
      <c r="M191" s="84"/>
      <c r="N191" s="84"/>
      <c r="O191" s="84"/>
      <c r="P191" s="84"/>
      <c r="Q191" s="84"/>
      <c r="R191" s="84"/>
      <c r="S191" s="84"/>
      <c r="T191" s="84"/>
      <c r="U191" s="84"/>
      <c r="V191" s="84"/>
      <c r="W191" s="172"/>
      <c r="X191" s="172"/>
      <c r="Y191" s="172"/>
      <c r="Z191" s="172"/>
      <c r="AA191" s="172"/>
      <c r="AB191" s="172"/>
      <c r="AC191" s="172"/>
      <c r="AD191" s="172"/>
      <c r="AE191" s="172"/>
      <c r="AF191" s="172"/>
      <c r="AG191" s="172"/>
      <c r="AH191" s="172"/>
      <c r="AI191" s="172"/>
      <c r="AJ191" s="172"/>
      <c r="AK191" s="172"/>
      <c r="AL191" s="172"/>
    </row>
    <row r="192" spans="1:39" ht="21">
      <c r="A192" s="267" t="s">
        <v>127</v>
      </c>
      <c r="B192" s="267"/>
      <c r="C192" s="267"/>
      <c r="D192" s="267"/>
      <c r="E192" s="267"/>
      <c r="F192" s="267"/>
      <c r="G192" s="267"/>
      <c r="H192" s="267"/>
      <c r="I192" s="267"/>
      <c r="J192" s="267"/>
      <c r="K192" s="267"/>
      <c r="L192" s="267"/>
      <c r="M192" s="267"/>
      <c r="N192" s="267"/>
      <c r="O192" s="267"/>
      <c r="P192" s="267"/>
      <c r="Q192" s="267"/>
      <c r="R192" s="267"/>
      <c r="S192" s="267"/>
      <c r="T192" s="267"/>
      <c r="U192" s="267"/>
      <c r="V192" s="124"/>
      <c r="W192" s="124"/>
      <c r="X192" s="124"/>
      <c r="Y192" s="124"/>
      <c r="Z192" s="124"/>
      <c r="AA192" s="124"/>
      <c r="AB192" s="124"/>
      <c r="AC192" s="124"/>
      <c r="AD192" s="124"/>
      <c r="AE192" s="124"/>
      <c r="AF192" s="124"/>
      <c r="AG192" s="124"/>
      <c r="AH192" s="124"/>
      <c r="AI192" s="124"/>
      <c r="AJ192" s="124"/>
      <c r="AK192" s="124"/>
      <c r="AL192" s="124"/>
      <c r="AM192" s="200"/>
    </row>
    <row r="193" spans="1:39" ht="15.75">
      <c r="A193" s="125"/>
      <c r="B193" s="126"/>
      <c r="C193" s="126"/>
      <c r="D193" s="126"/>
      <c r="E193" s="126"/>
      <c r="F193" s="126"/>
      <c r="G193" s="126"/>
      <c r="H193" s="126"/>
      <c r="I193" s="126"/>
      <c r="J193" s="126"/>
      <c r="K193" s="126"/>
      <c r="L193" s="126"/>
      <c r="M193" s="126"/>
      <c r="N193" s="126"/>
      <c r="O193" s="126"/>
      <c r="P193" s="126"/>
      <c r="Q193" s="126"/>
      <c r="R193" s="126"/>
      <c r="S193" s="126"/>
      <c r="T193" s="126"/>
      <c r="U193" s="126"/>
      <c r="V193" s="127"/>
      <c r="W193" s="127"/>
      <c r="X193" s="127"/>
      <c r="Y193" s="127"/>
      <c r="Z193" s="127"/>
      <c r="AA193" s="127"/>
      <c r="AB193" s="128"/>
      <c r="AC193" s="129"/>
      <c r="AD193" s="129"/>
      <c r="AE193" s="129"/>
      <c r="AF193" s="129"/>
      <c r="AG193" s="129"/>
      <c r="AH193" s="129"/>
      <c r="AI193" s="130"/>
      <c r="AJ193" s="130"/>
      <c r="AK193" s="127"/>
      <c r="AL193" s="127"/>
      <c r="AM193" s="200"/>
    </row>
    <row r="194" spans="1:39" ht="15.75">
      <c r="A194" s="125"/>
      <c r="B194" s="126"/>
      <c r="C194" s="126"/>
      <c r="D194" s="126"/>
      <c r="E194" s="126"/>
      <c r="F194" s="126"/>
      <c r="G194" s="126"/>
      <c r="H194" s="126"/>
      <c r="I194" s="126"/>
      <c r="J194" s="126"/>
      <c r="K194" s="126"/>
      <c r="L194" s="126"/>
      <c r="M194" s="126"/>
      <c r="N194" s="126"/>
      <c r="O194" s="126"/>
      <c r="P194" s="126"/>
      <c r="Q194" s="126"/>
      <c r="R194" s="126"/>
      <c r="S194" s="126"/>
      <c r="T194" s="126"/>
      <c r="U194" s="126"/>
      <c r="V194" s="127"/>
      <c r="W194" s="127"/>
      <c r="X194" s="127"/>
      <c r="Y194" s="127"/>
      <c r="Z194" s="127"/>
      <c r="AA194" s="127"/>
      <c r="AB194" s="128"/>
      <c r="AC194" s="129"/>
      <c r="AD194" s="129"/>
      <c r="AE194" s="129"/>
      <c r="AF194" s="129"/>
      <c r="AG194" s="129"/>
      <c r="AH194" s="129"/>
      <c r="AI194" s="130"/>
      <c r="AJ194" s="130"/>
      <c r="AK194" s="127"/>
      <c r="AL194" s="127"/>
      <c r="AM194" s="200"/>
    </row>
    <row r="195" spans="1:39" ht="15.75">
      <c r="A195" s="125"/>
      <c r="B195" s="126"/>
      <c r="C195" s="126"/>
      <c r="D195" s="126"/>
      <c r="E195" s="126"/>
      <c r="F195" s="126"/>
      <c r="G195" s="126"/>
      <c r="H195" s="126"/>
      <c r="I195" s="126"/>
      <c r="J195" s="126"/>
      <c r="K195" s="126"/>
      <c r="L195" s="126"/>
      <c r="M195" s="126"/>
      <c r="N195" s="126"/>
      <c r="O195" s="126"/>
      <c r="P195" s="126"/>
      <c r="Q195" s="126"/>
      <c r="R195" s="126"/>
      <c r="S195" s="126"/>
      <c r="T195" s="126"/>
      <c r="U195" s="126"/>
      <c r="V195" s="127"/>
      <c r="W195" s="127"/>
      <c r="X195" s="127"/>
      <c r="Y195" s="127"/>
      <c r="Z195" s="127"/>
      <c r="AA195" s="127"/>
      <c r="AB195" s="128"/>
      <c r="AC195" s="129"/>
      <c r="AD195" s="129"/>
      <c r="AE195" s="129"/>
      <c r="AF195" s="129"/>
      <c r="AG195" s="129"/>
      <c r="AH195" s="129"/>
      <c r="AI195" s="130"/>
      <c r="AJ195" s="130"/>
      <c r="AK195" s="127"/>
      <c r="AL195" s="127"/>
      <c r="AM195" s="200"/>
    </row>
    <row r="196" spans="1:39" ht="15.75">
      <c r="A196" s="125"/>
      <c r="B196" s="126"/>
      <c r="C196" s="126"/>
      <c r="D196" s="126"/>
      <c r="E196" s="126"/>
      <c r="F196" s="126"/>
      <c r="G196" s="126"/>
      <c r="H196" s="126"/>
      <c r="I196" s="126"/>
      <c r="J196" s="126"/>
      <c r="K196" s="126"/>
      <c r="L196" s="126"/>
      <c r="M196" s="126"/>
      <c r="N196" s="126"/>
      <c r="O196" s="126"/>
      <c r="P196" s="126"/>
      <c r="Q196" s="126"/>
      <c r="R196" s="126"/>
      <c r="S196" s="126"/>
      <c r="T196" s="126"/>
      <c r="U196" s="126"/>
      <c r="V196" s="127"/>
      <c r="W196" s="127"/>
      <c r="X196" s="127"/>
      <c r="Y196" s="127"/>
      <c r="Z196" s="127"/>
      <c r="AA196" s="127"/>
      <c r="AB196" s="128"/>
      <c r="AC196" s="129"/>
      <c r="AD196" s="129"/>
      <c r="AE196" s="129"/>
      <c r="AF196" s="129"/>
      <c r="AG196" s="129"/>
      <c r="AH196" s="129"/>
      <c r="AI196" s="130"/>
      <c r="AJ196" s="130"/>
      <c r="AK196" s="127"/>
      <c r="AL196" s="127"/>
      <c r="AM196" s="200"/>
    </row>
    <row r="197" spans="1:39" ht="15.75">
      <c r="A197" s="125"/>
      <c r="B197" s="126"/>
      <c r="C197" s="126"/>
      <c r="D197" s="126"/>
      <c r="E197" s="126"/>
      <c r="F197" s="126"/>
      <c r="G197" s="126"/>
      <c r="H197" s="126"/>
      <c r="I197" s="126"/>
      <c r="J197" s="126"/>
      <c r="K197" s="126"/>
      <c r="L197" s="126"/>
      <c r="M197" s="126"/>
      <c r="N197" s="126"/>
      <c r="O197" s="126"/>
      <c r="P197" s="126"/>
      <c r="Q197" s="126"/>
      <c r="R197" s="126"/>
      <c r="S197" s="126"/>
      <c r="T197" s="126"/>
      <c r="U197" s="126"/>
      <c r="V197" s="127"/>
      <c r="W197" s="127"/>
      <c r="X197" s="127"/>
      <c r="Y197" s="127"/>
      <c r="Z197" s="127"/>
      <c r="AA197" s="127"/>
      <c r="AB197" s="128"/>
      <c r="AC197" s="129"/>
      <c r="AD197" s="129"/>
      <c r="AE197" s="129"/>
      <c r="AF197" s="129"/>
      <c r="AG197" s="129"/>
      <c r="AH197" s="129"/>
      <c r="AI197" s="130"/>
      <c r="AJ197" s="130"/>
      <c r="AK197" s="127"/>
      <c r="AL197" s="127"/>
      <c r="AM197" s="200"/>
    </row>
    <row r="198" spans="1:39" ht="15.75">
      <c r="A198" s="125"/>
      <c r="B198" s="126"/>
      <c r="C198" s="126"/>
      <c r="D198" s="126"/>
      <c r="E198" s="126"/>
      <c r="F198" s="126"/>
      <c r="G198" s="126"/>
      <c r="H198" s="126"/>
      <c r="I198" s="126"/>
      <c r="J198" s="126"/>
      <c r="K198" s="126"/>
      <c r="L198" s="126"/>
      <c r="M198" s="126"/>
      <c r="N198" s="126"/>
      <c r="O198" s="126"/>
      <c r="P198" s="126"/>
      <c r="Q198" s="126"/>
      <c r="R198" s="126"/>
      <c r="S198" s="126"/>
      <c r="T198" s="126"/>
      <c r="U198" s="126"/>
      <c r="V198" s="127"/>
      <c r="W198" s="127"/>
      <c r="X198" s="127"/>
      <c r="Y198" s="127"/>
      <c r="Z198" s="127"/>
      <c r="AA198" s="127"/>
      <c r="AB198" s="128"/>
      <c r="AC198" s="129"/>
      <c r="AD198" s="129"/>
      <c r="AE198" s="129"/>
      <c r="AF198" s="129"/>
      <c r="AG198" s="129"/>
      <c r="AH198" s="129"/>
      <c r="AI198" s="130"/>
      <c r="AJ198" s="130"/>
      <c r="AK198" s="127"/>
      <c r="AL198" s="127"/>
      <c r="AM198" s="200"/>
    </row>
    <row r="199" spans="1:39" ht="15.75">
      <c r="A199" s="125"/>
      <c r="B199" s="126"/>
      <c r="C199" s="126"/>
      <c r="D199" s="126"/>
      <c r="E199" s="126"/>
      <c r="F199" s="126"/>
      <c r="G199" s="126"/>
      <c r="H199" s="126"/>
      <c r="I199" s="126"/>
      <c r="J199" s="126"/>
      <c r="K199" s="126"/>
      <c r="L199" s="126"/>
      <c r="M199" s="126"/>
      <c r="N199" s="126"/>
      <c r="O199" s="126"/>
      <c r="P199" s="126"/>
      <c r="Q199" s="126"/>
      <c r="R199" s="126"/>
      <c r="S199" s="126"/>
      <c r="T199" s="126"/>
      <c r="U199" s="126"/>
      <c r="V199" s="127"/>
      <c r="W199" s="127"/>
      <c r="X199" s="127"/>
      <c r="Y199" s="127"/>
      <c r="Z199" s="127"/>
      <c r="AA199" s="127"/>
      <c r="AB199" s="128"/>
      <c r="AC199" s="129"/>
      <c r="AD199" s="129"/>
      <c r="AE199" s="129"/>
      <c r="AF199" s="129"/>
      <c r="AG199" s="129"/>
      <c r="AH199" s="129"/>
      <c r="AI199" s="130"/>
      <c r="AJ199" s="130"/>
      <c r="AK199" s="127"/>
      <c r="AL199" s="127"/>
      <c r="AM199" s="200"/>
    </row>
    <row r="200" spans="1:39" ht="15.75">
      <c r="A200" s="125"/>
      <c r="B200" s="126"/>
      <c r="C200" s="126"/>
      <c r="D200" s="126"/>
      <c r="E200" s="126"/>
      <c r="F200" s="126"/>
      <c r="G200" s="126"/>
      <c r="H200" s="126"/>
      <c r="I200" s="126"/>
      <c r="J200" s="126"/>
      <c r="K200" s="126"/>
      <c r="L200" s="126"/>
      <c r="M200" s="126"/>
      <c r="N200" s="126"/>
      <c r="O200" s="126"/>
      <c r="P200" s="126"/>
      <c r="Q200" s="126"/>
      <c r="R200" s="126"/>
      <c r="S200" s="126"/>
      <c r="T200" s="126"/>
      <c r="U200" s="126"/>
      <c r="V200" s="127"/>
      <c r="W200" s="127"/>
      <c r="X200" s="127"/>
      <c r="Y200" s="127"/>
      <c r="Z200" s="127"/>
      <c r="AA200" s="127"/>
      <c r="AB200" s="128"/>
      <c r="AC200" s="129"/>
      <c r="AD200" s="129"/>
      <c r="AE200" s="129"/>
      <c r="AF200" s="129"/>
      <c r="AG200" s="129"/>
      <c r="AH200" s="129"/>
      <c r="AI200" s="130"/>
      <c r="AJ200" s="130"/>
      <c r="AK200" s="127"/>
      <c r="AL200" s="127"/>
      <c r="AM200" s="200"/>
    </row>
    <row r="201" spans="1:39" ht="15.75">
      <c r="A201" s="125"/>
      <c r="B201" s="126"/>
      <c r="C201" s="126"/>
      <c r="D201" s="126"/>
      <c r="E201" s="126"/>
      <c r="F201" s="126"/>
      <c r="G201" s="126"/>
      <c r="H201" s="126"/>
      <c r="I201" s="126"/>
      <c r="J201" s="126"/>
      <c r="K201" s="126"/>
      <c r="L201" s="126"/>
      <c r="M201" s="126"/>
      <c r="N201" s="126"/>
      <c r="O201" s="126"/>
      <c r="P201" s="126"/>
      <c r="Q201" s="126"/>
      <c r="R201" s="126"/>
      <c r="S201" s="126"/>
      <c r="T201" s="126"/>
      <c r="U201" s="126"/>
      <c r="V201" s="127"/>
      <c r="W201" s="127"/>
      <c r="X201" s="127"/>
      <c r="Y201" s="127"/>
      <c r="Z201" s="127"/>
      <c r="AA201" s="127"/>
      <c r="AB201" s="128"/>
      <c r="AC201" s="129"/>
      <c r="AD201" s="129"/>
      <c r="AE201" s="129"/>
      <c r="AF201" s="129"/>
      <c r="AG201" s="129"/>
      <c r="AH201" s="129"/>
      <c r="AI201" s="130"/>
      <c r="AJ201" s="130"/>
      <c r="AK201" s="127"/>
      <c r="AL201" s="127"/>
      <c r="AM201" s="200"/>
    </row>
    <row r="202" spans="1:39" ht="15.75" customHeight="1">
      <c r="A202" s="125"/>
      <c r="B202" s="126"/>
      <c r="C202" s="126"/>
      <c r="D202" s="126"/>
      <c r="E202" s="126"/>
      <c r="F202" s="126"/>
      <c r="G202" s="126"/>
      <c r="H202" s="126"/>
      <c r="I202" s="126"/>
      <c r="J202" s="126"/>
      <c r="K202" s="126"/>
      <c r="L202" s="126"/>
      <c r="M202" s="126"/>
      <c r="N202" s="126"/>
      <c r="O202" s="126"/>
      <c r="P202" s="126"/>
      <c r="Q202" s="126"/>
      <c r="R202" s="126"/>
      <c r="S202" s="126"/>
      <c r="T202" s="126"/>
      <c r="U202" s="126"/>
      <c r="V202" s="127"/>
      <c r="W202" s="127"/>
      <c r="X202" s="127"/>
      <c r="Y202" s="127"/>
      <c r="Z202" s="127"/>
      <c r="AA202" s="127"/>
      <c r="AB202" s="128"/>
      <c r="AC202" s="129"/>
      <c r="AD202" s="129"/>
      <c r="AE202" s="129"/>
      <c r="AF202" s="129"/>
      <c r="AG202" s="129"/>
      <c r="AH202" s="129"/>
      <c r="AI202" s="130"/>
      <c r="AJ202" s="130"/>
      <c r="AK202" s="127"/>
      <c r="AL202" s="127"/>
      <c r="AM202" s="200"/>
    </row>
    <row r="203" spans="1:39" ht="15.75">
      <c r="A203" s="125"/>
      <c r="B203" s="126"/>
      <c r="C203" s="126"/>
      <c r="D203" s="126"/>
      <c r="E203" s="126"/>
      <c r="F203" s="126"/>
      <c r="G203" s="126"/>
      <c r="H203" s="126"/>
      <c r="I203" s="126"/>
      <c r="J203" s="126"/>
      <c r="K203" s="126"/>
      <c r="L203" s="126"/>
      <c r="M203" s="126"/>
      <c r="N203" s="126"/>
      <c r="O203" s="126"/>
      <c r="P203" s="126"/>
      <c r="Q203" s="126"/>
      <c r="R203" s="126"/>
      <c r="S203" s="126"/>
      <c r="T203" s="126"/>
      <c r="U203" s="126"/>
      <c r="V203" s="127"/>
      <c r="W203" s="127"/>
      <c r="X203" s="127"/>
      <c r="Y203" s="127"/>
      <c r="Z203" s="127"/>
      <c r="AA203" s="127"/>
      <c r="AB203" s="128"/>
      <c r="AC203" s="129"/>
      <c r="AD203" s="129"/>
      <c r="AE203" s="129"/>
      <c r="AF203" s="129"/>
      <c r="AG203" s="129"/>
      <c r="AH203" s="129"/>
      <c r="AI203" s="130"/>
      <c r="AJ203" s="130"/>
      <c r="AK203" s="127"/>
      <c r="AL203" s="127"/>
      <c r="AM203" s="200"/>
    </row>
    <row r="204" spans="1:39" ht="15.75" customHeight="1" thickBot="1">
      <c r="A204" s="125"/>
      <c r="B204" s="126"/>
      <c r="C204" s="126"/>
      <c r="D204" s="126"/>
      <c r="E204" s="126"/>
      <c r="F204" s="126"/>
      <c r="G204" s="126"/>
      <c r="H204" s="126"/>
      <c r="I204" s="126"/>
      <c r="J204" s="126"/>
      <c r="K204" s="126"/>
      <c r="L204" s="126"/>
      <c r="M204" s="126"/>
      <c r="N204" s="126"/>
      <c r="O204" s="126"/>
      <c r="P204" s="126"/>
      <c r="Q204" s="126"/>
      <c r="R204" s="126"/>
      <c r="S204" s="126"/>
      <c r="T204" s="126"/>
      <c r="U204" s="126"/>
      <c r="V204" s="127"/>
      <c r="W204" s="127"/>
      <c r="X204" s="127"/>
      <c r="Y204" s="127"/>
      <c r="Z204" s="127"/>
      <c r="AA204" s="127"/>
      <c r="AB204" s="128"/>
      <c r="AC204" s="129"/>
      <c r="AD204" s="129"/>
      <c r="AE204" s="129"/>
      <c r="AF204" s="129"/>
      <c r="AG204" s="129"/>
      <c r="AH204" s="129"/>
      <c r="AI204" s="130"/>
      <c r="AJ204" s="130"/>
      <c r="AK204" s="127"/>
      <c r="AL204" s="127"/>
      <c r="AM204" s="200"/>
    </row>
    <row r="205" spans="1:39" ht="15.75" customHeight="1">
      <c r="A205" s="132"/>
      <c r="B205" s="124"/>
      <c r="C205" s="124"/>
      <c r="D205" s="124"/>
      <c r="E205" s="124"/>
      <c r="F205" s="124"/>
      <c r="G205" s="132"/>
      <c r="H205" s="132"/>
      <c r="I205" s="132"/>
      <c r="J205" s="132"/>
      <c r="K205" s="132"/>
      <c r="L205" s="132"/>
      <c r="M205" s="132"/>
      <c r="N205" s="132"/>
      <c r="O205" s="132"/>
      <c r="P205" s="132"/>
      <c r="Q205" s="132"/>
      <c r="R205" s="132"/>
      <c r="S205" s="132"/>
      <c r="T205" s="132"/>
      <c r="U205" s="132"/>
      <c r="V205" s="268" t="s">
        <v>14</v>
      </c>
      <c r="W205" s="269"/>
      <c r="X205" s="269"/>
      <c r="Y205" s="269"/>
      <c r="Z205" s="269"/>
      <c r="AA205" s="270"/>
      <c r="AB205" s="138"/>
      <c r="AC205" s="268" t="s">
        <v>15</v>
      </c>
      <c r="AD205" s="269"/>
      <c r="AE205" s="269"/>
      <c r="AF205" s="269"/>
      <c r="AG205" s="269"/>
      <c r="AH205" s="270"/>
      <c r="AI205" s="274" t="s">
        <v>123</v>
      </c>
      <c r="AJ205" s="274"/>
      <c r="AK205" s="274"/>
      <c r="AL205" s="274"/>
      <c r="AM205" s="200"/>
    </row>
    <row r="206" spans="1:39" ht="15.75" customHeight="1">
      <c r="A206" s="132"/>
      <c r="B206" s="133"/>
      <c r="C206" s="133"/>
      <c r="D206" s="133"/>
      <c r="E206" s="133"/>
      <c r="F206" s="133"/>
      <c r="G206" s="132"/>
      <c r="H206" s="132"/>
      <c r="I206" s="132"/>
      <c r="J206" s="132"/>
      <c r="K206" s="132"/>
      <c r="L206" s="132"/>
      <c r="M206" s="132"/>
      <c r="N206" s="132"/>
      <c r="O206" s="132"/>
      <c r="P206" s="132"/>
      <c r="Q206" s="132"/>
      <c r="R206" s="132"/>
      <c r="S206" s="132"/>
      <c r="T206" s="132"/>
      <c r="U206" s="132"/>
      <c r="V206" s="271"/>
      <c r="W206" s="272"/>
      <c r="X206" s="272"/>
      <c r="Y206" s="272"/>
      <c r="Z206" s="272"/>
      <c r="AA206" s="273"/>
      <c r="AB206" s="138"/>
      <c r="AC206" s="271"/>
      <c r="AD206" s="272"/>
      <c r="AE206" s="272"/>
      <c r="AF206" s="272"/>
      <c r="AG206" s="272"/>
      <c r="AH206" s="273"/>
      <c r="AI206" s="274"/>
      <c r="AJ206" s="274"/>
      <c r="AK206" s="274"/>
      <c r="AL206" s="274"/>
      <c r="AM206" s="200"/>
    </row>
    <row r="207" spans="1:39" ht="15.75" customHeight="1">
      <c r="A207" s="134"/>
      <c r="B207" s="289" t="s">
        <v>128</v>
      </c>
      <c r="C207" s="289"/>
      <c r="D207" s="289"/>
      <c r="E207" s="289"/>
      <c r="F207" s="289"/>
      <c r="G207" s="289"/>
      <c r="H207" s="289"/>
      <c r="I207" s="289"/>
      <c r="J207" s="289"/>
      <c r="K207" s="289"/>
      <c r="L207" s="289"/>
      <c r="M207" s="289"/>
      <c r="N207" s="289"/>
      <c r="O207" s="289"/>
      <c r="P207" s="289"/>
      <c r="Q207" s="289"/>
      <c r="R207" s="289"/>
      <c r="S207" s="289"/>
      <c r="T207" s="289"/>
      <c r="U207" s="289"/>
      <c r="V207" s="139">
        <v>1</v>
      </c>
      <c r="W207" s="139">
        <v>2</v>
      </c>
      <c r="X207" s="139">
        <v>3</v>
      </c>
      <c r="Y207" s="139">
        <v>4</v>
      </c>
      <c r="Z207" s="139">
        <v>5</v>
      </c>
      <c r="AA207" s="139" t="s">
        <v>41</v>
      </c>
      <c r="AB207" s="140" t="s">
        <v>11</v>
      </c>
      <c r="AC207" s="139">
        <v>1</v>
      </c>
      <c r="AD207" s="139">
        <v>2</v>
      </c>
      <c r="AE207" s="139">
        <v>3</v>
      </c>
      <c r="AF207" s="139">
        <v>4</v>
      </c>
      <c r="AG207" s="139">
        <v>5</v>
      </c>
      <c r="AH207" s="139" t="s">
        <v>41</v>
      </c>
      <c r="AI207" s="141" t="s">
        <v>19</v>
      </c>
      <c r="AJ207" s="141" t="s">
        <v>20</v>
      </c>
      <c r="AK207" s="141" t="s">
        <v>21</v>
      </c>
      <c r="AL207" s="141" t="s">
        <v>22</v>
      </c>
      <c r="AM207" s="200"/>
    </row>
    <row r="208" spans="1:39" s="25" customFormat="1" ht="18.75">
      <c r="A208" s="135" t="s">
        <v>129</v>
      </c>
      <c r="B208" s="275" t="s">
        <v>124</v>
      </c>
      <c r="C208" s="276"/>
      <c r="D208" s="276"/>
      <c r="E208" s="276"/>
      <c r="F208" s="276"/>
      <c r="G208" s="276"/>
      <c r="H208" s="276"/>
      <c r="I208" s="276"/>
      <c r="J208" s="276"/>
      <c r="K208" s="276"/>
      <c r="L208" s="276"/>
      <c r="M208" s="276"/>
      <c r="N208" s="276"/>
      <c r="O208" s="276"/>
      <c r="P208" s="276"/>
      <c r="Q208" s="276"/>
      <c r="R208" s="276"/>
      <c r="S208" s="276"/>
      <c r="T208" s="276"/>
      <c r="U208" s="276"/>
      <c r="V208" s="152">
        <f>+AN25</f>
        <v>0</v>
      </c>
      <c r="W208" s="152">
        <f t="shared" ref="W208:AA210" si="35">+AO25</f>
        <v>0</v>
      </c>
      <c r="X208" s="152">
        <f t="shared" si="35"/>
        <v>0</v>
      </c>
      <c r="Y208" s="152">
        <f t="shared" si="35"/>
        <v>0</v>
      </c>
      <c r="Z208" s="152">
        <f t="shared" si="35"/>
        <v>0</v>
      </c>
      <c r="AA208" s="152">
        <f t="shared" si="35"/>
        <v>0</v>
      </c>
      <c r="AB208" s="151">
        <f t="shared" ref="AB208:AB210" si="36">SUM(V208:AA208)</f>
        <v>0</v>
      </c>
      <c r="AC208" s="136" t="e">
        <f t="shared" ref="AC208:AH210" si="37">V208/$AB208</f>
        <v>#DIV/0!</v>
      </c>
      <c r="AD208" s="136" t="e">
        <f t="shared" si="37"/>
        <v>#DIV/0!</v>
      </c>
      <c r="AE208" s="136" t="e">
        <f t="shared" si="37"/>
        <v>#DIV/0!</v>
      </c>
      <c r="AF208" s="136" t="e">
        <f t="shared" si="37"/>
        <v>#DIV/0!</v>
      </c>
      <c r="AG208" s="136" t="e">
        <f t="shared" si="37"/>
        <v>#DIV/0!</v>
      </c>
      <c r="AH208" s="136" t="e">
        <f t="shared" si="37"/>
        <v>#DIV/0!</v>
      </c>
      <c r="AI208" s="153">
        <f>+BA25</f>
        <v>0</v>
      </c>
      <c r="AJ208" s="153">
        <f t="shared" ref="AJ208:AL210" si="38">+BB25</f>
        <v>0</v>
      </c>
      <c r="AK208" s="152">
        <f t="shared" si="38"/>
        <v>0</v>
      </c>
      <c r="AL208" s="152">
        <f t="shared" si="38"/>
        <v>0</v>
      </c>
      <c r="AM208" s="205"/>
    </row>
    <row r="209" spans="1:39" s="25" customFormat="1" ht="18.75">
      <c r="A209" s="137" t="s">
        <v>130</v>
      </c>
      <c r="B209" s="275" t="s">
        <v>125</v>
      </c>
      <c r="C209" s="276"/>
      <c r="D209" s="276"/>
      <c r="E209" s="276"/>
      <c r="F209" s="276"/>
      <c r="G209" s="276"/>
      <c r="H209" s="276"/>
      <c r="I209" s="276"/>
      <c r="J209" s="276"/>
      <c r="K209" s="276"/>
      <c r="L209" s="276"/>
      <c r="M209" s="276"/>
      <c r="N209" s="276"/>
      <c r="O209" s="276"/>
      <c r="P209" s="276"/>
      <c r="Q209" s="276"/>
      <c r="R209" s="276"/>
      <c r="S209" s="276"/>
      <c r="T209" s="276"/>
      <c r="U209" s="276"/>
      <c r="V209" s="152">
        <f t="shared" ref="V209:V210" si="39">+AN26</f>
        <v>0</v>
      </c>
      <c r="W209" s="152">
        <f t="shared" si="35"/>
        <v>0</v>
      </c>
      <c r="X209" s="152">
        <f t="shared" si="35"/>
        <v>0</v>
      </c>
      <c r="Y209" s="152">
        <f t="shared" si="35"/>
        <v>0</v>
      </c>
      <c r="Z209" s="152">
        <f t="shared" si="35"/>
        <v>0</v>
      </c>
      <c r="AA209" s="152">
        <f t="shared" si="35"/>
        <v>0</v>
      </c>
      <c r="AB209" s="151">
        <f t="shared" si="36"/>
        <v>0</v>
      </c>
      <c r="AC209" s="136" t="e">
        <f t="shared" si="37"/>
        <v>#DIV/0!</v>
      </c>
      <c r="AD209" s="136" t="e">
        <f t="shared" si="37"/>
        <v>#DIV/0!</v>
      </c>
      <c r="AE209" s="136" t="e">
        <f t="shared" si="37"/>
        <v>#DIV/0!</v>
      </c>
      <c r="AF209" s="136" t="e">
        <f t="shared" si="37"/>
        <v>#DIV/0!</v>
      </c>
      <c r="AG209" s="136" t="e">
        <f t="shared" si="37"/>
        <v>#DIV/0!</v>
      </c>
      <c r="AH209" s="136" t="e">
        <f t="shared" si="37"/>
        <v>#DIV/0!</v>
      </c>
      <c r="AI209" s="153">
        <f t="shared" ref="AI209:AI210" si="40">+BA26</f>
        <v>0</v>
      </c>
      <c r="AJ209" s="153">
        <f t="shared" si="38"/>
        <v>0</v>
      </c>
      <c r="AK209" s="152">
        <f t="shared" si="38"/>
        <v>0</v>
      </c>
      <c r="AL209" s="152">
        <f t="shared" si="38"/>
        <v>0</v>
      </c>
      <c r="AM209" s="205"/>
    </row>
    <row r="210" spans="1:39" s="25" customFormat="1" ht="18.75">
      <c r="A210" s="135" t="s">
        <v>131</v>
      </c>
      <c r="B210" s="275" t="s">
        <v>126</v>
      </c>
      <c r="C210" s="276"/>
      <c r="D210" s="276"/>
      <c r="E210" s="276"/>
      <c r="F210" s="276"/>
      <c r="G210" s="276"/>
      <c r="H210" s="276"/>
      <c r="I210" s="276"/>
      <c r="J210" s="276"/>
      <c r="K210" s="276"/>
      <c r="L210" s="276"/>
      <c r="M210" s="276"/>
      <c r="N210" s="276"/>
      <c r="O210" s="276"/>
      <c r="P210" s="276"/>
      <c r="Q210" s="276"/>
      <c r="R210" s="276"/>
      <c r="S210" s="276"/>
      <c r="T210" s="276"/>
      <c r="U210" s="276"/>
      <c r="V210" s="152">
        <f t="shared" si="39"/>
        <v>0</v>
      </c>
      <c r="W210" s="152">
        <f t="shared" si="35"/>
        <v>0</v>
      </c>
      <c r="X210" s="152">
        <f t="shared" si="35"/>
        <v>0</v>
      </c>
      <c r="Y210" s="152">
        <f t="shared" si="35"/>
        <v>0</v>
      </c>
      <c r="Z210" s="152">
        <f t="shared" si="35"/>
        <v>0</v>
      </c>
      <c r="AA210" s="152">
        <f t="shared" si="35"/>
        <v>0</v>
      </c>
      <c r="AB210" s="151">
        <f t="shared" si="36"/>
        <v>0</v>
      </c>
      <c r="AC210" s="136" t="e">
        <f t="shared" si="37"/>
        <v>#DIV/0!</v>
      </c>
      <c r="AD210" s="136" t="e">
        <f t="shared" si="37"/>
        <v>#DIV/0!</v>
      </c>
      <c r="AE210" s="136" t="e">
        <f t="shared" si="37"/>
        <v>#DIV/0!</v>
      </c>
      <c r="AF210" s="136" t="e">
        <f t="shared" si="37"/>
        <v>#DIV/0!</v>
      </c>
      <c r="AG210" s="136" t="e">
        <f t="shared" si="37"/>
        <v>#DIV/0!</v>
      </c>
      <c r="AH210" s="136" t="e">
        <f t="shared" si="37"/>
        <v>#DIV/0!</v>
      </c>
      <c r="AI210" s="153">
        <f t="shared" si="40"/>
        <v>0</v>
      </c>
      <c r="AJ210" s="153">
        <f t="shared" si="38"/>
        <v>0</v>
      </c>
      <c r="AK210" s="152">
        <f t="shared" si="38"/>
        <v>0</v>
      </c>
      <c r="AL210" s="152">
        <f t="shared" si="38"/>
        <v>0</v>
      </c>
      <c r="AM210" s="205"/>
    </row>
    <row r="211" spans="1:39"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200"/>
    </row>
    <row r="212" spans="1:39" ht="15" customHeight="1">
      <c r="H212" s="85"/>
      <c r="I212" s="85"/>
      <c r="J212" s="85"/>
      <c r="K212" s="85"/>
      <c r="L212" s="85"/>
      <c r="M212" s="85"/>
      <c r="N212" s="85"/>
      <c r="O212" s="85"/>
      <c r="X212" s="172"/>
      <c r="Y212" s="172"/>
      <c r="Z212" s="172"/>
      <c r="AA212" s="172"/>
      <c r="AB212" s="172"/>
      <c r="AC212" s="172"/>
      <c r="AD212" s="172"/>
      <c r="AE212" s="172"/>
    </row>
    <row r="213" spans="1:39" ht="15" customHeight="1">
      <c r="A213" s="172"/>
      <c r="B213" s="172"/>
      <c r="C213" s="172"/>
      <c r="D213" s="172"/>
      <c r="E213" s="172"/>
      <c r="F213" s="172"/>
      <c r="G213" s="172"/>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c r="AG213" s="172"/>
      <c r="AH213" s="172"/>
      <c r="AI213" s="172"/>
      <c r="AJ213" s="142"/>
      <c r="AK213" s="172"/>
      <c r="AL213" s="172"/>
    </row>
    <row r="214" spans="1:39" ht="1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42"/>
      <c r="AK214" s="172"/>
      <c r="AL214" s="172"/>
    </row>
    <row r="215" spans="1:39" ht="15" customHeight="1">
      <c r="A215" s="172"/>
      <c r="B215" s="172"/>
      <c r="C215" s="172"/>
      <c r="D215" s="172"/>
      <c r="E215" s="172"/>
      <c r="F215" s="172"/>
      <c r="G215" s="172"/>
      <c r="H215" s="172"/>
      <c r="I215" s="172"/>
      <c r="J215" s="172"/>
      <c r="K215" s="172"/>
      <c r="L215" s="172"/>
      <c r="M215" s="172"/>
      <c r="N215" s="172"/>
      <c r="O215" s="172"/>
      <c r="P215" s="172"/>
      <c r="Q215" s="172"/>
      <c r="R215" s="172"/>
      <c r="S215" s="172"/>
      <c r="T215" s="172"/>
      <c r="U215" s="172"/>
      <c r="V215" s="172"/>
      <c r="W215" s="172"/>
      <c r="X215" s="172"/>
      <c r="Y215" s="172"/>
      <c r="Z215" s="172"/>
      <c r="AA215" s="172"/>
      <c r="AB215" s="172"/>
      <c r="AC215" s="172"/>
      <c r="AD215" s="172"/>
      <c r="AE215" s="172"/>
      <c r="AF215" s="172"/>
      <c r="AG215" s="172"/>
      <c r="AH215" s="172"/>
      <c r="AI215" s="172"/>
      <c r="AJ215" s="142"/>
      <c r="AK215" s="172"/>
      <c r="AL215" s="172"/>
    </row>
    <row r="216" spans="1:39" ht="15.75" customHeight="1">
      <c r="A216" s="172"/>
      <c r="B216" s="172"/>
      <c r="C216" s="172"/>
      <c r="D216" s="172"/>
      <c r="E216" s="172"/>
      <c r="F216" s="172"/>
      <c r="G216" s="172"/>
      <c r="H216" s="172"/>
      <c r="I216" s="172"/>
      <c r="J216" s="172"/>
      <c r="K216" s="172"/>
      <c r="L216" s="172"/>
      <c r="M216" s="172"/>
      <c r="N216" s="172"/>
      <c r="O216" s="172"/>
      <c r="P216" s="172"/>
      <c r="Q216" s="172"/>
      <c r="R216" s="172"/>
      <c r="S216" s="172"/>
      <c r="T216" s="172"/>
      <c r="U216" s="172"/>
      <c r="V216" s="172"/>
      <c r="W216" s="172"/>
      <c r="X216" s="172"/>
      <c r="Y216" s="172"/>
      <c r="Z216" s="172"/>
      <c r="AA216" s="172"/>
      <c r="AB216" s="172"/>
      <c r="AC216" s="172"/>
      <c r="AD216" s="172"/>
      <c r="AE216" s="172"/>
      <c r="AF216" s="172"/>
      <c r="AG216" s="172"/>
      <c r="AH216" s="172"/>
      <c r="AI216" s="172"/>
      <c r="AJ216" s="142"/>
      <c r="AK216" s="172"/>
      <c r="AL216" s="172"/>
    </row>
    <row r="217" spans="1:39" ht="21">
      <c r="A217" s="267" t="s">
        <v>132</v>
      </c>
      <c r="B217" s="267"/>
      <c r="C217" s="267"/>
      <c r="D217" s="267"/>
      <c r="E217" s="267"/>
      <c r="F217" s="267"/>
      <c r="G217" s="267"/>
      <c r="H217" s="267"/>
      <c r="I217" s="267"/>
      <c r="J217" s="267"/>
      <c r="K217" s="267"/>
      <c r="L217" s="267"/>
      <c r="M217" s="267"/>
      <c r="N217" s="267"/>
      <c r="O217" s="267"/>
      <c r="P217" s="267"/>
      <c r="Q217" s="267"/>
      <c r="R217" s="267"/>
      <c r="S217" s="267"/>
      <c r="T217" s="267"/>
      <c r="U217" s="267"/>
      <c r="V217" s="172"/>
      <c r="W217" s="172"/>
      <c r="X217" s="172"/>
      <c r="Y217" s="172"/>
      <c r="Z217" s="172"/>
      <c r="AA217" s="172"/>
      <c r="AB217" s="172"/>
      <c r="AC217" s="172"/>
      <c r="AD217" s="172"/>
      <c r="AE217" s="172"/>
      <c r="AF217" s="172"/>
      <c r="AG217" s="172"/>
      <c r="AH217" s="172"/>
      <c r="AI217" s="172"/>
      <c r="AJ217" s="142"/>
      <c r="AK217" s="172"/>
      <c r="AL217" s="172"/>
    </row>
    <row r="218" spans="1:39">
      <c r="A218" s="172"/>
      <c r="B218" s="172"/>
      <c r="C218" s="172"/>
      <c r="D218" s="172"/>
      <c r="E218" s="172"/>
      <c r="F218" s="172"/>
      <c r="G218" s="172"/>
      <c r="H218" s="172"/>
      <c r="I218" s="172"/>
      <c r="J218" s="172"/>
      <c r="K218" s="172"/>
      <c r="L218" s="172"/>
      <c r="M218" s="172"/>
      <c r="N218" s="172"/>
      <c r="O218" s="172"/>
      <c r="P218" s="172"/>
      <c r="Q218" s="172"/>
      <c r="R218" s="172"/>
      <c r="S218" s="172"/>
      <c r="T218" s="172"/>
      <c r="U218" s="172"/>
      <c r="V218" s="172"/>
      <c r="W218" s="172"/>
      <c r="X218" s="172"/>
      <c r="Y218" s="172"/>
      <c r="Z218" s="172"/>
      <c r="AA218" s="172"/>
      <c r="AB218" s="172"/>
      <c r="AC218" s="172"/>
      <c r="AD218" s="172"/>
      <c r="AE218" s="172"/>
      <c r="AF218" s="172"/>
      <c r="AG218" s="172"/>
      <c r="AH218" s="172"/>
      <c r="AI218" s="172"/>
      <c r="AJ218" s="142"/>
      <c r="AK218" s="172"/>
      <c r="AL218" s="172"/>
    </row>
    <row r="219" spans="1:39">
      <c r="A219" s="172"/>
      <c r="B219" s="172"/>
      <c r="C219" s="172"/>
      <c r="D219" s="172"/>
      <c r="E219" s="172"/>
      <c r="F219" s="172"/>
      <c r="G219" s="172"/>
      <c r="H219" s="172"/>
      <c r="I219" s="172"/>
      <c r="J219" s="172"/>
      <c r="K219" s="172"/>
      <c r="L219" s="172"/>
      <c r="M219" s="172"/>
      <c r="N219" s="172"/>
      <c r="O219" s="172"/>
      <c r="P219" s="172"/>
      <c r="Q219" s="172"/>
      <c r="R219" s="172"/>
      <c r="S219" s="172"/>
      <c r="T219" s="172"/>
      <c r="U219" s="172"/>
      <c r="V219" s="172"/>
      <c r="W219" s="172"/>
      <c r="X219" s="172"/>
      <c r="Y219" s="172"/>
      <c r="Z219" s="172"/>
      <c r="AA219" s="172"/>
      <c r="AB219" s="172"/>
      <c r="AC219" s="172"/>
      <c r="AD219" s="172"/>
      <c r="AE219" s="172"/>
      <c r="AF219" s="172"/>
      <c r="AG219" s="172"/>
      <c r="AH219" s="172"/>
      <c r="AI219" s="172"/>
      <c r="AJ219" s="142"/>
      <c r="AK219" s="172"/>
      <c r="AL219" s="172"/>
    </row>
    <row r="220" spans="1:39">
      <c r="A220" s="172"/>
      <c r="B220" s="172"/>
      <c r="C220" s="172"/>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c r="AA220" s="172"/>
      <c r="AB220" s="172"/>
      <c r="AC220" s="172"/>
      <c r="AD220" s="172"/>
      <c r="AE220" s="172"/>
      <c r="AF220" s="172"/>
      <c r="AG220" s="172"/>
      <c r="AH220" s="172"/>
      <c r="AI220" s="172"/>
      <c r="AJ220" s="142"/>
      <c r="AK220" s="172"/>
      <c r="AL220" s="172"/>
    </row>
    <row r="221" spans="1:39">
      <c r="A221" s="172"/>
      <c r="B221" s="172"/>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c r="AA221" s="172"/>
      <c r="AB221" s="172"/>
      <c r="AC221" s="172"/>
      <c r="AD221" s="172"/>
      <c r="AE221" s="172"/>
      <c r="AF221" s="172"/>
      <c r="AG221" s="172"/>
      <c r="AH221" s="172"/>
      <c r="AI221" s="172"/>
      <c r="AJ221" s="142"/>
      <c r="AK221" s="172"/>
      <c r="AL221" s="172"/>
    </row>
    <row r="222" spans="1:39">
      <c r="A222" s="172"/>
      <c r="B222" s="172"/>
      <c r="C222" s="172"/>
      <c r="D222" s="172"/>
      <c r="E222" s="172"/>
      <c r="F222" s="172"/>
      <c r="G222" s="172"/>
      <c r="H222" s="172"/>
      <c r="I222" s="172"/>
      <c r="J222" s="172"/>
      <c r="K222" s="172"/>
      <c r="L222" s="172"/>
      <c r="M222" s="172"/>
      <c r="N222" s="172"/>
      <c r="O222" s="172"/>
      <c r="P222" s="172"/>
      <c r="Q222" s="172"/>
      <c r="R222" s="172"/>
      <c r="S222" s="172"/>
      <c r="T222" s="172"/>
      <c r="U222" s="172"/>
      <c r="V222" s="172"/>
      <c r="W222" s="172"/>
      <c r="X222" s="172"/>
      <c r="Y222" s="172"/>
      <c r="Z222" s="172"/>
      <c r="AA222" s="172"/>
      <c r="AB222" s="172"/>
      <c r="AC222" s="172"/>
      <c r="AD222" s="172"/>
      <c r="AE222" s="172"/>
      <c r="AF222" s="172"/>
      <c r="AG222" s="172"/>
      <c r="AH222" s="172"/>
      <c r="AI222" s="172"/>
      <c r="AJ222" s="142"/>
      <c r="AK222" s="172"/>
      <c r="AL222" s="172"/>
    </row>
    <row r="223" spans="1:39">
      <c r="A223" s="172"/>
      <c r="B223" s="172"/>
      <c r="C223" s="172"/>
      <c r="D223" s="172"/>
      <c r="E223" s="172"/>
      <c r="F223" s="172"/>
      <c r="G223" s="172"/>
      <c r="H223" s="172"/>
      <c r="I223" s="172"/>
      <c r="J223" s="172"/>
      <c r="K223" s="172"/>
      <c r="L223" s="172"/>
      <c r="M223" s="172"/>
      <c r="N223" s="172"/>
      <c r="O223" s="172"/>
      <c r="P223" s="172"/>
      <c r="Q223" s="172"/>
      <c r="R223" s="172"/>
      <c r="S223" s="172"/>
      <c r="T223" s="172"/>
      <c r="U223" s="172"/>
      <c r="V223" s="172"/>
      <c r="W223" s="172"/>
      <c r="X223" s="172"/>
      <c r="Y223" s="172"/>
      <c r="Z223" s="172"/>
      <c r="AA223" s="172"/>
      <c r="AB223" s="172"/>
      <c r="AC223" s="172"/>
      <c r="AD223" s="172"/>
      <c r="AE223" s="172"/>
      <c r="AF223" s="172"/>
      <c r="AG223" s="172"/>
      <c r="AH223" s="172"/>
      <c r="AI223" s="172"/>
      <c r="AJ223" s="142"/>
      <c r="AK223" s="172"/>
      <c r="AL223" s="172"/>
    </row>
    <row r="224" spans="1:39">
      <c r="A224" s="172"/>
      <c r="B224" s="172"/>
      <c r="C224" s="172"/>
      <c r="D224" s="172"/>
      <c r="E224" s="172"/>
      <c r="F224" s="172"/>
      <c r="G224" s="172"/>
      <c r="H224" s="172"/>
      <c r="I224" s="172"/>
      <c r="J224" s="172"/>
      <c r="K224" s="172"/>
      <c r="L224" s="172"/>
      <c r="M224" s="172"/>
      <c r="N224" s="172"/>
      <c r="O224" s="172"/>
      <c r="P224" s="172"/>
      <c r="Q224" s="172"/>
      <c r="R224" s="172"/>
      <c r="S224" s="172"/>
      <c r="T224" s="172"/>
      <c r="U224" s="172"/>
      <c r="V224" s="172"/>
      <c r="W224" s="172"/>
      <c r="X224" s="172"/>
      <c r="Y224" s="172"/>
      <c r="Z224" s="172"/>
      <c r="AA224" s="172"/>
      <c r="AB224" s="172"/>
      <c r="AC224" s="172"/>
      <c r="AD224" s="172"/>
      <c r="AE224" s="172"/>
      <c r="AF224" s="172"/>
      <c r="AG224" s="172"/>
      <c r="AH224" s="172"/>
      <c r="AI224" s="172"/>
      <c r="AJ224" s="142"/>
      <c r="AK224" s="172"/>
      <c r="AL224" s="172"/>
    </row>
    <row r="225" spans="1:38">
      <c r="A225" s="172"/>
      <c r="B225" s="172"/>
      <c r="C225" s="172"/>
      <c r="D225" s="172"/>
      <c r="E225" s="172"/>
      <c r="F225" s="172"/>
      <c r="G225" s="172"/>
      <c r="H225" s="172"/>
      <c r="I225" s="172"/>
      <c r="J225" s="172"/>
      <c r="K225" s="172"/>
      <c r="L225" s="172"/>
      <c r="M225" s="172"/>
      <c r="N225" s="172"/>
      <c r="O225" s="172"/>
      <c r="P225" s="172"/>
      <c r="Q225" s="172"/>
      <c r="R225" s="172"/>
      <c r="S225" s="172"/>
      <c r="T225" s="172"/>
      <c r="U225" s="172"/>
      <c r="V225" s="172"/>
      <c r="W225" s="172"/>
      <c r="X225" s="172"/>
      <c r="Y225" s="172"/>
      <c r="Z225" s="172"/>
      <c r="AA225" s="172"/>
      <c r="AB225" s="172"/>
      <c r="AC225" s="172"/>
      <c r="AD225" s="172"/>
      <c r="AE225" s="172"/>
      <c r="AF225" s="172"/>
      <c r="AG225" s="172"/>
      <c r="AH225" s="172"/>
      <c r="AI225" s="172"/>
      <c r="AJ225" s="142"/>
      <c r="AK225" s="172"/>
      <c r="AL225" s="172"/>
    </row>
    <row r="226" spans="1:38">
      <c r="A226" s="172"/>
      <c r="B226" s="172"/>
      <c r="C226" s="172"/>
      <c r="D226" s="172"/>
      <c r="E226" s="172"/>
      <c r="F226" s="172"/>
      <c r="G226" s="172"/>
      <c r="H226" s="172"/>
      <c r="I226" s="172"/>
      <c r="J226" s="172"/>
      <c r="K226" s="172"/>
      <c r="L226" s="172"/>
      <c r="M226" s="172"/>
      <c r="N226" s="172"/>
      <c r="O226" s="172"/>
      <c r="P226" s="172"/>
      <c r="Q226" s="172"/>
      <c r="R226" s="172"/>
      <c r="S226" s="172"/>
      <c r="T226" s="172"/>
      <c r="U226" s="172"/>
      <c r="V226" s="172"/>
      <c r="W226" s="172"/>
      <c r="X226" s="172"/>
      <c r="Y226" s="172"/>
      <c r="Z226" s="172"/>
      <c r="AA226" s="172"/>
      <c r="AB226" s="172"/>
      <c r="AC226" s="172"/>
      <c r="AD226" s="172"/>
      <c r="AE226" s="172"/>
      <c r="AF226" s="172"/>
      <c r="AG226" s="172"/>
      <c r="AH226" s="172"/>
      <c r="AI226" s="172"/>
      <c r="AJ226" s="142"/>
      <c r="AK226" s="172"/>
      <c r="AL226" s="172"/>
    </row>
    <row r="227" spans="1:38">
      <c r="A227" s="172"/>
      <c r="B227" s="172"/>
      <c r="C227" s="172"/>
      <c r="D227" s="172"/>
      <c r="E227" s="172"/>
      <c r="F227" s="172"/>
      <c r="G227" s="172"/>
      <c r="H227" s="172"/>
      <c r="I227" s="172"/>
      <c r="J227" s="172"/>
      <c r="K227" s="172"/>
      <c r="L227" s="172"/>
      <c r="M227" s="172"/>
      <c r="N227" s="172"/>
      <c r="O227" s="172"/>
      <c r="P227" s="172"/>
      <c r="Q227" s="172"/>
      <c r="R227" s="172"/>
      <c r="S227" s="172"/>
      <c r="T227" s="172"/>
      <c r="U227" s="172"/>
      <c r="V227" s="172"/>
      <c r="W227" s="172"/>
      <c r="X227" s="172"/>
      <c r="Y227" s="172"/>
      <c r="Z227" s="172"/>
      <c r="AA227" s="172"/>
      <c r="AB227" s="172"/>
      <c r="AC227" s="172"/>
      <c r="AD227" s="172"/>
      <c r="AE227" s="172"/>
      <c r="AF227" s="172"/>
      <c r="AG227" s="172"/>
      <c r="AH227" s="172"/>
      <c r="AI227" s="172"/>
      <c r="AJ227" s="142"/>
      <c r="AK227" s="172"/>
      <c r="AL227" s="172"/>
    </row>
    <row r="228" spans="1:38">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42"/>
      <c r="AK228" s="172"/>
      <c r="AL228" s="172"/>
    </row>
    <row r="229" spans="1:38">
      <c r="A229" s="172"/>
      <c r="B229" s="172"/>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72"/>
      <c r="AI229" s="172"/>
      <c r="AJ229" s="142"/>
      <c r="AK229" s="172"/>
      <c r="AL229" s="172"/>
    </row>
    <row r="230" spans="1:38">
      <c r="A230" s="172"/>
      <c r="B230" s="172"/>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c r="AG230" s="172"/>
      <c r="AH230" s="172"/>
      <c r="AI230" s="172"/>
      <c r="AJ230" s="142"/>
      <c r="AK230" s="172"/>
      <c r="AL230" s="172"/>
    </row>
    <row r="231" spans="1:38">
      <c r="A231" s="172"/>
      <c r="B231" s="172"/>
      <c r="C231" s="172"/>
      <c r="D231" s="172"/>
      <c r="E231" s="172"/>
      <c r="F231" s="172"/>
      <c r="G231" s="172"/>
      <c r="H231" s="172"/>
      <c r="I231" s="172"/>
      <c r="J231" s="172"/>
      <c r="K231" s="172"/>
      <c r="L231" s="172"/>
      <c r="M231" s="172"/>
      <c r="N231" s="172"/>
      <c r="O231" s="172"/>
      <c r="P231" s="172"/>
      <c r="Q231" s="172"/>
      <c r="R231" s="172"/>
      <c r="S231" s="172"/>
      <c r="T231" s="172"/>
      <c r="U231" s="172"/>
      <c r="V231" s="172"/>
      <c r="W231" s="172"/>
      <c r="X231" s="172"/>
      <c r="Y231" s="172"/>
      <c r="Z231" s="172"/>
      <c r="AA231" s="172"/>
      <c r="AB231" s="172"/>
      <c r="AC231" s="172"/>
      <c r="AD231" s="172"/>
      <c r="AE231" s="172"/>
      <c r="AF231" s="172"/>
      <c r="AG231" s="172"/>
      <c r="AH231" s="172"/>
      <c r="AI231" s="172"/>
      <c r="AJ231" s="142"/>
      <c r="AK231" s="172"/>
      <c r="AL231" s="172"/>
    </row>
    <row r="232" spans="1:38">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42"/>
      <c r="AK232" s="172"/>
      <c r="AL232" s="172"/>
    </row>
    <row r="233" spans="1:38">
      <c r="V233" s="172"/>
      <c r="W233" s="172"/>
      <c r="X233" s="172"/>
      <c r="Y233" s="172"/>
      <c r="Z233" s="172"/>
      <c r="AA233" s="172"/>
      <c r="AB233" s="172"/>
      <c r="AC233" s="172"/>
      <c r="AD233" s="172"/>
      <c r="AE233" s="172"/>
      <c r="AF233" s="172"/>
      <c r="AG233" s="172"/>
      <c r="AH233" s="172"/>
      <c r="AI233" s="172"/>
      <c r="AJ233" s="142"/>
      <c r="AK233" s="172"/>
      <c r="AL233" s="172"/>
    </row>
    <row r="234" spans="1:38">
      <c r="V234" s="172"/>
      <c r="W234" s="172"/>
      <c r="X234" s="172"/>
      <c r="Y234" s="172"/>
      <c r="Z234" s="172"/>
      <c r="AA234" s="172"/>
      <c r="AB234" s="172"/>
      <c r="AC234" s="172"/>
      <c r="AD234" s="172"/>
      <c r="AE234" s="172"/>
      <c r="AF234" s="172"/>
      <c r="AG234" s="172"/>
      <c r="AH234" s="172"/>
      <c r="AI234" s="172"/>
      <c r="AJ234" s="142"/>
      <c r="AK234" s="172"/>
      <c r="AL234" s="172"/>
    </row>
    <row r="235" spans="1:38">
      <c r="V235" s="172"/>
      <c r="W235" s="172"/>
      <c r="X235" s="172"/>
      <c r="Y235" s="172"/>
      <c r="Z235" s="172"/>
      <c r="AA235" s="172"/>
      <c r="AB235" s="172"/>
      <c r="AC235" s="172"/>
      <c r="AD235" s="172"/>
      <c r="AE235" s="172"/>
      <c r="AF235" s="172"/>
      <c r="AG235" s="172"/>
      <c r="AH235" s="172"/>
      <c r="AI235" s="172"/>
      <c r="AJ235" s="142"/>
      <c r="AK235" s="172"/>
      <c r="AL235" s="172"/>
    </row>
    <row r="236" spans="1:38">
      <c r="V236" s="172"/>
      <c r="W236" s="172"/>
      <c r="X236" s="172"/>
      <c r="Y236" s="172"/>
      <c r="Z236" s="172"/>
      <c r="AA236" s="172"/>
      <c r="AB236" s="172"/>
      <c r="AC236" s="172"/>
      <c r="AD236" s="172"/>
      <c r="AE236" s="172"/>
      <c r="AF236" s="172"/>
      <c r="AG236" s="172"/>
      <c r="AH236" s="172"/>
      <c r="AI236" s="172"/>
      <c r="AJ236" s="142"/>
      <c r="AK236" s="172"/>
      <c r="AL236" s="172"/>
    </row>
    <row r="237" spans="1:38" ht="18.75" customHeight="1"/>
    <row r="238" spans="1:38" ht="18.75" customHeight="1"/>
    <row r="239" spans="1:38" ht="18.75" customHeight="1"/>
    <row r="240" spans="1:38" ht="18.75" customHeight="1"/>
    <row r="241" spans="1:21" ht="18.75" customHeight="1"/>
    <row r="242" spans="1:21" ht="21">
      <c r="A242" s="267" t="s">
        <v>133</v>
      </c>
      <c r="B242" s="267"/>
      <c r="C242" s="267"/>
      <c r="D242" s="267"/>
      <c r="E242" s="267"/>
      <c r="F242" s="267"/>
      <c r="G242" s="267"/>
      <c r="H242" s="267"/>
      <c r="I242" s="267"/>
      <c r="J242" s="267"/>
      <c r="K242" s="267"/>
      <c r="L242" s="267"/>
      <c r="M242" s="267"/>
      <c r="N242" s="267"/>
      <c r="O242" s="267"/>
      <c r="P242" s="267"/>
      <c r="Q242" s="267"/>
      <c r="R242" s="267"/>
      <c r="S242" s="267"/>
      <c r="T242" s="267"/>
      <c r="U242" s="267"/>
    </row>
    <row r="243" spans="1:21">
      <c r="A243" s="172"/>
      <c r="B243" s="172"/>
      <c r="C243" s="172"/>
      <c r="D243" s="172"/>
      <c r="E243" s="172"/>
      <c r="F243" s="172"/>
      <c r="G243" s="172"/>
      <c r="H243" s="172"/>
      <c r="I243" s="172"/>
      <c r="J243" s="172"/>
      <c r="K243" s="172"/>
      <c r="L243" s="172"/>
      <c r="M243" s="172"/>
      <c r="N243" s="172"/>
      <c r="O243" s="172"/>
      <c r="P243" s="172"/>
      <c r="Q243" s="172"/>
      <c r="R243" s="172"/>
      <c r="S243" s="172"/>
      <c r="T243" s="172"/>
      <c r="U243" s="172"/>
    </row>
    <row r="244" spans="1:21">
      <c r="A244" s="172"/>
      <c r="B244" s="172"/>
      <c r="C244" s="172"/>
      <c r="D244" s="172"/>
      <c r="E244" s="172"/>
      <c r="F244" s="172"/>
      <c r="G244" s="172"/>
      <c r="H244" s="172"/>
      <c r="I244" s="172"/>
      <c r="J244" s="172"/>
      <c r="K244" s="172"/>
      <c r="L244" s="172"/>
      <c r="M244" s="172"/>
      <c r="N244" s="172"/>
      <c r="O244" s="172"/>
      <c r="P244" s="172"/>
      <c r="Q244" s="172"/>
      <c r="R244" s="172"/>
      <c r="S244" s="172"/>
      <c r="T244" s="172"/>
      <c r="U244" s="172"/>
    </row>
    <row r="245" spans="1:21">
      <c r="A245" s="172"/>
      <c r="B245" s="172"/>
      <c r="C245" s="172"/>
      <c r="D245" s="172"/>
      <c r="E245" s="172"/>
      <c r="F245" s="172"/>
      <c r="G245" s="172"/>
      <c r="H245" s="172"/>
      <c r="I245" s="172"/>
      <c r="J245" s="172"/>
      <c r="K245" s="172"/>
      <c r="L245" s="172"/>
      <c r="M245" s="172"/>
      <c r="N245" s="172"/>
      <c r="O245" s="172"/>
      <c r="P245" s="172"/>
      <c r="Q245" s="172"/>
      <c r="R245" s="172"/>
      <c r="S245" s="172"/>
      <c r="T245" s="172"/>
      <c r="U245" s="172"/>
    </row>
    <row r="246" spans="1:21">
      <c r="A246" s="172"/>
      <c r="B246" s="172"/>
      <c r="C246" s="172"/>
      <c r="D246" s="172"/>
      <c r="E246" s="172"/>
      <c r="F246" s="172"/>
      <c r="G246" s="172"/>
      <c r="H246" s="172"/>
      <c r="I246" s="172"/>
      <c r="J246" s="172"/>
      <c r="K246" s="172"/>
      <c r="L246" s="172"/>
      <c r="M246" s="172"/>
      <c r="N246" s="172"/>
      <c r="O246" s="172"/>
      <c r="P246" s="172"/>
      <c r="Q246" s="172"/>
      <c r="R246" s="172"/>
      <c r="S246" s="172"/>
      <c r="T246" s="172"/>
      <c r="U246" s="172"/>
    </row>
    <row r="247" spans="1:21">
      <c r="A247" s="172"/>
      <c r="B247" s="172"/>
      <c r="C247" s="172"/>
      <c r="D247" s="172"/>
      <c r="E247" s="172"/>
      <c r="F247" s="172"/>
      <c r="G247" s="172"/>
      <c r="H247" s="172"/>
      <c r="I247" s="172"/>
      <c r="J247" s="172"/>
      <c r="K247" s="172"/>
      <c r="L247" s="172"/>
      <c r="M247" s="172"/>
      <c r="N247" s="172"/>
      <c r="O247" s="172"/>
      <c r="P247" s="172"/>
      <c r="Q247" s="172"/>
      <c r="R247" s="172"/>
      <c r="S247" s="172"/>
      <c r="T247" s="172"/>
      <c r="U247" s="172"/>
    </row>
    <row r="248" spans="1:21">
      <c r="A248" s="172"/>
      <c r="B248" s="172"/>
      <c r="C248" s="172"/>
      <c r="D248" s="172"/>
      <c r="E248" s="172"/>
      <c r="F248" s="172"/>
      <c r="G248" s="172"/>
      <c r="H248" s="172"/>
      <c r="I248" s="172"/>
      <c r="J248" s="172"/>
      <c r="K248" s="172"/>
      <c r="L248" s="172"/>
      <c r="M248" s="172"/>
      <c r="N248" s="172"/>
      <c r="O248" s="172"/>
      <c r="P248" s="172"/>
      <c r="Q248" s="172"/>
      <c r="R248" s="172"/>
      <c r="S248" s="172"/>
      <c r="T248" s="172"/>
      <c r="U248" s="172"/>
    </row>
    <row r="249" spans="1:21">
      <c r="A249" s="172"/>
      <c r="B249" s="172"/>
      <c r="C249" s="172"/>
      <c r="D249" s="172"/>
      <c r="E249" s="172"/>
      <c r="F249" s="172"/>
      <c r="G249" s="172"/>
      <c r="H249" s="172"/>
      <c r="I249" s="172"/>
      <c r="J249" s="172"/>
      <c r="K249" s="172"/>
      <c r="L249" s="172"/>
      <c r="M249" s="172"/>
      <c r="N249" s="172"/>
      <c r="O249" s="172"/>
      <c r="P249" s="172"/>
      <c r="Q249" s="172"/>
      <c r="R249" s="172"/>
      <c r="S249" s="172"/>
      <c r="T249" s="172"/>
      <c r="U249" s="172"/>
    </row>
    <row r="250" spans="1:21">
      <c r="A250" s="172"/>
      <c r="B250" s="172"/>
      <c r="C250" s="172"/>
      <c r="D250" s="172"/>
      <c r="E250" s="172"/>
      <c r="F250" s="172"/>
      <c r="G250" s="172"/>
      <c r="H250" s="172"/>
      <c r="I250" s="172"/>
      <c r="J250" s="172"/>
      <c r="K250" s="172"/>
      <c r="L250" s="172"/>
      <c r="M250" s="172"/>
      <c r="N250" s="172"/>
      <c r="O250" s="172"/>
      <c r="P250" s="172"/>
      <c r="Q250" s="172"/>
      <c r="R250" s="172"/>
      <c r="S250" s="172"/>
      <c r="T250" s="172"/>
      <c r="U250" s="172"/>
    </row>
    <row r="251" spans="1:21">
      <c r="A251" s="172"/>
      <c r="B251" s="172"/>
      <c r="C251" s="172"/>
      <c r="D251" s="172"/>
      <c r="E251" s="172"/>
      <c r="F251" s="172"/>
      <c r="G251" s="172"/>
      <c r="H251" s="172"/>
      <c r="I251" s="172"/>
      <c r="J251" s="172"/>
      <c r="K251" s="172"/>
      <c r="L251" s="172"/>
      <c r="M251" s="172"/>
      <c r="N251" s="172"/>
      <c r="O251" s="172"/>
      <c r="P251" s="172"/>
      <c r="Q251" s="172"/>
      <c r="R251" s="172"/>
      <c r="S251" s="172"/>
      <c r="T251" s="172"/>
      <c r="U251" s="172"/>
    </row>
    <row r="252" spans="1:21">
      <c r="A252" s="172"/>
      <c r="B252" s="172"/>
      <c r="C252" s="172"/>
      <c r="D252" s="172"/>
      <c r="E252" s="172"/>
      <c r="F252" s="172"/>
      <c r="G252" s="172"/>
      <c r="H252" s="172"/>
      <c r="I252" s="172"/>
      <c r="J252" s="172"/>
      <c r="K252" s="172"/>
      <c r="L252" s="172"/>
      <c r="M252" s="172"/>
      <c r="N252" s="172"/>
      <c r="O252" s="172"/>
      <c r="P252" s="172"/>
      <c r="Q252" s="172"/>
      <c r="R252" s="172"/>
      <c r="S252" s="172"/>
      <c r="T252" s="172"/>
      <c r="U252" s="172"/>
    </row>
    <row r="253" spans="1:21">
      <c r="A253" s="172"/>
      <c r="B253" s="172"/>
      <c r="C253" s="172"/>
      <c r="D253" s="172"/>
      <c r="E253" s="172"/>
      <c r="F253" s="172"/>
      <c r="G253" s="172"/>
      <c r="H253" s="172"/>
      <c r="I253" s="172"/>
      <c r="J253" s="172"/>
      <c r="K253" s="172"/>
      <c r="L253" s="172"/>
      <c r="M253" s="172"/>
      <c r="N253" s="172"/>
      <c r="O253" s="172"/>
      <c r="P253" s="172"/>
      <c r="Q253" s="172"/>
      <c r="R253" s="172"/>
      <c r="S253" s="172"/>
      <c r="T253" s="172"/>
      <c r="U253" s="172"/>
    </row>
    <row r="254" spans="1:21" hidden="1">
      <c r="A254" s="172"/>
      <c r="B254" s="172"/>
      <c r="C254" s="172"/>
      <c r="D254" s="172"/>
      <c r="E254" s="172"/>
      <c r="F254" s="172"/>
      <c r="G254" s="172"/>
      <c r="H254" s="172"/>
      <c r="I254" s="172"/>
      <c r="J254" s="172"/>
      <c r="K254" s="172"/>
      <c r="L254" s="172"/>
      <c r="M254" s="172"/>
      <c r="N254" s="172"/>
      <c r="O254" s="172"/>
      <c r="P254" s="172"/>
      <c r="Q254" s="172"/>
      <c r="R254" s="172"/>
      <c r="S254" s="172"/>
      <c r="T254" s="172"/>
      <c r="U254" s="172"/>
    </row>
    <row r="255" spans="1:21">
      <c r="A255" s="172"/>
      <c r="B255" s="172"/>
      <c r="C255" s="172"/>
      <c r="D255" s="172"/>
      <c r="E255" s="172"/>
      <c r="F255" s="172"/>
      <c r="G255" s="172"/>
      <c r="H255" s="172"/>
      <c r="I255" s="172"/>
      <c r="J255" s="172"/>
      <c r="K255" s="172"/>
      <c r="L255" s="172"/>
      <c r="M255" s="172"/>
      <c r="N255" s="172"/>
      <c r="O255" s="172"/>
      <c r="P255" s="172"/>
      <c r="Q255" s="172"/>
      <c r="R255" s="172"/>
      <c r="S255" s="172"/>
      <c r="T255" s="172"/>
      <c r="U255" s="172"/>
    </row>
    <row r="256" spans="1:21">
      <c r="A256" s="172"/>
      <c r="B256" s="172"/>
      <c r="C256" s="172"/>
      <c r="D256" s="172"/>
      <c r="E256" s="172"/>
      <c r="F256" s="172"/>
      <c r="G256" s="172"/>
      <c r="H256" s="172"/>
      <c r="I256" s="172"/>
      <c r="J256" s="172"/>
      <c r="K256" s="172"/>
      <c r="L256" s="172"/>
      <c r="M256" s="172"/>
      <c r="N256" s="172"/>
      <c r="O256" s="172"/>
      <c r="P256" s="172"/>
      <c r="Q256" s="172"/>
      <c r="R256" s="172"/>
      <c r="S256" s="172"/>
      <c r="T256" s="172"/>
      <c r="U256" s="172"/>
    </row>
    <row r="257" spans="1:38">
      <c r="A257" s="172"/>
      <c r="B257" s="172"/>
      <c r="C257" s="172"/>
      <c r="D257" s="172"/>
      <c r="E257" s="172"/>
      <c r="F257" s="172"/>
      <c r="G257" s="172"/>
      <c r="H257" s="172"/>
      <c r="I257" s="172"/>
      <c r="J257" s="172"/>
      <c r="K257" s="172"/>
      <c r="L257" s="172"/>
      <c r="M257" s="172"/>
      <c r="N257" s="172"/>
      <c r="O257" s="172"/>
      <c r="P257" s="172"/>
      <c r="Q257" s="172"/>
      <c r="R257" s="172"/>
      <c r="S257" s="172"/>
      <c r="T257" s="172"/>
      <c r="U257" s="172"/>
    </row>
    <row r="262" spans="1:38" ht="18.75">
      <c r="A262" s="172"/>
      <c r="B262" s="172"/>
      <c r="C262" s="172"/>
      <c r="D262" s="172"/>
      <c r="E262" s="172"/>
      <c r="F262" s="172"/>
      <c r="G262" s="172"/>
      <c r="H262" s="172"/>
      <c r="I262" s="172"/>
      <c r="J262" s="172"/>
      <c r="K262" s="172"/>
      <c r="L262" s="172"/>
      <c r="M262" s="172"/>
      <c r="N262" s="172"/>
      <c r="O262" s="172"/>
      <c r="P262" s="172"/>
      <c r="Q262" s="172"/>
      <c r="R262" s="172"/>
      <c r="S262" s="172"/>
      <c r="T262" s="172"/>
      <c r="U262" s="172"/>
      <c r="V262" s="278" t="s">
        <v>14</v>
      </c>
      <c r="W262" s="278"/>
      <c r="X262" s="278"/>
      <c r="Y262" s="278"/>
      <c r="Z262" s="278"/>
      <c r="AA262" s="278"/>
      <c r="AB262" s="25"/>
      <c r="AC262" s="278" t="s">
        <v>15</v>
      </c>
      <c r="AD262" s="278"/>
      <c r="AE262" s="278"/>
      <c r="AF262" s="278"/>
      <c r="AG262" s="278"/>
      <c r="AH262" s="278"/>
      <c r="AI262" s="279" t="s">
        <v>16</v>
      </c>
      <c r="AJ262" s="279"/>
      <c r="AK262" s="279"/>
      <c r="AL262" s="279"/>
    </row>
    <row r="263" spans="1:38" ht="18.75">
      <c r="A263" s="172"/>
      <c r="B263" s="172"/>
      <c r="C263" s="172"/>
      <c r="D263" s="172"/>
      <c r="E263" s="172"/>
      <c r="F263" s="172"/>
      <c r="G263" s="172"/>
      <c r="H263" s="172"/>
      <c r="I263" s="172"/>
      <c r="J263" s="172"/>
      <c r="K263" s="172"/>
      <c r="L263" s="172"/>
      <c r="M263" s="172"/>
      <c r="N263" s="172"/>
      <c r="O263" s="172"/>
      <c r="P263" s="172"/>
      <c r="Q263" s="172"/>
      <c r="R263" s="172"/>
      <c r="S263" s="172"/>
      <c r="T263" s="172"/>
      <c r="U263" s="172"/>
      <c r="V263" s="278"/>
      <c r="W263" s="278"/>
      <c r="X263" s="278"/>
      <c r="Y263" s="278"/>
      <c r="Z263" s="278"/>
      <c r="AA263" s="278"/>
      <c r="AB263" s="25"/>
      <c r="AC263" s="278"/>
      <c r="AD263" s="278"/>
      <c r="AE263" s="278"/>
      <c r="AF263" s="278"/>
      <c r="AG263" s="278"/>
      <c r="AH263" s="278"/>
      <c r="AI263" s="279"/>
      <c r="AJ263" s="279"/>
      <c r="AK263" s="279"/>
      <c r="AL263" s="279"/>
    </row>
    <row r="264" spans="1:38" ht="18.75" customHeight="1">
      <c r="A264" s="134"/>
      <c r="B264" s="289" t="s">
        <v>137</v>
      </c>
      <c r="C264" s="289"/>
      <c r="D264" s="289"/>
      <c r="E264" s="289"/>
      <c r="F264" s="289"/>
      <c r="G264" s="289"/>
      <c r="H264" s="289"/>
      <c r="I264" s="289"/>
      <c r="J264" s="289"/>
      <c r="K264" s="289"/>
      <c r="L264" s="289"/>
      <c r="M264" s="289"/>
      <c r="N264" s="289"/>
      <c r="O264" s="289"/>
      <c r="P264" s="289"/>
      <c r="Q264" s="289"/>
      <c r="R264" s="289"/>
      <c r="S264" s="289"/>
      <c r="T264" s="289"/>
      <c r="U264" s="290"/>
      <c r="V264" s="63">
        <v>1</v>
      </c>
      <c r="W264" s="63">
        <v>2</v>
      </c>
      <c r="X264" s="63">
        <v>3</v>
      </c>
      <c r="Y264" s="63">
        <v>4</v>
      </c>
      <c r="Z264" s="63">
        <v>5</v>
      </c>
      <c r="AA264" s="63" t="s">
        <v>41</v>
      </c>
      <c r="AB264" s="75" t="s">
        <v>18</v>
      </c>
      <c r="AC264" s="63">
        <v>1</v>
      </c>
      <c r="AD264" s="63">
        <v>2</v>
      </c>
      <c r="AE264" s="63">
        <v>3</v>
      </c>
      <c r="AF264" s="63">
        <v>4</v>
      </c>
      <c r="AG264" s="63">
        <v>5</v>
      </c>
      <c r="AH264" s="63" t="s">
        <v>41</v>
      </c>
      <c r="AI264" s="76" t="s">
        <v>19</v>
      </c>
      <c r="AJ264" s="76" t="s">
        <v>20</v>
      </c>
      <c r="AK264" s="76" t="s">
        <v>21</v>
      </c>
      <c r="AL264" s="76" t="s">
        <v>22</v>
      </c>
    </row>
    <row r="265" spans="1:38" ht="18.75">
      <c r="A265" s="135" t="s">
        <v>138</v>
      </c>
      <c r="B265" s="280" t="s">
        <v>134</v>
      </c>
      <c r="C265" s="281"/>
      <c r="D265" s="281"/>
      <c r="E265" s="281"/>
      <c r="F265" s="281"/>
      <c r="G265" s="281"/>
      <c r="H265" s="281"/>
      <c r="I265" s="281"/>
      <c r="J265" s="281"/>
      <c r="K265" s="281"/>
      <c r="L265" s="281"/>
      <c r="M265" s="281"/>
      <c r="N265" s="281"/>
      <c r="O265" s="281"/>
      <c r="P265" s="281"/>
      <c r="Q265" s="281"/>
      <c r="R265" s="281"/>
      <c r="S265" s="281"/>
      <c r="T265" s="281"/>
      <c r="U265" s="281"/>
      <c r="V265" s="152">
        <f>+AN28</f>
        <v>0</v>
      </c>
      <c r="W265" s="152">
        <f t="shared" ref="W265:AA265" si="41">+AO28</f>
        <v>0</v>
      </c>
      <c r="X265" s="152">
        <f t="shared" si="41"/>
        <v>0</v>
      </c>
      <c r="Y265" s="152">
        <f t="shared" si="41"/>
        <v>0</v>
      </c>
      <c r="Z265" s="152">
        <f t="shared" si="41"/>
        <v>0</v>
      </c>
      <c r="AA265" s="152">
        <f t="shared" si="41"/>
        <v>0</v>
      </c>
      <c r="AB265" s="151">
        <f t="shared" ref="AB265:AB266" si="42">SUM(V265:AA265)</f>
        <v>0</v>
      </c>
      <c r="AC265" s="175" t="e">
        <f t="shared" ref="AC265:AH266" si="43">V265/$AB265</f>
        <v>#DIV/0!</v>
      </c>
      <c r="AD265" s="175" t="e">
        <f t="shared" si="43"/>
        <v>#DIV/0!</v>
      </c>
      <c r="AE265" s="175" t="e">
        <f t="shared" si="43"/>
        <v>#DIV/0!</v>
      </c>
      <c r="AF265" s="175" t="e">
        <f t="shared" si="43"/>
        <v>#DIV/0!</v>
      </c>
      <c r="AG265" s="175" t="e">
        <f t="shared" si="43"/>
        <v>#DIV/0!</v>
      </c>
      <c r="AH265" s="175" t="e">
        <f t="shared" si="43"/>
        <v>#DIV/0!</v>
      </c>
      <c r="AI265" s="153">
        <f>+BA28</f>
        <v>0</v>
      </c>
      <c r="AJ265" s="153">
        <f t="shared" ref="AJ265:AL265" si="44">+BB28</f>
        <v>0</v>
      </c>
      <c r="AK265" s="152">
        <f t="shared" si="44"/>
        <v>0</v>
      </c>
      <c r="AL265" s="152">
        <f t="shared" si="44"/>
        <v>0</v>
      </c>
    </row>
    <row r="266" spans="1:38" ht="21" customHeight="1">
      <c r="A266" s="135" t="s">
        <v>139</v>
      </c>
      <c r="B266" s="280" t="s">
        <v>135</v>
      </c>
      <c r="C266" s="281"/>
      <c r="D266" s="281"/>
      <c r="E266" s="281"/>
      <c r="F266" s="281"/>
      <c r="G266" s="281"/>
      <c r="H266" s="281"/>
      <c r="I266" s="281"/>
      <c r="J266" s="281"/>
      <c r="K266" s="281"/>
      <c r="L266" s="281"/>
      <c r="M266" s="281"/>
      <c r="N266" s="281"/>
      <c r="O266" s="281"/>
      <c r="P266" s="281"/>
      <c r="Q266" s="281"/>
      <c r="R266" s="281"/>
      <c r="S266" s="281"/>
      <c r="T266" s="281"/>
      <c r="U266" s="281"/>
      <c r="V266" s="152">
        <f>+AN29</f>
        <v>0</v>
      </c>
      <c r="W266" s="152">
        <f t="shared" ref="W266:AA266" si="45">+AO29</f>
        <v>0</v>
      </c>
      <c r="X266" s="152">
        <f t="shared" si="45"/>
        <v>0</v>
      </c>
      <c r="Y266" s="152">
        <f t="shared" si="45"/>
        <v>0</v>
      </c>
      <c r="Z266" s="152">
        <f t="shared" si="45"/>
        <v>0</v>
      </c>
      <c r="AA266" s="152">
        <f t="shared" si="45"/>
        <v>0</v>
      </c>
      <c r="AB266" s="151">
        <f t="shared" si="42"/>
        <v>0</v>
      </c>
      <c r="AC266" s="175" t="e">
        <f t="shared" si="43"/>
        <v>#DIV/0!</v>
      </c>
      <c r="AD266" s="175" t="e">
        <f t="shared" si="43"/>
        <v>#DIV/0!</v>
      </c>
      <c r="AE266" s="175" t="e">
        <f t="shared" si="43"/>
        <v>#DIV/0!</v>
      </c>
      <c r="AF266" s="175" t="e">
        <f t="shared" si="43"/>
        <v>#DIV/0!</v>
      </c>
      <c r="AG266" s="175" t="e">
        <f t="shared" si="43"/>
        <v>#DIV/0!</v>
      </c>
      <c r="AH266" s="175" t="e">
        <f t="shared" si="43"/>
        <v>#DIV/0!</v>
      </c>
      <c r="AI266" s="153">
        <f>+BA29</f>
        <v>0</v>
      </c>
      <c r="AJ266" s="153">
        <f t="shared" ref="AJ266:AL266" si="46">+BB29</f>
        <v>0</v>
      </c>
      <c r="AK266" s="152">
        <f t="shared" si="46"/>
        <v>0</v>
      </c>
      <c r="AL266" s="152">
        <f t="shared" si="46"/>
        <v>0</v>
      </c>
    </row>
    <row r="273" spans="10:11" ht="58.5" customHeight="1"/>
    <row r="274" spans="10:11">
      <c r="J274" s="172"/>
      <c r="K274" s="172"/>
    </row>
    <row r="275" spans="10:11">
      <c r="J275" s="172"/>
      <c r="K275" s="172"/>
    </row>
    <row r="276" spans="10:11">
      <c r="J276" s="172"/>
      <c r="K276" s="172"/>
    </row>
    <row r="289" spans="1:38">
      <c r="A289" s="172"/>
      <c r="B289" s="172"/>
      <c r="C289" s="172"/>
      <c r="D289" s="172"/>
      <c r="E289" s="172"/>
      <c r="F289" s="172"/>
      <c r="G289" s="172"/>
      <c r="H289" s="172"/>
      <c r="I289" s="172"/>
      <c r="J289" s="172"/>
      <c r="K289" s="172"/>
      <c r="L289" s="172"/>
      <c r="M289" s="172"/>
      <c r="N289" s="172"/>
      <c r="O289" s="172"/>
      <c r="P289" s="172"/>
      <c r="Q289" s="172"/>
      <c r="R289" s="172"/>
      <c r="S289" s="172"/>
      <c r="T289" s="172"/>
      <c r="U289" s="172"/>
      <c r="V289" s="172"/>
      <c r="W289" s="172"/>
      <c r="X289" s="172"/>
      <c r="Y289" s="172"/>
      <c r="Z289" s="172"/>
      <c r="AA289" s="172"/>
      <c r="AB289" s="172"/>
      <c r="AC289" s="172"/>
      <c r="AD289" s="172"/>
      <c r="AE289" s="172"/>
      <c r="AF289" s="172"/>
      <c r="AG289" s="172"/>
      <c r="AH289" s="142"/>
      <c r="AI289" s="172"/>
      <c r="AJ289" s="172"/>
      <c r="AK289" s="172"/>
      <c r="AL289" s="172"/>
    </row>
    <row r="290" spans="1:38">
      <c r="A290" s="172"/>
      <c r="B290" s="172"/>
      <c r="C290" s="172"/>
      <c r="D290" s="172"/>
      <c r="E290" s="172"/>
      <c r="F290" s="172"/>
      <c r="G290" s="172"/>
      <c r="H290" s="172"/>
      <c r="I290" s="172"/>
      <c r="J290" s="172"/>
      <c r="K290" s="172"/>
      <c r="L290" s="172"/>
      <c r="M290" s="172"/>
      <c r="N290" s="172"/>
      <c r="O290" s="172"/>
      <c r="P290" s="172"/>
      <c r="Q290" s="172"/>
      <c r="R290" s="172"/>
      <c r="S290" s="172"/>
      <c r="T290" s="172"/>
      <c r="U290" s="172"/>
      <c r="V290" s="172"/>
      <c r="W290" s="172"/>
      <c r="X290" s="172"/>
      <c r="Y290" s="172"/>
      <c r="Z290" s="172"/>
      <c r="AA290" s="172"/>
      <c r="AB290" s="172"/>
      <c r="AC290" s="172"/>
      <c r="AD290" s="172"/>
      <c r="AE290" s="172"/>
      <c r="AF290" s="172"/>
      <c r="AG290" s="172"/>
      <c r="AH290" s="142"/>
      <c r="AI290" s="172"/>
      <c r="AJ290" s="172"/>
      <c r="AK290" s="172"/>
      <c r="AL290" s="172"/>
    </row>
    <row r="291" spans="1:38">
      <c r="A291" s="172"/>
      <c r="B291" s="172"/>
      <c r="C291" s="172"/>
      <c r="D291" s="172"/>
      <c r="E291" s="172"/>
      <c r="F291" s="172"/>
      <c r="G291" s="172"/>
      <c r="H291" s="172"/>
      <c r="I291" s="172"/>
      <c r="J291" s="172"/>
      <c r="K291" s="172"/>
      <c r="L291" s="172"/>
      <c r="M291" s="172"/>
      <c r="N291" s="172"/>
      <c r="O291" s="172"/>
      <c r="P291" s="172"/>
      <c r="Q291" s="172"/>
      <c r="R291" s="172"/>
      <c r="S291" s="172"/>
      <c r="T291" s="172"/>
      <c r="U291" s="172"/>
      <c r="V291" s="172"/>
      <c r="W291" s="172"/>
      <c r="X291" s="172"/>
      <c r="Y291" s="172"/>
      <c r="Z291" s="172"/>
      <c r="AA291" s="172"/>
      <c r="AB291" s="172"/>
      <c r="AC291" s="172"/>
      <c r="AD291" s="172"/>
      <c r="AE291" s="172"/>
      <c r="AF291" s="172"/>
      <c r="AG291" s="172"/>
      <c r="AH291" s="142"/>
      <c r="AI291" s="172"/>
      <c r="AJ291" s="172"/>
      <c r="AK291" s="172"/>
      <c r="AL291" s="172"/>
    </row>
    <row r="292" spans="1:38" ht="15" customHeight="1">
      <c r="A292" s="172"/>
      <c r="B292" s="172"/>
      <c r="C292" s="172"/>
      <c r="D292" s="172"/>
      <c r="E292" s="172"/>
      <c r="F292" s="172"/>
      <c r="G292" s="172"/>
      <c r="H292" s="172"/>
      <c r="I292" s="172"/>
      <c r="J292" s="172"/>
      <c r="K292" s="172"/>
      <c r="L292" s="172"/>
      <c r="M292" s="172"/>
      <c r="N292" s="172"/>
      <c r="O292" s="172"/>
      <c r="P292" s="172"/>
      <c r="Q292" s="172"/>
      <c r="R292" s="172"/>
      <c r="S292" s="172"/>
      <c r="T292" s="172"/>
      <c r="U292" s="172"/>
      <c r="V292" s="172"/>
      <c r="W292" s="172"/>
      <c r="X292" s="172"/>
      <c r="Y292" s="172"/>
      <c r="Z292" s="172"/>
      <c r="AA292" s="172"/>
      <c r="AB292" s="172"/>
      <c r="AC292" s="172"/>
      <c r="AD292" s="172"/>
      <c r="AE292" s="172"/>
      <c r="AF292" s="172"/>
      <c r="AG292" s="172"/>
      <c r="AH292" s="142"/>
      <c r="AI292" s="172"/>
      <c r="AJ292" s="172"/>
      <c r="AK292" s="172"/>
      <c r="AL292" s="172"/>
    </row>
    <row r="293" spans="1:38" ht="15" customHeight="1">
      <c r="A293" s="172"/>
      <c r="B293" s="172"/>
      <c r="C293" s="172"/>
      <c r="D293" s="172"/>
      <c r="E293" s="172"/>
      <c r="F293" s="172"/>
      <c r="G293" s="172"/>
      <c r="H293" s="172"/>
      <c r="I293" s="172"/>
      <c r="J293" s="172"/>
      <c r="K293" s="172"/>
      <c r="L293" s="172"/>
      <c r="M293" s="172"/>
      <c r="N293" s="172"/>
      <c r="O293" s="172"/>
      <c r="P293" s="172"/>
      <c r="Q293" s="172"/>
      <c r="R293" s="172"/>
      <c r="S293" s="172"/>
      <c r="T293" s="172"/>
      <c r="U293" s="172"/>
      <c r="V293" s="172"/>
      <c r="W293" s="172"/>
      <c r="X293" s="172"/>
      <c r="Y293" s="172"/>
      <c r="Z293" s="172"/>
      <c r="AA293" s="172"/>
      <c r="AB293" s="172"/>
      <c r="AC293" s="172"/>
      <c r="AD293" s="172"/>
      <c r="AE293" s="172"/>
      <c r="AF293" s="172"/>
      <c r="AG293" s="172"/>
      <c r="AH293" s="142"/>
      <c r="AI293" s="172"/>
      <c r="AJ293" s="172"/>
      <c r="AK293" s="172"/>
      <c r="AL293" s="172"/>
    </row>
    <row r="294" spans="1:38" ht="15" customHeight="1">
      <c r="A294" s="267" t="s">
        <v>140</v>
      </c>
      <c r="B294" s="267"/>
      <c r="C294" s="267"/>
      <c r="D294" s="267"/>
      <c r="E294" s="267"/>
      <c r="F294" s="267"/>
      <c r="G294" s="267"/>
      <c r="H294" s="267"/>
      <c r="I294" s="267"/>
      <c r="J294" s="267"/>
      <c r="K294" s="267"/>
      <c r="L294" s="267"/>
      <c r="M294" s="267"/>
      <c r="N294" s="267"/>
      <c r="O294" s="267"/>
      <c r="P294" s="267"/>
      <c r="Q294" s="267"/>
      <c r="R294" s="267"/>
      <c r="S294" s="267"/>
      <c r="T294" s="267"/>
      <c r="U294" s="267"/>
      <c r="V294" s="172"/>
      <c r="W294" s="172"/>
      <c r="X294" s="172"/>
      <c r="Y294" s="172"/>
      <c r="Z294" s="172"/>
      <c r="AA294" s="172"/>
      <c r="AB294" s="172"/>
      <c r="AC294" s="172"/>
      <c r="AD294" s="172"/>
      <c r="AE294" s="172"/>
      <c r="AF294" s="172"/>
      <c r="AG294" s="172"/>
      <c r="AH294" s="142"/>
      <c r="AI294" s="172"/>
      <c r="AJ294" s="172"/>
      <c r="AK294" s="172"/>
      <c r="AL294" s="172"/>
    </row>
    <row r="295" spans="1:38" ht="15.75" customHeight="1">
      <c r="A295" s="172"/>
      <c r="B295" s="172"/>
      <c r="C295" s="172"/>
      <c r="D295" s="172"/>
      <c r="E295" s="172"/>
      <c r="F295" s="172"/>
      <c r="G295" s="172"/>
      <c r="H295" s="172"/>
      <c r="I295" s="172"/>
      <c r="J295" s="172"/>
      <c r="K295" s="172"/>
      <c r="L295" s="172"/>
      <c r="M295" s="172"/>
      <c r="N295" s="172"/>
      <c r="O295" s="172"/>
      <c r="P295" s="172"/>
      <c r="Q295" s="172"/>
      <c r="R295" s="172"/>
      <c r="S295" s="172"/>
      <c r="T295" s="172"/>
      <c r="U295" s="172"/>
      <c r="V295" s="172"/>
      <c r="W295" s="172"/>
      <c r="X295" s="172"/>
      <c r="Y295" s="172"/>
      <c r="Z295" s="172"/>
      <c r="AA295" s="172"/>
      <c r="AB295" s="172"/>
      <c r="AC295" s="172"/>
      <c r="AD295" s="172"/>
      <c r="AE295" s="172"/>
      <c r="AF295" s="172"/>
      <c r="AG295" s="172"/>
      <c r="AH295" s="142"/>
      <c r="AI295" s="172"/>
      <c r="AJ295" s="172"/>
      <c r="AK295" s="172"/>
      <c r="AL295" s="172"/>
    </row>
    <row r="296" spans="1:38">
      <c r="A296" s="172"/>
      <c r="B296" s="172"/>
      <c r="C296" s="172"/>
      <c r="D296" s="172"/>
      <c r="E296" s="172"/>
      <c r="F296" s="172"/>
      <c r="G296" s="172"/>
      <c r="H296" s="172"/>
      <c r="I296" s="172"/>
      <c r="J296" s="172"/>
      <c r="K296" s="172"/>
      <c r="L296" s="172"/>
      <c r="M296" s="172"/>
      <c r="N296" s="172"/>
      <c r="O296" s="172"/>
      <c r="P296" s="172"/>
      <c r="Q296" s="172"/>
      <c r="R296" s="172"/>
      <c r="S296" s="172"/>
      <c r="T296" s="172"/>
      <c r="U296" s="172"/>
      <c r="V296" s="172"/>
      <c r="W296" s="172"/>
      <c r="X296" s="172"/>
      <c r="Y296" s="172"/>
      <c r="Z296" s="172"/>
      <c r="AA296" s="172"/>
      <c r="AB296" s="172"/>
      <c r="AC296" s="172"/>
      <c r="AD296" s="172"/>
      <c r="AE296" s="172"/>
      <c r="AF296" s="172"/>
      <c r="AG296" s="172"/>
      <c r="AH296" s="142"/>
      <c r="AI296" s="172"/>
      <c r="AJ296" s="172"/>
      <c r="AK296" s="172"/>
      <c r="AL296" s="172"/>
    </row>
    <row r="297" spans="1:38">
      <c r="A297" s="172"/>
      <c r="B297" s="172"/>
      <c r="C297" s="172"/>
      <c r="D297" s="172"/>
      <c r="E297" s="172"/>
      <c r="F297" s="172"/>
      <c r="G297" s="172"/>
      <c r="H297" s="172"/>
      <c r="I297" s="172"/>
      <c r="J297" s="172"/>
      <c r="K297" s="172"/>
      <c r="L297" s="172"/>
      <c r="M297" s="172"/>
      <c r="N297" s="172"/>
      <c r="O297" s="172"/>
      <c r="P297" s="172"/>
      <c r="Q297" s="172"/>
      <c r="R297" s="172"/>
      <c r="S297" s="172"/>
      <c r="T297" s="172"/>
      <c r="U297" s="172"/>
      <c r="V297" s="172"/>
      <c r="W297" s="172"/>
      <c r="X297" s="172"/>
      <c r="Y297" s="172"/>
      <c r="Z297" s="172"/>
      <c r="AA297" s="172"/>
      <c r="AB297" s="172"/>
      <c r="AC297" s="172"/>
      <c r="AD297" s="172"/>
      <c r="AE297" s="172"/>
      <c r="AF297" s="172"/>
      <c r="AG297" s="172"/>
      <c r="AH297" s="142"/>
      <c r="AI297" s="172"/>
      <c r="AJ297" s="172"/>
      <c r="AK297" s="172"/>
      <c r="AL297" s="172"/>
    </row>
    <row r="298" spans="1:38">
      <c r="A298" s="172"/>
      <c r="B298" s="172"/>
      <c r="C298" s="172"/>
      <c r="D298" s="172"/>
      <c r="E298" s="172"/>
      <c r="F298" s="172"/>
      <c r="G298" s="172"/>
      <c r="H298" s="172"/>
      <c r="I298" s="172"/>
      <c r="J298" s="172"/>
      <c r="K298" s="172"/>
      <c r="L298" s="172"/>
      <c r="M298" s="172"/>
      <c r="N298" s="172"/>
      <c r="O298" s="172"/>
      <c r="P298" s="172"/>
      <c r="Q298" s="172"/>
      <c r="R298" s="172"/>
      <c r="S298" s="172"/>
      <c r="T298" s="172"/>
      <c r="U298" s="172"/>
      <c r="V298" s="172"/>
      <c r="W298" s="172"/>
      <c r="X298" s="172"/>
      <c r="Y298" s="172"/>
      <c r="Z298" s="172"/>
      <c r="AA298" s="172"/>
      <c r="AB298" s="172"/>
      <c r="AC298" s="172"/>
      <c r="AD298" s="172"/>
      <c r="AE298" s="172"/>
      <c r="AF298" s="172"/>
      <c r="AG298" s="172"/>
      <c r="AH298" s="142"/>
      <c r="AI298" s="172"/>
      <c r="AJ298" s="172"/>
      <c r="AK298" s="172"/>
      <c r="AL298" s="172"/>
    </row>
    <row r="299" spans="1:38">
      <c r="A299" s="172"/>
      <c r="B299" s="172"/>
      <c r="C299" s="172"/>
      <c r="D299" s="172"/>
      <c r="E299" s="172"/>
      <c r="F299" s="172"/>
      <c r="G299" s="172"/>
      <c r="H299" s="172"/>
      <c r="I299" s="172"/>
      <c r="J299" s="172"/>
      <c r="K299" s="172"/>
      <c r="L299" s="172"/>
      <c r="M299" s="172"/>
      <c r="N299" s="172"/>
      <c r="O299" s="172"/>
      <c r="P299" s="172"/>
      <c r="Q299" s="172"/>
      <c r="R299" s="172"/>
      <c r="S299" s="172"/>
      <c r="T299" s="172"/>
      <c r="U299" s="172"/>
    </row>
    <row r="300" spans="1:38">
      <c r="A300" s="172"/>
      <c r="B300" s="172"/>
      <c r="C300" s="172"/>
      <c r="D300" s="172"/>
      <c r="E300" s="172"/>
      <c r="F300" s="172"/>
      <c r="G300" s="172"/>
      <c r="H300" s="172"/>
      <c r="I300" s="172"/>
      <c r="J300" s="172"/>
      <c r="K300" s="172"/>
      <c r="L300" s="172"/>
      <c r="M300" s="172"/>
      <c r="N300" s="172"/>
      <c r="O300" s="172"/>
      <c r="P300" s="172"/>
      <c r="Q300" s="172"/>
      <c r="R300" s="172"/>
      <c r="S300" s="172"/>
      <c r="T300" s="172"/>
      <c r="U300" s="172"/>
    </row>
    <row r="301" spans="1:38">
      <c r="A301" s="172"/>
      <c r="B301" s="172"/>
      <c r="C301" s="172"/>
      <c r="D301" s="172"/>
      <c r="E301" s="172"/>
      <c r="F301" s="172"/>
      <c r="G301" s="172"/>
      <c r="H301" s="172"/>
      <c r="I301" s="172"/>
      <c r="J301" s="172"/>
      <c r="K301" s="172"/>
      <c r="L301" s="172"/>
      <c r="M301" s="172"/>
      <c r="N301" s="172"/>
      <c r="O301" s="172"/>
      <c r="P301" s="172"/>
      <c r="Q301" s="172"/>
      <c r="R301" s="172"/>
      <c r="S301" s="172"/>
      <c r="T301" s="172"/>
      <c r="U301" s="172"/>
    </row>
    <row r="302" spans="1:38">
      <c r="A302" s="172"/>
      <c r="B302" s="172"/>
      <c r="C302" s="172"/>
      <c r="D302" s="172"/>
      <c r="E302" s="172"/>
      <c r="F302" s="172"/>
      <c r="G302" s="172"/>
      <c r="H302" s="172"/>
      <c r="I302" s="172"/>
      <c r="J302" s="172"/>
      <c r="K302" s="172"/>
      <c r="L302" s="172"/>
      <c r="M302" s="172"/>
      <c r="N302" s="172"/>
      <c r="O302" s="172"/>
      <c r="P302" s="172"/>
      <c r="Q302" s="172"/>
      <c r="R302" s="172"/>
      <c r="S302" s="172"/>
      <c r="T302" s="172"/>
      <c r="U302" s="172"/>
    </row>
    <row r="303" spans="1:38">
      <c r="A303" s="172"/>
      <c r="B303" s="172"/>
      <c r="C303" s="172"/>
      <c r="D303" s="172"/>
      <c r="E303" s="172"/>
      <c r="F303" s="172"/>
      <c r="G303" s="172"/>
      <c r="H303" s="172"/>
      <c r="I303" s="172"/>
      <c r="J303" s="172"/>
      <c r="K303" s="172"/>
      <c r="L303" s="172"/>
      <c r="M303" s="172"/>
      <c r="N303" s="172"/>
      <c r="O303" s="172"/>
      <c r="P303" s="172"/>
      <c r="Q303" s="172"/>
      <c r="R303" s="172"/>
      <c r="S303" s="172"/>
      <c r="T303" s="172"/>
      <c r="U303" s="172"/>
    </row>
    <row r="304" spans="1:38">
      <c r="A304" s="172"/>
      <c r="B304" s="172"/>
      <c r="C304" s="172"/>
      <c r="D304" s="172"/>
      <c r="E304" s="172"/>
      <c r="F304" s="172"/>
      <c r="G304" s="172"/>
      <c r="H304" s="172"/>
      <c r="I304" s="172"/>
      <c r="J304" s="172"/>
      <c r="K304" s="172"/>
      <c r="L304" s="172"/>
      <c r="M304" s="172"/>
      <c r="N304" s="172"/>
      <c r="O304" s="172"/>
      <c r="P304" s="172"/>
      <c r="Q304" s="172"/>
      <c r="R304" s="172"/>
      <c r="S304" s="172"/>
      <c r="T304" s="172"/>
      <c r="U304" s="172"/>
    </row>
    <row r="305" spans="1:38">
      <c r="A305" s="172"/>
      <c r="B305" s="172"/>
      <c r="C305" s="172"/>
      <c r="D305" s="172"/>
      <c r="E305" s="172"/>
      <c r="F305" s="172"/>
      <c r="G305" s="172"/>
      <c r="H305" s="172"/>
      <c r="I305" s="172"/>
      <c r="J305" s="172"/>
      <c r="K305" s="172"/>
      <c r="L305" s="172"/>
      <c r="M305" s="172"/>
      <c r="N305" s="172"/>
      <c r="O305" s="172"/>
      <c r="P305" s="172"/>
      <c r="Q305" s="172"/>
      <c r="R305" s="172"/>
      <c r="S305" s="172"/>
      <c r="T305" s="172"/>
      <c r="U305" s="172"/>
    </row>
    <row r="306" spans="1:38">
      <c r="A306" s="172"/>
      <c r="B306" s="172"/>
      <c r="C306" s="172"/>
      <c r="D306" s="172"/>
      <c r="E306" s="172"/>
      <c r="F306" s="172"/>
      <c r="G306" s="172"/>
      <c r="H306" s="172"/>
      <c r="I306" s="172"/>
      <c r="J306" s="172"/>
      <c r="K306" s="172"/>
      <c r="L306" s="172"/>
      <c r="M306" s="172"/>
      <c r="N306" s="172"/>
      <c r="O306" s="172"/>
      <c r="P306" s="172"/>
      <c r="Q306" s="172"/>
      <c r="R306" s="172"/>
      <c r="S306" s="172"/>
      <c r="T306" s="172"/>
      <c r="U306" s="172"/>
    </row>
    <row r="307" spans="1:38">
      <c r="A307" s="172"/>
      <c r="B307" s="172"/>
      <c r="C307" s="172"/>
      <c r="D307" s="172"/>
      <c r="E307" s="172"/>
      <c r="F307" s="172"/>
      <c r="G307" s="172"/>
      <c r="H307" s="172"/>
      <c r="I307" s="172"/>
      <c r="J307" s="172"/>
      <c r="K307" s="172"/>
      <c r="L307" s="172"/>
      <c r="M307" s="172"/>
      <c r="N307" s="172"/>
      <c r="O307" s="172"/>
      <c r="P307" s="172"/>
      <c r="Q307" s="172"/>
      <c r="R307" s="172"/>
      <c r="S307" s="172"/>
      <c r="T307" s="172"/>
      <c r="U307" s="172"/>
    </row>
    <row r="308" spans="1:38">
      <c r="A308" s="172"/>
      <c r="B308" s="172"/>
      <c r="C308" s="172"/>
      <c r="D308" s="172"/>
      <c r="E308" s="172"/>
      <c r="F308" s="172"/>
      <c r="G308" s="172"/>
      <c r="H308" s="172"/>
      <c r="I308" s="172"/>
      <c r="J308" s="172"/>
      <c r="K308" s="172"/>
      <c r="L308" s="172"/>
      <c r="M308" s="172"/>
      <c r="N308" s="172"/>
      <c r="O308" s="172"/>
      <c r="P308" s="172"/>
      <c r="Q308" s="172"/>
      <c r="R308" s="172"/>
      <c r="S308" s="172"/>
      <c r="T308" s="172"/>
      <c r="U308" s="172"/>
    </row>
    <row r="309" spans="1:38">
      <c r="A309" s="172"/>
      <c r="B309" s="172"/>
      <c r="C309" s="172"/>
      <c r="D309" s="172"/>
      <c r="E309" s="172"/>
      <c r="F309" s="172"/>
      <c r="G309" s="172"/>
      <c r="H309" s="172"/>
      <c r="I309" s="172"/>
      <c r="J309" s="172"/>
      <c r="K309" s="172"/>
      <c r="L309" s="172"/>
      <c r="M309" s="172"/>
      <c r="N309" s="172"/>
      <c r="O309" s="172"/>
      <c r="P309" s="172"/>
      <c r="Q309" s="172"/>
      <c r="R309" s="172"/>
      <c r="S309" s="172"/>
      <c r="T309" s="172"/>
      <c r="U309" s="172"/>
    </row>
    <row r="310" spans="1:38">
      <c r="A310" s="172"/>
      <c r="B310" s="172"/>
      <c r="C310" s="172"/>
      <c r="D310" s="172"/>
      <c r="E310" s="172"/>
      <c r="F310" s="172"/>
      <c r="G310" s="172"/>
      <c r="H310" s="172"/>
      <c r="L310" s="172"/>
      <c r="M310" s="172"/>
      <c r="N310" s="172"/>
    </row>
    <row r="311" spans="1:38">
      <c r="A311" s="172"/>
      <c r="B311" s="172"/>
      <c r="C311" s="172"/>
      <c r="D311" s="172"/>
      <c r="E311" s="172"/>
      <c r="F311" s="172"/>
      <c r="G311" s="172"/>
      <c r="H311" s="172"/>
      <c r="L311" s="172"/>
      <c r="M311" s="172"/>
      <c r="N311" s="172"/>
    </row>
    <row r="312" spans="1:38">
      <c r="A312" s="172"/>
      <c r="B312" s="172"/>
      <c r="C312" s="172"/>
      <c r="D312" s="172"/>
      <c r="E312" s="172"/>
      <c r="F312" s="172"/>
      <c r="G312" s="172"/>
      <c r="H312" s="172"/>
      <c r="L312" s="172"/>
      <c r="M312" s="172"/>
      <c r="N312" s="172"/>
    </row>
    <row r="313" spans="1:38">
      <c r="A313" s="172"/>
      <c r="B313" s="172"/>
      <c r="C313" s="172"/>
      <c r="D313" s="172"/>
      <c r="E313" s="172"/>
      <c r="F313" s="172"/>
      <c r="G313" s="172"/>
      <c r="H313" s="172"/>
      <c r="L313" s="172"/>
      <c r="M313" s="172"/>
      <c r="N313" s="172"/>
    </row>
    <row r="314" spans="1:38">
      <c r="A314" s="172"/>
      <c r="B314" s="172"/>
      <c r="C314" s="172"/>
      <c r="J314" s="172"/>
      <c r="K314" s="172"/>
      <c r="L314" s="172"/>
      <c r="M314" s="172"/>
      <c r="N314" s="172"/>
    </row>
    <row r="315" spans="1:38">
      <c r="A315" s="172"/>
      <c r="B315" s="172"/>
      <c r="C315" s="172"/>
      <c r="J315" s="172"/>
      <c r="K315" s="172"/>
      <c r="L315" s="172"/>
      <c r="M315" s="172"/>
      <c r="N315" s="172"/>
      <c r="O315" s="172"/>
      <c r="P315" s="172"/>
      <c r="Q315" s="172"/>
      <c r="R315" s="172"/>
      <c r="S315" s="172"/>
      <c r="T315" s="172"/>
      <c r="U315" s="172"/>
      <c r="V315" s="172"/>
      <c r="W315" s="172"/>
      <c r="X315" s="172"/>
      <c r="Y315" s="172"/>
      <c r="Z315" s="172"/>
      <c r="AA315" s="172"/>
      <c r="AB315" s="172"/>
      <c r="AC315" s="172"/>
      <c r="AD315" s="172"/>
      <c r="AE315" s="172"/>
      <c r="AF315" s="172"/>
      <c r="AG315" s="172"/>
      <c r="AH315" s="142"/>
      <c r="AI315" s="172"/>
      <c r="AJ315" s="172"/>
      <c r="AK315" s="172"/>
      <c r="AL315" s="172"/>
    </row>
    <row r="316" spans="1:38">
      <c r="A316" s="172"/>
      <c r="B316" s="172"/>
      <c r="C316" s="172"/>
      <c r="J316" s="172"/>
      <c r="K316" s="172"/>
      <c r="L316" s="172"/>
      <c r="M316" s="172"/>
      <c r="N316" s="172"/>
      <c r="O316" s="172"/>
      <c r="P316" s="172"/>
      <c r="Q316" s="172"/>
      <c r="R316" s="172"/>
      <c r="S316" s="172"/>
      <c r="T316" s="172"/>
      <c r="U316" s="172"/>
      <c r="V316" s="172"/>
      <c r="W316" s="172"/>
      <c r="X316" s="172"/>
      <c r="Y316" s="172"/>
      <c r="Z316" s="172"/>
      <c r="AA316" s="172"/>
      <c r="AB316" s="172"/>
      <c r="AC316" s="172"/>
      <c r="AD316" s="172"/>
      <c r="AE316" s="172"/>
      <c r="AF316" s="172"/>
      <c r="AG316" s="172"/>
      <c r="AH316" s="142"/>
      <c r="AI316" s="172"/>
      <c r="AJ316" s="172"/>
      <c r="AK316" s="172"/>
      <c r="AL316" s="172"/>
    </row>
    <row r="317" spans="1:38" ht="18.75">
      <c r="A317" s="172"/>
      <c r="B317" s="172"/>
      <c r="C317" s="172"/>
      <c r="J317" s="172"/>
      <c r="K317" s="172"/>
      <c r="L317" s="172"/>
      <c r="M317" s="172"/>
      <c r="N317" s="172"/>
      <c r="O317" s="172"/>
      <c r="P317" s="172"/>
      <c r="Q317" s="172"/>
      <c r="R317" s="172"/>
      <c r="S317" s="172"/>
      <c r="T317" s="172"/>
      <c r="U317" s="172"/>
      <c r="V317" s="283" t="s">
        <v>14</v>
      </c>
      <c r="W317" s="284"/>
      <c r="X317" s="284"/>
      <c r="Y317" s="284"/>
      <c r="Z317" s="284"/>
      <c r="AA317" s="285"/>
      <c r="AB317" s="25"/>
      <c r="AC317" s="283" t="s">
        <v>15</v>
      </c>
      <c r="AD317" s="284"/>
      <c r="AE317" s="284"/>
      <c r="AF317" s="284"/>
      <c r="AG317" s="284"/>
      <c r="AH317" s="285"/>
      <c r="AI317" s="258" t="s">
        <v>16</v>
      </c>
      <c r="AJ317" s="259"/>
      <c r="AK317" s="259"/>
      <c r="AL317" s="260"/>
    </row>
    <row r="318" spans="1:38" ht="18.75">
      <c r="A318" s="172"/>
      <c r="B318" s="172"/>
      <c r="C318" s="172"/>
      <c r="J318" s="172"/>
      <c r="K318" s="172"/>
      <c r="L318" s="172"/>
      <c r="M318" s="172"/>
      <c r="N318" s="172"/>
      <c r="O318" s="172"/>
      <c r="P318" s="172"/>
      <c r="Q318" s="172"/>
      <c r="R318" s="172"/>
      <c r="S318" s="172"/>
      <c r="T318" s="172"/>
      <c r="U318" s="172"/>
      <c r="V318" s="286"/>
      <c r="W318" s="287"/>
      <c r="X318" s="287"/>
      <c r="Y318" s="287"/>
      <c r="Z318" s="287"/>
      <c r="AA318" s="288"/>
      <c r="AB318" s="25"/>
      <c r="AC318" s="286"/>
      <c r="AD318" s="287"/>
      <c r="AE318" s="287"/>
      <c r="AF318" s="287"/>
      <c r="AG318" s="287"/>
      <c r="AH318" s="288"/>
      <c r="AI318" s="261"/>
      <c r="AJ318" s="262"/>
      <c r="AK318" s="262"/>
      <c r="AL318" s="263"/>
    </row>
    <row r="319" spans="1:38" ht="18.75">
      <c r="A319" s="172"/>
      <c r="B319" s="172"/>
      <c r="C319" s="172"/>
      <c r="J319" s="172"/>
      <c r="K319" s="172"/>
      <c r="L319" s="172"/>
      <c r="M319" s="172"/>
      <c r="N319" s="172"/>
      <c r="O319" s="144"/>
      <c r="P319" s="144"/>
      <c r="Q319" s="144"/>
      <c r="R319" s="144"/>
      <c r="S319" s="144"/>
      <c r="T319" s="144"/>
      <c r="U319" s="144"/>
      <c r="V319" s="63">
        <v>1</v>
      </c>
      <c r="W319" s="63">
        <v>2</v>
      </c>
      <c r="X319" s="63">
        <v>3</v>
      </c>
      <c r="Y319" s="63">
        <v>4</v>
      </c>
      <c r="Z319" s="63">
        <v>5</v>
      </c>
      <c r="AA319" s="63" t="s">
        <v>41</v>
      </c>
      <c r="AB319" s="75" t="s">
        <v>18</v>
      </c>
      <c r="AC319" s="63">
        <v>1</v>
      </c>
      <c r="AD319" s="63">
        <v>2</v>
      </c>
      <c r="AE319" s="63">
        <v>3</v>
      </c>
      <c r="AF319" s="63">
        <v>4</v>
      </c>
      <c r="AG319" s="63">
        <v>5</v>
      </c>
      <c r="AH319" s="63" t="s">
        <v>41</v>
      </c>
      <c r="AI319" s="76" t="s">
        <v>19</v>
      </c>
      <c r="AJ319" s="76" t="s">
        <v>20</v>
      </c>
      <c r="AK319" s="76" t="s">
        <v>21</v>
      </c>
      <c r="AL319" s="76" t="s">
        <v>22</v>
      </c>
    </row>
    <row r="320" spans="1:38" ht="18.75">
      <c r="J320" s="172"/>
      <c r="K320" s="172"/>
      <c r="O320" s="264" t="s">
        <v>136</v>
      </c>
      <c r="P320" s="265"/>
      <c r="Q320" s="265"/>
      <c r="R320" s="265"/>
      <c r="S320" s="265"/>
      <c r="T320" s="265"/>
      <c r="U320" s="266"/>
      <c r="V320" s="152">
        <f>+AN30</f>
        <v>0</v>
      </c>
      <c r="W320" s="152">
        <f t="shared" ref="W320:AA320" si="47">+AO30</f>
        <v>0</v>
      </c>
      <c r="X320" s="152">
        <f t="shared" si="47"/>
        <v>0</v>
      </c>
      <c r="Y320" s="152">
        <f t="shared" si="47"/>
        <v>0</v>
      </c>
      <c r="Z320" s="152">
        <f t="shared" si="47"/>
        <v>0</v>
      </c>
      <c r="AA320" s="152">
        <f t="shared" si="47"/>
        <v>0</v>
      </c>
      <c r="AB320" s="151">
        <f>SUM(V320:AA320)</f>
        <v>0</v>
      </c>
      <c r="AC320" s="175" t="e">
        <f t="shared" ref="AC320:AH320" si="48">V320/$AB320</f>
        <v>#DIV/0!</v>
      </c>
      <c r="AD320" s="175" t="e">
        <f t="shared" si="48"/>
        <v>#DIV/0!</v>
      </c>
      <c r="AE320" s="175" t="e">
        <f t="shared" si="48"/>
        <v>#DIV/0!</v>
      </c>
      <c r="AF320" s="175" t="e">
        <f t="shared" si="48"/>
        <v>#DIV/0!</v>
      </c>
      <c r="AG320" s="175" t="e">
        <f t="shared" si="48"/>
        <v>#DIV/0!</v>
      </c>
      <c r="AH320" s="175" t="e">
        <f t="shared" si="48"/>
        <v>#DIV/0!</v>
      </c>
      <c r="AI320" s="153">
        <f>+BA30</f>
        <v>0</v>
      </c>
      <c r="AJ320" s="153">
        <f t="shared" ref="AJ320:AL320" si="49">+BB30</f>
        <v>0</v>
      </c>
      <c r="AK320" s="152">
        <f t="shared" si="49"/>
        <v>0</v>
      </c>
      <c r="AL320" s="152">
        <f t="shared" si="49"/>
        <v>0</v>
      </c>
    </row>
    <row r="321" spans="1:38" ht="18.75">
      <c r="J321" s="172"/>
      <c r="K321" s="172"/>
      <c r="O321" s="154"/>
      <c r="P321" s="154"/>
      <c r="Q321" s="154"/>
      <c r="R321" s="154"/>
      <c r="S321" s="154"/>
      <c r="T321" s="154"/>
      <c r="U321" s="154"/>
      <c r="V321" s="163"/>
      <c r="W321" s="163"/>
      <c r="X321" s="163"/>
      <c r="Y321" s="163"/>
      <c r="Z321" s="163"/>
      <c r="AA321" s="163"/>
      <c r="AB321" s="163"/>
      <c r="AC321" s="156"/>
      <c r="AD321" s="156"/>
      <c r="AE321" s="156"/>
      <c r="AF321" s="156"/>
      <c r="AG321" s="156"/>
      <c r="AH321" s="156"/>
      <c r="AI321" s="164"/>
      <c r="AJ321" s="165"/>
      <c r="AK321" s="166"/>
      <c r="AL321" s="166"/>
    </row>
    <row r="322" spans="1:38" ht="18.75">
      <c r="J322" s="172"/>
      <c r="K322" s="172"/>
      <c r="O322" s="154"/>
      <c r="P322" s="154"/>
      <c r="Q322" s="154"/>
      <c r="R322" s="154"/>
      <c r="S322" s="154"/>
      <c r="T322" s="154"/>
      <c r="U322" s="154"/>
      <c r="V322" s="163"/>
      <c r="W322" s="163"/>
      <c r="X322" s="163"/>
      <c r="Y322" s="163"/>
      <c r="Z322" s="163"/>
      <c r="AA322" s="163"/>
      <c r="AB322" s="163"/>
      <c r="AC322" s="156"/>
      <c r="AD322" s="156"/>
      <c r="AE322" s="156"/>
      <c r="AF322" s="156"/>
      <c r="AG322" s="156"/>
      <c r="AH322" s="156"/>
      <c r="AI322" s="164"/>
      <c r="AJ322" s="165"/>
      <c r="AK322" s="166"/>
      <c r="AL322" s="166"/>
    </row>
    <row r="323" spans="1:38" ht="18.75">
      <c r="J323" s="172"/>
      <c r="K323" s="172"/>
      <c r="O323" s="154"/>
      <c r="P323" s="154"/>
      <c r="Q323" s="154"/>
      <c r="R323" s="154"/>
      <c r="S323" s="154"/>
      <c r="T323" s="154"/>
      <c r="U323" s="154"/>
      <c r="V323" s="163"/>
      <c r="W323" s="163"/>
      <c r="X323" s="163"/>
      <c r="Y323" s="163"/>
      <c r="Z323" s="163"/>
      <c r="AA323" s="163"/>
      <c r="AB323" s="163"/>
      <c r="AC323" s="156"/>
      <c r="AD323" s="156"/>
      <c r="AE323" s="156"/>
      <c r="AF323" s="156"/>
      <c r="AG323" s="156"/>
      <c r="AH323" s="156"/>
      <c r="AI323" s="164"/>
      <c r="AJ323" s="165"/>
      <c r="AK323" s="166"/>
      <c r="AL323" s="166"/>
    </row>
    <row r="324" spans="1:38" ht="18.75">
      <c r="J324" s="172"/>
      <c r="K324" s="172"/>
      <c r="O324" s="154"/>
      <c r="P324" s="154"/>
      <c r="Q324" s="154"/>
      <c r="R324" s="154"/>
      <c r="S324" s="154"/>
      <c r="T324" s="154"/>
      <c r="U324" s="154"/>
      <c r="V324" s="163"/>
      <c r="W324" s="163"/>
      <c r="X324" s="163"/>
      <c r="Y324" s="163"/>
      <c r="Z324" s="163"/>
      <c r="AA324" s="163"/>
      <c r="AB324" s="163"/>
      <c r="AC324" s="156"/>
      <c r="AD324" s="156"/>
      <c r="AE324" s="156"/>
      <c r="AF324" s="156"/>
      <c r="AG324" s="156"/>
      <c r="AH324" s="156"/>
      <c r="AI324" s="164"/>
      <c r="AJ324" s="165"/>
      <c r="AK324" s="166"/>
      <c r="AL324" s="166"/>
    </row>
    <row r="325" spans="1:38" ht="18.75">
      <c r="J325" s="172"/>
      <c r="K325" s="172"/>
      <c r="O325" s="154"/>
      <c r="P325" s="154"/>
      <c r="Q325" s="154"/>
      <c r="R325" s="154"/>
      <c r="S325" s="154"/>
      <c r="T325" s="154"/>
      <c r="U325" s="154"/>
      <c r="V325" s="163"/>
      <c r="W325" s="163"/>
      <c r="X325" s="163"/>
      <c r="Y325" s="163"/>
      <c r="Z325" s="163"/>
      <c r="AA325" s="163"/>
      <c r="AB325" s="163"/>
      <c r="AC325" s="156"/>
      <c r="AD325" s="156"/>
      <c r="AE325" s="156"/>
      <c r="AF325" s="156"/>
      <c r="AG325" s="156"/>
      <c r="AH325" s="156"/>
      <c r="AI325" s="164"/>
      <c r="AJ325" s="165"/>
      <c r="AK325" s="166"/>
      <c r="AL325" s="166"/>
    </row>
    <row r="326" spans="1:38" ht="21">
      <c r="A326" s="267" t="s">
        <v>155</v>
      </c>
      <c r="B326" s="267"/>
      <c r="C326" s="267"/>
      <c r="D326" s="267"/>
      <c r="E326" s="267"/>
      <c r="F326" s="267"/>
      <c r="G326" s="267"/>
      <c r="H326" s="267"/>
      <c r="I326" s="267"/>
      <c r="J326" s="267"/>
      <c r="K326" s="267"/>
      <c r="L326" s="267"/>
      <c r="M326" s="267"/>
      <c r="N326" s="267"/>
      <c r="O326" s="267"/>
      <c r="P326" s="267"/>
      <c r="Q326" s="267"/>
      <c r="R326" s="267"/>
      <c r="S326" s="267"/>
      <c r="T326" s="267"/>
      <c r="U326" s="267"/>
      <c r="V326" s="163"/>
      <c r="W326" s="163"/>
      <c r="X326" s="163"/>
      <c r="Y326" s="163"/>
      <c r="Z326" s="163"/>
      <c r="AA326" s="163"/>
      <c r="AB326" s="163"/>
      <c r="AC326" s="156"/>
      <c r="AD326" s="156"/>
      <c r="AE326" s="156"/>
      <c r="AF326" s="156"/>
      <c r="AG326" s="156"/>
      <c r="AH326" s="156"/>
      <c r="AI326" s="164"/>
      <c r="AJ326" s="165"/>
      <c r="AK326" s="166"/>
      <c r="AL326" s="166"/>
    </row>
    <row r="327" spans="1:38" ht="18.75">
      <c r="J327" s="172"/>
      <c r="K327" s="172"/>
      <c r="O327" s="154"/>
      <c r="P327" s="154"/>
      <c r="Q327" s="154"/>
      <c r="R327" s="154"/>
      <c r="S327" s="154"/>
      <c r="T327" s="154"/>
      <c r="U327" s="154"/>
      <c r="V327" s="163"/>
      <c r="W327" s="163"/>
      <c r="X327" s="163"/>
      <c r="Y327" s="163"/>
      <c r="Z327" s="163"/>
      <c r="AA327" s="163"/>
      <c r="AB327" s="163"/>
      <c r="AC327" s="156"/>
      <c r="AD327" s="156"/>
      <c r="AE327" s="156"/>
      <c r="AF327" s="156"/>
      <c r="AG327" s="156"/>
      <c r="AH327" s="156"/>
      <c r="AI327" s="164"/>
      <c r="AJ327" s="165"/>
      <c r="AK327" s="166"/>
      <c r="AL327" s="166"/>
    </row>
    <row r="328" spans="1:38" ht="18.75">
      <c r="J328" s="172"/>
      <c r="K328" s="172"/>
      <c r="O328" s="154"/>
      <c r="P328" s="154"/>
      <c r="Q328" s="154"/>
      <c r="R328" s="154"/>
      <c r="S328" s="154"/>
      <c r="T328" s="154"/>
      <c r="U328" s="154"/>
      <c r="V328" s="163"/>
      <c r="W328" s="163"/>
      <c r="X328" s="163"/>
      <c r="Y328" s="163"/>
      <c r="Z328" s="163"/>
      <c r="AA328" s="163"/>
      <c r="AB328" s="163"/>
      <c r="AC328" s="156"/>
      <c r="AD328" s="156"/>
      <c r="AE328" s="156"/>
      <c r="AF328" s="156"/>
      <c r="AG328" s="156"/>
      <c r="AH328" s="156"/>
      <c r="AI328" s="164"/>
      <c r="AJ328" s="165"/>
      <c r="AK328" s="166"/>
      <c r="AL328" s="166"/>
    </row>
    <row r="329" spans="1:38" ht="18.75">
      <c r="J329" s="172"/>
      <c r="K329" s="172"/>
      <c r="O329" s="154"/>
      <c r="P329" s="154"/>
      <c r="Q329" s="154"/>
      <c r="R329" s="154"/>
      <c r="S329" s="154"/>
      <c r="T329" s="154"/>
      <c r="U329" s="154"/>
      <c r="V329" s="163"/>
      <c r="W329" s="163"/>
      <c r="X329" s="163"/>
      <c r="Y329" s="163"/>
      <c r="Z329" s="163"/>
      <c r="AA329" s="163"/>
      <c r="AB329" s="163"/>
      <c r="AC329" s="156"/>
      <c r="AD329" s="156"/>
      <c r="AE329" s="156"/>
      <c r="AF329" s="156"/>
      <c r="AG329" s="156"/>
      <c r="AH329" s="156"/>
      <c r="AI329" s="164"/>
      <c r="AJ329" s="165"/>
      <c r="AK329" s="166"/>
      <c r="AL329" s="166"/>
    </row>
    <row r="330" spans="1:38" ht="18.75">
      <c r="J330" s="172"/>
      <c r="K330" s="172"/>
      <c r="O330" s="154"/>
      <c r="P330" s="154"/>
      <c r="Q330" s="154"/>
      <c r="R330" s="154"/>
      <c r="S330" s="154"/>
      <c r="T330" s="154"/>
      <c r="U330" s="154"/>
      <c r="V330" s="163"/>
      <c r="W330" s="163"/>
      <c r="X330" s="163"/>
      <c r="Y330" s="163"/>
      <c r="Z330" s="163"/>
      <c r="AA330" s="163"/>
      <c r="AB330" s="163"/>
      <c r="AC330" s="156"/>
      <c r="AD330" s="156"/>
      <c r="AE330" s="156"/>
      <c r="AF330" s="156"/>
      <c r="AG330" s="156"/>
      <c r="AH330" s="156"/>
      <c r="AI330" s="164"/>
      <c r="AJ330" s="165"/>
      <c r="AK330" s="166"/>
      <c r="AL330" s="166"/>
    </row>
    <row r="331" spans="1:38" ht="18.75">
      <c r="J331" s="172"/>
      <c r="K331" s="172"/>
      <c r="O331" s="154"/>
      <c r="P331" s="154"/>
      <c r="Q331" s="154"/>
      <c r="R331" s="154"/>
      <c r="S331" s="154"/>
      <c r="T331" s="154"/>
      <c r="U331" s="154"/>
      <c r="V331" s="163"/>
      <c r="W331" s="163"/>
      <c r="X331" s="163"/>
      <c r="Y331" s="163"/>
      <c r="Z331" s="163"/>
      <c r="AA331" s="163"/>
      <c r="AB331" s="163"/>
      <c r="AC331" s="156"/>
      <c r="AD331" s="156"/>
      <c r="AE331" s="156"/>
      <c r="AF331" s="156"/>
      <c r="AG331" s="156"/>
      <c r="AH331" s="156"/>
      <c r="AI331" s="164"/>
      <c r="AJ331" s="165"/>
      <c r="AK331" s="166"/>
      <c r="AL331" s="166"/>
    </row>
    <row r="332" spans="1:38" ht="18.75">
      <c r="J332" s="172"/>
      <c r="K332" s="172"/>
      <c r="O332" s="154"/>
      <c r="P332" s="154"/>
      <c r="Q332" s="154"/>
      <c r="R332" s="154"/>
      <c r="S332" s="154"/>
      <c r="T332" s="154"/>
      <c r="U332" s="154"/>
      <c r="V332" s="163"/>
      <c r="W332" s="163"/>
      <c r="X332" s="163"/>
      <c r="Y332" s="163"/>
      <c r="Z332" s="163"/>
      <c r="AA332" s="163"/>
      <c r="AB332" s="163"/>
      <c r="AC332" s="156"/>
      <c r="AD332" s="156"/>
      <c r="AE332" s="156"/>
      <c r="AF332" s="156"/>
      <c r="AG332" s="156"/>
      <c r="AH332" s="156"/>
      <c r="AI332" s="164"/>
      <c r="AJ332" s="165"/>
      <c r="AK332" s="166"/>
      <c r="AL332" s="166"/>
    </row>
    <row r="333" spans="1:38" ht="18.75">
      <c r="J333" s="172"/>
      <c r="K333" s="172"/>
      <c r="O333" s="154"/>
      <c r="P333" s="154"/>
      <c r="Q333" s="154"/>
      <c r="R333" s="154"/>
      <c r="S333" s="154"/>
      <c r="T333" s="154"/>
      <c r="U333" s="154"/>
      <c r="V333" s="163"/>
      <c r="W333" s="163"/>
      <c r="X333" s="163"/>
      <c r="Y333" s="163"/>
      <c r="Z333" s="163"/>
      <c r="AA333" s="163"/>
      <c r="AB333" s="163"/>
      <c r="AC333" s="156"/>
      <c r="AD333" s="156"/>
      <c r="AE333" s="156"/>
      <c r="AF333" s="156"/>
      <c r="AG333" s="156"/>
      <c r="AH333" s="156"/>
      <c r="AI333" s="164"/>
      <c r="AJ333" s="165"/>
      <c r="AK333" s="166"/>
      <c r="AL333" s="166"/>
    </row>
    <row r="334" spans="1:38" ht="18.75">
      <c r="J334" s="172"/>
      <c r="K334" s="172"/>
      <c r="O334" s="154"/>
      <c r="P334" s="154"/>
      <c r="Q334" s="154"/>
      <c r="R334" s="154"/>
      <c r="S334" s="154"/>
      <c r="T334" s="154"/>
      <c r="U334" s="154"/>
      <c r="V334" s="163"/>
      <c r="W334" s="163"/>
      <c r="X334" s="163"/>
      <c r="Y334" s="163"/>
      <c r="Z334" s="163"/>
      <c r="AA334" s="163"/>
      <c r="AB334" s="163"/>
      <c r="AC334" s="156"/>
      <c r="AD334" s="156"/>
      <c r="AE334" s="156"/>
      <c r="AF334" s="156"/>
      <c r="AG334" s="156"/>
      <c r="AH334" s="156"/>
      <c r="AI334" s="164"/>
      <c r="AJ334" s="165"/>
      <c r="AK334" s="166"/>
      <c r="AL334" s="166"/>
    </row>
    <row r="335" spans="1:38" ht="18.75">
      <c r="J335" s="172"/>
      <c r="K335" s="172"/>
      <c r="O335" s="154"/>
      <c r="P335" s="154"/>
      <c r="Q335" s="154"/>
      <c r="R335" s="154"/>
      <c r="S335" s="154"/>
      <c r="T335" s="154"/>
      <c r="U335" s="154"/>
      <c r="V335" s="163"/>
      <c r="W335" s="163"/>
      <c r="X335" s="163"/>
      <c r="Y335" s="163"/>
      <c r="Z335" s="163"/>
      <c r="AA335" s="163"/>
      <c r="AB335" s="163"/>
      <c r="AC335" s="156"/>
      <c r="AD335" s="156"/>
      <c r="AE335" s="156"/>
      <c r="AF335" s="156"/>
      <c r="AG335" s="156"/>
      <c r="AH335" s="156"/>
      <c r="AI335" s="164"/>
      <c r="AJ335" s="165"/>
      <c r="AK335" s="166"/>
      <c r="AL335" s="166"/>
    </row>
    <row r="336" spans="1:38" ht="18.75">
      <c r="J336" s="172"/>
      <c r="K336" s="172"/>
      <c r="O336" s="154"/>
      <c r="P336" s="154"/>
      <c r="Q336" s="154"/>
      <c r="R336" s="154"/>
      <c r="S336" s="154"/>
      <c r="T336" s="154"/>
      <c r="U336" s="154"/>
      <c r="V336" s="163"/>
      <c r="W336" s="163"/>
      <c r="X336" s="163"/>
      <c r="Y336" s="163"/>
      <c r="Z336" s="163"/>
      <c r="AA336" s="163"/>
      <c r="AB336" s="163"/>
      <c r="AC336" s="156"/>
      <c r="AD336" s="156"/>
      <c r="AE336" s="156"/>
      <c r="AF336" s="156"/>
      <c r="AG336" s="156"/>
      <c r="AH336" s="156"/>
      <c r="AI336" s="164"/>
      <c r="AJ336" s="165"/>
      <c r="AK336" s="166"/>
      <c r="AL336" s="166"/>
    </row>
    <row r="337" spans="10:38" ht="18.75">
      <c r="J337" s="172"/>
      <c r="K337" s="172"/>
      <c r="O337" s="154"/>
      <c r="P337" s="154"/>
      <c r="Q337" s="154"/>
      <c r="R337" s="154"/>
      <c r="S337" s="154"/>
      <c r="T337" s="154"/>
      <c r="U337" s="154"/>
      <c r="V337" s="163"/>
      <c r="W337" s="163"/>
      <c r="X337" s="163"/>
      <c r="Y337" s="163"/>
      <c r="Z337" s="163"/>
      <c r="AA337" s="163"/>
      <c r="AB337" s="163"/>
      <c r="AC337" s="156"/>
      <c r="AD337" s="156"/>
      <c r="AE337" s="156"/>
      <c r="AF337" s="156"/>
      <c r="AG337" s="156"/>
      <c r="AH337" s="156"/>
      <c r="AI337" s="164"/>
      <c r="AJ337" s="165"/>
      <c r="AK337" s="166"/>
      <c r="AL337" s="166"/>
    </row>
    <row r="338" spans="10:38" ht="18.75">
      <c r="J338" s="172"/>
      <c r="K338" s="172"/>
      <c r="O338" s="154"/>
      <c r="P338" s="154"/>
      <c r="Q338" s="154"/>
      <c r="R338" s="154"/>
      <c r="S338" s="154"/>
      <c r="T338" s="154"/>
      <c r="U338" s="154"/>
      <c r="V338" s="163"/>
      <c r="W338" s="163"/>
      <c r="X338" s="163"/>
      <c r="Y338" s="163"/>
      <c r="Z338" s="163"/>
      <c r="AA338" s="163"/>
      <c r="AB338" s="163"/>
      <c r="AC338" s="156"/>
      <c r="AD338" s="156"/>
      <c r="AE338" s="156"/>
      <c r="AF338" s="156"/>
      <c r="AG338" s="156"/>
      <c r="AH338" s="156"/>
      <c r="AI338" s="164"/>
      <c r="AJ338" s="165"/>
      <c r="AK338" s="166"/>
      <c r="AL338" s="166"/>
    </row>
    <row r="354" spans="1:1">
      <c r="A354" s="169" t="s">
        <v>251</v>
      </c>
    </row>
  </sheetData>
  <sheetProtection sheet="1" objects="1" scenarios="1"/>
  <mergeCells count="114">
    <mergeCell ref="O320:U320"/>
    <mergeCell ref="A326:U326"/>
    <mergeCell ref="AI262:AL263"/>
    <mergeCell ref="B264:U264"/>
    <mergeCell ref="B265:U265"/>
    <mergeCell ref="B266:U266"/>
    <mergeCell ref="A294:U294"/>
    <mergeCell ref="V317:AA318"/>
    <mergeCell ref="AC317:AH318"/>
    <mergeCell ref="AI317:AL318"/>
    <mergeCell ref="B209:U209"/>
    <mergeCell ref="B210:U210"/>
    <mergeCell ref="A217:U217"/>
    <mergeCell ref="A242:U242"/>
    <mergeCell ref="V262:AA263"/>
    <mergeCell ref="AC262:AH263"/>
    <mergeCell ref="A192:U192"/>
    <mergeCell ref="V205:AA206"/>
    <mergeCell ref="AC205:AH206"/>
    <mergeCell ref="AI205:AL206"/>
    <mergeCell ref="B207:U207"/>
    <mergeCell ref="B208:U208"/>
    <mergeCell ref="B183:U183"/>
    <mergeCell ref="B184:U184"/>
    <mergeCell ref="B185:U185"/>
    <mergeCell ref="B186:U186"/>
    <mergeCell ref="B187:U187"/>
    <mergeCell ref="B188:U188"/>
    <mergeCell ref="AC177:AH178"/>
    <mergeCell ref="AI177:AL178"/>
    <mergeCell ref="B179:U179"/>
    <mergeCell ref="B180:U180"/>
    <mergeCell ref="B181:U181"/>
    <mergeCell ref="B182:U182"/>
    <mergeCell ref="O167:U167"/>
    <mergeCell ref="A173:E173"/>
    <mergeCell ref="A174:E174"/>
    <mergeCell ref="A175:E175"/>
    <mergeCell ref="A176:E176"/>
    <mergeCell ref="V177:AA178"/>
    <mergeCell ref="A146:U146"/>
    <mergeCell ref="X146:AL146"/>
    <mergeCell ref="V163:AA164"/>
    <mergeCell ref="AC163:AH164"/>
    <mergeCell ref="AI163:AL164"/>
    <mergeCell ref="O166:U166"/>
    <mergeCell ref="A129:F129"/>
    <mergeCell ref="A130:F130"/>
    <mergeCell ref="V134:AA135"/>
    <mergeCell ref="AC134:AH135"/>
    <mergeCell ref="AI134:AL135"/>
    <mergeCell ref="O137:U137"/>
    <mergeCell ref="V116:AA117"/>
    <mergeCell ref="AC116:AH117"/>
    <mergeCell ref="AI116:AL117"/>
    <mergeCell ref="O119:U119"/>
    <mergeCell ref="A127:U127"/>
    <mergeCell ref="A128:F128"/>
    <mergeCell ref="A102:U102"/>
    <mergeCell ref="B103:U103"/>
    <mergeCell ref="B104:U104"/>
    <mergeCell ref="B105:U105"/>
    <mergeCell ref="B106:U106"/>
    <mergeCell ref="A109:U109"/>
    <mergeCell ref="B96:J96"/>
    <mergeCell ref="B97:J97"/>
    <mergeCell ref="V100:AA101"/>
    <mergeCell ref="AC100:AH101"/>
    <mergeCell ref="AI100:AL101"/>
    <mergeCell ref="B101:C101"/>
    <mergeCell ref="G90:K90"/>
    <mergeCell ref="L90:M90"/>
    <mergeCell ref="G91:K91"/>
    <mergeCell ref="L91:M91"/>
    <mergeCell ref="B93:U93"/>
    <mergeCell ref="B95:J95"/>
    <mergeCell ref="G87:K87"/>
    <mergeCell ref="L87:M87"/>
    <mergeCell ref="G88:K88"/>
    <mergeCell ref="L88:M88"/>
    <mergeCell ref="G89:K89"/>
    <mergeCell ref="L89:M89"/>
    <mergeCell ref="B78:U78"/>
    <mergeCell ref="B79:U79"/>
    <mergeCell ref="B80:U80"/>
    <mergeCell ref="B81:U81"/>
    <mergeCell ref="A84:U84"/>
    <mergeCell ref="L86:M86"/>
    <mergeCell ref="M55:O55"/>
    <mergeCell ref="V74:Z75"/>
    <mergeCell ref="AB74:AF75"/>
    <mergeCell ref="AG74:AJ75"/>
    <mergeCell ref="A76:U76"/>
    <mergeCell ref="B77:U77"/>
    <mergeCell ref="B46:C46"/>
    <mergeCell ref="B47:C47"/>
    <mergeCell ref="B48:C48"/>
    <mergeCell ref="B49:C49"/>
    <mergeCell ref="M49:O49"/>
    <mergeCell ref="B50:C50"/>
    <mergeCell ref="M50:O50"/>
    <mergeCell ref="A21:U21"/>
    <mergeCell ref="C25:E25"/>
    <mergeCell ref="C26:E26"/>
    <mergeCell ref="C27:E27"/>
    <mergeCell ref="C28:E28"/>
    <mergeCell ref="C29:E29"/>
    <mergeCell ref="A1:AE1"/>
    <mergeCell ref="A6:AL6"/>
    <mergeCell ref="A7:AL7"/>
    <mergeCell ref="A8:AL8"/>
    <mergeCell ref="A9:AL9"/>
    <mergeCell ref="A19:G19"/>
    <mergeCell ref="A10:AL10"/>
  </mergeCells>
  <printOptions horizontalCentered="1" verticalCentered="1"/>
  <pageMargins left="0" right="0" top="0" bottom="0" header="0.31496062992125984" footer="0.31496062992125984"/>
  <pageSetup paperSize="9" scale="2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E437"/>
  <sheetViews>
    <sheetView view="pageBreakPreview" zoomScale="96" zoomScaleNormal="100" zoomScaleSheetLayoutView="96" workbookViewId="0">
      <selection sqref="A1:AE1"/>
    </sheetView>
  </sheetViews>
  <sheetFormatPr baseColWidth="10" defaultRowHeight="15"/>
  <cols>
    <col min="1" max="1" width="8.28515625" style="169" customWidth="1"/>
    <col min="2" max="2" width="25" style="169" customWidth="1"/>
    <col min="3" max="3" width="14" style="169" customWidth="1"/>
    <col min="4" max="4" width="9" style="169" customWidth="1"/>
    <col min="5" max="5" width="8.5703125" style="169" customWidth="1"/>
    <col min="6" max="6" width="11.7109375" style="169" customWidth="1"/>
    <col min="7" max="7" width="15.140625" style="169" customWidth="1"/>
    <col min="8" max="8" width="21.85546875" style="169" customWidth="1"/>
    <col min="9" max="9" width="11.42578125" style="169"/>
    <col min="10" max="10" width="10.140625" style="169" customWidth="1"/>
    <col min="11" max="11" width="9.28515625" style="169" customWidth="1"/>
    <col min="12" max="12" width="9" style="169" customWidth="1"/>
    <col min="13" max="13" width="11.140625" style="169" bestFit="1" customWidth="1"/>
    <col min="14" max="14" width="7.42578125" style="169" customWidth="1"/>
    <col min="15" max="15" width="25.5703125" style="169" customWidth="1"/>
    <col min="16" max="16" width="8.28515625" style="169" customWidth="1"/>
    <col min="17" max="17" width="11" style="169" customWidth="1"/>
    <col min="18" max="18" width="10.7109375" style="169" bestFit="1" customWidth="1"/>
    <col min="19" max="19" width="12.42578125" style="169" customWidth="1"/>
    <col min="20" max="20" width="14.42578125" style="169" customWidth="1"/>
    <col min="21" max="21" width="7.5703125" style="169" customWidth="1"/>
    <col min="22" max="23" width="10" style="169" customWidth="1"/>
    <col min="24" max="24" width="10.85546875" style="169" customWidth="1"/>
    <col min="25" max="25" width="10.7109375" style="169" customWidth="1"/>
    <col min="26" max="26" width="16" style="169" customWidth="1"/>
    <col min="27" max="27" width="8.7109375" style="169" customWidth="1"/>
    <col min="28" max="28" width="13.7109375" style="169" customWidth="1"/>
    <col min="29" max="29" width="11" style="169" bestFit="1" customWidth="1"/>
    <col min="30" max="30" width="11.42578125" style="169" bestFit="1" customWidth="1"/>
    <col min="31" max="31" width="11.140625" style="169" customWidth="1"/>
    <col min="32" max="32" width="10.85546875" style="169" customWidth="1"/>
    <col min="33" max="33" width="11.140625" style="169" bestFit="1" customWidth="1"/>
    <col min="34" max="34" width="14" style="169" bestFit="1" customWidth="1"/>
    <col min="35" max="35" width="8.7109375" style="169" bestFit="1" customWidth="1"/>
    <col min="36" max="36" width="14.85546875" style="169" bestFit="1" customWidth="1"/>
    <col min="37" max="37" width="12.42578125" style="169" bestFit="1" customWidth="1"/>
    <col min="38" max="38" width="9.85546875" style="169" bestFit="1" customWidth="1"/>
    <col min="39" max="39" width="60" style="199" hidden="1" customWidth="1"/>
    <col min="40" max="41" width="6.28515625" style="237" hidden="1" customWidth="1"/>
    <col min="42" max="43" width="2.5703125" style="237" hidden="1" customWidth="1"/>
    <col min="44" max="56" width="11.42578125" style="237" hidden="1" customWidth="1"/>
    <col min="57" max="16384" width="11.42578125" style="169"/>
  </cols>
  <sheetData>
    <row r="1" spans="1:56">
      <c r="A1" s="328"/>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M1" s="199" t="s">
        <v>261</v>
      </c>
      <c r="AN1" s="248"/>
      <c r="AO1" s="248"/>
      <c r="AP1" s="248"/>
      <c r="AQ1" s="248"/>
      <c r="AR1" s="248"/>
      <c r="AS1" s="248"/>
      <c r="AT1" s="248"/>
      <c r="AU1" s="248" t="s">
        <v>261</v>
      </c>
      <c r="AV1" s="248"/>
      <c r="AW1" s="248"/>
      <c r="AX1" s="248"/>
      <c r="AY1" s="248"/>
      <c r="AZ1" s="248"/>
      <c r="BA1" s="248"/>
      <c r="BB1" s="248"/>
      <c r="BC1" s="248"/>
      <c r="BD1" s="248"/>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N2" s="248">
        <v>1</v>
      </c>
      <c r="AO2" s="248">
        <v>2</v>
      </c>
      <c r="AP2" s="248">
        <v>3</v>
      </c>
      <c r="AQ2" s="248">
        <v>4</v>
      </c>
      <c r="AR2" s="248">
        <v>5</v>
      </c>
      <c r="AS2" s="248" t="s">
        <v>191</v>
      </c>
      <c r="AT2" s="248" t="s">
        <v>11</v>
      </c>
      <c r="AU2" s="248"/>
      <c r="AV2" s="248">
        <v>1</v>
      </c>
      <c r="AW2" s="248">
        <v>2</v>
      </c>
      <c r="AX2" s="248">
        <v>3</v>
      </c>
      <c r="AY2" s="248">
        <v>4</v>
      </c>
      <c r="AZ2" s="248">
        <v>5</v>
      </c>
      <c r="BA2" s="248" t="s">
        <v>11</v>
      </c>
      <c r="BB2" s="248"/>
      <c r="BC2" s="248"/>
      <c r="BD2" s="245"/>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M3" s="199" t="s">
        <v>175</v>
      </c>
      <c r="AN3" s="248">
        <v>0</v>
      </c>
      <c r="AO3" s="248">
        <v>0</v>
      </c>
      <c r="AP3" s="248">
        <v>1</v>
      </c>
      <c r="AQ3" s="248">
        <v>1</v>
      </c>
      <c r="AR3" s="248">
        <v>0</v>
      </c>
      <c r="AS3" s="248">
        <v>0</v>
      </c>
      <c r="AT3" s="248">
        <v>2</v>
      </c>
      <c r="AU3" s="248" t="s">
        <v>175</v>
      </c>
      <c r="AV3" s="248">
        <v>0</v>
      </c>
      <c r="AW3" s="248">
        <v>0</v>
      </c>
      <c r="AX3" s="248">
        <v>1</v>
      </c>
      <c r="AY3" s="248">
        <v>1</v>
      </c>
      <c r="AZ3" s="248">
        <v>0</v>
      </c>
      <c r="BA3" s="248">
        <v>3.5</v>
      </c>
      <c r="BB3" s="248">
        <v>0.71</v>
      </c>
      <c r="BC3" s="248">
        <v>4</v>
      </c>
      <c r="BD3" s="245">
        <v>3</v>
      </c>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99" t="s">
        <v>176</v>
      </c>
      <c r="AN4" s="248">
        <v>0</v>
      </c>
      <c r="AO4" s="248">
        <v>0</v>
      </c>
      <c r="AP4" s="248">
        <v>0</v>
      </c>
      <c r="AQ4" s="248">
        <v>1</v>
      </c>
      <c r="AR4" s="248">
        <v>1</v>
      </c>
      <c r="AS4" s="248">
        <v>0</v>
      </c>
      <c r="AT4" s="248">
        <v>2</v>
      </c>
      <c r="AU4" s="248" t="s">
        <v>176</v>
      </c>
      <c r="AV4" s="248">
        <v>0</v>
      </c>
      <c r="AW4" s="248">
        <v>0</v>
      </c>
      <c r="AX4" s="248">
        <v>0</v>
      </c>
      <c r="AY4" s="248">
        <v>1</v>
      </c>
      <c r="AZ4" s="248">
        <v>1</v>
      </c>
      <c r="BA4" s="248">
        <v>4.5</v>
      </c>
      <c r="BB4" s="248">
        <v>0.71</v>
      </c>
      <c r="BC4" s="248">
        <v>5</v>
      </c>
      <c r="BD4" s="245">
        <v>4</v>
      </c>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M5" s="199" t="s">
        <v>177</v>
      </c>
      <c r="AN5" s="248">
        <v>2</v>
      </c>
      <c r="AO5" s="248">
        <v>0</v>
      </c>
      <c r="AP5" s="248">
        <v>0</v>
      </c>
      <c r="AQ5" s="248">
        <v>0</v>
      </c>
      <c r="AR5" s="248">
        <v>0</v>
      </c>
      <c r="AS5" s="248">
        <v>0</v>
      </c>
      <c r="AT5" s="248">
        <v>2</v>
      </c>
      <c r="AU5" s="248" t="s">
        <v>177</v>
      </c>
      <c r="AV5" s="248">
        <v>2</v>
      </c>
      <c r="AW5" s="248">
        <v>0</v>
      </c>
      <c r="AX5" s="248">
        <v>0</v>
      </c>
      <c r="AY5" s="248">
        <v>0</v>
      </c>
      <c r="AZ5" s="248">
        <v>0</v>
      </c>
      <c r="BA5" s="248">
        <v>1</v>
      </c>
      <c r="BB5" s="248">
        <v>0</v>
      </c>
      <c r="BC5" s="248">
        <v>1</v>
      </c>
      <c r="BD5" s="245">
        <v>1</v>
      </c>
    </row>
    <row r="6" spans="1:56" ht="15.75">
      <c r="A6" s="329" t="s">
        <v>0</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199" t="s">
        <v>178</v>
      </c>
      <c r="AN6" s="248">
        <v>0</v>
      </c>
      <c r="AO6" s="248">
        <v>0</v>
      </c>
      <c r="AP6" s="248">
        <v>1</v>
      </c>
      <c r="AQ6" s="248">
        <v>0</v>
      </c>
      <c r="AR6" s="248">
        <v>1</v>
      </c>
      <c r="AS6" s="248">
        <v>0</v>
      </c>
      <c r="AT6" s="248">
        <v>2</v>
      </c>
      <c r="AU6" s="248" t="s">
        <v>178</v>
      </c>
      <c r="AV6" s="248">
        <v>0</v>
      </c>
      <c r="AW6" s="248">
        <v>0</v>
      </c>
      <c r="AX6" s="248">
        <v>1</v>
      </c>
      <c r="AY6" s="248">
        <v>0</v>
      </c>
      <c r="AZ6" s="248">
        <v>1</v>
      </c>
      <c r="BA6" s="248">
        <v>4</v>
      </c>
      <c r="BB6" s="248">
        <v>1.41</v>
      </c>
      <c r="BC6" s="248">
        <v>4</v>
      </c>
      <c r="BD6" s="245">
        <v>3</v>
      </c>
    </row>
    <row r="7" spans="1:56" ht="18.75" customHeight="1">
      <c r="A7" s="330"/>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199" t="s">
        <v>192</v>
      </c>
      <c r="AN7" s="248">
        <v>1</v>
      </c>
      <c r="AO7" s="248">
        <v>0</v>
      </c>
      <c r="AP7" s="248">
        <v>1</v>
      </c>
      <c r="AQ7" s="248">
        <v>0</v>
      </c>
      <c r="AR7" s="248">
        <v>0</v>
      </c>
      <c r="AS7" s="248">
        <v>0</v>
      </c>
      <c r="AT7" s="248">
        <v>2</v>
      </c>
      <c r="AU7" s="248" t="s">
        <v>192</v>
      </c>
      <c r="AV7" s="248">
        <v>1</v>
      </c>
      <c r="AW7" s="248">
        <v>0</v>
      </c>
      <c r="AX7" s="248">
        <v>1</v>
      </c>
      <c r="AY7" s="248">
        <v>0</v>
      </c>
      <c r="AZ7" s="248">
        <v>0</v>
      </c>
      <c r="BA7" s="248">
        <v>2</v>
      </c>
      <c r="BB7" s="248">
        <v>1.41</v>
      </c>
      <c r="BC7" s="248">
        <v>2</v>
      </c>
      <c r="BD7" s="245">
        <v>1</v>
      </c>
    </row>
    <row r="8" spans="1:56" ht="15.75" customHeight="1">
      <c r="A8" s="332" t="s">
        <v>2</v>
      </c>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199" t="s">
        <v>193</v>
      </c>
      <c r="AN8" s="248">
        <v>3</v>
      </c>
      <c r="AO8" s="248">
        <v>4</v>
      </c>
      <c r="AP8" s="248">
        <v>3</v>
      </c>
      <c r="AQ8" s="248">
        <v>2</v>
      </c>
      <c r="AR8" s="248">
        <v>3</v>
      </c>
      <c r="AS8" s="248">
        <v>0</v>
      </c>
      <c r="AT8" s="248">
        <v>15</v>
      </c>
      <c r="AU8" s="248" t="s">
        <v>193</v>
      </c>
      <c r="AV8" s="248">
        <v>3</v>
      </c>
      <c r="AW8" s="248">
        <v>4</v>
      </c>
      <c r="AX8" s="248">
        <v>3</v>
      </c>
      <c r="AY8" s="248">
        <v>2</v>
      </c>
      <c r="AZ8" s="248">
        <v>3</v>
      </c>
      <c r="BA8" s="248">
        <v>2.87</v>
      </c>
      <c r="BB8" s="248">
        <v>1.46</v>
      </c>
      <c r="BC8" s="248">
        <v>3</v>
      </c>
      <c r="BD8" s="245">
        <v>2</v>
      </c>
    </row>
    <row r="9" spans="1:56" ht="21" customHeight="1">
      <c r="A9" s="333" t="s">
        <v>271</v>
      </c>
      <c r="B9" s="333"/>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199" t="s">
        <v>194</v>
      </c>
      <c r="AN9" s="248">
        <v>3</v>
      </c>
      <c r="AO9" s="248">
        <v>5</v>
      </c>
      <c r="AP9" s="248">
        <v>4</v>
      </c>
      <c r="AQ9" s="248">
        <v>2</v>
      </c>
      <c r="AR9" s="248">
        <v>1</v>
      </c>
      <c r="AS9" s="248">
        <v>0</v>
      </c>
      <c r="AT9" s="248">
        <v>15</v>
      </c>
      <c r="AU9" s="248" t="s">
        <v>194</v>
      </c>
      <c r="AV9" s="248">
        <v>3</v>
      </c>
      <c r="AW9" s="248">
        <v>5</v>
      </c>
      <c r="AX9" s="248">
        <v>4</v>
      </c>
      <c r="AY9" s="248">
        <v>2</v>
      </c>
      <c r="AZ9" s="248">
        <v>1</v>
      </c>
      <c r="BA9" s="248">
        <v>2.5299999999999998</v>
      </c>
      <c r="BB9" s="248">
        <v>1.19</v>
      </c>
      <c r="BC9" s="248">
        <v>2</v>
      </c>
      <c r="BD9" s="245">
        <v>2</v>
      </c>
    </row>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199" t="s">
        <v>195</v>
      </c>
      <c r="AN10" s="248">
        <v>3</v>
      </c>
      <c r="AO10" s="248">
        <v>0</v>
      </c>
      <c r="AP10" s="248">
        <v>0</v>
      </c>
      <c r="AQ10" s="248">
        <v>4</v>
      </c>
      <c r="AR10" s="248">
        <v>8</v>
      </c>
      <c r="AS10" s="248">
        <v>0</v>
      </c>
      <c r="AT10" s="248">
        <v>15</v>
      </c>
      <c r="AU10" s="248" t="s">
        <v>195</v>
      </c>
      <c r="AV10" s="248">
        <v>3</v>
      </c>
      <c r="AW10" s="248">
        <v>0</v>
      </c>
      <c r="AX10" s="248">
        <v>0</v>
      </c>
      <c r="AY10" s="248">
        <v>4</v>
      </c>
      <c r="AZ10" s="248">
        <v>8</v>
      </c>
      <c r="BA10" s="248">
        <v>3.93</v>
      </c>
      <c r="BB10" s="248">
        <v>1.58</v>
      </c>
      <c r="BC10" s="248">
        <v>5</v>
      </c>
      <c r="BD10" s="245">
        <v>5</v>
      </c>
    </row>
    <row r="11" spans="1:56" ht="15.75" customHeight="1">
      <c r="A11" s="217"/>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199" t="s">
        <v>196</v>
      </c>
      <c r="AN11" s="248">
        <v>2</v>
      </c>
      <c r="AO11" s="248">
        <v>0</v>
      </c>
      <c r="AP11" s="248">
        <v>1</v>
      </c>
      <c r="AQ11" s="248">
        <v>2</v>
      </c>
      <c r="AR11" s="248">
        <v>2</v>
      </c>
      <c r="AS11" s="248">
        <v>8</v>
      </c>
      <c r="AT11" s="248">
        <v>15</v>
      </c>
      <c r="AU11" s="248" t="s">
        <v>196</v>
      </c>
      <c r="AV11" s="248">
        <v>2</v>
      </c>
      <c r="AW11" s="248">
        <v>0</v>
      </c>
      <c r="AX11" s="248">
        <v>1</v>
      </c>
      <c r="AY11" s="248">
        <v>2</v>
      </c>
      <c r="AZ11" s="248">
        <v>2</v>
      </c>
      <c r="BA11" s="248">
        <v>3.29</v>
      </c>
      <c r="BB11" s="248">
        <v>1.7</v>
      </c>
      <c r="BC11" s="248">
        <v>4</v>
      </c>
      <c r="BD11" s="245">
        <v>1</v>
      </c>
    </row>
    <row r="12" spans="1:56" ht="15.75" customHeight="1">
      <c r="A12" s="217"/>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199" t="s">
        <v>197</v>
      </c>
      <c r="AN12" s="248">
        <v>2</v>
      </c>
      <c r="AO12" s="248">
        <v>1</v>
      </c>
      <c r="AP12" s="248">
        <v>0</v>
      </c>
      <c r="AQ12" s="248">
        <v>0</v>
      </c>
      <c r="AR12" s="248">
        <v>3</v>
      </c>
      <c r="AS12" s="248">
        <v>0</v>
      </c>
      <c r="AT12" s="248">
        <v>6</v>
      </c>
      <c r="AU12" s="248" t="s">
        <v>197</v>
      </c>
      <c r="AV12" s="248">
        <v>2</v>
      </c>
      <c r="AW12" s="248">
        <v>1</v>
      </c>
      <c r="AX12" s="248">
        <v>0</v>
      </c>
      <c r="AY12" s="248">
        <v>0</v>
      </c>
      <c r="AZ12" s="248">
        <v>3</v>
      </c>
      <c r="BA12" s="248">
        <v>3.17</v>
      </c>
      <c r="BB12" s="248">
        <v>2.04</v>
      </c>
      <c r="BC12" s="248">
        <v>4</v>
      </c>
      <c r="BD12" s="245">
        <v>5</v>
      </c>
    </row>
    <row r="13" spans="1:56" ht="15.75" customHeight="1">
      <c r="A13" s="217"/>
      <c r="B13" s="217"/>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199" t="s">
        <v>198</v>
      </c>
      <c r="AN13" s="248">
        <v>0</v>
      </c>
      <c r="AO13" s="248">
        <v>1</v>
      </c>
      <c r="AP13" s="248">
        <v>2</v>
      </c>
      <c r="AQ13" s="248">
        <v>3</v>
      </c>
      <c r="AR13" s="248">
        <v>2</v>
      </c>
      <c r="AS13" s="248">
        <v>0</v>
      </c>
      <c r="AT13" s="248">
        <v>8</v>
      </c>
      <c r="AU13" s="248" t="s">
        <v>198</v>
      </c>
      <c r="AV13" s="248">
        <v>0</v>
      </c>
      <c r="AW13" s="248">
        <v>1</v>
      </c>
      <c r="AX13" s="248">
        <v>2</v>
      </c>
      <c r="AY13" s="248">
        <v>3</v>
      </c>
      <c r="AZ13" s="248">
        <v>2</v>
      </c>
      <c r="BA13" s="248">
        <v>3.75</v>
      </c>
      <c r="BB13" s="248">
        <v>1.04</v>
      </c>
      <c r="BC13" s="248">
        <v>4</v>
      </c>
      <c r="BD13" s="245">
        <v>4</v>
      </c>
    </row>
    <row r="14" spans="1:56" ht="15.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199" t="s">
        <v>199</v>
      </c>
      <c r="AN14" s="248">
        <v>2</v>
      </c>
      <c r="AO14" s="248">
        <v>1</v>
      </c>
      <c r="AP14" s="248">
        <v>5</v>
      </c>
      <c r="AQ14" s="248">
        <v>3</v>
      </c>
      <c r="AR14" s="248">
        <v>3</v>
      </c>
      <c r="AS14" s="248">
        <v>0</v>
      </c>
      <c r="AT14" s="248">
        <v>14</v>
      </c>
      <c r="AU14" s="248" t="s">
        <v>199</v>
      </c>
      <c r="AV14" s="248">
        <v>2</v>
      </c>
      <c r="AW14" s="248">
        <v>1</v>
      </c>
      <c r="AX14" s="248">
        <v>5</v>
      </c>
      <c r="AY14" s="248">
        <v>3</v>
      </c>
      <c r="AZ14" s="248">
        <v>3</v>
      </c>
      <c r="BA14" s="248">
        <v>3.29</v>
      </c>
      <c r="BB14" s="248">
        <v>1.33</v>
      </c>
      <c r="BC14" s="248">
        <v>3</v>
      </c>
      <c r="BD14" s="245">
        <v>3</v>
      </c>
    </row>
    <row r="15" spans="1:56" ht="15.75" customHeight="1">
      <c r="A15" s="217"/>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199" t="s">
        <v>200</v>
      </c>
      <c r="AN15" s="248">
        <v>2</v>
      </c>
      <c r="AO15" s="248">
        <v>2</v>
      </c>
      <c r="AP15" s="248">
        <v>4</v>
      </c>
      <c r="AQ15" s="248">
        <v>4</v>
      </c>
      <c r="AR15" s="248">
        <v>2</v>
      </c>
      <c r="AS15" s="248">
        <v>0</v>
      </c>
      <c r="AT15" s="248">
        <v>14</v>
      </c>
      <c r="AU15" s="248" t="s">
        <v>200</v>
      </c>
      <c r="AV15" s="248">
        <v>2</v>
      </c>
      <c r="AW15" s="248">
        <v>2</v>
      </c>
      <c r="AX15" s="248">
        <v>4</v>
      </c>
      <c r="AY15" s="248">
        <v>4</v>
      </c>
      <c r="AZ15" s="248">
        <v>2</v>
      </c>
      <c r="BA15" s="248">
        <v>3.14</v>
      </c>
      <c r="BB15" s="248">
        <v>1.29</v>
      </c>
      <c r="BC15" s="248">
        <v>3</v>
      </c>
      <c r="BD15" s="245">
        <v>3</v>
      </c>
    </row>
    <row r="16" spans="1:56" ht="15.75" customHeight="1">
      <c r="A16" s="217"/>
      <c r="B16" s="217"/>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199" t="s">
        <v>201</v>
      </c>
      <c r="AN16" s="248">
        <v>6</v>
      </c>
      <c r="AO16" s="248">
        <v>2</v>
      </c>
      <c r="AP16" s="248">
        <v>4</v>
      </c>
      <c r="AQ16" s="248">
        <v>1</v>
      </c>
      <c r="AR16" s="248">
        <v>1</v>
      </c>
      <c r="AS16" s="248">
        <v>1</v>
      </c>
      <c r="AT16" s="248">
        <v>15</v>
      </c>
      <c r="AU16" s="248" t="s">
        <v>201</v>
      </c>
      <c r="AV16" s="248">
        <v>6</v>
      </c>
      <c r="AW16" s="248">
        <v>2</v>
      </c>
      <c r="AX16" s="248">
        <v>4</v>
      </c>
      <c r="AY16" s="248">
        <v>1</v>
      </c>
      <c r="AZ16" s="248">
        <v>1</v>
      </c>
      <c r="BA16" s="248">
        <v>2.21</v>
      </c>
      <c r="BB16" s="248">
        <v>1.31</v>
      </c>
      <c r="BC16" s="248">
        <v>2</v>
      </c>
      <c r="BD16" s="245">
        <v>1</v>
      </c>
    </row>
    <row r="17" spans="1:56" ht="15.75" customHeight="1">
      <c r="A17" s="217"/>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199" t="s">
        <v>202</v>
      </c>
      <c r="AN17" s="248">
        <v>2</v>
      </c>
      <c r="AO17" s="248">
        <v>0</v>
      </c>
      <c r="AP17" s="248">
        <v>5</v>
      </c>
      <c r="AQ17" s="248">
        <v>6</v>
      </c>
      <c r="AR17" s="248">
        <v>2</v>
      </c>
      <c r="AS17" s="248">
        <v>0</v>
      </c>
      <c r="AT17" s="248">
        <v>15</v>
      </c>
      <c r="AU17" s="248" t="s">
        <v>202</v>
      </c>
      <c r="AV17" s="248">
        <v>2</v>
      </c>
      <c r="AW17" s="248">
        <v>0</v>
      </c>
      <c r="AX17" s="248">
        <v>5</v>
      </c>
      <c r="AY17" s="248">
        <v>6</v>
      </c>
      <c r="AZ17" s="248">
        <v>2</v>
      </c>
      <c r="BA17" s="248">
        <v>3.4</v>
      </c>
      <c r="BB17" s="248">
        <v>1.18</v>
      </c>
      <c r="BC17" s="248">
        <v>4</v>
      </c>
      <c r="BD17" s="245">
        <v>4</v>
      </c>
    </row>
    <row r="18" spans="1:56" ht="15.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199" t="s">
        <v>203</v>
      </c>
      <c r="AN18" s="248">
        <v>2</v>
      </c>
      <c r="AO18" s="248">
        <v>3</v>
      </c>
      <c r="AP18" s="248">
        <v>5</v>
      </c>
      <c r="AQ18" s="248">
        <v>3</v>
      </c>
      <c r="AR18" s="248">
        <v>2</v>
      </c>
      <c r="AS18" s="248">
        <v>0</v>
      </c>
      <c r="AT18" s="248">
        <v>15</v>
      </c>
      <c r="AU18" s="248" t="s">
        <v>203</v>
      </c>
      <c r="AV18" s="248">
        <v>2</v>
      </c>
      <c r="AW18" s="248">
        <v>3</v>
      </c>
      <c r="AX18" s="248">
        <v>5</v>
      </c>
      <c r="AY18" s="248">
        <v>3</v>
      </c>
      <c r="AZ18" s="248">
        <v>2</v>
      </c>
      <c r="BA18" s="248">
        <v>3</v>
      </c>
      <c r="BB18" s="248">
        <v>1.25</v>
      </c>
      <c r="BC18" s="248">
        <v>3</v>
      </c>
      <c r="BD18" s="245">
        <v>3</v>
      </c>
    </row>
    <row r="19" spans="1:56" ht="33.75">
      <c r="A19" s="324"/>
      <c r="B19" s="324"/>
      <c r="C19" s="324"/>
      <c r="D19" s="324"/>
      <c r="E19" s="324"/>
      <c r="F19" s="324"/>
      <c r="G19" s="324"/>
      <c r="Y19" s="3"/>
      <c r="Z19" s="4"/>
      <c r="AA19" s="4"/>
      <c r="AB19" s="4"/>
      <c r="AC19" s="4"/>
      <c r="AD19" s="4"/>
      <c r="AE19" s="5"/>
      <c r="AJ19" s="3"/>
      <c r="AK19" s="4"/>
      <c r="AL19" s="4"/>
      <c r="AM19" s="199" t="s">
        <v>204</v>
      </c>
      <c r="AN19" s="248">
        <v>4</v>
      </c>
      <c r="AO19" s="248">
        <v>1</v>
      </c>
      <c r="AP19" s="248">
        <v>2</v>
      </c>
      <c r="AQ19" s="248">
        <v>6</v>
      </c>
      <c r="AR19" s="248">
        <v>2</v>
      </c>
      <c r="AS19" s="248">
        <v>0</v>
      </c>
      <c r="AT19" s="248">
        <v>15</v>
      </c>
      <c r="AU19" s="248" t="s">
        <v>204</v>
      </c>
      <c r="AV19" s="248">
        <v>4</v>
      </c>
      <c r="AW19" s="248">
        <v>1</v>
      </c>
      <c r="AX19" s="248">
        <v>2</v>
      </c>
      <c r="AY19" s="248">
        <v>6</v>
      </c>
      <c r="AZ19" s="248">
        <v>2</v>
      </c>
      <c r="BA19" s="248">
        <v>3.07</v>
      </c>
      <c r="BB19" s="248">
        <v>1.49</v>
      </c>
      <c r="BC19" s="248">
        <v>4</v>
      </c>
      <c r="BD19" s="245">
        <v>4</v>
      </c>
    </row>
    <row r="20" spans="1:56">
      <c r="A20" s="171"/>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7"/>
      <c r="Z20" s="4"/>
      <c r="AA20" s="8"/>
      <c r="AB20" s="8"/>
      <c r="AC20" s="8"/>
      <c r="AD20" s="8"/>
      <c r="AE20" s="5"/>
      <c r="AF20" s="171"/>
      <c r="AG20" s="171"/>
      <c r="AH20" s="171"/>
      <c r="AI20" s="171"/>
      <c r="AJ20" s="7"/>
      <c r="AK20" s="4"/>
      <c r="AL20" s="8"/>
      <c r="AM20" s="199" t="s">
        <v>205</v>
      </c>
      <c r="AN20" s="248">
        <v>1</v>
      </c>
      <c r="AO20" s="248">
        <v>1</v>
      </c>
      <c r="AP20" s="248">
        <v>1</v>
      </c>
      <c r="AQ20" s="248">
        <v>5</v>
      </c>
      <c r="AR20" s="248">
        <v>7</v>
      </c>
      <c r="AS20" s="248">
        <v>0</v>
      </c>
      <c r="AT20" s="248">
        <v>15</v>
      </c>
      <c r="AU20" s="248" t="s">
        <v>205</v>
      </c>
      <c r="AV20" s="248">
        <v>1</v>
      </c>
      <c r="AW20" s="248">
        <v>1</v>
      </c>
      <c r="AX20" s="248">
        <v>1</v>
      </c>
      <c r="AY20" s="248">
        <v>5</v>
      </c>
      <c r="AZ20" s="248">
        <v>7</v>
      </c>
      <c r="BA20" s="248">
        <v>4.07</v>
      </c>
      <c r="BB20" s="248">
        <v>1.22</v>
      </c>
      <c r="BC20" s="248">
        <v>4</v>
      </c>
      <c r="BD20" s="245">
        <v>5</v>
      </c>
    </row>
    <row r="21" spans="1:56" ht="21">
      <c r="A21" s="291" t="s">
        <v>3</v>
      </c>
      <c r="B21" s="291"/>
      <c r="C21" s="291"/>
      <c r="D21" s="291"/>
      <c r="E21" s="291"/>
      <c r="F21" s="291"/>
      <c r="G21" s="291"/>
      <c r="H21" s="291"/>
      <c r="I21" s="291"/>
      <c r="J21" s="291"/>
      <c r="K21" s="291"/>
      <c r="L21" s="291"/>
      <c r="M21" s="291"/>
      <c r="N21" s="291"/>
      <c r="O21" s="291"/>
      <c r="P21" s="291"/>
      <c r="Q21" s="291"/>
      <c r="R21" s="291"/>
      <c r="S21" s="291"/>
      <c r="T21" s="291"/>
      <c r="U21" s="291"/>
      <c r="V21" s="171"/>
      <c r="W21" s="171"/>
      <c r="X21" s="171"/>
      <c r="Y21" s="9"/>
      <c r="Z21" s="10"/>
      <c r="AA21" s="11"/>
      <c r="AB21" s="12"/>
      <c r="AC21" s="12"/>
      <c r="AD21" s="12"/>
      <c r="AE21" s="5"/>
      <c r="AF21" s="171"/>
      <c r="AG21" s="171"/>
      <c r="AH21" s="171"/>
      <c r="AI21" s="171"/>
      <c r="AJ21" s="9"/>
      <c r="AK21" s="10"/>
      <c r="AL21" s="11"/>
      <c r="AM21" s="199" t="s">
        <v>206</v>
      </c>
      <c r="AN21" s="248">
        <v>3</v>
      </c>
      <c r="AO21" s="248">
        <v>2</v>
      </c>
      <c r="AP21" s="248">
        <v>1</v>
      </c>
      <c r="AQ21" s="248">
        <v>4</v>
      </c>
      <c r="AR21" s="248">
        <v>5</v>
      </c>
      <c r="AS21" s="248">
        <v>0</v>
      </c>
      <c r="AT21" s="248">
        <v>15</v>
      </c>
      <c r="AU21" s="248" t="s">
        <v>206</v>
      </c>
      <c r="AV21" s="248">
        <v>3</v>
      </c>
      <c r="AW21" s="248">
        <v>2</v>
      </c>
      <c r="AX21" s="248">
        <v>1</v>
      </c>
      <c r="AY21" s="248">
        <v>4</v>
      </c>
      <c r="AZ21" s="248">
        <v>5</v>
      </c>
      <c r="BA21" s="248">
        <v>3.4</v>
      </c>
      <c r="BB21" s="248">
        <v>1.59</v>
      </c>
      <c r="BC21" s="248">
        <v>4</v>
      </c>
      <c r="BD21" s="245">
        <v>5</v>
      </c>
    </row>
    <row r="22" spans="1:56" s="16" customFormat="1" ht="21">
      <c r="A22" s="218"/>
      <c r="B22" s="218"/>
      <c r="C22" s="218"/>
      <c r="D22" s="218"/>
      <c r="E22" s="218"/>
      <c r="F22" s="218"/>
      <c r="G22" s="218"/>
      <c r="H22" s="218"/>
      <c r="I22" s="218"/>
      <c r="J22" s="218"/>
      <c r="K22" s="218"/>
      <c r="L22" s="218"/>
      <c r="M22" s="218"/>
      <c r="N22" s="218"/>
      <c r="O22" s="218"/>
      <c r="P22" s="218"/>
      <c r="Q22" s="218"/>
      <c r="R22" s="218"/>
      <c r="S22" s="218"/>
      <c r="T22" s="218"/>
      <c r="U22" s="218"/>
      <c r="V22" s="14"/>
      <c r="W22" s="14"/>
      <c r="X22" s="14"/>
      <c r="Y22" s="9"/>
      <c r="Z22" s="10"/>
      <c r="AA22" s="11"/>
      <c r="AB22" s="12"/>
      <c r="AC22" s="12"/>
      <c r="AD22" s="12"/>
      <c r="AE22" s="15"/>
      <c r="AF22" s="14"/>
      <c r="AG22" s="14"/>
      <c r="AH22" s="14"/>
      <c r="AI22" s="14"/>
      <c r="AJ22" s="4"/>
      <c r="AK22" s="10"/>
      <c r="AL22" s="11"/>
      <c r="AM22" s="199" t="s">
        <v>207</v>
      </c>
      <c r="AN22" s="248">
        <v>3</v>
      </c>
      <c r="AO22" s="248">
        <v>2</v>
      </c>
      <c r="AP22" s="248">
        <v>2</v>
      </c>
      <c r="AQ22" s="248">
        <v>3</v>
      </c>
      <c r="AR22" s="248">
        <v>4</v>
      </c>
      <c r="AS22" s="248">
        <v>1</v>
      </c>
      <c r="AT22" s="241">
        <v>15</v>
      </c>
      <c r="AU22" s="241" t="s">
        <v>207</v>
      </c>
      <c r="AV22" s="241">
        <v>3</v>
      </c>
      <c r="AW22" s="241">
        <v>2</v>
      </c>
      <c r="AX22" s="241">
        <v>2</v>
      </c>
      <c r="AY22" s="241">
        <v>3</v>
      </c>
      <c r="AZ22" s="241">
        <v>4</v>
      </c>
      <c r="BA22" s="241">
        <v>3.21</v>
      </c>
      <c r="BB22" s="241">
        <v>1.58</v>
      </c>
      <c r="BC22" s="241">
        <v>4</v>
      </c>
      <c r="BD22" s="246">
        <v>5</v>
      </c>
    </row>
    <row r="23" spans="1:56" ht="21">
      <c r="A23" s="12"/>
      <c r="B23" s="17" t="s">
        <v>5</v>
      </c>
      <c r="C23" s="12"/>
      <c r="D23" s="5"/>
      <c r="E23" s="171"/>
      <c r="F23" s="171"/>
      <c r="G23" s="171"/>
      <c r="H23" s="171"/>
      <c r="I23" s="4"/>
      <c r="J23" s="10"/>
      <c r="K23" s="11"/>
      <c r="L23" s="12"/>
      <c r="M23" s="12"/>
      <c r="N23" s="12"/>
      <c r="O23" s="5"/>
      <c r="AM23" s="199" t="s">
        <v>208</v>
      </c>
      <c r="AN23" s="248">
        <v>2</v>
      </c>
      <c r="AO23" s="248">
        <v>0</v>
      </c>
      <c r="AP23" s="248">
        <v>4</v>
      </c>
      <c r="AQ23" s="248">
        <v>4</v>
      </c>
      <c r="AR23" s="248">
        <v>5</v>
      </c>
      <c r="AS23" s="248">
        <v>0</v>
      </c>
      <c r="AT23" s="248">
        <v>15</v>
      </c>
      <c r="AU23" s="248" t="s">
        <v>208</v>
      </c>
      <c r="AV23" s="248">
        <v>2</v>
      </c>
      <c r="AW23" s="248">
        <v>0</v>
      </c>
      <c r="AX23" s="248">
        <v>4</v>
      </c>
      <c r="AY23" s="248">
        <v>4</v>
      </c>
      <c r="AZ23" s="248">
        <v>5</v>
      </c>
      <c r="BA23" s="248">
        <v>3.67</v>
      </c>
      <c r="BB23" s="248">
        <v>1.35</v>
      </c>
      <c r="BC23" s="248">
        <v>4</v>
      </c>
      <c r="BD23" s="245">
        <v>5</v>
      </c>
    </row>
    <row r="24" spans="1:56">
      <c r="A24" s="12"/>
      <c r="B24" s="12"/>
      <c r="C24" s="12"/>
      <c r="D24" s="5"/>
      <c r="E24" s="171"/>
      <c r="F24" s="171"/>
      <c r="G24" s="171"/>
      <c r="H24" s="171"/>
      <c r="I24" s="4"/>
      <c r="J24" s="10"/>
      <c r="K24" s="11"/>
      <c r="L24" s="12"/>
      <c r="M24" s="12"/>
      <c r="N24" s="18"/>
      <c r="O24" s="5"/>
      <c r="AM24" s="199" t="s">
        <v>209</v>
      </c>
      <c r="AN24" s="248">
        <v>2</v>
      </c>
      <c r="AO24" s="248">
        <v>1</v>
      </c>
      <c r="AP24" s="248">
        <v>1</v>
      </c>
      <c r="AQ24" s="248">
        <v>3</v>
      </c>
      <c r="AR24" s="248">
        <v>5</v>
      </c>
      <c r="AS24" s="248">
        <v>3</v>
      </c>
      <c r="AT24" s="248">
        <v>15</v>
      </c>
      <c r="AU24" s="248" t="s">
        <v>209</v>
      </c>
      <c r="AV24" s="248">
        <v>2</v>
      </c>
      <c r="AW24" s="248">
        <v>1</v>
      </c>
      <c r="AX24" s="248">
        <v>1</v>
      </c>
      <c r="AY24" s="248">
        <v>3</v>
      </c>
      <c r="AZ24" s="248">
        <v>5</v>
      </c>
      <c r="BA24" s="248">
        <v>3.67</v>
      </c>
      <c r="BB24" s="248">
        <v>1.56</v>
      </c>
      <c r="BC24" s="248">
        <v>4</v>
      </c>
      <c r="BD24" s="245">
        <v>5</v>
      </c>
    </row>
    <row r="25" spans="1:56" ht="18.75">
      <c r="A25" s="12"/>
      <c r="B25" s="12"/>
      <c r="C25" s="280" t="s">
        <v>74</v>
      </c>
      <c r="D25" s="281"/>
      <c r="E25" s="282"/>
      <c r="F25" s="22">
        <f>+AO57</f>
        <v>2</v>
      </c>
      <c r="G25" s="23">
        <f>F25/$F$29</f>
        <v>0.13333333333333333</v>
      </c>
      <c r="H25" s="171"/>
      <c r="I25" s="171"/>
      <c r="J25" s="171"/>
      <c r="K25" s="10"/>
      <c r="L25" s="10"/>
      <c r="M25" s="11"/>
      <c r="N25" s="12"/>
      <c r="O25" s="18"/>
      <c r="P25" s="18"/>
      <c r="Q25" s="5"/>
      <c r="AM25" s="199" t="s">
        <v>210</v>
      </c>
      <c r="AN25" s="248">
        <v>1</v>
      </c>
      <c r="AO25" s="248">
        <v>0</v>
      </c>
      <c r="AP25" s="248">
        <v>0</v>
      </c>
      <c r="AQ25" s="248">
        <v>0</v>
      </c>
      <c r="AR25" s="248">
        <v>1</v>
      </c>
      <c r="AS25" s="248">
        <v>0</v>
      </c>
      <c r="AT25" s="248">
        <v>2</v>
      </c>
      <c r="AU25" s="248" t="s">
        <v>210</v>
      </c>
      <c r="AV25" s="248">
        <v>1</v>
      </c>
      <c r="AW25" s="248">
        <v>0</v>
      </c>
      <c r="AX25" s="248">
        <v>0</v>
      </c>
      <c r="AY25" s="248">
        <v>0</v>
      </c>
      <c r="AZ25" s="248">
        <v>1</v>
      </c>
      <c r="BA25" s="248">
        <v>3</v>
      </c>
      <c r="BB25" s="248">
        <v>2.83</v>
      </c>
      <c r="BC25" s="248">
        <v>3</v>
      </c>
      <c r="BD25" s="245">
        <v>1</v>
      </c>
    </row>
    <row r="26" spans="1:56" ht="18.75">
      <c r="A26" s="12"/>
      <c r="B26" s="12"/>
      <c r="C26" s="280" t="s">
        <v>75</v>
      </c>
      <c r="D26" s="281"/>
      <c r="E26" s="282"/>
      <c r="F26" s="22">
        <f t="shared" ref="F26:F28" si="0">+AO58</f>
        <v>3</v>
      </c>
      <c r="G26" s="23">
        <f>F26/$F$29</f>
        <v>0.2</v>
      </c>
      <c r="H26" s="171"/>
      <c r="I26" s="171"/>
      <c r="J26" s="171"/>
      <c r="K26" s="9"/>
      <c r="L26" s="4"/>
      <c r="M26" s="11"/>
      <c r="N26" s="12"/>
      <c r="O26" s="18"/>
      <c r="P26" s="18"/>
      <c r="Q26" s="5"/>
      <c r="AM26" s="199" t="s">
        <v>211</v>
      </c>
      <c r="AN26" s="248">
        <v>0</v>
      </c>
      <c r="AO26" s="248">
        <v>0</v>
      </c>
      <c r="AP26" s="248">
        <v>0</v>
      </c>
      <c r="AQ26" s="248">
        <v>0</v>
      </c>
      <c r="AR26" s="248">
        <v>2</v>
      </c>
      <c r="AS26" s="248">
        <v>0</v>
      </c>
      <c r="AT26" s="248">
        <v>2</v>
      </c>
      <c r="AU26" s="248" t="s">
        <v>211</v>
      </c>
      <c r="AV26" s="248">
        <v>0</v>
      </c>
      <c r="AW26" s="248">
        <v>0</v>
      </c>
      <c r="AX26" s="248">
        <v>0</v>
      </c>
      <c r="AY26" s="248">
        <v>0</v>
      </c>
      <c r="AZ26" s="248">
        <v>2</v>
      </c>
      <c r="BA26" s="248">
        <v>5</v>
      </c>
      <c r="BB26" s="248">
        <v>0</v>
      </c>
      <c r="BC26" s="248">
        <v>5</v>
      </c>
      <c r="BD26" s="245">
        <v>5</v>
      </c>
    </row>
    <row r="27" spans="1:56" ht="18.75">
      <c r="A27" s="12"/>
      <c r="B27" s="12"/>
      <c r="C27" s="280" t="s">
        <v>76</v>
      </c>
      <c r="D27" s="281"/>
      <c r="E27" s="282"/>
      <c r="F27" s="22">
        <f t="shared" si="0"/>
        <v>4</v>
      </c>
      <c r="G27" s="23">
        <f>F27/$F$29</f>
        <v>0.26666666666666666</v>
      </c>
      <c r="H27" s="171"/>
      <c r="I27" s="171"/>
      <c r="J27" s="171"/>
      <c r="K27" s="171"/>
      <c r="L27" s="171"/>
      <c r="M27" s="171"/>
      <c r="N27" s="171"/>
      <c r="O27" s="171"/>
      <c r="AM27" s="199" t="s">
        <v>212</v>
      </c>
      <c r="AN27" s="248">
        <v>1</v>
      </c>
      <c r="AO27" s="248">
        <v>0</v>
      </c>
      <c r="AP27" s="248">
        <v>0</v>
      </c>
      <c r="AQ27" s="248">
        <v>0</v>
      </c>
      <c r="AR27" s="248">
        <v>1</v>
      </c>
      <c r="AS27" s="248">
        <v>0</v>
      </c>
      <c r="AT27" s="248">
        <v>2</v>
      </c>
      <c r="AU27" s="248" t="s">
        <v>212</v>
      </c>
      <c r="AV27" s="248">
        <v>1</v>
      </c>
      <c r="AW27" s="248">
        <v>0</v>
      </c>
      <c r="AX27" s="248">
        <v>0</v>
      </c>
      <c r="AY27" s="248">
        <v>0</v>
      </c>
      <c r="AZ27" s="248">
        <v>1</v>
      </c>
      <c r="BA27" s="248">
        <v>3</v>
      </c>
      <c r="BB27" s="248">
        <v>2.83</v>
      </c>
      <c r="BC27" s="248">
        <v>3</v>
      </c>
      <c r="BD27" s="245">
        <v>1</v>
      </c>
    </row>
    <row r="28" spans="1:56" ht="18.75">
      <c r="A28" s="12"/>
      <c r="B28" s="12"/>
      <c r="C28" s="280" t="s">
        <v>77</v>
      </c>
      <c r="D28" s="281"/>
      <c r="E28" s="282"/>
      <c r="F28" s="22">
        <f t="shared" si="0"/>
        <v>6</v>
      </c>
      <c r="G28" s="23">
        <f>F28/$F$29</f>
        <v>0.4</v>
      </c>
      <c r="H28" s="171"/>
      <c r="I28" s="171"/>
      <c r="J28" s="171"/>
      <c r="K28" s="171"/>
      <c r="L28" s="171"/>
      <c r="M28" s="171"/>
      <c r="N28" s="171"/>
      <c r="O28" s="171"/>
      <c r="AM28" s="199" t="s">
        <v>213</v>
      </c>
      <c r="AN28" s="248">
        <v>0</v>
      </c>
      <c r="AO28" s="248">
        <v>0</v>
      </c>
      <c r="AP28" s="248">
        <v>0</v>
      </c>
      <c r="AQ28" s="248">
        <v>0</v>
      </c>
      <c r="AR28" s="248">
        <v>2</v>
      </c>
      <c r="AS28" s="248">
        <v>0</v>
      </c>
      <c r="AT28" s="248">
        <v>2</v>
      </c>
      <c r="AU28" s="248" t="s">
        <v>213</v>
      </c>
      <c r="AV28" s="248">
        <v>0</v>
      </c>
      <c r="AW28" s="248">
        <v>0</v>
      </c>
      <c r="AX28" s="248">
        <v>0</v>
      </c>
      <c r="AY28" s="248">
        <v>0</v>
      </c>
      <c r="AZ28" s="248">
        <v>2</v>
      </c>
      <c r="BA28" s="248">
        <v>5</v>
      </c>
      <c r="BB28" s="248">
        <v>0</v>
      </c>
      <c r="BC28" s="248">
        <v>5</v>
      </c>
      <c r="BD28" s="245">
        <v>5</v>
      </c>
    </row>
    <row r="29" spans="1:56" ht="18.75">
      <c r="A29" s="12"/>
      <c r="B29" s="12"/>
      <c r="C29" s="280" t="s">
        <v>11</v>
      </c>
      <c r="D29" s="281"/>
      <c r="E29" s="282"/>
      <c r="F29" s="22">
        <f>SUM(F25:F28)</f>
        <v>15</v>
      </c>
      <c r="G29" s="24"/>
      <c r="H29" s="171"/>
      <c r="I29" s="171"/>
      <c r="J29" s="171"/>
      <c r="K29" s="171"/>
      <c r="L29" s="171"/>
      <c r="M29" s="171"/>
      <c r="N29" s="171"/>
      <c r="O29" s="171"/>
      <c r="AM29" s="199" t="s">
        <v>214</v>
      </c>
      <c r="AN29" s="248">
        <v>0</v>
      </c>
      <c r="AO29" s="248">
        <v>0</v>
      </c>
      <c r="AP29" s="248">
        <v>0</v>
      </c>
      <c r="AQ29" s="248">
        <v>1</v>
      </c>
      <c r="AR29" s="248">
        <v>2</v>
      </c>
      <c r="AS29" s="248">
        <v>0</v>
      </c>
      <c r="AT29" s="248">
        <v>3</v>
      </c>
      <c r="AU29" s="248" t="s">
        <v>214</v>
      </c>
      <c r="AV29" s="248">
        <v>0</v>
      </c>
      <c r="AW29" s="248">
        <v>0</v>
      </c>
      <c r="AX29" s="248">
        <v>0</v>
      </c>
      <c r="AY29" s="248">
        <v>1</v>
      </c>
      <c r="AZ29" s="248">
        <v>2</v>
      </c>
      <c r="BA29" s="248">
        <v>4.67</v>
      </c>
      <c r="BB29" s="248">
        <v>0.57999999999999996</v>
      </c>
      <c r="BC29" s="248">
        <v>5</v>
      </c>
      <c r="BD29" s="245">
        <v>5</v>
      </c>
    </row>
    <row r="30" spans="1:56">
      <c r="A30" s="171"/>
      <c r="B30" s="171"/>
      <c r="F30" s="171"/>
      <c r="G30" s="171"/>
      <c r="H30" s="171"/>
      <c r="I30" s="171"/>
      <c r="J30" s="171"/>
      <c r="K30" s="171"/>
      <c r="L30" s="171"/>
      <c r="M30" s="171"/>
      <c r="AM30" s="199" t="s">
        <v>215</v>
      </c>
      <c r="AN30" s="248">
        <v>1</v>
      </c>
      <c r="AO30" s="248">
        <v>0</v>
      </c>
      <c r="AP30" s="248">
        <v>0</v>
      </c>
      <c r="AQ30" s="248">
        <v>1</v>
      </c>
      <c r="AR30" s="248">
        <v>0</v>
      </c>
      <c r="AS30" s="248">
        <v>0</v>
      </c>
      <c r="AT30" s="248">
        <v>2</v>
      </c>
      <c r="AU30" s="248" t="s">
        <v>215</v>
      </c>
      <c r="AV30" s="248">
        <v>1</v>
      </c>
      <c r="AW30" s="248">
        <v>0</v>
      </c>
      <c r="AX30" s="248">
        <v>0</v>
      </c>
      <c r="AY30" s="248">
        <v>1</v>
      </c>
      <c r="AZ30" s="248">
        <v>0</v>
      </c>
      <c r="BA30" s="248">
        <v>2.5</v>
      </c>
      <c r="BB30" s="248">
        <v>2.12</v>
      </c>
      <c r="BC30" s="248">
        <v>3</v>
      </c>
      <c r="BD30" s="248">
        <v>1</v>
      </c>
    </row>
    <row r="31" spans="1:56">
      <c r="A31" s="171"/>
      <c r="B31" s="171"/>
      <c r="F31" s="171"/>
      <c r="G31" s="171"/>
      <c r="H31" s="171"/>
      <c r="I31" s="171"/>
      <c r="J31" s="171"/>
      <c r="K31" s="171"/>
      <c r="L31" s="171"/>
      <c r="M31" s="171"/>
      <c r="AM31" s="199" t="s">
        <v>190</v>
      </c>
      <c r="AN31" s="248"/>
      <c r="AO31" s="248"/>
      <c r="AP31" s="248"/>
      <c r="AQ31" s="248"/>
      <c r="AR31" s="248"/>
      <c r="AS31" s="248"/>
      <c r="AT31" s="248"/>
      <c r="AU31" s="248" t="s">
        <v>190</v>
      </c>
      <c r="AV31" s="248"/>
      <c r="AW31" s="248"/>
      <c r="AX31" s="248"/>
      <c r="AY31" s="248"/>
      <c r="AZ31" s="248"/>
      <c r="BA31" s="248"/>
      <c r="BB31" s="248"/>
      <c r="BC31" s="248"/>
      <c r="BD31" s="248"/>
    </row>
    <row r="32" spans="1:56">
      <c r="A32" s="171"/>
      <c r="B32" s="171"/>
      <c r="F32" s="171"/>
      <c r="G32" s="89"/>
      <c r="H32" s="171"/>
      <c r="I32" s="171"/>
      <c r="J32" s="171"/>
      <c r="K32" s="171"/>
      <c r="L32" s="171"/>
      <c r="M32" s="171"/>
      <c r="AN32" s="248"/>
      <c r="AO32" s="248"/>
      <c r="AP32" s="248"/>
      <c r="AQ32" s="248"/>
      <c r="AR32" s="248"/>
      <c r="AS32" s="248"/>
      <c r="AT32" s="248"/>
      <c r="AU32" s="248" t="s">
        <v>188</v>
      </c>
      <c r="AV32" s="248"/>
      <c r="AW32" s="248"/>
      <c r="AX32" s="248"/>
      <c r="AY32" s="248"/>
      <c r="AZ32" s="248"/>
      <c r="BA32" s="248"/>
      <c r="BB32" s="248"/>
      <c r="BC32" s="248"/>
      <c r="BD32" s="248"/>
    </row>
    <row r="33" spans="1:57">
      <c r="A33" s="171"/>
      <c r="B33" s="171"/>
      <c r="C33" s="171"/>
      <c r="D33" s="171"/>
      <c r="E33" s="171"/>
      <c r="F33" s="171"/>
      <c r="G33" s="171"/>
      <c r="H33" s="171"/>
      <c r="I33" s="171"/>
      <c r="J33" s="171"/>
      <c r="K33" s="171"/>
      <c r="L33" s="171"/>
      <c r="M33" s="171"/>
      <c r="AN33" s="248"/>
      <c r="AO33" s="248"/>
      <c r="AP33" s="248"/>
      <c r="AQ33" s="248"/>
      <c r="AR33" s="248"/>
      <c r="AS33" s="248"/>
      <c r="AT33" s="248"/>
      <c r="AU33" s="248"/>
      <c r="AV33" s="248"/>
      <c r="AW33" s="248"/>
      <c r="AX33" s="248"/>
      <c r="AY33" s="248"/>
      <c r="AZ33" s="248"/>
      <c r="BA33" s="248"/>
      <c r="BB33" s="248"/>
      <c r="BC33" s="248"/>
      <c r="BD33" s="248"/>
    </row>
    <row r="34" spans="1:57">
      <c r="A34" s="171"/>
      <c r="B34" s="171"/>
      <c r="C34" s="171"/>
      <c r="D34" s="171"/>
      <c r="E34" s="171"/>
      <c r="F34" s="171"/>
      <c r="G34" s="171"/>
      <c r="H34" s="171"/>
      <c r="I34" s="171"/>
      <c r="J34" s="171"/>
      <c r="K34" s="171"/>
      <c r="L34" s="171"/>
      <c r="M34" s="171"/>
      <c r="AN34" s="248"/>
      <c r="AO34" s="248"/>
      <c r="AP34" s="248"/>
      <c r="AQ34" s="248"/>
      <c r="AR34" s="248"/>
      <c r="AS34" s="248"/>
      <c r="AT34" s="248"/>
      <c r="AU34" s="248"/>
      <c r="AV34" s="248"/>
      <c r="AW34" s="248"/>
      <c r="AX34" s="248"/>
      <c r="AY34" s="248"/>
      <c r="AZ34" s="248"/>
      <c r="BA34" s="248"/>
      <c r="BB34" s="248"/>
      <c r="BC34" s="248"/>
      <c r="BD34" s="248"/>
    </row>
    <row r="35" spans="1:57">
      <c r="A35" s="171"/>
      <c r="B35" s="171"/>
      <c r="C35" s="171"/>
      <c r="D35" s="171"/>
      <c r="E35" s="171"/>
      <c r="F35" s="171"/>
      <c r="G35" s="171"/>
      <c r="H35" s="171"/>
      <c r="I35" s="171"/>
      <c r="J35" s="171"/>
      <c r="K35" s="171"/>
      <c r="L35" s="171"/>
      <c r="M35" s="171"/>
      <c r="AU35" s="248"/>
      <c r="AV35" s="248"/>
      <c r="AW35" s="248"/>
      <c r="AX35" s="248"/>
      <c r="AY35" s="248"/>
      <c r="AZ35" s="248"/>
      <c r="BA35" s="248"/>
      <c r="BB35" s="248"/>
      <c r="BC35" s="248"/>
      <c r="BD35" s="248"/>
    </row>
    <row r="36" spans="1:57">
      <c r="A36" s="171"/>
      <c r="B36" s="171"/>
      <c r="C36" s="171"/>
      <c r="D36" s="171"/>
      <c r="E36" s="171"/>
      <c r="F36" s="171"/>
      <c r="G36" s="171"/>
      <c r="H36" s="171"/>
      <c r="I36" s="171"/>
      <c r="J36" s="171"/>
      <c r="K36" s="171"/>
      <c r="L36" s="171"/>
      <c r="M36" s="171"/>
    </row>
    <row r="37" spans="1:57">
      <c r="A37" s="171"/>
      <c r="B37" s="171"/>
      <c r="C37" s="171"/>
      <c r="D37" s="171"/>
      <c r="E37" s="171"/>
      <c r="F37" s="171"/>
      <c r="G37" s="171"/>
      <c r="H37" s="171"/>
      <c r="I37" s="171"/>
      <c r="J37" s="171"/>
      <c r="K37" s="171"/>
      <c r="L37" s="171"/>
      <c r="M37" s="171"/>
    </row>
    <row r="38" spans="1:57">
      <c r="A38" s="171"/>
      <c r="B38" s="171"/>
      <c r="C38" s="171"/>
      <c r="D38" s="171"/>
      <c r="E38" s="171"/>
      <c r="F38" s="171"/>
      <c r="G38" s="171"/>
      <c r="H38" s="171"/>
      <c r="I38" s="171"/>
      <c r="J38" s="171"/>
      <c r="K38" s="171"/>
      <c r="L38" s="171"/>
      <c r="M38" s="171"/>
    </row>
    <row r="39" spans="1:57">
      <c r="A39" s="171"/>
      <c r="B39" s="171"/>
      <c r="C39" s="171"/>
      <c r="D39" s="171"/>
      <c r="E39" s="171"/>
      <c r="F39" s="171"/>
      <c r="G39" s="171"/>
      <c r="H39" s="171"/>
      <c r="I39" s="171"/>
      <c r="J39" s="171"/>
      <c r="K39" s="171"/>
      <c r="L39" s="171"/>
      <c r="M39" s="171"/>
    </row>
    <row r="40" spans="1:57">
      <c r="A40" s="171"/>
      <c r="B40" s="171"/>
      <c r="C40" s="171"/>
      <c r="D40" s="171"/>
      <c r="E40" s="171"/>
      <c r="F40" s="171"/>
      <c r="G40" s="171"/>
      <c r="H40" s="171"/>
      <c r="I40" s="171"/>
      <c r="J40" s="171"/>
      <c r="K40" s="171"/>
      <c r="L40" s="171"/>
      <c r="M40" s="171"/>
    </row>
    <row r="41" spans="1:57">
      <c r="A41" s="171"/>
      <c r="B41" s="171"/>
      <c r="C41" s="171"/>
      <c r="D41" s="171"/>
      <c r="E41" s="171"/>
      <c r="F41" s="171"/>
      <c r="G41" s="171"/>
      <c r="H41" s="171"/>
      <c r="I41" s="171"/>
      <c r="J41" s="171"/>
      <c r="K41" s="171"/>
      <c r="L41" s="171"/>
      <c r="M41" s="171"/>
    </row>
    <row r="42" spans="1:57">
      <c r="A42" s="171"/>
      <c r="B42" s="171"/>
      <c r="C42" s="171"/>
      <c r="D42" s="171"/>
      <c r="E42" s="171"/>
      <c r="F42" s="171"/>
      <c r="G42" s="171"/>
      <c r="H42" s="171"/>
      <c r="I42" s="171"/>
      <c r="J42" s="171"/>
      <c r="K42" s="171"/>
      <c r="L42" s="171"/>
      <c r="M42" s="171"/>
    </row>
    <row r="43" spans="1:57">
      <c r="A43" s="171"/>
      <c r="B43" s="171"/>
      <c r="C43" s="171"/>
      <c r="D43" s="171"/>
      <c r="E43" s="171"/>
      <c r="F43" s="171"/>
      <c r="G43" s="171"/>
      <c r="H43" s="171"/>
      <c r="I43" s="171"/>
      <c r="J43" s="171"/>
      <c r="K43" s="171"/>
      <c r="L43" s="171"/>
      <c r="M43" s="171"/>
    </row>
    <row r="44" spans="1:57" ht="21">
      <c r="B44" s="161" t="s">
        <v>143</v>
      </c>
      <c r="C44" s="171"/>
      <c r="D44" s="171"/>
      <c r="E44" s="171"/>
      <c r="I44" s="171"/>
      <c r="J44" s="171"/>
      <c r="K44" s="171"/>
      <c r="L44" s="171"/>
      <c r="M44" s="161" t="s">
        <v>148</v>
      </c>
    </row>
    <row r="45" spans="1:57">
      <c r="B45" s="171"/>
      <c r="C45" s="171"/>
      <c r="D45" s="171"/>
      <c r="E45" s="171"/>
      <c r="I45" s="171"/>
      <c r="J45" s="171"/>
      <c r="K45" s="171"/>
      <c r="L45" s="171"/>
      <c r="M45" s="171"/>
      <c r="AM45" s="199" t="s">
        <v>279</v>
      </c>
      <c r="AN45" s="248">
        <v>1</v>
      </c>
      <c r="AO45" s="248">
        <v>6.7</v>
      </c>
      <c r="AP45" s="248">
        <v>6.7</v>
      </c>
      <c r="AQ45" s="248">
        <v>100</v>
      </c>
      <c r="AR45" s="248"/>
      <c r="AS45" s="248"/>
      <c r="AT45" s="248"/>
      <c r="AU45" s="248"/>
      <c r="AV45" s="248"/>
      <c r="AW45" s="248"/>
      <c r="AX45" s="248"/>
      <c r="AY45" s="248"/>
      <c r="AZ45" s="248"/>
      <c r="BA45" s="248"/>
      <c r="BB45" s="248"/>
      <c r="BC45" s="248"/>
      <c r="BD45" s="248"/>
    </row>
    <row r="46" spans="1:57" ht="18.75">
      <c r="B46" s="343" t="str">
        <f>+AN69</f>
        <v>Linares</v>
      </c>
      <c r="C46" s="343"/>
      <c r="D46" s="178">
        <f>+AO69</f>
        <v>2</v>
      </c>
      <c r="E46" s="171"/>
      <c r="I46" s="171"/>
      <c r="J46" s="171"/>
      <c r="K46" s="171"/>
      <c r="L46" s="171"/>
      <c r="M46" s="220" t="str">
        <f>+AN85</f>
        <v>Bachilletato científico / tecnológico</v>
      </c>
      <c r="N46" s="220"/>
      <c r="O46" s="220"/>
      <c r="P46" s="178">
        <f>+AO85</f>
        <v>2</v>
      </c>
      <c r="AM46" s="199" t="s">
        <v>242</v>
      </c>
      <c r="AN46" s="248" t="s">
        <v>11</v>
      </c>
      <c r="AO46" s="248">
        <v>15</v>
      </c>
      <c r="AP46" s="248">
        <v>100</v>
      </c>
      <c r="AQ46" s="248">
        <v>100</v>
      </c>
      <c r="AR46" s="248"/>
      <c r="AS46" s="248"/>
      <c r="AT46" s="248"/>
      <c r="AU46" s="248"/>
      <c r="AV46" s="248"/>
      <c r="AW46" s="248"/>
      <c r="AX46" s="248"/>
      <c r="AY46" s="248"/>
      <c r="AZ46" s="248"/>
      <c r="BA46" s="248"/>
      <c r="BB46" s="248"/>
      <c r="BC46" s="248"/>
      <c r="BD46" s="248"/>
    </row>
    <row r="47" spans="1:57" ht="18.75">
      <c r="B47" s="343"/>
      <c r="C47" s="343"/>
      <c r="D47" s="178"/>
      <c r="E47" s="171"/>
      <c r="I47" s="171"/>
      <c r="J47" s="171"/>
      <c r="K47" s="171"/>
      <c r="L47" s="171"/>
      <c r="M47" s="220"/>
      <c r="N47" s="220"/>
      <c r="O47" s="220"/>
      <c r="P47" s="178"/>
      <c r="AM47" s="199" t="s">
        <v>190</v>
      </c>
      <c r="AN47" s="248"/>
      <c r="AO47" s="248" t="s">
        <v>180</v>
      </c>
      <c r="AP47" s="248" t="s">
        <v>221</v>
      </c>
      <c r="AQ47" s="248" t="s">
        <v>222</v>
      </c>
      <c r="AR47" s="248" t="s">
        <v>225</v>
      </c>
      <c r="AS47" s="248" t="s">
        <v>226</v>
      </c>
      <c r="AT47" s="248" t="s">
        <v>227</v>
      </c>
      <c r="AU47" s="248" t="s">
        <v>229</v>
      </c>
      <c r="AV47" s="248" t="s">
        <v>230</v>
      </c>
      <c r="AW47" s="248" t="s">
        <v>232</v>
      </c>
      <c r="AX47" s="248" t="s">
        <v>233</v>
      </c>
      <c r="AY47" s="248" t="s">
        <v>234</v>
      </c>
      <c r="AZ47" s="248" t="s">
        <v>235</v>
      </c>
      <c r="BA47" s="248" t="s">
        <v>236</v>
      </c>
      <c r="BB47" s="248" t="s">
        <v>237</v>
      </c>
      <c r="BC47" s="248" t="s">
        <v>238</v>
      </c>
      <c r="BD47" s="248" t="s">
        <v>239</v>
      </c>
      <c r="BE47" s="169" t="s">
        <v>186</v>
      </c>
    </row>
    <row r="48" spans="1:57" ht="18.75">
      <c r="B48" s="343"/>
      <c r="C48" s="343"/>
      <c r="D48" s="178"/>
      <c r="E48" s="171"/>
      <c r="I48" s="171"/>
      <c r="J48" s="171"/>
      <c r="K48" s="171"/>
      <c r="L48" s="171"/>
      <c r="M48" s="220"/>
      <c r="N48" s="220"/>
      <c r="O48" s="220"/>
      <c r="P48" s="178"/>
      <c r="AM48" s="199" t="s">
        <v>243</v>
      </c>
      <c r="AN48" s="248" t="s">
        <v>184</v>
      </c>
      <c r="AO48" s="248">
        <v>15</v>
      </c>
      <c r="AP48" s="248">
        <v>15</v>
      </c>
      <c r="AQ48" s="248">
        <v>15</v>
      </c>
      <c r="AR48" s="248">
        <v>15</v>
      </c>
      <c r="AS48" s="248">
        <v>15</v>
      </c>
      <c r="AT48" s="248">
        <v>15</v>
      </c>
      <c r="AU48" s="248">
        <v>15</v>
      </c>
      <c r="AV48" s="248">
        <v>15</v>
      </c>
      <c r="AW48" s="248">
        <v>15</v>
      </c>
      <c r="AX48" s="248">
        <v>15</v>
      </c>
      <c r="AY48" s="248">
        <v>15</v>
      </c>
      <c r="AZ48" s="248">
        <v>15</v>
      </c>
      <c r="BA48" s="248">
        <v>15</v>
      </c>
      <c r="BB48" s="248">
        <v>15</v>
      </c>
      <c r="BC48" s="248">
        <v>15</v>
      </c>
      <c r="BD48" s="248">
        <v>15</v>
      </c>
      <c r="BE48" s="169">
        <v>15</v>
      </c>
    </row>
    <row r="49" spans="1:57" ht="18.75">
      <c r="B49" s="343"/>
      <c r="C49" s="343"/>
      <c r="D49" s="178"/>
      <c r="E49" s="171"/>
      <c r="I49" s="171"/>
      <c r="J49" s="171"/>
      <c r="K49" s="171"/>
      <c r="L49" s="171"/>
      <c r="M49" s="343"/>
      <c r="N49" s="343"/>
      <c r="O49" s="343"/>
      <c r="P49" s="178"/>
      <c r="AN49" s="248" t="s">
        <v>244</v>
      </c>
      <c r="AO49" s="248">
        <v>0</v>
      </c>
      <c r="AP49" s="248">
        <v>0</v>
      </c>
      <c r="AQ49" s="248">
        <v>0</v>
      </c>
      <c r="AR49" s="248">
        <v>0</v>
      </c>
      <c r="AS49" s="248">
        <v>0</v>
      </c>
      <c r="AT49" s="248">
        <v>0</v>
      </c>
      <c r="AU49" s="248">
        <v>0</v>
      </c>
      <c r="AV49" s="248">
        <v>0</v>
      </c>
      <c r="AW49" s="248">
        <v>0</v>
      </c>
      <c r="AX49" s="248">
        <v>0</v>
      </c>
      <c r="AY49" s="248">
        <v>0</v>
      </c>
      <c r="AZ49" s="248">
        <v>0</v>
      </c>
      <c r="BA49" s="248">
        <v>0</v>
      </c>
      <c r="BB49" s="248">
        <v>0</v>
      </c>
      <c r="BC49" s="248">
        <v>0</v>
      </c>
      <c r="BD49" s="248">
        <v>0</v>
      </c>
      <c r="BE49" s="169">
        <v>0</v>
      </c>
    </row>
    <row r="50" spans="1:57" ht="18.75">
      <c r="A50" s="171"/>
      <c r="B50" s="343" t="s">
        <v>169</v>
      </c>
      <c r="C50" s="343"/>
      <c r="D50" s="178"/>
      <c r="E50" s="171"/>
      <c r="F50" s="171"/>
      <c r="G50" s="171"/>
      <c r="H50" s="171"/>
      <c r="I50" s="171"/>
      <c r="J50" s="171"/>
      <c r="K50" s="171"/>
      <c r="L50" s="171"/>
      <c r="M50" s="343"/>
      <c r="N50" s="343"/>
      <c r="O50" s="343"/>
      <c r="P50" s="178"/>
      <c r="AM50" s="199" t="s">
        <v>190</v>
      </c>
      <c r="AN50" s="248"/>
      <c r="AO50" s="248"/>
      <c r="AP50" s="248"/>
      <c r="AQ50" s="248"/>
      <c r="AR50" s="248"/>
      <c r="AS50" s="248"/>
      <c r="AT50" s="248"/>
      <c r="AU50" s="248"/>
      <c r="AV50" s="248"/>
      <c r="AW50" s="248"/>
      <c r="AX50" s="248"/>
      <c r="AY50" s="248"/>
      <c r="AZ50" s="248"/>
      <c r="BA50" s="248"/>
      <c r="BB50" s="248"/>
      <c r="BC50" s="248"/>
      <c r="BD50" s="248"/>
    </row>
    <row r="51" spans="1:57">
      <c r="A51" s="171"/>
      <c r="B51" s="171"/>
      <c r="C51" s="171"/>
      <c r="D51" s="171"/>
      <c r="E51" s="171"/>
      <c r="F51" s="171"/>
      <c r="G51" s="171"/>
      <c r="H51" s="171"/>
      <c r="I51" s="171"/>
      <c r="J51" s="171"/>
      <c r="K51" s="171"/>
      <c r="L51" s="171"/>
      <c r="AN51" s="248"/>
      <c r="AO51" s="248"/>
      <c r="AP51" s="248"/>
      <c r="AQ51" s="248"/>
      <c r="AR51" s="248"/>
      <c r="AS51" s="248"/>
      <c r="AT51" s="248"/>
      <c r="AU51" s="248"/>
      <c r="AV51" s="248"/>
      <c r="AW51" s="248"/>
      <c r="AX51" s="248"/>
      <c r="AY51" s="248"/>
      <c r="AZ51" s="248"/>
      <c r="BA51" s="248"/>
      <c r="BB51" s="248"/>
      <c r="BC51" s="248"/>
      <c r="BD51" s="248"/>
    </row>
    <row r="52" spans="1:57">
      <c r="A52" s="171"/>
      <c r="B52" s="171"/>
      <c r="C52" s="171"/>
      <c r="D52" s="171"/>
      <c r="E52" s="171"/>
      <c r="F52" s="171"/>
      <c r="G52" s="171"/>
      <c r="H52" s="171"/>
      <c r="I52" s="171"/>
      <c r="J52" s="171"/>
      <c r="K52" s="171"/>
      <c r="L52" s="171"/>
      <c r="AN52" s="248"/>
      <c r="AO52" s="248"/>
      <c r="AP52" s="248"/>
      <c r="AQ52" s="248"/>
      <c r="AR52" s="248"/>
      <c r="AS52" s="248"/>
      <c r="AT52" s="248"/>
      <c r="AU52" s="248"/>
      <c r="AV52" s="248"/>
      <c r="AW52" s="248"/>
      <c r="AX52" s="248"/>
      <c r="AY52" s="248"/>
      <c r="AZ52" s="248"/>
      <c r="BA52" s="248"/>
      <c r="BB52" s="248"/>
      <c r="BC52" s="248"/>
      <c r="BD52" s="248"/>
    </row>
    <row r="53" spans="1:57">
      <c r="A53" s="171"/>
      <c r="B53" s="171"/>
      <c r="C53" s="171"/>
      <c r="D53" s="171"/>
      <c r="E53" s="171"/>
      <c r="F53" s="171"/>
      <c r="G53" s="171"/>
      <c r="H53" s="171"/>
      <c r="I53" s="171"/>
      <c r="J53" s="171"/>
      <c r="K53" s="171"/>
      <c r="L53" s="171"/>
      <c r="M53" s="171"/>
      <c r="AN53" s="248"/>
      <c r="AO53" s="248"/>
      <c r="AP53" s="248"/>
      <c r="AQ53" s="248"/>
      <c r="AR53" s="248"/>
      <c r="AS53" s="248"/>
      <c r="AT53" s="248"/>
      <c r="AU53" s="248"/>
      <c r="AV53" s="248"/>
      <c r="AW53" s="248"/>
      <c r="AX53" s="248"/>
      <c r="AY53" s="248"/>
      <c r="AZ53" s="248"/>
      <c r="BA53" s="248"/>
      <c r="BB53" s="248"/>
      <c r="BC53" s="248"/>
      <c r="BD53" s="248"/>
    </row>
    <row r="54" spans="1:57" ht="21">
      <c r="A54" s="171"/>
      <c r="B54" s="171"/>
      <c r="C54" s="171"/>
      <c r="D54" s="171"/>
      <c r="E54" s="171"/>
      <c r="F54" s="171"/>
      <c r="G54" s="171"/>
      <c r="H54" s="171"/>
      <c r="I54" s="171"/>
      <c r="J54" s="171"/>
      <c r="K54" s="171"/>
      <c r="L54" s="171"/>
      <c r="M54" s="161" t="s">
        <v>156</v>
      </c>
      <c r="AM54" s="199" t="s">
        <v>216</v>
      </c>
      <c r="AN54" s="248"/>
      <c r="AO54" s="248"/>
      <c r="AP54" s="248"/>
      <c r="AQ54" s="248"/>
      <c r="AR54" s="248"/>
      <c r="AS54" s="248"/>
      <c r="AT54" s="248"/>
      <c r="AU54" s="248"/>
      <c r="AV54" s="248"/>
      <c r="AW54" s="248"/>
      <c r="AX54" s="248"/>
      <c r="AY54" s="248"/>
      <c r="AZ54" s="248"/>
      <c r="BA54" s="248"/>
      <c r="BB54" s="248"/>
      <c r="BC54" s="248"/>
      <c r="BD54" s="248"/>
    </row>
    <row r="55" spans="1:57" ht="18.75">
      <c r="A55" s="171"/>
      <c r="B55" s="171"/>
      <c r="C55" s="171"/>
      <c r="D55" s="171"/>
      <c r="E55" s="171"/>
      <c r="F55" s="171"/>
      <c r="G55" s="171"/>
      <c r="H55" s="171"/>
      <c r="I55" s="171"/>
      <c r="J55" s="171"/>
      <c r="K55" s="171"/>
      <c r="L55" s="171"/>
      <c r="M55" s="335"/>
      <c r="N55" s="336"/>
      <c r="O55" s="337"/>
      <c r="AM55" s="199" t="s">
        <v>245</v>
      </c>
      <c r="AN55" s="248"/>
      <c r="AO55" s="248"/>
      <c r="AP55" s="248"/>
      <c r="AQ55" s="248"/>
      <c r="AR55" s="248"/>
      <c r="AS55" s="248"/>
      <c r="AT55" s="248"/>
      <c r="AU55" s="248"/>
      <c r="AV55" s="248"/>
      <c r="AW55" s="248"/>
      <c r="AX55" s="248"/>
      <c r="AY55" s="248"/>
      <c r="AZ55" s="248"/>
      <c r="BA55" s="248"/>
      <c r="BB55" s="248"/>
      <c r="BC55" s="248"/>
      <c r="BD55" s="248"/>
    </row>
    <row r="56" spans="1:57">
      <c r="A56" s="171"/>
      <c r="B56" s="171"/>
      <c r="C56" s="171"/>
      <c r="D56" s="171"/>
      <c r="E56" s="171"/>
      <c r="F56" s="171"/>
      <c r="G56" s="171"/>
      <c r="H56" s="171"/>
      <c r="I56" s="171"/>
      <c r="J56" s="171"/>
      <c r="K56" s="171"/>
      <c r="L56" s="171"/>
      <c r="M56" s="171"/>
      <c r="AN56" s="248"/>
      <c r="AO56" s="248" t="s">
        <v>173</v>
      </c>
      <c r="AP56" s="248" t="s">
        <v>181</v>
      </c>
      <c r="AQ56" s="248" t="s">
        <v>182</v>
      </c>
      <c r="AR56" s="248" t="s">
        <v>183</v>
      </c>
      <c r="AS56" s="248"/>
      <c r="AT56" s="248"/>
      <c r="AU56" s="248"/>
      <c r="AV56" s="248"/>
      <c r="AW56" s="248"/>
      <c r="AX56" s="248"/>
      <c r="AY56" s="248"/>
      <c r="AZ56" s="248"/>
      <c r="BA56" s="248"/>
      <c r="BB56" s="248"/>
      <c r="BC56" s="248"/>
      <c r="BD56" s="248"/>
    </row>
    <row r="57" spans="1:57">
      <c r="A57" s="171"/>
      <c r="B57" s="171"/>
      <c r="C57" s="171"/>
      <c r="D57" s="171"/>
      <c r="E57" s="171"/>
      <c r="F57" s="171"/>
      <c r="G57" s="171"/>
      <c r="H57" s="171"/>
      <c r="I57" s="171"/>
      <c r="J57" s="171"/>
      <c r="K57" s="171"/>
      <c r="L57" s="171"/>
      <c r="M57" s="171"/>
      <c r="AM57" s="199" t="s">
        <v>184</v>
      </c>
      <c r="AN57" s="248" t="s">
        <v>74</v>
      </c>
      <c r="AO57" s="248">
        <v>2</v>
      </c>
      <c r="AP57" s="248">
        <v>13.3</v>
      </c>
      <c r="AQ57" s="248">
        <v>13.3</v>
      </c>
      <c r="AR57" s="248">
        <v>13.3</v>
      </c>
      <c r="AS57" s="248"/>
      <c r="AT57" s="248"/>
      <c r="AU57" s="248"/>
      <c r="AV57" s="248"/>
      <c r="AW57" s="248"/>
      <c r="AX57" s="248"/>
      <c r="AY57" s="248"/>
      <c r="AZ57" s="248"/>
      <c r="BA57" s="248"/>
      <c r="BB57" s="248"/>
      <c r="BC57" s="248"/>
      <c r="BD57" s="248"/>
    </row>
    <row r="58" spans="1:57">
      <c r="A58" s="171"/>
      <c r="B58" s="171"/>
      <c r="C58" s="171"/>
      <c r="D58" s="171"/>
      <c r="E58" s="171"/>
      <c r="F58" s="171"/>
      <c r="G58" s="171"/>
      <c r="H58" s="171"/>
      <c r="I58" s="171"/>
      <c r="J58" s="171"/>
      <c r="K58" s="171"/>
      <c r="L58" s="171"/>
      <c r="M58" s="171"/>
      <c r="AN58" s="248" t="s">
        <v>75</v>
      </c>
      <c r="AO58" s="248">
        <v>3</v>
      </c>
      <c r="AP58" s="248">
        <v>20</v>
      </c>
      <c r="AQ58" s="248">
        <v>20</v>
      </c>
      <c r="AR58" s="248">
        <v>33.299999999999997</v>
      </c>
      <c r="AS58" s="248"/>
      <c r="AT58" s="248"/>
      <c r="AU58" s="248"/>
      <c r="AV58" s="248"/>
      <c r="AW58" s="248"/>
      <c r="AX58" s="248"/>
      <c r="AY58" s="248"/>
      <c r="AZ58" s="248"/>
      <c r="BA58" s="248"/>
      <c r="BB58" s="248"/>
      <c r="BC58" s="248"/>
      <c r="BD58" s="248"/>
    </row>
    <row r="59" spans="1:57">
      <c r="A59" s="171"/>
      <c r="B59" s="171"/>
      <c r="C59" s="171"/>
      <c r="D59" s="171"/>
      <c r="E59" s="171"/>
      <c r="F59" s="171"/>
      <c r="G59" s="171"/>
      <c r="H59" s="171"/>
      <c r="I59" s="171"/>
      <c r="J59" s="171"/>
      <c r="K59" s="171"/>
      <c r="L59" s="171"/>
      <c r="M59" s="171"/>
      <c r="AN59" s="248" t="s">
        <v>76</v>
      </c>
      <c r="AO59" s="248">
        <v>4</v>
      </c>
      <c r="AP59" s="248">
        <v>26.7</v>
      </c>
      <c r="AQ59" s="248">
        <v>26.7</v>
      </c>
      <c r="AR59" s="248">
        <v>60</v>
      </c>
      <c r="AS59" s="248"/>
      <c r="AT59" s="248"/>
      <c r="AU59" s="248"/>
      <c r="AV59" s="248"/>
      <c r="AW59" s="248"/>
      <c r="AX59" s="248"/>
      <c r="AY59" s="248"/>
      <c r="AZ59" s="248"/>
      <c r="BA59" s="248"/>
      <c r="BB59" s="248"/>
      <c r="BC59" s="248"/>
      <c r="BD59" s="248"/>
    </row>
    <row r="60" spans="1:57">
      <c r="A60" s="171"/>
      <c r="B60" s="171"/>
      <c r="C60" s="171"/>
      <c r="D60" s="171"/>
      <c r="E60" s="171"/>
      <c r="F60" s="171"/>
      <c r="G60" s="171"/>
      <c r="H60" s="171"/>
      <c r="I60" s="171"/>
      <c r="J60" s="171"/>
      <c r="K60" s="171"/>
      <c r="L60" s="171"/>
      <c r="M60" s="171"/>
      <c r="AN60" s="248" t="s">
        <v>77</v>
      </c>
      <c r="AO60" s="248">
        <v>6</v>
      </c>
      <c r="AP60" s="248">
        <v>40</v>
      </c>
      <c r="AQ60" s="248">
        <v>40</v>
      </c>
      <c r="AR60" s="248">
        <v>100</v>
      </c>
      <c r="AS60" s="248"/>
      <c r="AT60" s="248"/>
      <c r="AU60" s="248"/>
      <c r="AV60" s="248"/>
      <c r="AW60" s="248"/>
      <c r="AX60" s="248"/>
      <c r="AY60" s="248"/>
      <c r="AZ60" s="248"/>
      <c r="BA60" s="248"/>
      <c r="BB60" s="248"/>
      <c r="BC60" s="248"/>
      <c r="BD60" s="248"/>
    </row>
    <row r="61" spans="1:57">
      <c r="A61" s="171"/>
      <c r="B61" s="171"/>
      <c r="C61" s="171"/>
      <c r="D61" s="171"/>
      <c r="E61" s="171"/>
      <c r="F61" s="171"/>
      <c r="G61" s="171"/>
      <c r="H61" s="171"/>
      <c r="I61" s="171"/>
      <c r="J61" s="171"/>
      <c r="K61" s="171"/>
      <c r="L61" s="171"/>
      <c r="M61" s="171"/>
      <c r="AN61" s="248" t="s">
        <v>11</v>
      </c>
      <c r="AO61" s="248">
        <v>15</v>
      </c>
      <c r="AP61" s="248">
        <v>100</v>
      </c>
      <c r="AQ61" s="248">
        <v>100</v>
      </c>
      <c r="AR61" s="248"/>
      <c r="AS61" s="248"/>
      <c r="AT61" s="248"/>
      <c r="AU61" s="248"/>
      <c r="AV61" s="248"/>
      <c r="AW61" s="248"/>
      <c r="AX61" s="248"/>
      <c r="AY61" s="248"/>
      <c r="AZ61" s="248"/>
      <c r="BA61" s="248"/>
      <c r="BB61" s="248"/>
      <c r="BC61" s="248"/>
      <c r="BD61" s="248"/>
    </row>
    <row r="62" spans="1:57">
      <c r="A62" s="27"/>
      <c r="B62" s="32"/>
      <c r="C62" s="33"/>
      <c r="D62" s="34"/>
      <c r="E62" s="34"/>
      <c r="F62" s="34"/>
      <c r="G62" s="28"/>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M62" s="199" t="s">
        <v>190</v>
      </c>
      <c r="AN62" s="248"/>
      <c r="AO62" s="248"/>
      <c r="AP62" s="248"/>
      <c r="AQ62" s="248"/>
      <c r="AR62" s="248"/>
      <c r="AS62" s="248"/>
      <c r="AT62" s="248"/>
      <c r="AU62" s="248"/>
      <c r="AV62" s="248"/>
      <c r="AW62" s="248"/>
      <c r="AX62" s="248"/>
      <c r="AY62" s="248"/>
      <c r="AZ62" s="248"/>
      <c r="BA62" s="248"/>
      <c r="BB62" s="248"/>
      <c r="BC62" s="248"/>
      <c r="BD62" s="248"/>
    </row>
    <row r="63" spans="1:57">
      <c r="A63" s="27"/>
      <c r="B63" s="32"/>
      <c r="C63" s="33"/>
      <c r="D63" s="34"/>
      <c r="E63" s="34"/>
      <c r="F63" s="34"/>
      <c r="G63" s="28"/>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N63" s="248"/>
      <c r="AO63" s="248"/>
      <c r="AP63" s="248"/>
      <c r="AQ63" s="248"/>
      <c r="AR63" s="248"/>
      <c r="AS63" s="248"/>
      <c r="AT63" s="248"/>
      <c r="AU63" s="248"/>
      <c r="AV63" s="248"/>
      <c r="AW63" s="248"/>
      <c r="AX63" s="248"/>
      <c r="AY63" s="248"/>
      <c r="AZ63" s="248"/>
      <c r="BA63" s="248"/>
      <c r="BB63" s="248"/>
      <c r="BC63" s="248"/>
      <c r="BD63" s="248"/>
    </row>
    <row r="64" spans="1:57">
      <c r="A64" s="27"/>
      <c r="B64" s="32"/>
      <c r="C64" s="33"/>
      <c r="D64" s="34"/>
      <c r="E64" s="34"/>
      <c r="F64" s="34"/>
      <c r="G64" s="28"/>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N64" s="248"/>
      <c r="AO64" s="248"/>
      <c r="AP64" s="248"/>
      <c r="AQ64" s="248"/>
      <c r="AR64" s="248"/>
      <c r="AS64" s="248"/>
      <c r="AT64" s="248"/>
      <c r="AU64" s="248"/>
      <c r="AV64" s="248"/>
      <c r="AW64" s="248"/>
      <c r="AX64" s="248"/>
      <c r="AY64" s="248"/>
      <c r="AZ64" s="248"/>
      <c r="BA64" s="248"/>
      <c r="BB64" s="248"/>
      <c r="BC64" s="248"/>
      <c r="BD64" s="248"/>
    </row>
    <row r="65" spans="1:56">
      <c r="A65" s="27"/>
      <c r="B65" s="32"/>
      <c r="C65" s="33"/>
      <c r="D65" s="34"/>
      <c r="E65" s="34"/>
      <c r="F65" s="34"/>
      <c r="G65" s="28"/>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N65" s="248"/>
      <c r="AO65" s="248"/>
      <c r="AP65" s="248"/>
      <c r="AQ65" s="248"/>
      <c r="AR65" s="248"/>
      <c r="AS65" s="248"/>
      <c r="AT65" s="248"/>
      <c r="AU65" s="248"/>
      <c r="AV65" s="248"/>
      <c r="AW65" s="248"/>
      <c r="AX65" s="248"/>
      <c r="AY65" s="248"/>
      <c r="AZ65" s="248"/>
      <c r="BA65" s="248"/>
      <c r="BB65" s="248"/>
      <c r="BC65" s="248"/>
      <c r="BD65" s="248"/>
    </row>
    <row r="66" spans="1:56">
      <c r="A66" s="27"/>
      <c r="B66" s="32"/>
      <c r="C66" s="33"/>
      <c r="D66" s="34"/>
      <c r="E66" s="34"/>
      <c r="F66" s="34"/>
      <c r="G66" s="28"/>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M66" s="199" t="s">
        <v>246</v>
      </c>
      <c r="AN66" s="248"/>
      <c r="AO66" s="248"/>
      <c r="AP66" s="248"/>
      <c r="AQ66" s="248"/>
      <c r="AR66" s="248"/>
      <c r="AS66" s="248"/>
      <c r="AT66" s="248"/>
      <c r="AU66" s="248"/>
      <c r="AV66" s="248"/>
      <c r="AW66" s="248"/>
      <c r="AX66" s="248"/>
      <c r="AY66" s="248"/>
      <c r="AZ66" s="248"/>
      <c r="BA66" s="248"/>
      <c r="BB66" s="248"/>
      <c r="BC66" s="248"/>
      <c r="BD66" s="248"/>
    </row>
    <row r="67" spans="1:56">
      <c r="A67" s="27"/>
      <c r="B67" s="32"/>
      <c r="C67" s="33"/>
      <c r="D67" s="34"/>
      <c r="E67" s="34"/>
      <c r="F67" s="34"/>
      <c r="G67" s="28"/>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N67" s="248"/>
      <c r="AO67" s="248" t="s">
        <v>173</v>
      </c>
      <c r="AP67" s="248" t="s">
        <v>181</v>
      </c>
      <c r="AQ67" s="248" t="s">
        <v>182</v>
      </c>
      <c r="AR67" s="248" t="s">
        <v>183</v>
      </c>
      <c r="AS67" s="248"/>
      <c r="AT67" s="248"/>
      <c r="AU67" s="248"/>
      <c r="AV67" s="248"/>
      <c r="AW67" s="248"/>
      <c r="AX67" s="248"/>
      <c r="AY67" s="248"/>
      <c r="AZ67" s="248"/>
      <c r="BA67" s="248"/>
      <c r="BB67" s="248"/>
      <c r="BC67" s="248"/>
      <c r="BD67" s="248"/>
    </row>
    <row r="68" spans="1:56">
      <c r="A68" s="27"/>
      <c r="B68" s="32"/>
      <c r="C68" s="33"/>
      <c r="D68" s="34"/>
      <c r="E68" s="34"/>
      <c r="F68" s="34"/>
      <c r="G68" s="28"/>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M68" s="199" t="s">
        <v>184</v>
      </c>
      <c r="AN68" s="248"/>
      <c r="AO68" s="248">
        <v>13</v>
      </c>
      <c r="AP68" s="248">
        <v>86.7</v>
      </c>
      <c r="AQ68" s="248">
        <v>86.7</v>
      </c>
      <c r="AR68" s="248">
        <v>86.7</v>
      </c>
      <c r="AS68" s="248"/>
      <c r="AT68" s="248"/>
      <c r="AU68" s="248"/>
      <c r="AV68" s="248"/>
      <c r="AW68" s="248"/>
      <c r="AX68" s="248"/>
      <c r="AY68" s="248"/>
      <c r="AZ68" s="248"/>
      <c r="BA68" s="248"/>
      <c r="BB68" s="248"/>
      <c r="BC68" s="248"/>
      <c r="BD68" s="248"/>
    </row>
    <row r="69" spans="1:56">
      <c r="A69" s="27"/>
      <c r="B69" s="32"/>
      <c r="C69" s="33"/>
      <c r="D69" s="34"/>
      <c r="E69" s="34"/>
      <c r="F69" s="34"/>
      <c r="G69" s="28"/>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48" t="s">
        <v>144</v>
      </c>
      <c r="AO69" s="248">
        <v>2</v>
      </c>
      <c r="AP69" s="248">
        <v>13.3</v>
      </c>
      <c r="AQ69" s="248">
        <v>13.3</v>
      </c>
      <c r="AR69" s="248">
        <v>100</v>
      </c>
      <c r="AS69" s="248"/>
      <c r="AT69" s="248"/>
      <c r="AU69" s="248"/>
      <c r="AV69" s="248"/>
      <c r="AW69" s="248"/>
      <c r="AX69" s="248"/>
      <c r="AY69" s="248"/>
      <c r="AZ69" s="248"/>
      <c r="BA69" s="248"/>
      <c r="BB69" s="248"/>
      <c r="BC69" s="248"/>
      <c r="BD69" s="248"/>
    </row>
    <row r="70" spans="1:56">
      <c r="A70" s="27"/>
      <c r="B70" s="32"/>
      <c r="C70" s="33"/>
      <c r="D70" s="34"/>
      <c r="E70" s="34"/>
      <c r="F70" s="34"/>
      <c r="G70" s="28"/>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N70" s="248" t="s">
        <v>11</v>
      </c>
      <c r="AO70" s="248">
        <v>15</v>
      </c>
      <c r="AP70" s="248">
        <v>100</v>
      </c>
      <c r="AQ70" s="248">
        <v>100</v>
      </c>
      <c r="AR70" s="248"/>
      <c r="AS70" s="248"/>
      <c r="AT70" s="248"/>
      <c r="AU70" s="248"/>
      <c r="AV70" s="248"/>
      <c r="AW70" s="248"/>
      <c r="AX70" s="248"/>
      <c r="AY70" s="248"/>
      <c r="AZ70" s="248"/>
      <c r="BA70" s="248"/>
      <c r="BB70" s="248"/>
      <c r="BC70" s="248"/>
      <c r="BD70" s="248"/>
    </row>
    <row r="71" spans="1:56">
      <c r="A71" s="27"/>
      <c r="B71" s="32"/>
      <c r="C71" s="33"/>
      <c r="D71" s="34"/>
      <c r="E71" s="34"/>
      <c r="F71" s="34"/>
      <c r="G71" s="28"/>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99" t="s">
        <v>190</v>
      </c>
      <c r="AN71" s="248"/>
      <c r="AO71" s="248"/>
      <c r="AP71" s="248"/>
      <c r="AQ71" s="248"/>
      <c r="AR71" s="248"/>
      <c r="AS71" s="248"/>
      <c r="AT71" s="248"/>
      <c r="AU71" s="248"/>
      <c r="AV71" s="248"/>
      <c r="AW71" s="248"/>
      <c r="AX71" s="248"/>
      <c r="AY71" s="248"/>
      <c r="AZ71" s="248"/>
      <c r="BA71" s="248"/>
      <c r="BB71" s="248"/>
      <c r="BC71" s="248"/>
      <c r="BD71" s="248"/>
    </row>
    <row r="72" spans="1:56">
      <c r="A72" s="27"/>
      <c r="B72" s="32"/>
      <c r="C72" s="33"/>
      <c r="D72" s="34"/>
      <c r="E72" s="34"/>
      <c r="F72" s="34"/>
      <c r="G72" s="28"/>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N72" s="248"/>
      <c r="AO72" s="248"/>
      <c r="AP72" s="248"/>
      <c r="AQ72" s="248"/>
      <c r="AR72" s="248"/>
      <c r="AS72" s="248"/>
      <c r="AT72" s="248"/>
      <c r="AU72" s="248"/>
      <c r="AV72" s="248"/>
      <c r="AW72" s="248"/>
      <c r="AX72" s="248"/>
      <c r="AY72" s="248"/>
      <c r="AZ72" s="248"/>
      <c r="BA72" s="248"/>
      <c r="BB72" s="248"/>
      <c r="BC72" s="248"/>
      <c r="BD72" s="248"/>
    </row>
    <row r="73" spans="1:56">
      <c r="A73" s="27"/>
      <c r="B73" s="32"/>
      <c r="C73" s="33"/>
      <c r="D73" s="34"/>
      <c r="E73" s="34"/>
      <c r="F73" s="35"/>
      <c r="G73" s="28"/>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N73" s="248"/>
      <c r="AO73" s="248"/>
      <c r="AP73" s="248"/>
      <c r="AQ73" s="248"/>
      <c r="AR73" s="248"/>
      <c r="AS73" s="248"/>
      <c r="AT73" s="248"/>
      <c r="AU73" s="248"/>
      <c r="AV73" s="248"/>
      <c r="AW73" s="248"/>
      <c r="AX73" s="248"/>
      <c r="AY73" s="248"/>
      <c r="AZ73" s="248"/>
      <c r="BA73" s="248"/>
      <c r="BB73" s="248"/>
      <c r="BC73" s="248"/>
      <c r="BD73" s="248"/>
    </row>
    <row r="74" spans="1:56" ht="15" customHeight="1">
      <c r="A74" s="171"/>
      <c r="B74" s="171"/>
      <c r="C74" s="171"/>
      <c r="D74" s="171"/>
      <c r="E74" s="171"/>
      <c r="F74" s="171"/>
      <c r="G74" s="171"/>
      <c r="H74" s="171"/>
      <c r="I74" s="171"/>
      <c r="J74" s="171"/>
      <c r="K74" s="171"/>
      <c r="L74" s="171"/>
      <c r="M74" s="171"/>
      <c r="N74" s="171"/>
      <c r="O74" s="171"/>
      <c r="P74" s="171"/>
      <c r="Q74" s="171"/>
      <c r="R74" s="171"/>
      <c r="S74" s="171"/>
      <c r="T74" s="171"/>
      <c r="U74" s="171"/>
      <c r="V74" s="308" t="s">
        <v>14</v>
      </c>
      <c r="W74" s="308"/>
      <c r="X74" s="308"/>
      <c r="Y74" s="308"/>
      <c r="Z74" s="308"/>
      <c r="AA74" s="172"/>
      <c r="AB74" s="308" t="s">
        <v>15</v>
      </c>
      <c r="AC74" s="308"/>
      <c r="AD74" s="308"/>
      <c r="AE74" s="308"/>
      <c r="AF74" s="308"/>
      <c r="AG74" s="325" t="s">
        <v>16</v>
      </c>
      <c r="AH74" s="299"/>
      <c r="AI74" s="299"/>
      <c r="AJ74" s="299"/>
      <c r="AK74" s="87"/>
      <c r="AL74" s="87"/>
      <c r="AN74" s="248"/>
      <c r="AO74" s="248"/>
      <c r="AP74" s="248"/>
      <c r="AQ74" s="248"/>
      <c r="AR74" s="248"/>
      <c r="AS74" s="248"/>
      <c r="AT74" s="248"/>
      <c r="AU74" s="248"/>
      <c r="AV74" s="248"/>
      <c r="AW74" s="248"/>
      <c r="AX74" s="248"/>
      <c r="AY74" s="248"/>
      <c r="AZ74" s="248"/>
      <c r="BA74" s="248"/>
      <c r="BB74" s="248"/>
      <c r="BC74" s="248"/>
      <c r="BD74" s="248"/>
    </row>
    <row r="75" spans="1:56" ht="15.75" thickBot="1">
      <c r="A75" s="171"/>
      <c r="B75" s="171"/>
      <c r="C75" s="171"/>
      <c r="D75" s="171"/>
      <c r="E75" s="171"/>
      <c r="F75" s="171"/>
      <c r="G75" s="171"/>
      <c r="H75" s="171"/>
      <c r="I75" s="171"/>
      <c r="J75" s="171"/>
      <c r="K75" s="171"/>
      <c r="L75" s="171"/>
      <c r="M75" s="171"/>
      <c r="N75" s="171"/>
      <c r="O75" s="171"/>
      <c r="P75" s="171"/>
      <c r="Q75" s="171"/>
      <c r="R75" s="171"/>
      <c r="S75" s="171"/>
      <c r="T75" s="171"/>
      <c r="U75" s="171"/>
      <c r="V75" s="308"/>
      <c r="W75" s="308"/>
      <c r="X75" s="308"/>
      <c r="Y75" s="308"/>
      <c r="Z75" s="308"/>
      <c r="AA75" s="172"/>
      <c r="AB75" s="308"/>
      <c r="AC75" s="308"/>
      <c r="AD75" s="308"/>
      <c r="AE75" s="308"/>
      <c r="AF75" s="308"/>
      <c r="AG75" s="326"/>
      <c r="AH75" s="327"/>
      <c r="AI75" s="327"/>
      <c r="AJ75" s="327"/>
      <c r="AK75" s="87"/>
      <c r="AL75" s="87"/>
      <c r="AM75" s="199" t="s">
        <v>247</v>
      </c>
      <c r="AN75" s="248"/>
      <c r="AO75" s="248"/>
      <c r="AP75" s="248"/>
      <c r="AQ75" s="248"/>
      <c r="AR75" s="248"/>
      <c r="AS75" s="248"/>
      <c r="AT75" s="248"/>
      <c r="AU75" s="248"/>
      <c r="AV75" s="248"/>
      <c r="AW75" s="248"/>
      <c r="AX75" s="248"/>
      <c r="AY75" s="248"/>
      <c r="AZ75" s="248"/>
      <c r="BA75" s="248"/>
      <c r="BB75" s="248"/>
      <c r="BC75" s="248"/>
      <c r="BD75" s="248"/>
    </row>
    <row r="76" spans="1:56" s="173" customFormat="1" ht="37.5" customHeight="1">
      <c r="A76" s="303" t="s">
        <v>17</v>
      </c>
      <c r="B76" s="303"/>
      <c r="C76" s="303"/>
      <c r="D76" s="303"/>
      <c r="E76" s="303"/>
      <c r="F76" s="303"/>
      <c r="G76" s="303"/>
      <c r="H76" s="303"/>
      <c r="I76" s="303"/>
      <c r="J76" s="303"/>
      <c r="K76" s="303"/>
      <c r="L76" s="303"/>
      <c r="M76" s="303"/>
      <c r="N76" s="303"/>
      <c r="O76" s="303"/>
      <c r="P76" s="303"/>
      <c r="Q76" s="303"/>
      <c r="R76" s="303"/>
      <c r="S76" s="303"/>
      <c r="T76" s="303"/>
      <c r="U76" s="338"/>
      <c r="V76" s="37">
        <v>1</v>
      </c>
      <c r="W76" s="38">
        <v>2</v>
      </c>
      <c r="X76" s="38">
        <v>3</v>
      </c>
      <c r="Y76" s="38">
        <v>4</v>
      </c>
      <c r="Z76" s="38">
        <v>5</v>
      </c>
      <c r="AA76" s="39" t="s">
        <v>18</v>
      </c>
      <c r="AB76" s="37">
        <v>1</v>
      </c>
      <c r="AC76" s="38">
        <v>2</v>
      </c>
      <c r="AD76" s="38">
        <v>3</v>
      </c>
      <c r="AE76" s="38">
        <v>4</v>
      </c>
      <c r="AF76" s="38">
        <v>5</v>
      </c>
      <c r="AG76" s="40" t="s">
        <v>19</v>
      </c>
      <c r="AH76" s="41" t="s">
        <v>20</v>
      </c>
      <c r="AI76" s="41" t="s">
        <v>21</v>
      </c>
      <c r="AJ76" s="41" t="s">
        <v>22</v>
      </c>
      <c r="AK76" s="42"/>
      <c r="AM76" s="199"/>
      <c r="AN76" s="248"/>
      <c r="AO76" s="248" t="s">
        <v>173</v>
      </c>
      <c r="AP76" s="248" t="s">
        <v>181</v>
      </c>
      <c r="AQ76" s="248" t="s">
        <v>182</v>
      </c>
      <c r="AR76" s="248" t="s">
        <v>183</v>
      </c>
      <c r="AS76" s="248"/>
      <c r="AT76" s="248"/>
      <c r="AU76" s="248"/>
      <c r="AV76" s="248"/>
      <c r="AW76" s="248"/>
      <c r="AX76" s="248"/>
      <c r="AY76" s="248"/>
      <c r="AZ76" s="248"/>
      <c r="BA76" s="248"/>
      <c r="BB76" s="248"/>
      <c r="BC76" s="248"/>
      <c r="BD76" s="248"/>
    </row>
    <row r="77" spans="1:56" s="176" customFormat="1" ht="18.75">
      <c r="A77" s="174" t="s">
        <v>23</v>
      </c>
      <c r="B77" s="306" t="s">
        <v>24</v>
      </c>
      <c r="C77" s="307"/>
      <c r="D77" s="307"/>
      <c r="E77" s="307"/>
      <c r="F77" s="307"/>
      <c r="G77" s="307"/>
      <c r="H77" s="307"/>
      <c r="I77" s="307"/>
      <c r="J77" s="307"/>
      <c r="K77" s="307"/>
      <c r="L77" s="307"/>
      <c r="M77" s="307"/>
      <c r="N77" s="307"/>
      <c r="O77" s="307"/>
      <c r="P77" s="307"/>
      <c r="Q77" s="307"/>
      <c r="R77" s="307"/>
      <c r="S77" s="307"/>
      <c r="T77" s="307"/>
      <c r="U77" s="307"/>
      <c r="V77" s="152">
        <f>+AN3</f>
        <v>0</v>
      </c>
      <c r="W77" s="152">
        <f t="shared" ref="W77:Z81" si="1">+AO3</f>
        <v>0</v>
      </c>
      <c r="X77" s="152">
        <f t="shared" si="1"/>
        <v>1</v>
      </c>
      <c r="Y77" s="152">
        <f t="shared" si="1"/>
        <v>1</v>
      </c>
      <c r="Z77" s="152">
        <f t="shared" si="1"/>
        <v>0</v>
      </c>
      <c r="AA77" s="152">
        <f>SUM(V77:Z77)</f>
        <v>2</v>
      </c>
      <c r="AB77" s="175">
        <f t="shared" ref="AB77:AF81" si="2">V77/$AA77</f>
        <v>0</v>
      </c>
      <c r="AC77" s="175">
        <f t="shared" si="2"/>
        <v>0</v>
      </c>
      <c r="AD77" s="175">
        <f t="shared" si="2"/>
        <v>0.5</v>
      </c>
      <c r="AE77" s="175">
        <f t="shared" si="2"/>
        <v>0.5</v>
      </c>
      <c r="AF77" s="175">
        <f t="shared" si="2"/>
        <v>0</v>
      </c>
      <c r="AG77" s="153">
        <f>+BA3</f>
        <v>3.5</v>
      </c>
      <c r="AH77" s="153">
        <f t="shared" ref="AH77:AJ81" si="3">+BB3</f>
        <v>0.71</v>
      </c>
      <c r="AI77" s="152">
        <f t="shared" si="3"/>
        <v>4</v>
      </c>
      <c r="AJ77" s="152">
        <f t="shared" si="3"/>
        <v>3</v>
      </c>
      <c r="AK77" s="42"/>
      <c r="AM77" s="199" t="s">
        <v>184</v>
      </c>
      <c r="AN77" s="248"/>
      <c r="AO77" s="248">
        <v>15</v>
      </c>
      <c r="AP77" s="248">
        <v>100</v>
      </c>
      <c r="AQ77" s="248">
        <v>100</v>
      </c>
      <c r="AR77" s="248">
        <v>100</v>
      </c>
      <c r="AS77" s="248"/>
      <c r="AT77" s="242"/>
      <c r="AU77" s="242"/>
      <c r="AV77" s="242"/>
      <c r="AW77" s="242"/>
      <c r="AX77" s="242"/>
      <c r="AY77" s="242"/>
      <c r="AZ77" s="242"/>
      <c r="BA77" s="242"/>
      <c r="BB77" s="242"/>
      <c r="BC77" s="242"/>
      <c r="BD77" s="242"/>
    </row>
    <row r="78" spans="1:56" s="176" customFormat="1" ht="18.75">
      <c r="A78" s="174" t="s">
        <v>25</v>
      </c>
      <c r="B78" s="306" t="s">
        <v>26</v>
      </c>
      <c r="C78" s="307"/>
      <c r="D78" s="307"/>
      <c r="E78" s="307"/>
      <c r="F78" s="307"/>
      <c r="G78" s="307"/>
      <c r="H78" s="307"/>
      <c r="I78" s="307"/>
      <c r="J78" s="307"/>
      <c r="K78" s="307"/>
      <c r="L78" s="307"/>
      <c r="M78" s="307"/>
      <c r="N78" s="307"/>
      <c r="O78" s="307"/>
      <c r="P78" s="307"/>
      <c r="Q78" s="307"/>
      <c r="R78" s="307"/>
      <c r="S78" s="307"/>
      <c r="T78" s="307"/>
      <c r="U78" s="307"/>
      <c r="V78" s="152">
        <f t="shared" ref="V78:V81" si="4">+AN4</f>
        <v>0</v>
      </c>
      <c r="W78" s="152">
        <f t="shared" si="1"/>
        <v>0</v>
      </c>
      <c r="X78" s="152">
        <f t="shared" si="1"/>
        <v>0</v>
      </c>
      <c r="Y78" s="152">
        <f t="shared" si="1"/>
        <v>1</v>
      </c>
      <c r="Z78" s="152">
        <f t="shared" si="1"/>
        <v>1</v>
      </c>
      <c r="AA78" s="152">
        <f t="shared" ref="AA78:AA81" si="5">SUM(V78:Z78)</f>
        <v>2</v>
      </c>
      <c r="AB78" s="175">
        <f t="shared" si="2"/>
        <v>0</v>
      </c>
      <c r="AC78" s="175">
        <f t="shared" si="2"/>
        <v>0</v>
      </c>
      <c r="AD78" s="175">
        <f t="shared" si="2"/>
        <v>0</v>
      </c>
      <c r="AE78" s="175">
        <f t="shared" si="2"/>
        <v>0.5</v>
      </c>
      <c r="AF78" s="175">
        <f t="shared" si="2"/>
        <v>0.5</v>
      </c>
      <c r="AG78" s="153">
        <f t="shared" ref="AG78:AG81" si="6">+BA4</f>
        <v>4.5</v>
      </c>
      <c r="AH78" s="153">
        <f t="shared" si="3"/>
        <v>0.71</v>
      </c>
      <c r="AI78" s="152">
        <f t="shared" si="3"/>
        <v>5</v>
      </c>
      <c r="AJ78" s="152">
        <f t="shared" si="3"/>
        <v>4</v>
      </c>
      <c r="AK78" s="42"/>
      <c r="AM78" s="199" t="s">
        <v>190</v>
      </c>
      <c r="AN78" s="248"/>
      <c r="AO78" s="248"/>
      <c r="AP78" s="248"/>
      <c r="AQ78" s="248"/>
      <c r="AR78" s="248"/>
      <c r="AS78" s="242"/>
      <c r="AT78" s="242"/>
      <c r="AU78" s="242"/>
      <c r="AV78" s="242"/>
      <c r="AW78" s="242"/>
      <c r="AX78" s="242"/>
      <c r="AY78" s="242"/>
      <c r="AZ78" s="242"/>
      <c r="BA78" s="242"/>
      <c r="BB78" s="242"/>
      <c r="BC78" s="242"/>
      <c r="BD78" s="242"/>
    </row>
    <row r="79" spans="1:56" s="176" customFormat="1" ht="18.75">
      <c r="A79" s="174" t="s">
        <v>27</v>
      </c>
      <c r="B79" s="306" t="s">
        <v>28</v>
      </c>
      <c r="C79" s="307"/>
      <c r="D79" s="307"/>
      <c r="E79" s="307"/>
      <c r="F79" s="307"/>
      <c r="G79" s="307"/>
      <c r="H79" s="307"/>
      <c r="I79" s="307"/>
      <c r="J79" s="307"/>
      <c r="K79" s="307"/>
      <c r="L79" s="307"/>
      <c r="M79" s="307"/>
      <c r="N79" s="307"/>
      <c r="O79" s="307"/>
      <c r="P79" s="307"/>
      <c r="Q79" s="307"/>
      <c r="R79" s="307"/>
      <c r="S79" s="307"/>
      <c r="T79" s="307"/>
      <c r="U79" s="307"/>
      <c r="V79" s="152">
        <f t="shared" si="4"/>
        <v>2</v>
      </c>
      <c r="W79" s="152">
        <f t="shared" si="1"/>
        <v>0</v>
      </c>
      <c r="X79" s="152">
        <f t="shared" si="1"/>
        <v>0</v>
      </c>
      <c r="Y79" s="152">
        <f t="shared" si="1"/>
        <v>0</v>
      </c>
      <c r="Z79" s="152">
        <f t="shared" si="1"/>
        <v>0</v>
      </c>
      <c r="AA79" s="152">
        <f t="shared" si="5"/>
        <v>2</v>
      </c>
      <c r="AB79" s="175">
        <f t="shared" si="2"/>
        <v>1</v>
      </c>
      <c r="AC79" s="175">
        <f t="shared" si="2"/>
        <v>0</v>
      </c>
      <c r="AD79" s="175">
        <f t="shared" si="2"/>
        <v>0</v>
      </c>
      <c r="AE79" s="175">
        <f t="shared" si="2"/>
        <v>0</v>
      </c>
      <c r="AF79" s="175">
        <f t="shared" si="2"/>
        <v>0</v>
      </c>
      <c r="AG79" s="153">
        <f t="shared" si="6"/>
        <v>1</v>
      </c>
      <c r="AH79" s="153">
        <f t="shared" si="3"/>
        <v>0</v>
      </c>
      <c r="AI79" s="152">
        <f t="shared" si="3"/>
        <v>1</v>
      </c>
      <c r="AJ79" s="152">
        <f t="shared" si="3"/>
        <v>1</v>
      </c>
      <c r="AK79" s="42"/>
      <c r="AM79" s="199"/>
      <c r="AN79" s="248"/>
      <c r="AO79" s="248"/>
      <c r="AP79" s="248"/>
      <c r="AQ79" s="248"/>
      <c r="AR79" s="248"/>
      <c r="AS79" s="242"/>
      <c r="AT79" s="242"/>
      <c r="AU79" s="242"/>
      <c r="AV79" s="242"/>
      <c r="AW79" s="242"/>
      <c r="AX79" s="242"/>
      <c r="AY79" s="242"/>
      <c r="AZ79" s="242"/>
      <c r="BA79" s="242"/>
      <c r="BB79" s="242"/>
      <c r="BC79" s="242"/>
      <c r="BD79" s="242"/>
    </row>
    <row r="80" spans="1:56" s="176" customFormat="1" ht="18.75">
      <c r="A80" s="174" t="s">
        <v>29</v>
      </c>
      <c r="B80" s="306" t="s">
        <v>30</v>
      </c>
      <c r="C80" s="307"/>
      <c r="D80" s="307"/>
      <c r="E80" s="307"/>
      <c r="F80" s="307"/>
      <c r="G80" s="307"/>
      <c r="H80" s="307"/>
      <c r="I80" s="307"/>
      <c r="J80" s="307"/>
      <c r="K80" s="307"/>
      <c r="L80" s="307"/>
      <c r="M80" s="307"/>
      <c r="N80" s="307"/>
      <c r="O80" s="307"/>
      <c r="P80" s="307"/>
      <c r="Q80" s="307"/>
      <c r="R80" s="307"/>
      <c r="S80" s="307"/>
      <c r="T80" s="307"/>
      <c r="U80" s="307"/>
      <c r="V80" s="152">
        <f t="shared" si="4"/>
        <v>0</v>
      </c>
      <c r="W80" s="152">
        <f t="shared" si="1"/>
        <v>0</v>
      </c>
      <c r="X80" s="152">
        <f t="shared" si="1"/>
        <v>1</v>
      </c>
      <c r="Y80" s="152">
        <f t="shared" si="1"/>
        <v>0</v>
      </c>
      <c r="Z80" s="152">
        <f t="shared" si="1"/>
        <v>1</v>
      </c>
      <c r="AA80" s="152">
        <f t="shared" si="5"/>
        <v>2</v>
      </c>
      <c r="AB80" s="175">
        <f t="shared" si="2"/>
        <v>0</v>
      </c>
      <c r="AC80" s="175">
        <f t="shared" si="2"/>
        <v>0</v>
      </c>
      <c r="AD80" s="175">
        <f t="shared" si="2"/>
        <v>0.5</v>
      </c>
      <c r="AE80" s="175">
        <f t="shared" si="2"/>
        <v>0</v>
      </c>
      <c r="AF80" s="175">
        <f t="shared" si="2"/>
        <v>0.5</v>
      </c>
      <c r="AG80" s="153">
        <f t="shared" si="6"/>
        <v>4</v>
      </c>
      <c r="AH80" s="153">
        <f t="shared" si="3"/>
        <v>1.41</v>
      </c>
      <c r="AI80" s="152">
        <f t="shared" si="3"/>
        <v>4</v>
      </c>
      <c r="AJ80" s="152">
        <f t="shared" si="3"/>
        <v>3</v>
      </c>
      <c r="AK80" s="42"/>
      <c r="AM80" s="199"/>
      <c r="AN80" s="248"/>
      <c r="AO80" s="248"/>
      <c r="AP80" s="248"/>
      <c r="AQ80" s="248"/>
      <c r="AR80" s="248"/>
      <c r="AS80" s="242"/>
      <c r="AT80" s="242"/>
      <c r="AU80" s="242"/>
      <c r="AV80" s="242"/>
      <c r="AW80" s="242"/>
      <c r="AX80" s="242"/>
      <c r="AY80" s="242"/>
      <c r="AZ80" s="242"/>
      <c r="BA80" s="242"/>
      <c r="BB80" s="242"/>
      <c r="BC80" s="242"/>
      <c r="BD80" s="242"/>
    </row>
    <row r="81" spans="1:56" s="176" customFormat="1" ht="18.75">
      <c r="A81" s="174" t="s">
        <v>31</v>
      </c>
      <c r="B81" s="306" t="s">
        <v>32</v>
      </c>
      <c r="C81" s="307"/>
      <c r="D81" s="307"/>
      <c r="E81" s="307"/>
      <c r="F81" s="307"/>
      <c r="G81" s="307"/>
      <c r="H81" s="307"/>
      <c r="I81" s="307"/>
      <c r="J81" s="307"/>
      <c r="K81" s="307"/>
      <c r="L81" s="307"/>
      <c r="M81" s="307"/>
      <c r="N81" s="307"/>
      <c r="O81" s="307"/>
      <c r="P81" s="307"/>
      <c r="Q81" s="307"/>
      <c r="R81" s="307"/>
      <c r="S81" s="307"/>
      <c r="T81" s="307"/>
      <c r="U81" s="307"/>
      <c r="V81" s="152">
        <f t="shared" si="4"/>
        <v>1</v>
      </c>
      <c r="W81" s="152">
        <f t="shared" si="1"/>
        <v>0</v>
      </c>
      <c r="X81" s="152">
        <f t="shared" si="1"/>
        <v>1</v>
      </c>
      <c r="Y81" s="152">
        <f t="shared" si="1"/>
        <v>0</v>
      </c>
      <c r="Z81" s="152">
        <f t="shared" si="1"/>
        <v>0</v>
      </c>
      <c r="AA81" s="152">
        <f t="shared" si="5"/>
        <v>2</v>
      </c>
      <c r="AB81" s="175">
        <f t="shared" si="2"/>
        <v>0.5</v>
      </c>
      <c r="AC81" s="175">
        <f t="shared" si="2"/>
        <v>0</v>
      </c>
      <c r="AD81" s="175">
        <f t="shared" si="2"/>
        <v>0.5</v>
      </c>
      <c r="AE81" s="175">
        <f t="shared" si="2"/>
        <v>0</v>
      </c>
      <c r="AF81" s="175">
        <f t="shared" si="2"/>
        <v>0</v>
      </c>
      <c r="AG81" s="153">
        <f t="shared" si="6"/>
        <v>2</v>
      </c>
      <c r="AH81" s="153">
        <f t="shared" si="3"/>
        <v>1.41</v>
      </c>
      <c r="AI81" s="152">
        <f t="shared" si="3"/>
        <v>2</v>
      </c>
      <c r="AJ81" s="152">
        <f t="shared" si="3"/>
        <v>1</v>
      </c>
      <c r="AK81" s="42"/>
      <c r="AM81" s="199"/>
      <c r="AN81" s="248"/>
      <c r="AO81" s="248"/>
      <c r="AP81" s="248"/>
      <c r="AQ81" s="248"/>
      <c r="AR81" s="248"/>
      <c r="AS81" s="242"/>
      <c r="AT81" s="242"/>
      <c r="AU81" s="242"/>
      <c r="AV81" s="242"/>
      <c r="AW81" s="242"/>
      <c r="AX81" s="242"/>
      <c r="AY81" s="242"/>
      <c r="AZ81" s="242"/>
      <c r="BA81" s="242"/>
      <c r="BB81" s="242"/>
      <c r="BC81" s="242"/>
      <c r="BD81" s="242"/>
    </row>
    <row r="82" spans="1:56" s="173" customFormat="1" ht="18.75">
      <c r="A82" s="47"/>
      <c r="B82" s="48"/>
      <c r="C82" s="49"/>
      <c r="D82" s="49"/>
      <c r="E82" s="49"/>
      <c r="F82" s="49"/>
      <c r="G82" s="49"/>
      <c r="H82" s="49"/>
      <c r="I82" s="49"/>
      <c r="J82" s="49"/>
      <c r="K82" s="49"/>
      <c r="L82" s="49"/>
      <c r="M82" s="49"/>
      <c r="N82" s="49"/>
      <c r="O82" s="49"/>
      <c r="P82" s="49"/>
      <c r="Q82" s="49"/>
      <c r="R82" s="49"/>
      <c r="S82" s="49"/>
      <c r="T82" s="49"/>
      <c r="U82" s="49"/>
      <c r="V82" s="50"/>
      <c r="W82" s="50"/>
      <c r="X82" s="50"/>
      <c r="Y82" s="50"/>
      <c r="Z82" s="50"/>
      <c r="AA82" s="50"/>
      <c r="AB82" s="50"/>
      <c r="AC82" s="50"/>
      <c r="AD82" s="50"/>
      <c r="AE82" s="50"/>
      <c r="AF82" s="50"/>
      <c r="AG82" s="50"/>
      <c r="AH82" s="50"/>
      <c r="AI82" s="50"/>
      <c r="AJ82" s="50"/>
      <c r="AK82" s="50"/>
      <c r="AL82" s="50"/>
      <c r="AM82" s="199" t="s">
        <v>248</v>
      </c>
      <c r="AN82" s="248"/>
      <c r="AO82" s="248"/>
      <c r="AP82" s="248"/>
      <c r="AQ82" s="248"/>
      <c r="AR82" s="248"/>
      <c r="AS82" s="248"/>
      <c r="AT82" s="248"/>
      <c r="AU82" s="248"/>
      <c r="AV82" s="248"/>
      <c r="AW82" s="248"/>
      <c r="AX82" s="248"/>
      <c r="AY82" s="248"/>
      <c r="AZ82" s="248"/>
      <c r="BA82" s="248"/>
      <c r="BB82" s="248"/>
      <c r="BC82" s="248"/>
      <c r="BD82" s="248"/>
    </row>
    <row r="83" spans="1:56" s="173" customFormat="1" ht="18.75">
      <c r="A83" s="48"/>
      <c r="B83" s="48"/>
      <c r="C83" s="48"/>
      <c r="D83" s="48"/>
      <c r="E83" s="48"/>
      <c r="F83" s="48"/>
      <c r="G83" s="48"/>
      <c r="H83" s="48"/>
      <c r="I83" s="48"/>
      <c r="J83" s="48"/>
      <c r="K83" s="48"/>
      <c r="L83" s="48"/>
      <c r="M83" s="48"/>
      <c r="N83" s="48"/>
      <c r="O83" s="48"/>
      <c r="P83" s="48"/>
      <c r="Q83" s="48"/>
      <c r="R83" s="48"/>
      <c r="S83" s="48"/>
      <c r="T83" s="48"/>
      <c r="U83" s="51"/>
      <c r="V83" s="50"/>
      <c r="W83" s="50"/>
      <c r="X83" s="50"/>
      <c r="Y83" s="50"/>
      <c r="Z83" s="50"/>
      <c r="AA83" s="50"/>
      <c r="AB83" s="50"/>
      <c r="AC83" s="50"/>
      <c r="AD83" s="50"/>
      <c r="AE83" s="50"/>
      <c r="AF83" s="50"/>
      <c r="AG83" s="50"/>
      <c r="AH83" s="50"/>
      <c r="AI83" s="50"/>
      <c r="AJ83" s="50"/>
      <c r="AK83" s="50"/>
      <c r="AL83" s="50"/>
      <c r="AM83" s="199"/>
      <c r="AN83" s="248"/>
      <c r="AO83" s="248" t="s">
        <v>173</v>
      </c>
      <c r="AP83" s="248" t="s">
        <v>181</v>
      </c>
      <c r="AQ83" s="248" t="s">
        <v>182</v>
      </c>
      <c r="AR83" s="248" t="s">
        <v>183</v>
      </c>
      <c r="AS83" s="248"/>
      <c r="AT83" s="248"/>
      <c r="AU83" s="248"/>
      <c r="AV83" s="248"/>
      <c r="AW83" s="248"/>
      <c r="AX83" s="248"/>
      <c r="AY83" s="248"/>
      <c r="AZ83" s="248"/>
      <c r="BA83" s="248"/>
      <c r="BB83" s="248"/>
      <c r="BC83" s="248"/>
      <c r="BD83" s="248"/>
    </row>
    <row r="84" spans="1:56" s="173" customFormat="1" ht="21">
      <c r="A84" s="291" t="s">
        <v>33</v>
      </c>
      <c r="B84" s="291"/>
      <c r="C84" s="291"/>
      <c r="D84" s="291"/>
      <c r="E84" s="291"/>
      <c r="F84" s="291"/>
      <c r="G84" s="291"/>
      <c r="H84" s="291"/>
      <c r="I84" s="291"/>
      <c r="J84" s="291"/>
      <c r="K84" s="291"/>
      <c r="L84" s="291"/>
      <c r="M84" s="291"/>
      <c r="N84" s="291"/>
      <c r="O84" s="291"/>
      <c r="P84" s="291"/>
      <c r="Q84" s="291"/>
      <c r="R84" s="291"/>
      <c r="S84" s="291"/>
      <c r="T84" s="291"/>
      <c r="U84" s="291"/>
      <c r="V84" s="50"/>
      <c r="W84" s="50"/>
      <c r="X84" s="50"/>
      <c r="Y84" s="50"/>
      <c r="Z84" s="50"/>
      <c r="AA84" s="50"/>
      <c r="AB84" s="50"/>
      <c r="AC84" s="50"/>
      <c r="AD84" s="50"/>
      <c r="AE84" s="50"/>
      <c r="AF84" s="50"/>
      <c r="AG84" s="50"/>
      <c r="AH84" s="50"/>
      <c r="AI84" s="50"/>
      <c r="AJ84" s="50"/>
      <c r="AK84" s="50"/>
      <c r="AL84" s="50"/>
      <c r="AM84" s="199" t="s">
        <v>184</v>
      </c>
      <c r="AN84" s="248"/>
      <c r="AO84" s="248">
        <v>13</v>
      </c>
      <c r="AP84" s="248">
        <v>86.7</v>
      </c>
      <c r="AQ84" s="248">
        <v>86.7</v>
      </c>
      <c r="AR84" s="248">
        <v>86.7</v>
      </c>
      <c r="AS84" s="248"/>
      <c r="AT84" s="248"/>
      <c r="AU84" s="248"/>
      <c r="AV84" s="248"/>
      <c r="AW84" s="248"/>
      <c r="AX84" s="248"/>
      <c r="AY84" s="248"/>
      <c r="AZ84" s="248"/>
      <c r="BA84" s="248"/>
      <c r="BB84" s="248"/>
      <c r="BC84" s="248"/>
      <c r="BD84" s="248"/>
    </row>
    <row r="85" spans="1:56" s="173" customFormat="1" ht="23.25">
      <c r="A85" s="48"/>
      <c r="B85" s="48"/>
      <c r="C85" s="48"/>
      <c r="D85" s="48"/>
      <c r="E85" s="48"/>
      <c r="F85" s="52"/>
      <c r="G85" s="53"/>
      <c r="H85" s="53"/>
      <c r="I85" s="53"/>
      <c r="J85" s="53"/>
      <c r="K85" s="53"/>
      <c r="L85" s="53"/>
      <c r="M85" s="53"/>
      <c r="N85" s="52"/>
      <c r="O85" s="52"/>
      <c r="P85" s="52"/>
      <c r="Q85" s="52"/>
      <c r="R85" s="52"/>
      <c r="S85" s="52"/>
      <c r="T85" s="52"/>
      <c r="U85" s="52"/>
      <c r="V85" s="52"/>
      <c r="W85" s="52"/>
      <c r="X85" s="52"/>
      <c r="Y85" s="50"/>
      <c r="Z85" s="50"/>
      <c r="AA85" s="50"/>
      <c r="AB85" s="50"/>
      <c r="AC85" s="50"/>
      <c r="AD85" s="50"/>
      <c r="AE85" s="50"/>
      <c r="AF85" s="50"/>
      <c r="AG85" s="50"/>
      <c r="AH85" s="50"/>
      <c r="AI85" s="50"/>
      <c r="AJ85" s="50"/>
      <c r="AK85" s="50"/>
      <c r="AL85" s="50"/>
      <c r="AM85" s="199"/>
      <c r="AN85" s="248" t="s">
        <v>149</v>
      </c>
      <c r="AO85" s="248">
        <v>2</v>
      </c>
      <c r="AP85" s="248">
        <v>13.3</v>
      </c>
      <c r="AQ85" s="248">
        <v>13.3</v>
      </c>
      <c r="AR85" s="248">
        <v>100</v>
      </c>
      <c r="AS85" s="248"/>
      <c r="AT85" s="248"/>
      <c r="AU85" s="248"/>
      <c r="AV85" s="248"/>
      <c r="AW85" s="248"/>
      <c r="AX85" s="248"/>
      <c r="AY85" s="248"/>
      <c r="AZ85" s="248"/>
      <c r="BA85" s="248"/>
      <c r="BB85" s="248"/>
      <c r="BC85" s="248"/>
      <c r="BD85" s="248"/>
    </row>
    <row r="86" spans="1:56" s="173" customFormat="1" ht="42" customHeight="1">
      <c r="A86" s="48"/>
      <c r="B86" s="48"/>
      <c r="C86" s="48"/>
      <c r="D86" s="48"/>
      <c r="E86" s="48"/>
      <c r="F86" s="52"/>
      <c r="G86" s="150"/>
      <c r="H86" s="150"/>
      <c r="I86" s="150"/>
      <c r="J86" s="150"/>
      <c r="K86" s="150"/>
      <c r="L86" s="341" t="s">
        <v>173</v>
      </c>
      <c r="M86" s="342"/>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s="199"/>
      <c r="AN86" s="248" t="s">
        <v>11</v>
      </c>
      <c r="AO86" s="248">
        <v>15</v>
      </c>
      <c r="AP86" s="248">
        <v>100</v>
      </c>
      <c r="AQ86" s="248">
        <v>100</v>
      </c>
      <c r="AR86" s="248"/>
      <c r="AS86" s="248"/>
      <c r="AT86" s="248"/>
      <c r="AU86" s="248"/>
      <c r="AV86" s="248"/>
      <c r="AW86" s="248"/>
      <c r="AX86" s="248"/>
      <c r="AY86" s="248"/>
      <c r="AZ86" s="248"/>
      <c r="BA86" s="248"/>
      <c r="BB86" s="248"/>
      <c r="BC86" s="248"/>
      <c r="BD86" s="248"/>
    </row>
    <row r="87" spans="1:56" s="173" customFormat="1" ht="21">
      <c r="A87" s="48"/>
      <c r="B87" s="48"/>
      <c r="C87" s="48"/>
      <c r="D87" s="48"/>
      <c r="E87" s="48"/>
      <c r="F87" s="52"/>
      <c r="G87" s="340" t="str">
        <f>+AN101</f>
        <v>Visita del Instituto a la Universidad</v>
      </c>
      <c r="H87" s="340"/>
      <c r="I87" s="340"/>
      <c r="J87" s="340"/>
      <c r="K87" s="340"/>
      <c r="L87" s="341">
        <f>+AO101</f>
        <v>1</v>
      </c>
      <c r="M87" s="342"/>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s="199" t="s">
        <v>190</v>
      </c>
      <c r="AN87" s="248"/>
      <c r="AO87" s="248"/>
      <c r="AP87" s="248"/>
      <c r="AQ87" s="248"/>
      <c r="AR87" s="248"/>
      <c r="AS87" s="248"/>
      <c r="AT87" s="248"/>
      <c r="AU87" s="248"/>
      <c r="AV87" s="248"/>
      <c r="AW87" s="248"/>
      <c r="AX87" s="248"/>
      <c r="AY87" s="248"/>
      <c r="AZ87" s="248"/>
      <c r="BA87" s="248"/>
      <c r="BB87" s="248"/>
      <c r="BC87" s="248"/>
      <c r="BD87" s="248"/>
    </row>
    <row r="88" spans="1:56" s="173" customFormat="1" ht="21" customHeight="1">
      <c r="A88" s="48"/>
      <c r="B88" s="48"/>
      <c r="C88" s="48"/>
      <c r="D88" s="48"/>
      <c r="E88" s="48"/>
      <c r="F88" s="52"/>
      <c r="G88" s="340" t="str">
        <f t="shared" ref="G88" si="7">+AN102</f>
        <v>Información que llega al Instituto</v>
      </c>
      <c r="H88" s="340"/>
      <c r="I88" s="340"/>
      <c r="J88" s="340"/>
      <c r="K88" s="340"/>
      <c r="L88" s="341">
        <f>+AO102</f>
        <v>1</v>
      </c>
      <c r="M88" s="342"/>
      <c r="N88" s="52"/>
      <c r="O88" s="52"/>
      <c r="P88" s="52"/>
      <c r="Q88" s="52"/>
      <c r="R88" s="52"/>
      <c r="S88" s="52"/>
      <c r="T88" s="52"/>
      <c r="U88" s="52"/>
      <c r="V88" s="52"/>
      <c r="W88" s="52"/>
      <c r="X88" s="50"/>
      <c r="Y88" s="50"/>
      <c r="Z88" s="50"/>
      <c r="AA88" s="50"/>
      <c r="AB88" s="50"/>
      <c r="AC88" s="50"/>
      <c r="AD88" s="50"/>
      <c r="AE88" s="50"/>
      <c r="AF88" s="50"/>
      <c r="AG88" s="50"/>
      <c r="AH88" s="50"/>
      <c r="AI88" s="50"/>
      <c r="AJ88" s="50"/>
      <c r="AK88" s="50"/>
      <c r="AL88" s="50"/>
      <c r="AM88" s="199"/>
      <c r="AN88" s="248"/>
      <c r="AO88" s="248"/>
      <c r="AP88" s="248"/>
      <c r="AQ88" s="248"/>
      <c r="AR88" s="248"/>
      <c r="AS88" s="248"/>
      <c r="AT88" s="248"/>
      <c r="AU88" s="248"/>
      <c r="AV88" s="248"/>
      <c r="AW88" s="248"/>
      <c r="AX88" s="248"/>
      <c r="AY88" s="248"/>
      <c r="AZ88" s="248"/>
      <c r="BA88" s="248"/>
      <c r="BB88" s="248"/>
      <c r="BC88" s="248"/>
      <c r="BD88" s="248"/>
    </row>
    <row r="89" spans="1:56" s="173" customFormat="1" ht="21" customHeight="1">
      <c r="A89" s="48"/>
      <c r="B89" s="48"/>
      <c r="C89" s="48"/>
      <c r="D89" s="48"/>
      <c r="E89" s="48"/>
      <c r="F89" s="52"/>
      <c r="G89" s="340"/>
      <c r="H89" s="340"/>
      <c r="I89" s="340"/>
      <c r="J89" s="340"/>
      <c r="K89" s="340"/>
      <c r="L89" s="341"/>
      <c r="M89" s="342"/>
      <c r="N89" s="52"/>
      <c r="O89" s="52"/>
      <c r="P89" s="52"/>
      <c r="Q89" s="52"/>
      <c r="R89" s="52"/>
      <c r="S89" s="52"/>
      <c r="T89" s="52"/>
      <c r="U89" s="52"/>
      <c r="V89" s="52"/>
      <c r="W89" s="52"/>
      <c r="X89" s="50"/>
      <c r="Y89" s="50"/>
      <c r="Z89" s="50"/>
      <c r="AA89" s="50"/>
      <c r="AB89" s="50"/>
      <c r="AC89" s="50"/>
      <c r="AD89" s="50"/>
      <c r="AE89" s="50"/>
      <c r="AF89" s="50"/>
      <c r="AG89" s="50"/>
      <c r="AH89" s="50"/>
      <c r="AI89" s="50"/>
      <c r="AJ89" s="50"/>
      <c r="AK89" s="50"/>
      <c r="AL89" s="50"/>
      <c r="AM89" s="199"/>
      <c r="AN89" s="248"/>
      <c r="AO89" s="248"/>
      <c r="AP89" s="248"/>
      <c r="AQ89" s="248"/>
      <c r="AR89" s="248"/>
      <c r="AS89" s="248"/>
      <c r="AT89" s="248"/>
      <c r="AU89" s="248"/>
      <c r="AV89" s="248"/>
      <c r="AW89" s="248"/>
      <c r="AX89" s="248"/>
      <c r="AY89" s="248"/>
      <c r="AZ89" s="248"/>
      <c r="BA89" s="248"/>
      <c r="BB89" s="248"/>
      <c r="BC89" s="248"/>
      <c r="BD89" s="248"/>
    </row>
    <row r="90" spans="1:56" s="173" customFormat="1" ht="21" customHeight="1">
      <c r="A90" s="48"/>
      <c r="B90" s="48"/>
      <c r="C90" s="48"/>
      <c r="D90" s="48"/>
      <c r="E90" s="48"/>
      <c r="F90" s="52"/>
      <c r="G90" s="340"/>
      <c r="H90" s="340"/>
      <c r="I90" s="340"/>
      <c r="J90" s="340"/>
      <c r="K90" s="340"/>
      <c r="L90" s="341"/>
      <c r="M90" s="342"/>
      <c r="N90" s="52"/>
      <c r="O90" s="52"/>
      <c r="P90" s="52"/>
      <c r="Q90" s="52"/>
      <c r="R90" s="52"/>
      <c r="S90" s="52"/>
      <c r="T90" s="52"/>
      <c r="U90" s="52"/>
      <c r="V90" s="52"/>
      <c r="W90" s="52"/>
      <c r="X90" s="50"/>
      <c r="Y90" s="50"/>
      <c r="Z90" s="50"/>
      <c r="AA90" s="50"/>
      <c r="AB90" s="50"/>
      <c r="AC90" s="50"/>
      <c r="AD90" s="50"/>
      <c r="AE90" s="50"/>
      <c r="AF90" s="50"/>
      <c r="AG90" s="50"/>
      <c r="AH90" s="50"/>
      <c r="AI90" s="50"/>
      <c r="AJ90" s="50"/>
      <c r="AK90" s="50"/>
      <c r="AL90" s="50"/>
      <c r="AM90" s="199"/>
      <c r="AN90" s="248"/>
      <c r="AO90" s="248"/>
      <c r="AP90" s="248"/>
      <c r="AQ90" s="248"/>
      <c r="AR90" s="248"/>
      <c r="AS90" s="248"/>
      <c r="AT90" s="248"/>
      <c r="AU90" s="248"/>
      <c r="AV90" s="248"/>
      <c r="AW90" s="248"/>
      <c r="AX90" s="248"/>
      <c r="AY90" s="248"/>
      <c r="AZ90" s="248"/>
      <c r="BA90" s="248"/>
      <c r="BB90" s="248"/>
      <c r="BC90" s="248"/>
      <c r="BD90" s="248"/>
    </row>
    <row r="91" spans="1:56" s="173" customFormat="1" ht="21">
      <c r="A91" s="48"/>
      <c r="B91" s="48"/>
      <c r="C91" s="48"/>
      <c r="D91" s="48"/>
      <c r="E91" s="48"/>
      <c r="F91" s="52"/>
      <c r="G91" s="340"/>
      <c r="H91" s="340"/>
      <c r="I91" s="340"/>
      <c r="J91" s="340"/>
      <c r="K91" s="340"/>
      <c r="L91" s="341"/>
      <c r="M91" s="342"/>
      <c r="N91" s="52"/>
      <c r="O91" s="52"/>
      <c r="P91" s="52"/>
      <c r="Q91" s="52"/>
      <c r="R91" s="52"/>
      <c r="S91" s="52"/>
      <c r="T91" s="52"/>
      <c r="U91" s="52"/>
      <c r="V91" s="52"/>
      <c r="W91" s="52"/>
      <c r="X91" s="50"/>
      <c r="Y91" s="50"/>
      <c r="Z91" s="50"/>
      <c r="AA91" s="50"/>
      <c r="AB91" s="50"/>
      <c r="AC91" s="50"/>
      <c r="AD91" s="50"/>
      <c r="AE91" s="50"/>
      <c r="AF91" s="50"/>
      <c r="AG91" s="50"/>
      <c r="AH91" s="50"/>
      <c r="AI91" s="50"/>
      <c r="AJ91" s="50"/>
      <c r="AK91" s="50"/>
      <c r="AL91" s="50"/>
      <c r="AM91" s="199" t="s">
        <v>249</v>
      </c>
      <c r="AN91" s="248"/>
      <c r="AO91" s="248"/>
      <c r="AP91" s="248"/>
      <c r="AQ91" s="248"/>
      <c r="AR91" s="248"/>
      <c r="AS91" s="248"/>
      <c r="AT91" s="248"/>
      <c r="AU91" s="248"/>
      <c r="AV91" s="248"/>
      <c r="AW91" s="248"/>
      <c r="AX91" s="248"/>
      <c r="AY91" s="248"/>
      <c r="AZ91" s="248"/>
      <c r="BA91" s="248"/>
      <c r="BB91" s="248"/>
      <c r="BC91" s="248"/>
      <c r="BD91" s="248"/>
    </row>
    <row r="92" spans="1:56" s="173" customFormat="1" ht="18.75">
      <c r="A92" s="48"/>
      <c r="B92" s="48"/>
      <c r="C92" s="48"/>
      <c r="D92" s="48"/>
      <c r="E92" s="48"/>
      <c r="F92" s="52"/>
      <c r="G92" s="52"/>
      <c r="H92" s="52"/>
      <c r="I92" s="52"/>
      <c r="J92" s="52"/>
      <c r="K92" s="52"/>
      <c r="L92" s="52"/>
      <c r="M92" s="52"/>
      <c r="N92" s="52"/>
      <c r="O92" s="52"/>
      <c r="P92" s="52"/>
      <c r="Q92" s="52"/>
      <c r="R92" s="52"/>
      <c r="S92" s="52"/>
      <c r="T92" s="52"/>
      <c r="U92" s="52"/>
      <c r="V92" s="52"/>
      <c r="W92" s="52"/>
      <c r="X92" s="52"/>
      <c r="Y92" s="50"/>
      <c r="Z92" s="50"/>
      <c r="AA92" s="50"/>
      <c r="AB92" s="50"/>
      <c r="AC92" s="50"/>
      <c r="AD92" s="50"/>
      <c r="AE92" s="50"/>
      <c r="AF92" s="50"/>
      <c r="AG92" s="50"/>
      <c r="AH92" s="50"/>
      <c r="AI92" s="50"/>
      <c r="AJ92" s="50"/>
      <c r="AK92" s="50"/>
      <c r="AL92" s="50"/>
      <c r="AM92" s="199"/>
      <c r="AN92" s="248"/>
      <c r="AO92" s="248" t="s">
        <v>173</v>
      </c>
      <c r="AP92" s="248" t="s">
        <v>181</v>
      </c>
      <c r="AQ92" s="248" t="s">
        <v>182</v>
      </c>
      <c r="AR92" s="248" t="s">
        <v>183</v>
      </c>
      <c r="AS92" s="248"/>
      <c r="AT92" s="248"/>
      <c r="AU92" s="248"/>
      <c r="AV92" s="248"/>
      <c r="AW92" s="248"/>
      <c r="AX92" s="248"/>
      <c r="AY92" s="248"/>
      <c r="AZ92" s="248"/>
      <c r="BA92" s="248"/>
      <c r="BB92" s="248"/>
      <c r="BC92" s="248"/>
      <c r="BD92" s="248"/>
    </row>
    <row r="93" spans="1:56" s="173" customFormat="1" ht="21">
      <c r="A93" s="48"/>
      <c r="B93" s="305"/>
      <c r="C93" s="305"/>
      <c r="D93" s="305"/>
      <c r="E93" s="305"/>
      <c r="F93" s="305"/>
      <c r="G93" s="305"/>
      <c r="H93" s="305"/>
      <c r="I93" s="305"/>
      <c r="J93" s="305"/>
      <c r="K93" s="305"/>
      <c r="L93" s="305"/>
      <c r="M93" s="305"/>
      <c r="N93" s="305"/>
      <c r="O93" s="305"/>
      <c r="P93" s="305"/>
      <c r="Q93" s="305"/>
      <c r="R93" s="305"/>
      <c r="S93" s="305"/>
      <c r="T93" s="305"/>
      <c r="U93" s="305"/>
      <c r="V93" s="52"/>
      <c r="W93" s="52"/>
      <c r="X93" s="52"/>
      <c r="Y93" s="50"/>
      <c r="Z93" s="50"/>
      <c r="AA93" s="50"/>
      <c r="AB93" s="50"/>
      <c r="AC93" s="50"/>
      <c r="AD93" s="50"/>
      <c r="AE93" s="50"/>
      <c r="AF93" s="50"/>
      <c r="AG93" s="50"/>
      <c r="AH93" s="50"/>
      <c r="AI93" s="50"/>
      <c r="AJ93" s="50"/>
      <c r="AK93" s="50"/>
      <c r="AL93" s="50"/>
      <c r="AM93" s="199" t="s">
        <v>184</v>
      </c>
      <c r="AN93" s="248"/>
      <c r="AO93" s="248">
        <v>15</v>
      </c>
      <c r="AP93" s="248">
        <v>100</v>
      </c>
      <c r="AQ93" s="248">
        <v>100</v>
      </c>
      <c r="AR93" s="248">
        <v>100</v>
      </c>
      <c r="AS93" s="248"/>
      <c r="AT93" s="248"/>
      <c r="AU93" s="248"/>
      <c r="AV93" s="248"/>
      <c r="AW93" s="248"/>
      <c r="AX93" s="248"/>
      <c r="AY93" s="248"/>
      <c r="AZ93" s="248"/>
      <c r="BA93" s="248"/>
      <c r="BB93" s="248"/>
      <c r="BC93" s="248"/>
      <c r="BD93" s="248"/>
    </row>
    <row r="94" spans="1:56" s="173" customFormat="1" ht="21">
      <c r="A94" s="48"/>
      <c r="B94" s="219"/>
      <c r="C94" s="219"/>
      <c r="D94" s="219"/>
      <c r="E94" s="219"/>
      <c r="F94" s="219"/>
      <c r="G94" s="219"/>
      <c r="H94" s="219"/>
      <c r="I94" s="219"/>
      <c r="J94" s="219"/>
      <c r="K94" s="219"/>
      <c r="L94" s="219"/>
      <c r="M94" s="219"/>
      <c r="N94" s="219"/>
      <c r="O94" s="219"/>
      <c r="P94" s="219"/>
      <c r="Q94" s="219"/>
      <c r="R94" s="219"/>
      <c r="S94" s="219"/>
      <c r="T94" s="219"/>
      <c r="U94" s="219"/>
      <c r="V94" s="52"/>
      <c r="W94" s="52"/>
      <c r="X94" s="52"/>
      <c r="Y94" s="50"/>
      <c r="Z94" s="50"/>
      <c r="AA94" s="50"/>
      <c r="AB94" s="50"/>
      <c r="AC94" s="50"/>
      <c r="AD94" s="50"/>
      <c r="AE94" s="50"/>
      <c r="AF94" s="50"/>
      <c r="AG94" s="50"/>
      <c r="AH94" s="50"/>
      <c r="AI94" s="50"/>
      <c r="AJ94" s="50"/>
      <c r="AK94" s="50"/>
      <c r="AL94" s="50"/>
      <c r="AM94" s="199" t="s">
        <v>190</v>
      </c>
      <c r="AN94" s="248"/>
      <c r="AO94" s="248"/>
      <c r="AP94" s="248"/>
      <c r="AQ94" s="248"/>
      <c r="AR94" s="248"/>
      <c r="AS94" s="248"/>
      <c r="AT94" s="248"/>
      <c r="AU94" s="248"/>
      <c r="AV94" s="248"/>
      <c r="AW94" s="248"/>
      <c r="AX94" s="248"/>
      <c r="AY94" s="248"/>
      <c r="AZ94" s="248"/>
      <c r="BA94" s="248"/>
      <c r="BB94" s="248"/>
      <c r="BC94" s="248"/>
      <c r="BD94" s="248"/>
    </row>
    <row r="95" spans="1:56" s="173" customFormat="1" ht="21">
      <c r="A95" s="52"/>
      <c r="B95" s="323"/>
      <c r="C95" s="323"/>
      <c r="D95" s="323"/>
      <c r="E95" s="323"/>
      <c r="F95" s="323"/>
      <c r="G95" s="323"/>
      <c r="H95" s="323"/>
      <c r="I95" s="323"/>
      <c r="J95" s="323"/>
      <c r="K95" s="150"/>
      <c r="L95" s="150"/>
      <c r="M95" s="150"/>
      <c r="N95" s="150"/>
      <c r="O95" s="150"/>
      <c r="P95" s="150"/>
      <c r="Q95" s="150"/>
      <c r="R95" s="150"/>
      <c r="S95" s="150"/>
      <c r="T95" s="150"/>
      <c r="U95" s="150"/>
      <c r="V95" s="50"/>
      <c r="W95" s="50"/>
      <c r="X95" s="50"/>
      <c r="Y95" s="50"/>
      <c r="Z95" s="50"/>
      <c r="AA95" s="50"/>
      <c r="AB95" s="50"/>
      <c r="AC95" s="50"/>
      <c r="AD95" s="50"/>
      <c r="AE95" s="50"/>
      <c r="AF95" s="50"/>
      <c r="AG95" s="50"/>
      <c r="AH95" s="50"/>
      <c r="AI95" s="50"/>
      <c r="AJ95" s="50"/>
      <c r="AK95" s="48"/>
      <c r="AL95" s="48"/>
      <c r="AM95" s="199"/>
      <c r="AN95" s="248"/>
      <c r="AO95" s="248"/>
      <c r="AP95" s="248"/>
      <c r="AQ95" s="248"/>
      <c r="AR95" s="248"/>
      <c r="AS95" s="248"/>
      <c r="AT95" s="248"/>
      <c r="AU95" s="248"/>
      <c r="AV95" s="248"/>
      <c r="AW95" s="248"/>
      <c r="AX95" s="248"/>
      <c r="AY95" s="248"/>
      <c r="AZ95" s="248"/>
      <c r="BA95" s="248"/>
      <c r="BB95" s="248"/>
      <c r="BC95" s="248"/>
      <c r="BD95" s="248"/>
    </row>
    <row r="96" spans="1:56" s="173" customFormat="1" ht="21">
      <c r="A96" s="52"/>
      <c r="B96" s="323"/>
      <c r="C96" s="323"/>
      <c r="D96" s="323"/>
      <c r="E96" s="323"/>
      <c r="F96" s="323"/>
      <c r="G96" s="323"/>
      <c r="H96" s="323"/>
      <c r="I96" s="323"/>
      <c r="J96" s="323"/>
      <c r="K96" s="150"/>
      <c r="L96" s="150"/>
      <c r="M96" s="150"/>
      <c r="N96" s="150"/>
      <c r="O96" s="150"/>
      <c r="P96" s="150"/>
      <c r="Q96" s="150"/>
      <c r="R96" s="150"/>
      <c r="S96" s="150"/>
      <c r="T96" s="150"/>
      <c r="U96" s="150"/>
      <c r="V96" s="50"/>
      <c r="W96" s="50"/>
      <c r="X96" s="50"/>
      <c r="Y96" s="50"/>
      <c r="Z96" s="50"/>
      <c r="AA96" s="50"/>
      <c r="AB96" s="50"/>
      <c r="AC96" s="50"/>
      <c r="AD96" s="50"/>
      <c r="AE96" s="50"/>
      <c r="AF96" s="50"/>
      <c r="AG96" s="50"/>
      <c r="AH96" s="50"/>
      <c r="AI96" s="50"/>
      <c r="AJ96" s="50"/>
      <c r="AK96" s="50"/>
      <c r="AL96" s="50"/>
      <c r="AM96" s="199"/>
      <c r="AN96" s="248"/>
      <c r="AO96" s="248"/>
      <c r="AP96" s="248"/>
      <c r="AQ96" s="248"/>
      <c r="AR96" s="248"/>
      <c r="AS96" s="248"/>
      <c r="AT96" s="248"/>
      <c r="AU96" s="248"/>
      <c r="AV96" s="248"/>
      <c r="AW96" s="248"/>
      <c r="AX96" s="248"/>
      <c r="AY96" s="248"/>
      <c r="AZ96" s="248"/>
      <c r="BA96" s="248"/>
      <c r="BB96" s="248"/>
      <c r="BC96" s="248"/>
      <c r="BD96" s="248"/>
    </row>
    <row r="97" spans="1:56" s="173" customFormat="1" ht="21">
      <c r="A97" s="52"/>
      <c r="B97" s="323"/>
      <c r="C97" s="323"/>
      <c r="D97" s="323"/>
      <c r="E97" s="323"/>
      <c r="F97" s="323"/>
      <c r="G97" s="323"/>
      <c r="H97" s="323"/>
      <c r="I97" s="323"/>
      <c r="J97" s="323"/>
      <c r="K97" s="150"/>
      <c r="L97" s="150"/>
      <c r="M97" s="150"/>
      <c r="N97" s="150"/>
      <c r="O97" s="150"/>
      <c r="P97" s="150"/>
      <c r="Q97" s="150"/>
      <c r="R97" s="150"/>
      <c r="S97" s="150"/>
      <c r="T97" s="150"/>
      <c r="U97" s="150"/>
      <c r="V97" s="50"/>
      <c r="W97" s="50"/>
      <c r="X97" s="50"/>
      <c r="Y97" s="50"/>
      <c r="Z97" s="50"/>
      <c r="AA97" s="50"/>
      <c r="AB97" s="50"/>
      <c r="AC97" s="50"/>
      <c r="AD97" s="50"/>
      <c r="AE97" s="50"/>
      <c r="AF97" s="50"/>
      <c r="AG97" s="50"/>
      <c r="AH97" s="50"/>
      <c r="AI97" s="50"/>
      <c r="AJ97" s="50"/>
      <c r="AK97" s="50"/>
      <c r="AL97" s="50"/>
      <c r="AM97" s="199"/>
      <c r="AN97" s="248"/>
      <c r="AO97" s="248"/>
      <c r="AP97" s="248"/>
      <c r="AQ97" s="248"/>
      <c r="AR97" s="248"/>
      <c r="AS97" s="248"/>
      <c r="AT97" s="248"/>
      <c r="AU97" s="248"/>
      <c r="AV97" s="248"/>
      <c r="AW97" s="248"/>
      <c r="AX97" s="248"/>
      <c r="AY97" s="248"/>
      <c r="AZ97" s="248"/>
      <c r="BA97" s="248"/>
      <c r="BB97" s="248"/>
      <c r="BC97" s="248"/>
      <c r="BD97" s="248"/>
    </row>
    <row r="98" spans="1:56" s="173" customFormat="1" ht="21">
      <c r="A98" s="52"/>
      <c r="B98" s="215"/>
      <c r="C98" s="215"/>
      <c r="D98" s="215"/>
      <c r="E98" s="215"/>
      <c r="F98" s="215"/>
      <c r="G98" s="215"/>
      <c r="H98" s="215"/>
      <c r="I98" s="215"/>
      <c r="J98" s="215"/>
      <c r="K98" s="150"/>
      <c r="L98" s="150"/>
      <c r="M98" s="150"/>
      <c r="N98" s="150"/>
      <c r="O98" s="150"/>
      <c r="P98" s="150"/>
      <c r="Q98" s="150"/>
      <c r="R98" s="150"/>
      <c r="S98" s="150"/>
      <c r="T98" s="150"/>
      <c r="U98" s="150"/>
      <c r="V98" s="50"/>
      <c r="W98" s="50"/>
      <c r="X98" s="50"/>
      <c r="Y98" s="50"/>
      <c r="Z98" s="50"/>
      <c r="AA98" s="50"/>
      <c r="AB98" s="50"/>
      <c r="AC98" s="50"/>
      <c r="AD98" s="50"/>
      <c r="AE98" s="50"/>
      <c r="AF98" s="50"/>
      <c r="AG98" s="50"/>
      <c r="AH98" s="50"/>
      <c r="AI98" s="50"/>
      <c r="AJ98" s="50"/>
      <c r="AK98" s="50"/>
      <c r="AL98" s="50"/>
      <c r="AM98" s="199" t="s">
        <v>250</v>
      </c>
      <c r="AN98" s="248"/>
      <c r="AO98" s="248"/>
      <c r="AP98" s="248"/>
      <c r="AQ98" s="248"/>
      <c r="AR98" s="248"/>
      <c r="AS98" s="248"/>
      <c r="AT98" s="248"/>
      <c r="AU98" s="248"/>
      <c r="AV98" s="248"/>
      <c r="AW98" s="248"/>
      <c r="AX98" s="248"/>
      <c r="AY98" s="248"/>
      <c r="AZ98" s="248"/>
      <c r="BA98" s="248"/>
      <c r="BB98" s="248"/>
      <c r="BC98" s="248"/>
      <c r="BD98" s="248"/>
    </row>
    <row r="99" spans="1:56" s="173" customFormat="1" ht="21.75" thickBot="1">
      <c r="A99" s="57"/>
      <c r="B99" s="177"/>
      <c r="C99" s="57"/>
      <c r="D99" s="57"/>
      <c r="E99" s="57"/>
      <c r="F99" s="57"/>
      <c r="G99" s="57"/>
      <c r="H99" s="52"/>
      <c r="I99" s="52"/>
      <c r="J99" s="52"/>
      <c r="K99" s="52"/>
      <c r="L99" s="52"/>
      <c r="M99" s="52"/>
      <c r="N99" s="52"/>
      <c r="O99" s="52"/>
      <c r="P99" s="52"/>
      <c r="Q99" s="52"/>
      <c r="R99" s="52"/>
      <c r="S99" s="52"/>
      <c r="T99" s="52"/>
      <c r="U99" s="50"/>
      <c r="V99" s="50"/>
      <c r="W99" s="50"/>
      <c r="X99" s="50"/>
      <c r="Y99" s="50"/>
      <c r="Z99" s="50"/>
      <c r="AA99" s="50"/>
      <c r="AB99" s="50"/>
      <c r="AC99" s="50"/>
      <c r="AD99" s="50"/>
      <c r="AE99" s="50"/>
      <c r="AF99" s="50"/>
      <c r="AG99" s="50"/>
      <c r="AH99" s="50"/>
      <c r="AI99" s="50"/>
      <c r="AJ99" s="50"/>
      <c r="AK99" s="50"/>
      <c r="AL99" s="48"/>
      <c r="AM99" s="199"/>
      <c r="AN99" s="248"/>
      <c r="AO99" s="248" t="s">
        <v>173</v>
      </c>
      <c r="AP99" s="248" t="s">
        <v>181</v>
      </c>
      <c r="AQ99" s="248" t="s">
        <v>182</v>
      </c>
      <c r="AR99" s="248" t="s">
        <v>183</v>
      </c>
      <c r="AS99" s="248"/>
      <c r="AT99" s="248"/>
      <c r="AU99" s="248"/>
      <c r="AV99" s="248"/>
      <c r="AW99" s="248"/>
      <c r="AX99" s="248"/>
      <c r="AY99" s="248"/>
      <c r="AZ99" s="248"/>
      <c r="BA99" s="248"/>
      <c r="BB99" s="248"/>
      <c r="BC99" s="248"/>
      <c r="BD99" s="248"/>
    </row>
    <row r="100" spans="1:56" s="176" customFormat="1" ht="18.75">
      <c r="A100" s="59"/>
      <c r="B100" s="60"/>
      <c r="C100" s="60"/>
      <c r="D100" s="60"/>
      <c r="E100" s="60"/>
      <c r="F100" s="60"/>
      <c r="G100" s="60"/>
      <c r="H100" s="60"/>
      <c r="I100" s="60"/>
      <c r="J100" s="60"/>
      <c r="K100" s="60"/>
      <c r="L100" s="60"/>
      <c r="M100" s="60"/>
      <c r="N100" s="60"/>
      <c r="O100" s="60"/>
      <c r="P100" s="60"/>
      <c r="Q100" s="60"/>
      <c r="R100" s="60"/>
      <c r="S100" s="60"/>
      <c r="T100" s="60"/>
      <c r="U100" s="60"/>
      <c r="V100" s="292" t="s">
        <v>14</v>
      </c>
      <c r="W100" s="293"/>
      <c r="X100" s="293"/>
      <c r="Y100" s="293"/>
      <c r="Z100" s="293"/>
      <c r="AA100" s="294"/>
      <c r="AB100" s="172"/>
      <c r="AC100" s="292" t="s">
        <v>15</v>
      </c>
      <c r="AD100" s="293"/>
      <c r="AE100" s="293"/>
      <c r="AF100" s="293"/>
      <c r="AG100" s="293"/>
      <c r="AH100" s="294"/>
      <c r="AI100" s="299" t="s">
        <v>16</v>
      </c>
      <c r="AJ100" s="299"/>
      <c r="AK100" s="299"/>
      <c r="AL100" s="299"/>
      <c r="AM100" s="199" t="s">
        <v>184</v>
      </c>
      <c r="AN100" s="248"/>
      <c r="AO100" s="248">
        <v>13</v>
      </c>
      <c r="AP100" s="248">
        <v>86.7</v>
      </c>
      <c r="AQ100" s="248">
        <v>86.7</v>
      </c>
      <c r="AR100" s="248">
        <v>86.7</v>
      </c>
      <c r="AS100" s="242"/>
      <c r="AT100" s="242"/>
      <c r="AU100" s="242"/>
      <c r="AV100" s="242"/>
      <c r="AW100" s="242"/>
      <c r="AX100" s="242"/>
      <c r="AY100" s="242"/>
      <c r="AZ100" s="242"/>
      <c r="BA100" s="242"/>
      <c r="BB100" s="242"/>
      <c r="BC100" s="242"/>
      <c r="BD100" s="242"/>
    </row>
    <row r="101" spans="1:56" s="173" customFormat="1" ht="19.5" thickBot="1">
      <c r="A101" s="52"/>
      <c r="B101" s="309"/>
      <c r="C101" s="309"/>
      <c r="D101" s="61"/>
      <c r="E101" s="61"/>
      <c r="F101" s="61"/>
      <c r="G101" s="50"/>
      <c r="H101" s="50"/>
      <c r="I101" s="50"/>
      <c r="J101" s="50"/>
      <c r="K101" s="50"/>
      <c r="L101" s="50"/>
      <c r="M101" s="50"/>
      <c r="N101" s="50"/>
      <c r="O101" s="50"/>
      <c r="P101" s="50"/>
      <c r="Q101" s="50"/>
      <c r="R101" s="50"/>
      <c r="S101" s="50"/>
      <c r="T101" s="50"/>
      <c r="U101" s="50"/>
      <c r="V101" s="310"/>
      <c r="W101" s="308"/>
      <c r="X101" s="308"/>
      <c r="Y101" s="308"/>
      <c r="Z101" s="308"/>
      <c r="AA101" s="311"/>
      <c r="AB101" s="172"/>
      <c r="AC101" s="310"/>
      <c r="AD101" s="308"/>
      <c r="AE101" s="308"/>
      <c r="AF101" s="308"/>
      <c r="AG101" s="308"/>
      <c r="AH101" s="311"/>
      <c r="AI101" s="299"/>
      <c r="AJ101" s="299"/>
      <c r="AK101" s="299"/>
      <c r="AL101" s="299"/>
      <c r="AM101" s="199"/>
      <c r="AN101" s="248" t="s">
        <v>35</v>
      </c>
      <c r="AO101" s="248">
        <v>1</v>
      </c>
      <c r="AP101" s="248">
        <v>6.7</v>
      </c>
      <c r="AQ101" s="248">
        <v>6.7</v>
      </c>
      <c r="AR101" s="248">
        <v>93.3</v>
      </c>
      <c r="AS101" s="248"/>
      <c r="AT101" s="248"/>
      <c r="AU101" s="248"/>
      <c r="AV101" s="248"/>
      <c r="AW101" s="248"/>
      <c r="AX101" s="248"/>
      <c r="AY101" s="248"/>
      <c r="AZ101" s="248"/>
      <c r="BA101" s="248"/>
      <c r="BB101" s="248"/>
      <c r="BC101" s="248"/>
      <c r="BD101" s="248"/>
    </row>
    <row r="102" spans="1:56" s="173" customFormat="1" ht="21">
      <c r="A102" s="303" t="s">
        <v>40</v>
      </c>
      <c r="B102" s="303"/>
      <c r="C102" s="303"/>
      <c r="D102" s="303"/>
      <c r="E102" s="303"/>
      <c r="F102" s="303"/>
      <c r="G102" s="303"/>
      <c r="H102" s="303"/>
      <c r="I102" s="303"/>
      <c r="J102" s="303"/>
      <c r="K102" s="303"/>
      <c r="L102" s="303"/>
      <c r="M102" s="303"/>
      <c r="N102" s="303"/>
      <c r="O102" s="303"/>
      <c r="P102" s="303"/>
      <c r="Q102" s="303"/>
      <c r="R102" s="303"/>
      <c r="S102" s="303"/>
      <c r="T102" s="303"/>
      <c r="U102" s="338"/>
      <c r="V102" s="62">
        <v>1</v>
      </c>
      <c r="W102" s="63">
        <v>2</v>
      </c>
      <c r="X102" s="63">
        <v>3</v>
      </c>
      <c r="Y102" s="63">
        <v>4</v>
      </c>
      <c r="Z102" s="63">
        <v>5</v>
      </c>
      <c r="AA102" s="64" t="s">
        <v>41</v>
      </c>
      <c r="AB102" s="39" t="s">
        <v>18</v>
      </c>
      <c r="AC102" s="62">
        <v>1</v>
      </c>
      <c r="AD102" s="63">
        <v>2</v>
      </c>
      <c r="AE102" s="63">
        <v>3</v>
      </c>
      <c r="AF102" s="63">
        <v>4</v>
      </c>
      <c r="AG102" s="63">
        <v>5</v>
      </c>
      <c r="AH102" s="64" t="s">
        <v>41</v>
      </c>
      <c r="AI102" s="65" t="s">
        <v>19</v>
      </c>
      <c r="AJ102" s="66" t="s">
        <v>20</v>
      </c>
      <c r="AK102" s="66" t="s">
        <v>21</v>
      </c>
      <c r="AL102" s="66" t="s">
        <v>22</v>
      </c>
      <c r="AM102" s="199"/>
      <c r="AN102" s="248" t="s">
        <v>36</v>
      </c>
      <c r="AO102" s="248">
        <v>1</v>
      </c>
      <c r="AP102" s="248">
        <v>6.7</v>
      </c>
      <c r="AQ102" s="248">
        <v>6.7</v>
      </c>
      <c r="AR102" s="248">
        <v>100</v>
      </c>
      <c r="AS102" s="248"/>
      <c r="AT102" s="248"/>
      <c r="AU102" s="248"/>
      <c r="AV102" s="248"/>
      <c r="AW102" s="248"/>
      <c r="AX102" s="248"/>
      <c r="AY102" s="248"/>
      <c r="AZ102" s="248"/>
      <c r="BA102" s="248"/>
      <c r="BB102" s="248"/>
      <c r="BC102" s="248"/>
      <c r="BD102" s="248"/>
    </row>
    <row r="103" spans="1:56" s="176" customFormat="1" ht="19.5" customHeight="1">
      <c r="A103" s="174" t="s">
        <v>42</v>
      </c>
      <c r="B103" s="306" t="s">
        <v>43</v>
      </c>
      <c r="C103" s="307"/>
      <c r="D103" s="307"/>
      <c r="E103" s="307"/>
      <c r="F103" s="307"/>
      <c r="G103" s="307"/>
      <c r="H103" s="307"/>
      <c r="I103" s="307"/>
      <c r="J103" s="307"/>
      <c r="K103" s="307"/>
      <c r="L103" s="307"/>
      <c r="M103" s="307"/>
      <c r="N103" s="307"/>
      <c r="O103" s="307"/>
      <c r="P103" s="307"/>
      <c r="Q103" s="307"/>
      <c r="R103" s="307"/>
      <c r="S103" s="307"/>
      <c r="T103" s="307"/>
      <c r="U103" s="307"/>
      <c r="V103" s="152">
        <f>+AN8</f>
        <v>3</v>
      </c>
      <c r="W103" s="152">
        <f t="shared" ref="W103:AA106" si="8">+AO8</f>
        <v>4</v>
      </c>
      <c r="X103" s="152">
        <f t="shared" si="8"/>
        <v>3</v>
      </c>
      <c r="Y103" s="152">
        <f t="shared" si="8"/>
        <v>2</v>
      </c>
      <c r="Z103" s="152">
        <f t="shared" si="8"/>
        <v>3</v>
      </c>
      <c r="AA103" s="152">
        <f t="shared" si="8"/>
        <v>0</v>
      </c>
      <c r="AB103" s="151">
        <f>SUM(V103:AA103)</f>
        <v>15</v>
      </c>
      <c r="AC103" s="175">
        <f>V103/$AB103</f>
        <v>0.2</v>
      </c>
      <c r="AD103" s="175">
        <f t="shared" ref="AD103:AH106" si="9">W103/$AB103</f>
        <v>0.26666666666666666</v>
      </c>
      <c r="AE103" s="175">
        <f t="shared" si="9"/>
        <v>0.2</v>
      </c>
      <c r="AF103" s="175">
        <f t="shared" si="9"/>
        <v>0.13333333333333333</v>
      </c>
      <c r="AG103" s="175">
        <f t="shared" si="9"/>
        <v>0.2</v>
      </c>
      <c r="AH103" s="175">
        <f t="shared" si="9"/>
        <v>0</v>
      </c>
      <c r="AI103" s="153">
        <f>+BA8</f>
        <v>2.87</v>
      </c>
      <c r="AJ103" s="153">
        <f t="shared" ref="AJ103:AL106" si="10">+BB8</f>
        <v>1.46</v>
      </c>
      <c r="AK103" s="152">
        <f t="shared" si="10"/>
        <v>3</v>
      </c>
      <c r="AL103" s="152">
        <f t="shared" si="10"/>
        <v>2</v>
      </c>
      <c r="AM103" s="199"/>
      <c r="AN103" s="248" t="s">
        <v>11</v>
      </c>
      <c r="AO103" s="248">
        <v>15</v>
      </c>
      <c r="AP103" s="248">
        <v>100</v>
      </c>
      <c r="AQ103" s="248">
        <v>100</v>
      </c>
      <c r="AR103" s="248"/>
      <c r="AS103" s="242"/>
      <c r="AT103" s="242"/>
      <c r="AU103" s="242"/>
      <c r="AV103" s="242"/>
      <c r="AW103" s="242"/>
      <c r="AX103" s="242"/>
      <c r="AY103" s="242"/>
      <c r="AZ103" s="242"/>
      <c r="BA103" s="242"/>
      <c r="BB103" s="242"/>
      <c r="BC103" s="242"/>
      <c r="BD103" s="242"/>
    </row>
    <row r="104" spans="1:56" s="176" customFormat="1" ht="18.75">
      <c r="A104" s="174" t="s">
        <v>44</v>
      </c>
      <c r="B104" s="306" t="s">
        <v>45</v>
      </c>
      <c r="C104" s="307"/>
      <c r="D104" s="307"/>
      <c r="E104" s="307"/>
      <c r="F104" s="307"/>
      <c r="G104" s="307"/>
      <c r="H104" s="307"/>
      <c r="I104" s="307"/>
      <c r="J104" s="307"/>
      <c r="K104" s="307"/>
      <c r="L104" s="307"/>
      <c r="M104" s="307"/>
      <c r="N104" s="307"/>
      <c r="O104" s="307"/>
      <c r="P104" s="307"/>
      <c r="Q104" s="307"/>
      <c r="R104" s="307"/>
      <c r="S104" s="307"/>
      <c r="T104" s="307"/>
      <c r="U104" s="307"/>
      <c r="V104" s="152">
        <f t="shared" ref="V104:V106" si="11">+AN9</f>
        <v>3</v>
      </c>
      <c r="W104" s="152">
        <f t="shared" si="8"/>
        <v>5</v>
      </c>
      <c r="X104" s="152">
        <f t="shared" si="8"/>
        <v>4</v>
      </c>
      <c r="Y104" s="152">
        <f t="shared" si="8"/>
        <v>2</v>
      </c>
      <c r="Z104" s="152">
        <f t="shared" si="8"/>
        <v>1</v>
      </c>
      <c r="AA104" s="152">
        <f t="shared" si="8"/>
        <v>0</v>
      </c>
      <c r="AB104" s="151">
        <f t="shared" ref="AB104:AB106" si="12">SUM(V104:AA104)</f>
        <v>15</v>
      </c>
      <c r="AC104" s="175">
        <f t="shared" ref="AC104:AC106" si="13">V104/$AB104</f>
        <v>0.2</v>
      </c>
      <c r="AD104" s="175">
        <f t="shared" si="9"/>
        <v>0.33333333333333331</v>
      </c>
      <c r="AE104" s="175">
        <f t="shared" si="9"/>
        <v>0.26666666666666666</v>
      </c>
      <c r="AF104" s="175">
        <f t="shared" si="9"/>
        <v>0.13333333333333333</v>
      </c>
      <c r="AG104" s="175">
        <f t="shared" si="9"/>
        <v>6.6666666666666666E-2</v>
      </c>
      <c r="AH104" s="175">
        <f t="shared" si="9"/>
        <v>0</v>
      </c>
      <c r="AI104" s="153">
        <f t="shared" ref="AI104:AI106" si="14">+BA9</f>
        <v>2.5299999999999998</v>
      </c>
      <c r="AJ104" s="153">
        <f t="shared" si="10"/>
        <v>1.19</v>
      </c>
      <c r="AK104" s="152">
        <f t="shared" si="10"/>
        <v>2</v>
      </c>
      <c r="AL104" s="152">
        <f t="shared" si="10"/>
        <v>2</v>
      </c>
      <c r="AM104" s="199" t="s">
        <v>190</v>
      </c>
      <c r="AN104" s="248"/>
      <c r="AO104" s="248"/>
      <c r="AP104" s="248"/>
      <c r="AQ104" s="248"/>
      <c r="AR104" s="248"/>
      <c r="AS104" s="242"/>
      <c r="AT104" s="242"/>
      <c r="AU104" s="242"/>
      <c r="AV104" s="242"/>
      <c r="AW104" s="242"/>
      <c r="AX104" s="242"/>
      <c r="AY104" s="242"/>
      <c r="AZ104" s="242"/>
      <c r="BA104" s="242"/>
      <c r="BB104" s="242"/>
      <c r="BC104" s="242"/>
      <c r="BD104" s="242"/>
    </row>
    <row r="105" spans="1:56" s="176" customFormat="1" ht="19.5" customHeight="1">
      <c r="A105" s="174" t="s">
        <v>46</v>
      </c>
      <c r="B105" s="306" t="s">
        <v>47</v>
      </c>
      <c r="C105" s="307"/>
      <c r="D105" s="307"/>
      <c r="E105" s="307"/>
      <c r="F105" s="307"/>
      <c r="G105" s="307"/>
      <c r="H105" s="307"/>
      <c r="I105" s="307"/>
      <c r="J105" s="307"/>
      <c r="K105" s="307"/>
      <c r="L105" s="307"/>
      <c r="M105" s="307"/>
      <c r="N105" s="307"/>
      <c r="O105" s="307"/>
      <c r="P105" s="307"/>
      <c r="Q105" s="307"/>
      <c r="R105" s="307"/>
      <c r="S105" s="307"/>
      <c r="T105" s="307"/>
      <c r="U105" s="307"/>
      <c r="V105" s="152">
        <f t="shared" si="11"/>
        <v>3</v>
      </c>
      <c r="W105" s="152">
        <f t="shared" si="8"/>
        <v>0</v>
      </c>
      <c r="X105" s="152">
        <f t="shared" si="8"/>
        <v>0</v>
      </c>
      <c r="Y105" s="152">
        <f t="shared" si="8"/>
        <v>4</v>
      </c>
      <c r="Z105" s="152">
        <f t="shared" si="8"/>
        <v>8</v>
      </c>
      <c r="AA105" s="152">
        <f t="shared" si="8"/>
        <v>0</v>
      </c>
      <c r="AB105" s="151">
        <f t="shared" si="12"/>
        <v>15</v>
      </c>
      <c r="AC105" s="175">
        <f t="shared" si="13"/>
        <v>0.2</v>
      </c>
      <c r="AD105" s="175">
        <f t="shared" si="9"/>
        <v>0</v>
      </c>
      <c r="AE105" s="175">
        <f t="shared" si="9"/>
        <v>0</v>
      </c>
      <c r="AF105" s="175">
        <f t="shared" si="9"/>
        <v>0.26666666666666666</v>
      </c>
      <c r="AG105" s="175">
        <f t="shared" si="9"/>
        <v>0.53333333333333333</v>
      </c>
      <c r="AH105" s="175">
        <f t="shared" si="9"/>
        <v>0</v>
      </c>
      <c r="AI105" s="153">
        <f t="shared" si="14"/>
        <v>3.93</v>
      </c>
      <c r="AJ105" s="153">
        <f t="shared" si="10"/>
        <v>1.58</v>
      </c>
      <c r="AK105" s="152">
        <f t="shared" si="10"/>
        <v>5</v>
      </c>
      <c r="AL105" s="152">
        <f t="shared" si="10"/>
        <v>5</v>
      </c>
      <c r="AM105" s="199"/>
      <c r="AN105" s="248"/>
      <c r="AO105" s="248"/>
      <c r="AP105" s="248"/>
      <c r="AQ105" s="248"/>
      <c r="AR105" s="248"/>
      <c r="AS105" s="242"/>
      <c r="AT105" s="242"/>
      <c r="AU105" s="242"/>
      <c r="AV105" s="242"/>
      <c r="AW105" s="242"/>
      <c r="AX105" s="242"/>
      <c r="AY105" s="242"/>
      <c r="AZ105" s="242"/>
      <c r="BA105" s="242"/>
      <c r="BB105" s="242"/>
      <c r="BC105" s="242"/>
      <c r="BD105" s="242"/>
    </row>
    <row r="106" spans="1:56" s="176" customFormat="1" ht="18.75">
      <c r="A106" s="174" t="s">
        <v>141</v>
      </c>
      <c r="B106" s="306" t="s">
        <v>142</v>
      </c>
      <c r="C106" s="307"/>
      <c r="D106" s="307"/>
      <c r="E106" s="307"/>
      <c r="F106" s="307"/>
      <c r="G106" s="307"/>
      <c r="H106" s="307"/>
      <c r="I106" s="307"/>
      <c r="J106" s="307"/>
      <c r="K106" s="307"/>
      <c r="L106" s="307"/>
      <c r="M106" s="307"/>
      <c r="N106" s="307"/>
      <c r="O106" s="307"/>
      <c r="P106" s="307"/>
      <c r="Q106" s="307"/>
      <c r="R106" s="307"/>
      <c r="S106" s="307"/>
      <c r="T106" s="307"/>
      <c r="U106" s="307"/>
      <c r="V106" s="152">
        <f t="shared" si="11"/>
        <v>2</v>
      </c>
      <c r="W106" s="152">
        <f t="shared" si="8"/>
        <v>0</v>
      </c>
      <c r="X106" s="152">
        <f t="shared" si="8"/>
        <v>1</v>
      </c>
      <c r="Y106" s="152">
        <f t="shared" si="8"/>
        <v>2</v>
      </c>
      <c r="Z106" s="152">
        <f t="shared" si="8"/>
        <v>2</v>
      </c>
      <c r="AA106" s="152">
        <f t="shared" si="8"/>
        <v>8</v>
      </c>
      <c r="AB106" s="151">
        <f t="shared" si="12"/>
        <v>15</v>
      </c>
      <c r="AC106" s="175">
        <f t="shared" si="13"/>
        <v>0.13333333333333333</v>
      </c>
      <c r="AD106" s="175">
        <f t="shared" si="9"/>
        <v>0</v>
      </c>
      <c r="AE106" s="175">
        <f t="shared" si="9"/>
        <v>6.6666666666666666E-2</v>
      </c>
      <c r="AF106" s="175">
        <f t="shared" si="9"/>
        <v>0.13333333333333333</v>
      </c>
      <c r="AG106" s="175">
        <f t="shared" si="9"/>
        <v>0.13333333333333333</v>
      </c>
      <c r="AH106" s="175">
        <f t="shared" si="9"/>
        <v>0.53333333333333333</v>
      </c>
      <c r="AI106" s="153">
        <f t="shared" si="14"/>
        <v>3.29</v>
      </c>
      <c r="AJ106" s="153">
        <f t="shared" si="10"/>
        <v>1.7</v>
      </c>
      <c r="AK106" s="152">
        <f t="shared" si="10"/>
        <v>4</v>
      </c>
      <c r="AL106" s="152">
        <f t="shared" si="10"/>
        <v>1</v>
      </c>
      <c r="AM106" s="202"/>
      <c r="AN106" s="242"/>
      <c r="AO106" s="242"/>
      <c r="AP106" s="242"/>
      <c r="AQ106" s="242"/>
      <c r="AR106" s="242"/>
      <c r="AS106" s="242"/>
      <c r="AT106" s="242"/>
      <c r="AU106" s="242"/>
      <c r="AV106" s="242"/>
      <c r="AW106" s="242"/>
      <c r="AX106" s="242"/>
      <c r="AY106" s="242"/>
      <c r="AZ106" s="242"/>
      <c r="BA106" s="242"/>
      <c r="BB106" s="242"/>
      <c r="BC106" s="242"/>
      <c r="BD106" s="242"/>
    </row>
    <row r="107" spans="1:56" s="173" customFormat="1" ht="16.5" customHeight="1">
      <c r="A107" s="52"/>
      <c r="B107" s="67"/>
      <c r="C107" s="52"/>
      <c r="D107" s="52"/>
      <c r="E107" s="52"/>
      <c r="F107" s="52"/>
      <c r="G107" s="52"/>
      <c r="H107" s="52"/>
      <c r="I107" s="52"/>
      <c r="J107" s="52"/>
      <c r="K107" s="52"/>
      <c r="L107" s="52"/>
      <c r="M107" s="52"/>
      <c r="N107" s="52"/>
      <c r="O107" s="52"/>
      <c r="P107" s="52"/>
      <c r="Q107" s="52"/>
      <c r="R107" s="52"/>
      <c r="S107" s="50"/>
      <c r="T107" s="50"/>
      <c r="U107" s="50"/>
      <c r="V107" s="50"/>
      <c r="W107" s="50"/>
      <c r="X107" s="50"/>
      <c r="Y107" s="50"/>
      <c r="Z107" s="50"/>
      <c r="AA107" s="48"/>
      <c r="AB107" s="48"/>
      <c r="AC107" s="48"/>
      <c r="AD107" s="48"/>
      <c r="AE107" s="48"/>
      <c r="AF107" s="48"/>
      <c r="AG107" s="48"/>
      <c r="AH107" s="48"/>
      <c r="AI107" s="48"/>
      <c r="AJ107" s="48"/>
      <c r="AK107" s="48"/>
      <c r="AL107" s="48"/>
      <c r="AM107" s="199"/>
      <c r="AN107" s="248"/>
      <c r="AO107" s="248"/>
      <c r="AP107" s="248"/>
      <c r="AQ107" s="248"/>
      <c r="AR107" s="248"/>
      <c r="AS107" s="248"/>
      <c r="AT107" s="248"/>
      <c r="AU107" s="248"/>
      <c r="AV107" s="248"/>
      <c r="AW107" s="248"/>
      <c r="AX107" s="248"/>
      <c r="AY107" s="248"/>
      <c r="AZ107" s="248"/>
      <c r="BA107" s="248"/>
      <c r="BB107" s="248"/>
      <c r="BC107" s="248"/>
      <c r="BD107" s="248"/>
    </row>
    <row r="108" spans="1:56" s="173" customFormat="1" ht="16.5" customHeight="1">
      <c r="A108" s="57"/>
      <c r="B108" s="57"/>
      <c r="C108" s="68"/>
      <c r="D108" s="52"/>
      <c r="E108" s="52"/>
      <c r="F108" s="52"/>
      <c r="G108" s="52"/>
      <c r="H108" s="52"/>
      <c r="I108" s="52"/>
      <c r="J108" s="52"/>
      <c r="K108" s="69"/>
      <c r="L108" s="69"/>
      <c r="M108" s="52"/>
      <c r="N108" s="52"/>
      <c r="O108" s="52"/>
      <c r="P108" s="50"/>
      <c r="Q108" s="50"/>
      <c r="R108" s="50"/>
      <c r="S108" s="50"/>
      <c r="T108" s="69"/>
      <c r="U108" s="69"/>
      <c r="V108" s="50"/>
      <c r="W108" s="50"/>
      <c r="X108" s="50"/>
      <c r="Y108" s="50"/>
      <c r="Z108" s="50"/>
      <c r="AA108" s="48"/>
      <c r="AB108" s="48"/>
      <c r="AC108" s="48"/>
      <c r="AD108" s="48"/>
      <c r="AE108" s="48"/>
      <c r="AF108" s="48"/>
      <c r="AG108" s="48"/>
      <c r="AH108" s="48"/>
      <c r="AI108" s="48"/>
      <c r="AJ108" s="48"/>
      <c r="AK108" s="48"/>
      <c r="AL108" s="48"/>
      <c r="AM108" s="199" t="s">
        <v>251</v>
      </c>
      <c r="AN108" s="248"/>
      <c r="AO108" s="248"/>
      <c r="AP108" s="248"/>
      <c r="AQ108" s="248"/>
      <c r="AR108" s="248"/>
      <c r="AS108" s="248"/>
      <c r="AT108" s="248"/>
      <c r="AU108" s="248"/>
      <c r="AV108" s="248"/>
      <c r="AW108" s="248"/>
      <c r="AX108" s="248"/>
      <c r="AY108" s="248"/>
      <c r="AZ108" s="248"/>
      <c r="BA108" s="248"/>
      <c r="BB108" s="248"/>
      <c r="BC108" s="248"/>
      <c r="BD108" s="248"/>
    </row>
    <row r="109" spans="1:56" s="173" customFormat="1" ht="35.25" customHeight="1">
      <c r="A109" s="291" t="s">
        <v>48</v>
      </c>
      <c r="B109" s="291"/>
      <c r="C109" s="291"/>
      <c r="D109" s="291"/>
      <c r="E109" s="291"/>
      <c r="F109" s="291"/>
      <c r="G109" s="291"/>
      <c r="H109" s="291"/>
      <c r="I109" s="291"/>
      <c r="J109" s="291"/>
      <c r="K109" s="291"/>
      <c r="L109" s="291"/>
      <c r="M109" s="291"/>
      <c r="N109" s="291"/>
      <c r="O109" s="291"/>
      <c r="P109" s="291"/>
      <c r="Q109" s="291"/>
      <c r="R109" s="291"/>
      <c r="S109" s="291"/>
      <c r="T109" s="291"/>
      <c r="U109" s="291"/>
      <c r="V109" s="48"/>
      <c r="W109" s="48"/>
      <c r="X109" s="48"/>
      <c r="Y109" s="48"/>
      <c r="Z109" s="48"/>
      <c r="AA109" s="48"/>
      <c r="AB109" s="48"/>
      <c r="AC109" s="48"/>
      <c r="AD109" s="48"/>
      <c r="AE109" s="48"/>
      <c r="AF109" s="48"/>
      <c r="AG109" s="48"/>
      <c r="AH109" s="48"/>
      <c r="AI109" s="48"/>
      <c r="AJ109" s="48"/>
      <c r="AK109" s="48"/>
      <c r="AL109" s="48"/>
      <c r="AM109" s="199"/>
      <c r="AN109" s="248"/>
      <c r="AO109" s="248" t="s">
        <v>173</v>
      </c>
      <c r="AP109" s="248" t="s">
        <v>181</v>
      </c>
      <c r="AQ109" s="248" t="s">
        <v>182</v>
      </c>
      <c r="AR109" s="248" t="s">
        <v>183</v>
      </c>
      <c r="AS109" s="248"/>
      <c r="AT109" s="248"/>
      <c r="AU109" s="248"/>
      <c r="AV109" s="248"/>
      <c r="AW109" s="248"/>
      <c r="AX109" s="248"/>
      <c r="AY109" s="248"/>
      <c r="AZ109" s="248"/>
      <c r="BA109" s="248"/>
      <c r="BB109" s="248"/>
      <c r="BC109" s="248"/>
      <c r="BD109" s="248"/>
    </row>
    <row r="110" spans="1:56" s="72" customFormat="1" ht="16.5" customHeight="1">
      <c r="A110" s="70"/>
      <c r="B110" s="70"/>
      <c r="C110" s="70"/>
      <c r="D110" s="70"/>
      <c r="E110" s="70"/>
      <c r="F110" s="70"/>
      <c r="G110" s="70"/>
      <c r="H110" s="70"/>
      <c r="I110" s="70"/>
      <c r="J110" s="70"/>
      <c r="K110" s="70"/>
      <c r="L110" s="70"/>
      <c r="M110" s="70"/>
      <c r="N110" s="70"/>
      <c r="O110" s="70"/>
      <c r="P110" s="70"/>
      <c r="Q110" s="70"/>
      <c r="R110" s="70"/>
      <c r="S110" s="70"/>
      <c r="T110" s="70"/>
      <c r="U110" s="70"/>
      <c r="V110" s="71"/>
      <c r="W110" s="71"/>
      <c r="X110" s="71"/>
      <c r="Y110" s="71"/>
      <c r="Z110" s="71"/>
      <c r="AA110" s="71"/>
      <c r="AB110" s="71"/>
      <c r="AC110" s="71"/>
      <c r="AD110" s="71"/>
      <c r="AE110" s="71"/>
      <c r="AF110" s="71"/>
      <c r="AG110" s="71"/>
      <c r="AH110" s="71"/>
      <c r="AI110" s="71"/>
      <c r="AJ110" s="71"/>
      <c r="AK110" s="71"/>
      <c r="AL110" s="71"/>
      <c r="AM110" s="203" t="s">
        <v>184</v>
      </c>
      <c r="AN110" s="243" t="s">
        <v>231</v>
      </c>
      <c r="AO110" s="243">
        <v>6</v>
      </c>
      <c r="AP110" s="243">
        <v>40</v>
      </c>
      <c r="AQ110" s="243">
        <v>40</v>
      </c>
      <c r="AR110" s="243">
        <v>40</v>
      </c>
      <c r="AS110" s="243"/>
      <c r="AT110" s="243"/>
      <c r="AU110" s="243"/>
      <c r="AV110" s="243"/>
      <c r="AW110" s="243"/>
      <c r="AX110" s="243"/>
      <c r="AY110" s="243"/>
      <c r="AZ110" s="243"/>
      <c r="BA110" s="243"/>
      <c r="BB110" s="243"/>
      <c r="BC110" s="243"/>
      <c r="BD110" s="243"/>
    </row>
    <row r="111" spans="1:56" s="173" customFormat="1" ht="16.5" customHeight="1">
      <c r="A111" s="57"/>
      <c r="B111" s="57"/>
      <c r="C111" s="57"/>
      <c r="D111" s="57"/>
      <c r="E111" s="57"/>
      <c r="F111" s="57"/>
      <c r="G111" s="48"/>
      <c r="H111" s="48"/>
      <c r="I111" s="48"/>
      <c r="J111" s="48"/>
      <c r="K111" s="50"/>
      <c r="L111" s="50"/>
      <c r="M111" s="52"/>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199"/>
      <c r="AN111" s="248" t="s">
        <v>34</v>
      </c>
      <c r="AO111" s="248">
        <v>9</v>
      </c>
      <c r="AP111" s="248">
        <v>60</v>
      </c>
      <c r="AQ111" s="248">
        <v>60</v>
      </c>
      <c r="AR111" s="248">
        <v>100</v>
      </c>
      <c r="AS111" s="248"/>
      <c r="AT111" s="248"/>
      <c r="AU111" s="248"/>
      <c r="AV111" s="248"/>
      <c r="AW111" s="248"/>
      <c r="AX111" s="248"/>
      <c r="AY111" s="248"/>
      <c r="AZ111" s="248"/>
      <c r="BA111" s="248"/>
      <c r="BB111" s="248"/>
      <c r="BC111" s="248"/>
      <c r="BD111" s="248"/>
    </row>
    <row r="112" spans="1:56" s="173" customFormat="1" ht="18.75" customHeight="1">
      <c r="A112" s="57"/>
      <c r="B112" s="57"/>
      <c r="C112" s="57"/>
      <c r="D112" s="57"/>
      <c r="E112" s="57"/>
      <c r="F112" s="57"/>
      <c r="G112" s="48"/>
      <c r="H112" s="48"/>
      <c r="I112" s="48"/>
      <c r="J112" s="48"/>
      <c r="K112" s="52"/>
      <c r="L112" s="52"/>
      <c r="M112" s="52"/>
      <c r="N112" s="52"/>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199"/>
      <c r="AN112" s="248" t="s">
        <v>11</v>
      </c>
      <c r="AO112" s="248">
        <v>15</v>
      </c>
      <c r="AP112" s="248">
        <v>100</v>
      </c>
      <c r="AQ112" s="248">
        <v>100</v>
      </c>
      <c r="AR112" s="248"/>
      <c r="AS112" s="248"/>
      <c r="AT112" s="248"/>
      <c r="AU112" s="248"/>
      <c r="AV112" s="248"/>
      <c r="AW112" s="248"/>
      <c r="AX112" s="248"/>
      <c r="AY112" s="248"/>
      <c r="AZ112" s="248"/>
      <c r="BA112" s="248"/>
      <c r="BB112" s="248"/>
      <c r="BC112" s="248"/>
      <c r="BD112" s="248"/>
    </row>
    <row r="113" spans="1:56" s="173" customFormat="1" ht="16.5" customHeight="1">
      <c r="A113" s="52"/>
      <c r="B113" s="52"/>
      <c r="C113" s="52"/>
      <c r="D113" s="52"/>
      <c r="E113" s="52"/>
      <c r="F113" s="52"/>
      <c r="G113" s="52"/>
      <c r="H113" s="52"/>
      <c r="I113" s="52"/>
      <c r="J113" s="52"/>
      <c r="K113" s="52"/>
      <c r="L113" s="52"/>
      <c r="M113" s="52"/>
      <c r="N113" s="52"/>
      <c r="O113" s="52"/>
      <c r="P113" s="52"/>
      <c r="Q113" s="52"/>
      <c r="R113" s="52"/>
      <c r="S113" s="52"/>
      <c r="T113" s="50"/>
      <c r="U113" s="50"/>
      <c r="V113" s="50"/>
      <c r="W113" s="50"/>
      <c r="X113" s="50"/>
      <c r="Y113" s="50"/>
      <c r="Z113" s="50"/>
      <c r="AA113" s="50"/>
      <c r="AB113" s="50"/>
      <c r="AC113" s="50"/>
      <c r="AD113" s="50"/>
      <c r="AE113" s="50"/>
      <c r="AF113" s="48"/>
      <c r="AG113" s="48"/>
      <c r="AH113" s="48"/>
      <c r="AI113" s="48"/>
      <c r="AJ113" s="48"/>
      <c r="AK113" s="48"/>
      <c r="AL113" s="48"/>
      <c r="AM113" s="199" t="s">
        <v>190</v>
      </c>
      <c r="AN113" s="248"/>
      <c r="AO113" s="248"/>
      <c r="AP113" s="248"/>
      <c r="AQ113" s="248"/>
      <c r="AR113" s="248"/>
      <c r="AS113" s="248"/>
      <c r="AT113" s="248"/>
      <c r="AU113" s="248"/>
      <c r="AV113" s="248"/>
      <c r="AW113" s="248"/>
      <c r="AX113" s="248"/>
      <c r="AY113" s="248"/>
      <c r="AZ113" s="248"/>
      <c r="BA113" s="248"/>
      <c r="BB113" s="248"/>
      <c r="BC113" s="248"/>
      <c r="BD113" s="248"/>
    </row>
    <row r="114" spans="1:56" s="173" customFormat="1" ht="16.5" customHeight="1">
      <c r="A114" s="52"/>
      <c r="B114" s="67"/>
      <c r="C114" s="52"/>
      <c r="D114" s="52"/>
      <c r="E114" s="52"/>
      <c r="F114" s="52"/>
      <c r="G114" s="52"/>
      <c r="H114" s="52"/>
      <c r="I114" s="52"/>
      <c r="J114" s="52"/>
      <c r="K114" s="52"/>
      <c r="L114" s="52"/>
      <c r="M114" s="52"/>
      <c r="N114" s="52"/>
      <c r="O114" s="52"/>
      <c r="P114" s="52"/>
      <c r="Q114" s="52"/>
      <c r="R114" s="52"/>
      <c r="S114" s="52"/>
      <c r="T114" s="52"/>
      <c r="U114" s="52"/>
      <c r="V114" s="50"/>
      <c r="W114" s="50"/>
      <c r="X114" s="50"/>
      <c r="Y114" s="50"/>
      <c r="Z114" s="50"/>
      <c r="AA114" s="50"/>
      <c r="AB114" s="50"/>
      <c r="AC114" s="50"/>
      <c r="AD114" s="50"/>
      <c r="AE114" s="50"/>
      <c r="AF114" s="48"/>
      <c r="AG114" s="48"/>
      <c r="AH114" s="48"/>
      <c r="AI114" s="48"/>
      <c r="AJ114" s="48"/>
      <c r="AK114" s="48"/>
      <c r="AL114" s="48"/>
      <c r="AM114" s="199"/>
      <c r="AN114" s="248"/>
      <c r="AO114" s="248"/>
      <c r="AP114" s="248"/>
      <c r="AQ114" s="248"/>
      <c r="AR114" s="248"/>
      <c r="AS114" s="248"/>
      <c r="AT114" s="248"/>
      <c r="AU114" s="248"/>
      <c r="AV114" s="248"/>
      <c r="AW114" s="248"/>
      <c r="AX114" s="248"/>
      <c r="AY114" s="248"/>
      <c r="AZ114" s="248"/>
      <c r="BA114" s="248"/>
      <c r="BB114" s="248"/>
      <c r="BC114" s="248"/>
      <c r="BD114" s="248"/>
    </row>
    <row r="115" spans="1:56" s="173" customFormat="1" ht="16.5" customHeight="1" thickBot="1">
      <c r="A115" s="52"/>
      <c r="B115" s="67"/>
      <c r="C115" s="52"/>
      <c r="D115" s="52"/>
      <c r="E115" s="52"/>
      <c r="F115" s="52"/>
      <c r="G115" s="52"/>
      <c r="H115" s="52"/>
      <c r="I115" s="52"/>
      <c r="J115" s="52"/>
      <c r="K115" s="52"/>
      <c r="L115" s="52"/>
      <c r="M115" s="52"/>
      <c r="N115" s="52"/>
      <c r="O115" s="52"/>
      <c r="P115" s="52"/>
      <c r="Q115" s="52"/>
      <c r="R115" s="52"/>
      <c r="S115" s="52"/>
      <c r="T115" s="52"/>
      <c r="U115" s="52"/>
      <c r="V115" s="50"/>
      <c r="W115" s="50"/>
      <c r="X115" s="50"/>
      <c r="Y115" s="50"/>
      <c r="Z115" s="50"/>
      <c r="AA115" s="50"/>
      <c r="AB115" s="50"/>
      <c r="AC115" s="50"/>
      <c r="AD115" s="50"/>
      <c r="AE115" s="50"/>
      <c r="AF115" s="50"/>
      <c r="AG115" s="50"/>
      <c r="AH115" s="50"/>
      <c r="AI115" s="50"/>
      <c r="AJ115" s="50"/>
      <c r="AK115" s="50"/>
      <c r="AL115" s="48"/>
      <c r="AM115" s="199"/>
      <c r="AN115" s="248"/>
      <c r="AO115" s="248"/>
      <c r="AP115" s="248"/>
      <c r="AQ115" s="248"/>
      <c r="AR115" s="248"/>
      <c r="AS115" s="248"/>
      <c r="AT115" s="248"/>
      <c r="AU115" s="248"/>
      <c r="AV115" s="248"/>
      <c r="AW115" s="248"/>
      <c r="AX115" s="248"/>
      <c r="AY115" s="248"/>
      <c r="AZ115" s="248"/>
      <c r="BA115" s="248"/>
      <c r="BB115" s="248"/>
      <c r="BC115" s="248"/>
      <c r="BD115" s="248"/>
    </row>
    <row r="116" spans="1:56" s="173" customFormat="1" ht="16.5" customHeight="1">
      <c r="A116" s="52"/>
      <c r="B116" s="67"/>
      <c r="C116" s="52"/>
      <c r="D116" s="52"/>
      <c r="E116" s="52"/>
      <c r="F116" s="52"/>
      <c r="G116" s="52"/>
      <c r="H116" s="52"/>
      <c r="I116" s="52"/>
      <c r="J116" s="52"/>
      <c r="K116" s="52"/>
      <c r="L116" s="52"/>
      <c r="M116" s="52"/>
      <c r="N116" s="52"/>
      <c r="O116" s="48"/>
      <c r="P116" s="48"/>
      <c r="Q116" s="48"/>
      <c r="R116" s="48"/>
      <c r="S116" s="48"/>
      <c r="T116" s="48"/>
      <c r="U116" s="48"/>
      <c r="V116" s="292" t="s">
        <v>14</v>
      </c>
      <c r="W116" s="293"/>
      <c r="X116" s="293"/>
      <c r="Y116" s="293"/>
      <c r="Z116" s="293"/>
      <c r="AA116" s="294"/>
      <c r="AB116" s="172"/>
      <c r="AC116" s="292" t="s">
        <v>15</v>
      </c>
      <c r="AD116" s="293"/>
      <c r="AE116" s="293"/>
      <c r="AF116" s="293"/>
      <c r="AG116" s="293"/>
      <c r="AH116" s="312"/>
      <c r="AI116" s="314" t="s">
        <v>16</v>
      </c>
      <c r="AJ116" s="314"/>
      <c r="AK116" s="314"/>
      <c r="AL116" s="314"/>
      <c r="AM116" s="199"/>
      <c r="AN116" s="248"/>
      <c r="AO116" s="248"/>
      <c r="AP116" s="248"/>
      <c r="AQ116" s="248"/>
      <c r="AR116" s="248"/>
      <c r="AS116" s="248"/>
      <c r="AT116" s="248"/>
      <c r="AU116" s="248"/>
      <c r="AV116" s="248"/>
      <c r="AW116" s="248"/>
      <c r="AX116" s="248"/>
      <c r="AY116" s="248"/>
      <c r="AZ116" s="248"/>
      <c r="BA116" s="248"/>
      <c r="BB116" s="248"/>
      <c r="BC116" s="248"/>
      <c r="BD116" s="248"/>
    </row>
    <row r="117" spans="1:56" s="173" customFormat="1" ht="16.5" customHeight="1">
      <c r="A117" s="52"/>
      <c r="B117" s="67"/>
      <c r="C117" s="52"/>
      <c r="D117" s="52"/>
      <c r="E117" s="52"/>
      <c r="F117" s="52"/>
      <c r="G117" s="52"/>
      <c r="H117" s="52"/>
      <c r="I117" s="52"/>
      <c r="J117" s="52"/>
      <c r="K117" s="52"/>
      <c r="L117" s="52"/>
      <c r="M117" s="52"/>
      <c r="N117" s="52"/>
      <c r="O117" s="73"/>
      <c r="P117" s="73"/>
      <c r="Q117" s="73"/>
      <c r="R117" s="73"/>
      <c r="S117" s="73"/>
      <c r="T117" s="48"/>
      <c r="U117" s="48"/>
      <c r="V117" s="295"/>
      <c r="W117" s="296"/>
      <c r="X117" s="296"/>
      <c r="Y117" s="296"/>
      <c r="Z117" s="296"/>
      <c r="AA117" s="297"/>
      <c r="AB117" s="172"/>
      <c r="AC117" s="295"/>
      <c r="AD117" s="296"/>
      <c r="AE117" s="296"/>
      <c r="AF117" s="296"/>
      <c r="AG117" s="296"/>
      <c r="AH117" s="313"/>
      <c r="AI117" s="314"/>
      <c r="AJ117" s="314"/>
      <c r="AK117" s="314"/>
      <c r="AL117" s="314"/>
      <c r="AM117" s="199" t="s">
        <v>252</v>
      </c>
      <c r="AN117" s="248"/>
      <c r="AO117" s="248"/>
      <c r="AP117" s="248"/>
      <c r="AQ117" s="248"/>
      <c r="AR117" s="248"/>
      <c r="AS117" s="248"/>
      <c r="AT117" s="248"/>
      <c r="AU117" s="248"/>
      <c r="AV117" s="248"/>
      <c r="AW117" s="248"/>
      <c r="AX117" s="248"/>
      <c r="AY117" s="248"/>
      <c r="AZ117" s="248"/>
      <c r="BA117" s="248"/>
      <c r="BB117" s="248"/>
      <c r="BC117" s="248"/>
      <c r="BD117" s="248"/>
    </row>
    <row r="118" spans="1:56" s="173" customFormat="1" ht="54.75" customHeight="1">
      <c r="A118" s="52"/>
      <c r="B118" s="67"/>
      <c r="C118" s="52"/>
      <c r="D118" s="52"/>
      <c r="E118" s="52"/>
      <c r="F118" s="52"/>
      <c r="G118" s="52"/>
      <c r="H118" s="52"/>
      <c r="I118" s="52"/>
      <c r="J118" s="52"/>
      <c r="K118" s="52"/>
      <c r="L118" s="52"/>
      <c r="M118" s="52"/>
      <c r="N118" s="52"/>
      <c r="O118" s="74"/>
      <c r="P118" s="74"/>
      <c r="Q118" s="74"/>
      <c r="R118" s="74"/>
      <c r="S118" s="74"/>
      <c r="T118" s="74"/>
      <c r="U118" s="74"/>
      <c r="V118" s="63">
        <v>1</v>
      </c>
      <c r="W118" s="63">
        <v>2</v>
      </c>
      <c r="X118" s="63">
        <v>3</v>
      </c>
      <c r="Y118" s="63">
        <v>4</v>
      </c>
      <c r="Z118" s="63">
        <v>5</v>
      </c>
      <c r="AA118" s="63" t="s">
        <v>41</v>
      </c>
      <c r="AB118" s="75" t="s">
        <v>18</v>
      </c>
      <c r="AC118" s="63">
        <v>1</v>
      </c>
      <c r="AD118" s="63">
        <v>2</v>
      </c>
      <c r="AE118" s="63">
        <v>3</v>
      </c>
      <c r="AF118" s="63">
        <v>4</v>
      </c>
      <c r="AG118" s="63">
        <v>5</v>
      </c>
      <c r="AH118" s="63" t="s">
        <v>41</v>
      </c>
      <c r="AI118" s="76" t="s">
        <v>19</v>
      </c>
      <c r="AJ118" s="76" t="s">
        <v>49</v>
      </c>
      <c r="AK118" s="76" t="s">
        <v>21</v>
      </c>
      <c r="AL118" s="76" t="s">
        <v>22</v>
      </c>
      <c r="AM118" s="199"/>
      <c r="AN118" s="248"/>
      <c r="AO118" s="248" t="s">
        <v>173</v>
      </c>
      <c r="AP118" s="248" t="s">
        <v>181</v>
      </c>
      <c r="AQ118" s="248" t="s">
        <v>182</v>
      </c>
      <c r="AR118" s="248" t="s">
        <v>183</v>
      </c>
      <c r="AS118" s="248"/>
      <c r="AT118" s="248"/>
      <c r="AU118" s="248"/>
      <c r="AV118" s="248"/>
      <c r="AW118" s="248"/>
      <c r="AX118" s="248"/>
      <c r="AY118" s="248"/>
      <c r="AZ118" s="248"/>
      <c r="BA118" s="248"/>
      <c r="BB118" s="248"/>
      <c r="BC118" s="248"/>
      <c r="BD118" s="248"/>
    </row>
    <row r="119" spans="1:56" s="173" customFormat="1" ht="42" customHeight="1">
      <c r="A119" s="52"/>
      <c r="B119" s="67"/>
      <c r="C119" s="52"/>
      <c r="D119" s="52"/>
      <c r="E119" s="52"/>
      <c r="F119" s="52"/>
      <c r="G119" s="52"/>
      <c r="H119" s="52"/>
      <c r="I119" s="52"/>
      <c r="J119" s="52"/>
      <c r="K119" s="52"/>
      <c r="L119" s="52"/>
      <c r="M119" s="52"/>
      <c r="N119" s="52"/>
      <c r="O119" s="306" t="s">
        <v>50</v>
      </c>
      <c r="P119" s="307"/>
      <c r="Q119" s="307"/>
      <c r="R119" s="307"/>
      <c r="S119" s="307"/>
      <c r="T119" s="307"/>
      <c r="U119" s="307"/>
      <c r="V119" s="152">
        <f>+AN12</f>
        <v>2</v>
      </c>
      <c r="W119" s="152">
        <f t="shared" ref="W119:AA119" si="15">+AO12</f>
        <v>1</v>
      </c>
      <c r="X119" s="152">
        <f t="shared" si="15"/>
        <v>0</v>
      </c>
      <c r="Y119" s="152">
        <f t="shared" si="15"/>
        <v>0</v>
      </c>
      <c r="Z119" s="152">
        <f t="shared" si="15"/>
        <v>3</v>
      </c>
      <c r="AA119" s="152">
        <f t="shared" si="15"/>
        <v>0</v>
      </c>
      <c r="AB119" s="151">
        <f t="shared" ref="AB119" si="16">SUM(V119:AA119)</f>
        <v>6</v>
      </c>
      <c r="AC119" s="175">
        <f>V119/$AB119</f>
        <v>0.33333333333333331</v>
      </c>
      <c r="AD119" s="175">
        <f t="shared" ref="AD119:AH119" si="17">W119/$AB119</f>
        <v>0.16666666666666666</v>
      </c>
      <c r="AE119" s="175">
        <f t="shared" si="17"/>
        <v>0</v>
      </c>
      <c r="AF119" s="175">
        <f t="shared" si="17"/>
        <v>0</v>
      </c>
      <c r="AG119" s="175">
        <f t="shared" si="17"/>
        <v>0.5</v>
      </c>
      <c r="AH119" s="175">
        <f t="shared" si="17"/>
        <v>0</v>
      </c>
      <c r="AI119" s="153">
        <f>+BA12</f>
        <v>3.17</v>
      </c>
      <c r="AJ119" s="153">
        <f t="shared" ref="AJ119:AL119" si="18">+BB12</f>
        <v>2.04</v>
      </c>
      <c r="AK119" s="152">
        <f t="shared" si="18"/>
        <v>4</v>
      </c>
      <c r="AL119" s="152">
        <f t="shared" si="18"/>
        <v>5</v>
      </c>
      <c r="AM119" s="199" t="s">
        <v>184</v>
      </c>
      <c r="AN119" s="248" t="s">
        <v>231</v>
      </c>
      <c r="AO119" s="248">
        <v>8</v>
      </c>
      <c r="AP119" s="248">
        <v>53.3</v>
      </c>
      <c r="AQ119" s="248">
        <v>53.3</v>
      </c>
      <c r="AR119" s="248">
        <v>53.3</v>
      </c>
      <c r="AS119" s="248"/>
      <c r="AT119" s="248"/>
      <c r="AU119" s="248"/>
      <c r="AV119" s="248"/>
      <c r="AW119" s="248"/>
      <c r="AX119" s="248"/>
      <c r="AY119" s="248"/>
      <c r="AZ119" s="248"/>
      <c r="BA119" s="248"/>
      <c r="BB119" s="248"/>
      <c r="BC119" s="248"/>
      <c r="BD119" s="248"/>
    </row>
    <row r="120" spans="1:56" s="173" customFormat="1" ht="16.5" customHeight="1">
      <c r="A120" s="52"/>
      <c r="B120" s="67"/>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c r="AM120" s="199"/>
      <c r="AN120" s="248" t="s">
        <v>34</v>
      </c>
      <c r="AO120" s="248">
        <v>7</v>
      </c>
      <c r="AP120" s="248">
        <v>46.7</v>
      </c>
      <c r="AQ120" s="248">
        <v>46.7</v>
      </c>
      <c r="AR120" s="248">
        <v>100</v>
      </c>
      <c r="AS120" s="248"/>
      <c r="AT120" s="248"/>
      <c r="AU120" s="248"/>
      <c r="AV120" s="248"/>
      <c r="AW120" s="248"/>
      <c r="AX120" s="248"/>
      <c r="AY120" s="248"/>
      <c r="AZ120" s="248"/>
      <c r="BA120" s="248"/>
      <c r="BB120" s="248"/>
      <c r="BC120" s="248"/>
      <c r="BD120" s="248"/>
    </row>
    <row r="121" spans="1:56" s="173" customFormat="1" ht="16.5" customHeight="1">
      <c r="A121" s="52"/>
      <c r="B121" s="67"/>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c r="AM121" s="199"/>
      <c r="AN121" s="248" t="s">
        <v>11</v>
      </c>
      <c r="AO121" s="248">
        <v>15</v>
      </c>
      <c r="AP121" s="248">
        <v>100</v>
      </c>
      <c r="AQ121" s="248">
        <v>100</v>
      </c>
      <c r="AR121" s="248"/>
      <c r="AS121" s="248"/>
      <c r="AT121" s="248"/>
      <c r="AU121" s="248"/>
      <c r="AV121" s="248"/>
      <c r="AW121" s="248"/>
      <c r="AX121" s="248"/>
      <c r="AY121" s="248"/>
      <c r="AZ121" s="248"/>
      <c r="BA121" s="248"/>
      <c r="BB121" s="248"/>
      <c r="BC121" s="248"/>
      <c r="BD121" s="248"/>
    </row>
    <row r="122" spans="1:56" s="173" customFormat="1" ht="16.5" customHeight="1">
      <c r="A122" s="52"/>
      <c r="B122" s="67"/>
      <c r="C122" s="52"/>
      <c r="D122" s="52"/>
      <c r="E122" s="52"/>
      <c r="F122" s="52"/>
      <c r="G122" s="52"/>
      <c r="H122" s="52"/>
      <c r="I122" s="52"/>
      <c r="J122" s="52"/>
      <c r="K122" s="52"/>
      <c r="L122" s="52"/>
      <c r="M122" s="52"/>
      <c r="N122" s="52"/>
      <c r="O122" s="52"/>
      <c r="P122" s="52"/>
      <c r="Q122" s="52"/>
      <c r="R122" s="52"/>
      <c r="S122" s="52"/>
      <c r="T122" s="52"/>
      <c r="U122" s="52"/>
      <c r="V122" s="50"/>
      <c r="W122" s="50"/>
      <c r="X122" s="50"/>
      <c r="Y122" s="50"/>
      <c r="Z122" s="50"/>
      <c r="AA122" s="50"/>
      <c r="AB122" s="50"/>
      <c r="AC122" s="50"/>
      <c r="AD122" s="50"/>
      <c r="AE122" s="50"/>
      <c r="AF122" s="50"/>
      <c r="AG122" s="50"/>
      <c r="AH122" s="50"/>
      <c r="AI122" s="50"/>
      <c r="AJ122" s="50"/>
      <c r="AK122" s="50"/>
      <c r="AL122" s="48"/>
      <c r="AM122" s="199" t="s">
        <v>190</v>
      </c>
      <c r="AN122" s="248"/>
      <c r="AO122" s="248"/>
      <c r="AP122" s="248"/>
      <c r="AQ122" s="248"/>
      <c r="AR122" s="248"/>
      <c r="AS122" s="248"/>
      <c r="AT122" s="248"/>
      <c r="AU122" s="248"/>
      <c r="AV122" s="248"/>
      <c r="AW122" s="248"/>
      <c r="AX122" s="248"/>
      <c r="AY122" s="248"/>
      <c r="AZ122" s="248"/>
      <c r="BA122" s="248"/>
      <c r="BB122" s="248"/>
      <c r="BC122" s="248"/>
      <c r="BD122" s="248"/>
    </row>
    <row r="123" spans="1:56" s="173" customFormat="1" ht="16.5" customHeight="1">
      <c r="A123" s="52"/>
      <c r="B123" s="67"/>
      <c r="C123" s="52"/>
      <c r="D123" s="52"/>
      <c r="E123" s="52"/>
      <c r="F123" s="52"/>
      <c r="G123" s="52"/>
      <c r="H123" s="52"/>
      <c r="I123" s="52"/>
      <c r="J123" s="52"/>
      <c r="K123" s="52"/>
      <c r="L123" s="52"/>
      <c r="M123" s="52"/>
      <c r="N123" s="52"/>
      <c r="O123" s="52"/>
      <c r="P123" s="52"/>
      <c r="Q123" s="52"/>
      <c r="R123" s="52"/>
      <c r="S123" s="52"/>
      <c r="T123" s="52"/>
      <c r="U123" s="52"/>
      <c r="V123" s="50"/>
      <c r="W123" s="50"/>
      <c r="X123" s="50"/>
      <c r="Y123" s="50"/>
      <c r="Z123" s="50"/>
      <c r="AA123" s="50"/>
      <c r="AB123" s="50"/>
      <c r="AC123" s="50"/>
      <c r="AD123" s="50"/>
      <c r="AE123" s="50"/>
      <c r="AF123" s="50"/>
      <c r="AG123" s="50"/>
      <c r="AH123" s="50"/>
      <c r="AI123" s="50"/>
      <c r="AJ123" s="50"/>
      <c r="AK123" s="50"/>
      <c r="AL123" s="48"/>
      <c r="AM123" s="199"/>
      <c r="AN123" s="248"/>
      <c r="AO123" s="248"/>
      <c r="AP123" s="248"/>
      <c r="AQ123" s="248"/>
      <c r="AR123" s="248"/>
      <c r="AS123" s="248"/>
      <c r="AT123" s="248"/>
      <c r="AU123" s="248"/>
      <c r="AV123" s="248"/>
      <c r="AW123" s="248"/>
      <c r="AX123" s="248"/>
      <c r="AY123" s="248"/>
      <c r="AZ123" s="248"/>
      <c r="BA123" s="248"/>
      <c r="BB123" s="248"/>
      <c r="BC123" s="248"/>
      <c r="BD123" s="248"/>
    </row>
    <row r="124" spans="1:56" s="173" customFormat="1" ht="16.5" customHeight="1">
      <c r="A124" s="52"/>
      <c r="B124" s="67"/>
      <c r="C124" s="52"/>
      <c r="D124" s="52"/>
      <c r="E124" s="52"/>
      <c r="F124" s="52"/>
      <c r="G124" s="52"/>
      <c r="H124" s="52"/>
      <c r="I124" s="52"/>
      <c r="J124" s="52"/>
      <c r="K124" s="52"/>
      <c r="L124" s="52"/>
      <c r="M124" s="52"/>
      <c r="N124" s="52"/>
      <c r="O124" s="52"/>
      <c r="P124" s="52"/>
      <c r="Q124" s="52"/>
      <c r="R124" s="52"/>
      <c r="S124" s="52"/>
      <c r="T124" s="52"/>
      <c r="U124" s="52"/>
      <c r="V124" s="50"/>
      <c r="W124" s="50"/>
      <c r="X124" s="50"/>
      <c r="Y124" s="50"/>
      <c r="Z124" s="50"/>
      <c r="AA124" s="50"/>
      <c r="AB124" s="50"/>
      <c r="AC124" s="50"/>
      <c r="AD124" s="50"/>
      <c r="AE124" s="50"/>
      <c r="AF124" s="50"/>
      <c r="AG124" s="50"/>
      <c r="AH124" s="50"/>
      <c r="AI124" s="50"/>
      <c r="AJ124" s="50"/>
      <c r="AK124" s="50"/>
      <c r="AL124" s="48"/>
      <c r="AM124" s="199"/>
      <c r="AN124" s="248"/>
      <c r="AO124" s="248"/>
      <c r="AP124" s="248"/>
      <c r="AQ124" s="248"/>
      <c r="AR124" s="248"/>
      <c r="AS124" s="248"/>
      <c r="AT124" s="248"/>
      <c r="AU124" s="248"/>
      <c r="AV124" s="248"/>
      <c r="AW124" s="248"/>
      <c r="AX124" s="248"/>
      <c r="AY124" s="248"/>
      <c r="AZ124" s="248"/>
      <c r="BA124" s="248"/>
      <c r="BB124" s="248"/>
      <c r="BC124" s="248"/>
      <c r="BD124" s="248"/>
    </row>
    <row r="125" spans="1:56" s="173" customFormat="1" ht="16.5" customHeight="1">
      <c r="A125" s="52"/>
      <c r="B125" s="67"/>
      <c r="C125" s="52"/>
      <c r="D125" s="52"/>
      <c r="E125" s="52"/>
      <c r="F125" s="52"/>
      <c r="G125" s="52"/>
      <c r="H125" s="52"/>
      <c r="I125" s="52"/>
      <c r="J125" s="52"/>
      <c r="K125" s="52"/>
      <c r="L125" s="52"/>
      <c r="M125" s="52"/>
      <c r="N125" s="52"/>
      <c r="O125" s="52"/>
      <c r="P125" s="52"/>
      <c r="Q125" s="52"/>
      <c r="R125" s="52"/>
      <c r="S125" s="52"/>
      <c r="T125" s="52"/>
      <c r="U125" s="52"/>
      <c r="V125" s="50"/>
      <c r="W125" s="50"/>
      <c r="X125" s="50"/>
      <c r="Y125" s="50"/>
      <c r="Z125" s="50"/>
      <c r="AA125" s="50"/>
      <c r="AB125" s="50"/>
      <c r="AC125" s="50"/>
      <c r="AD125" s="50"/>
      <c r="AE125" s="50"/>
      <c r="AF125" s="50"/>
      <c r="AG125" s="50"/>
      <c r="AH125" s="50"/>
      <c r="AI125" s="50"/>
      <c r="AJ125" s="50"/>
      <c r="AK125" s="50"/>
      <c r="AL125" s="48"/>
      <c r="AM125" s="199"/>
      <c r="AN125" s="248"/>
      <c r="AO125" s="248"/>
      <c r="AP125" s="248"/>
      <c r="AQ125" s="248"/>
      <c r="AR125" s="248"/>
      <c r="AS125" s="248"/>
      <c r="AT125" s="248"/>
      <c r="AU125" s="248"/>
      <c r="AV125" s="248"/>
      <c r="AW125" s="248"/>
      <c r="AX125" s="248"/>
      <c r="AY125" s="248"/>
      <c r="AZ125" s="248"/>
      <c r="BA125" s="248"/>
      <c r="BB125" s="248"/>
      <c r="BC125" s="248"/>
      <c r="BD125" s="248"/>
    </row>
    <row r="126" spans="1:56" s="173" customFormat="1" ht="16.5" customHeight="1">
      <c r="A126" s="57"/>
      <c r="B126" s="57"/>
      <c r="C126" s="68"/>
      <c r="D126" s="52"/>
      <c r="E126" s="52"/>
      <c r="F126" s="52"/>
      <c r="G126" s="52"/>
      <c r="H126" s="52"/>
      <c r="I126" s="52"/>
      <c r="J126" s="52"/>
      <c r="K126" s="69"/>
      <c r="L126" s="69"/>
      <c r="M126" s="52"/>
      <c r="N126" s="52"/>
      <c r="O126" s="52"/>
      <c r="P126" s="50"/>
      <c r="Q126" s="50"/>
      <c r="R126" s="50"/>
      <c r="S126" s="50"/>
      <c r="T126" s="69"/>
      <c r="U126" s="69"/>
      <c r="V126" s="50"/>
      <c r="W126" s="50"/>
      <c r="X126" s="50"/>
      <c r="Y126" s="50"/>
      <c r="Z126" s="50"/>
      <c r="AA126" s="48"/>
      <c r="AB126" s="48"/>
      <c r="AC126" s="48"/>
      <c r="AD126" s="48"/>
      <c r="AE126" s="48"/>
      <c r="AF126" s="48"/>
      <c r="AG126" s="48"/>
      <c r="AH126" s="48"/>
      <c r="AI126" s="48"/>
      <c r="AJ126" s="48"/>
      <c r="AK126" s="48"/>
      <c r="AL126" s="48"/>
      <c r="AM126" s="199" t="s">
        <v>253</v>
      </c>
      <c r="AN126" s="248"/>
      <c r="AO126" s="248"/>
      <c r="AP126" s="248"/>
      <c r="AQ126" s="248"/>
      <c r="AR126" s="248"/>
      <c r="AS126" s="248"/>
      <c r="AT126" s="248"/>
      <c r="AU126" s="248"/>
      <c r="AV126" s="248"/>
      <c r="AW126" s="248"/>
      <c r="AX126" s="248"/>
      <c r="AY126" s="248"/>
      <c r="AZ126" s="248"/>
      <c r="BA126" s="248"/>
      <c r="BB126" s="248"/>
      <c r="BC126" s="248"/>
      <c r="BD126" s="248"/>
    </row>
    <row r="127" spans="1:56" s="173" customFormat="1" ht="36.75" customHeight="1">
      <c r="A127" s="291" t="s">
        <v>51</v>
      </c>
      <c r="B127" s="291"/>
      <c r="C127" s="291"/>
      <c r="D127" s="291"/>
      <c r="E127" s="291"/>
      <c r="F127" s="291"/>
      <c r="G127" s="291"/>
      <c r="H127" s="291"/>
      <c r="I127" s="291"/>
      <c r="J127" s="291"/>
      <c r="K127" s="291"/>
      <c r="L127" s="291"/>
      <c r="M127" s="291"/>
      <c r="N127" s="291"/>
      <c r="O127" s="291"/>
      <c r="P127" s="291"/>
      <c r="Q127" s="291"/>
      <c r="R127" s="291"/>
      <c r="S127" s="291"/>
      <c r="T127" s="291"/>
      <c r="U127" s="291"/>
      <c r="AB127" s="48"/>
      <c r="AC127" s="48"/>
      <c r="AD127" s="48"/>
      <c r="AE127" s="48"/>
      <c r="AF127" s="48"/>
      <c r="AG127" s="48"/>
      <c r="AH127" s="48"/>
      <c r="AI127" s="48"/>
      <c r="AJ127" s="48"/>
      <c r="AK127" s="48"/>
      <c r="AL127" s="48"/>
      <c r="AM127" s="199"/>
      <c r="AN127" s="248"/>
      <c r="AO127" s="248" t="s">
        <v>173</v>
      </c>
      <c r="AP127" s="248" t="s">
        <v>181</v>
      </c>
      <c r="AQ127" s="248" t="s">
        <v>182</v>
      </c>
      <c r="AR127" s="248" t="s">
        <v>183</v>
      </c>
      <c r="AS127" s="248"/>
      <c r="AT127" s="248"/>
      <c r="AU127" s="248"/>
      <c r="AV127" s="248"/>
      <c r="AW127" s="248"/>
      <c r="AX127" s="248"/>
      <c r="AY127" s="248"/>
      <c r="AZ127" s="248"/>
      <c r="BA127" s="248"/>
      <c r="BB127" s="248"/>
      <c r="BC127" s="248"/>
      <c r="BD127" s="248"/>
    </row>
    <row r="128" spans="1:56" s="77" customFormat="1" ht="16.5" customHeight="1">
      <c r="A128" s="321"/>
      <c r="B128" s="321"/>
      <c r="C128" s="321"/>
      <c r="D128" s="321"/>
      <c r="E128" s="321"/>
      <c r="F128" s="321"/>
      <c r="K128" s="78"/>
      <c r="L128" s="78"/>
      <c r="M128" s="79"/>
      <c r="N128" s="176"/>
      <c r="O128" s="176"/>
      <c r="P128" s="176"/>
      <c r="Q128" s="176"/>
      <c r="R128" s="176"/>
      <c r="S128" s="176"/>
      <c r="T128" s="176"/>
      <c r="U128" s="176"/>
      <c r="AB128" s="176"/>
      <c r="AC128" s="176"/>
      <c r="AD128" s="176"/>
      <c r="AE128" s="176"/>
      <c r="AF128" s="176"/>
      <c r="AG128" s="176"/>
      <c r="AH128" s="176"/>
      <c r="AI128" s="176"/>
      <c r="AJ128" s="176"/>
      <c r="AK128" s="176"/>
      <c r="AL128" s="176"/>
      <c r="AM128" s="204" t="s">
        <v>184</v>
      </c>
      <c r="AN128" s="241" t="s">
        <v>231</v>
      </c>
      <c r="AO128" s="241">
        <v>15</v>
      </c>
      <c r="AP128" s="241">
        <v>100</v>
      </c>
      <c r="AQ128" s="241">
        <v>100</v>
      </c>
      <c r="AR128" s="241">
        <v>100</v>
      </c>
      <c r="AS128" s="241"/>
      <c r="AT128" s="241"/>
      <c r="AU128" s="241"/>
      <c r="AV128" s="241"/>
      <c r="AW128" s="241"/>
      <c r="AX128" s="241"/>
      <c r="AY128" s="241"/>
      <c r="AZ128" s="241"/>
      <c r="BA128" s="241"/>
      <c r="BB128" s="241"/>
      <c r="BC128" s="241"/>
      <c r="BD128" s="241"/>
    </row>
    <row r="129" spans="1:56" s="77" customFormat="1" ht="16.5" customHeight="1">
      <c r="A129" s="321"/>
      <c r="B129" s="321"/>
      <c r="C129" s="321"/>
      <c r="D129" s="321"/>
      <c r="E129" s="321"/>
      <c r="F129" s="321"/>
      <c r="K129" s="80"/>
      <c r="L129" s="80"/>
      <c r="M129" s="79"/>
      <c r="N129" s="176"/>
      <c r="O129" s="176"/>
      <c r="P129" s="176"/>
      <c r="Q129" s="176"/>
      <c r="R129" s="176"/>
      <c r="S129" s="176"/>
      <c r="T129" s="176"/>
      <c r="U129" s="176"/>
      <c r="AB129" s="176"/>
      <c r="AC129" s="176"/>
      <c r="AD129" s="176"/>
      <c r="AE129" s="176"/>
      <c r="AF129" s="176"/>
      <c r="AG129" s="176"/>
      <c r="AH129" s="176"/>
      <c r="AI129" s="176"/>
      <c r="AJ129" s="176"/>
      <c r="AK129" s="176"/>
      <c r="AL129" s="176"/>
      <c r="AM129" s="204" t="s">
        <v>190</v>
      </c>
      <c r="AN129" s="241"/>
      <c r="AO129" s="241"/>
      <c r="AP129" s="241"/>
      <c r="AQ129" s="241"/>
      <c r="AR129" s="241"/>
      <c r="AS129" s="241"/>
      <c r="AT129" s="241"/>
      <c r="AU129" s="241"/>
      <c r="AV129" s="241"/>
      <c r="AW129" s="241"/>
      <c r="AX129" s="241"/>
      <c r="AY129" s="241"/>
      <c r="AZ129" s="241"/>
      <c r="BA129" s="241"/>
      <c r="BB129" s="241"/>
      <c r="BC129" s="241"/>
      <c r="BD129" s="241"/>
    </row>
    <row r="130" spans="1:56" s="77" customFormat="1" ht="18.75" customHeight="1">
      <c r="A130" s="321"/>
      <c r="B130" s="321"/>
      <c r="C130" s="321"/>
      <c r="D130" s="321"/>
      <c r="E130" s="321"/>
      <c r="F130" s="321"/>
      <c r="K130" s="79"/>
      <c r="L130" s="79"/>
      <c r="M130" s="79"/>
      <c r="N130" s="79"/>
      <c r="O130" s="176"/>
      <c r="P130" s="176"/>
      <c r="Q130" s="176"/>
      <c r="R130" s="176"/>
      <c r="S130" s="176"/>
      <c r="T130" s="176"/>
      <c r="U130" s="176"/>
      <c r="AB130" s="176"/>
      <c r="AC130" s="176"/>
      <c r="AD130" s="176"/>
      <c r="AE130" s="176"/>
      <c r="AF130" s="176"/>
      <c r="AG130" s="176"/>
      <c r="AH130" s="176"/>
      <c r="AI130" s="176"/>
      <c r="AJ130" s="176"/>
      <c r="AK130" s="176"/>
      <c r="AL130" s="176"/>
      <c r="AM130" s="204"/>
      <c r="AN130" s="241"/>
      <c r="AO130" s="241"/>
      <c r="AP130" s="241"/>
      <c r="AQ130" s="241"/>
      <c r="AR130" s="241"/>
      <c r="AS130" s="241"/>
      <c r="AT130" s="241"/>
      <c r="AU130" s="241"/>
      <c r="AV130" s="241"/>
      <c r="AW130" s="241"/>
      <c r="AX130" s="241"/>
      <c r="AY130" s="241"/>
      <c r="AZ130" s="241"/>
      <c r="BA130" s="241"/>
      <c r="BB130" s="241"/>
      <c r="BC130" s="241"/>
      <c r="BD130" s="241"/>
    </row>
    <row r="131" spans="1:56" s="173" customFormat="1" ht="16.5" customHeight="1">
      <c r="A131" s="52"/>
      <c r="B131" s="52"/>
      <c r="C131" s="52"/>
      <c r="D131" s="52"/>
      <c r="E131" s="52"/>
      <c r="F131" s="52"/>
      <c r="G131" s="52"/>
      <c r="H131" s="52"/>
      <c r="I131" s="52"/>
      <c r="J131" s="52"/>
      <c r="K131" s="52"/>
      <c r="L131" s="52"/>
      <c r="M131" s="52"/>
      <c r="N131" s="52"/>
      <c r="O131" s="52"/>
      <c r="P131" s="52"/>
      <c r="Q131" s="52"/>
      <c r="R131" s="52"/>
      <c r="S131" s="52"/>
      <c r="T131" s="50"/>
      <c r="U131" s="50"/>
      <c r="V131" s="50"/>
      <c r="W131" s="50"/>
      <c r="X131" s="50"/>
      <c r="Y131" s="50"/>
      <c r="Z131" s="50"/>
      <c r="AA131" s="50"/>
      <c r="AB131" s="50"/>
      <c r="AC131" s="50"/>
      <c r="AD131" s="50"/>
      <c r="AE131" s="50"/>
      <c r="AF131" s="48"/>
      <c r="AG131" s="48"/>
      <c r="AH131" s="48"/>
      <c r="AI131" s="48"/>
      <c r="AJ131" s="48"/>
      <c r="AK131" s="48"/>
      <c r="AL131" s="48"/>
      <c r="AM131" s="199"/>
      <c r="AN131" s="248"/>
      <c r="AO131" s="248"/>
      <c r="AP131" s="248"/>
      <c r="AQ131" s="248"/>
      <c r="AR131" s="248"/>
      <c r="AS131" s="248"/>
      <c r="AT131" s="248"/>
      <c r="AU131" s="248"/>
      <c r="AV131" s="248"/>
      <c r="AW131" s="248"/>
      <c r="AX131" s="248"/>
      <c r="AY131" s="248"/>
      <c r="AZ131" s="248"/>
      <c r="BA131" s="248"/>
      <c r="BB131" s="248"/>
      <c r="BC131" s="248"/>
      <c r="BD131" s="248"/>
    </row>
    <row r="132" spans="1:56" s="173" customFormat="1" ht="16.5" customHeight="1">
      <c r="A132" s="52"/>
      <c r="B132" s="67"/>
      <c r="C132" s="52"/>
      <c r="D132" s="52"/>
      <c r="E132" s="52"/>
      <c r="F132" s="52"/>
      <c r="G132" s="52"/>
      <c r="H132" s="52"/>
      <c r="I132" s="52"/>
      <c r="J132" s="52"/>
      <c r="K132" s="52"/>
      <c r="L132" s="52"/>
      <c r="M132" s="52"/>
      <c r="N132" s="52"/>
      <c r="O132" s="52"/>
      <c r="P132" s="52"/>
      <c r="Q132" s="52"/>
      <c r="R132" s="52"/>
      <c r="S132" s="52"/>
      <c r="T132" s="52"/>
      <c r="U132" s="52"/>
      <c r="V132" s="50"/>
      <c r="W132" s="50"/>
      <c r="X132" s="50"/>
      <c r="Y132" s="50"/>
      <c r="Z132" s="50"/>
      <c r="AA132" s="50"/>
      <c r="AB132" s="50"/>
      <c r="AC132" s="50"/>
      <c r="AD132" s="50"/>
      <c r="AE132" s="50"/>
      <c r="AF132" s="48"/>
      <c r="AG132" s="48"/>
      <c r="AH132" s="48"/>
      <c r="AI132" s="48"/>
      <c r="AJ132" s="48"/>
      <c r="AK132" s="48"/>
      <c r="AL132" s="48"/>
      <c r="AM132" s="199"/>
      <c r="AN132" s="248"/>
      <c r="AO132" s="248"/>
      <c r="AP132" s="248"/>
      <c r="AQ132" s="248"/>
      <c r="AR132" s="248"/>
      <c r="AS132" s="248"/>
      <c r="AT132" s="248"/>
      <c r="AU132" s="248"/>
      <c r="AV132" s="248"/>
      <c r="AW132" s="248"/>
      <c r="AX132" s="248"/>
      <c r="AY132" s="248"/>
      <c r="AZ132" s="248"/>
      <c r="BA132" s="248"/>
      <c r="BB132" s="248"/>
      <c r="BC132" s="248"/>
      <c r="BD132" s="248"/>
    </row>
    <row r="133" spans="1:56" s="173" customFormat="1" ht="16.5" customHeight="1" thickBot="1">
      <c r="A133" s="52"/>
      <c r="B133" s="67"/>
      <c r="C133" s="52"/>
      <c r="D133" s="52"/>
      <c r="E133" s="52"/>
      <c r="F133" s="52"/>
      <c r="G133" s="52"/>
      <c r="H133" s="52"/>
      <c r="I133" s="52"/>
      <c r="J133" s="52"/>
      <c r="K133" s="52"/>
      <c r="L133" s="52"/>
      <c r="M133" s="52"/>
      <c r="N133" s="52"/>
      <c r="O133" s="52"/>
      <c r="P133" s="52"/>
      <c r="Q133" s="52"/>
      <c r="R133" s="52"/>
      <c r="S133" s="52"/>
      <c r="T133" s="52"/>
      <c r="U133" s="52"/>
      <c r="V133" s="50"/>
      <c r="W133" s="50"/>
      <c r="X133" s="50"/>
      <c r="Y133" s="50"/>
      <c r="Z133" s="50"/>
      <c r="AA133" s="50"/>
      <c r="AB133" s="50"/>
      <c r="AC133" s="50"/>
      <c r="AD133" s="50"/>
      <c r="AE133" s="50"/>
      <c r="AF133" s="50"/>
      <c r="AG133" s="50"/>
      <c r="AH133" s="50"/>
      <c r="AI133" s="50"/>
      <c r="AJ133" s="50"/>
      <c r="AK133" s="50"/>
      <c r="AL133" s="48"/>
      <c r="AM133" s="199" t="s">
        <v>254</v>
      </c>
      <c r="AN133" s="248"/>
      <c r="AO133" s="248"/>
      <c r="AP133" s="248"/>
      <c r="AQ133" s="248"/>
      <c r="AR133" s="248"/>
      <c r="AS133" s="248"/>
      <c r="AT133" s="248"/>
      <c r="AU133" s="248"/>
      <c r="AV133" s="248"/>
      <c r="AW133" s="248"/>
      <c r="AX133" s="248"/>
      <c r="AY133" s="248"/>
      <c r="AZ133" s="248"/>
      <c r="BA133" s="248"/>
      <c r="BB133" s="248"/>
      <c r="BC133" s="248"/>
      <c r="BD133" s="248"/>
    </row>
    <row r="134" spans="1:56" s="173" customFormat="1" ht="16.5" customHeight="1">
      <c r="A134" s="52"/>
      <c r="B134" s="67"/>
      <c r="C134" s="52"/>
      <c r="D134" s="52"/>
      <c r="E134" s="52"/>
      <c r="F134" s="52"/>
      <c r="G134" s="52"/>
      <c r="H134" s="52"/>
      <c r="I134" s="52"/>
      <c r="J134" s="52"/>
      <c r="K134" s="52"/>
      <c r="L134" s="52"/>
      <c r="M134" s="52"/>
      <c r="N134" s="52"/>
      <c r="O134" s="48"/>
      <c r="P134" s="48"/>
      <c r="Q134" s="48"/>
      <c r="R134" s="48"/>
      <c r="S134" s="48"/>
      <c r="T134" s="48"/>
      <c r="U134" s="48"/>
      <c r="V134" s="292" t="s">
        <v>14</v>
      </c>
      <c r="W134" s="293"/>
      <c r="X134" s="293"/>
      <c r="Y134" s="293"/>
      <c r="Z134" s="293"/>
      <c r="AA134" s="294"/>
      <c r="AB134" s="172"/>
      <c r="AC134" s="292" t="s">
        <v>15</v>
      </c>
      <c r="AD134" s="293"/>
      <c r="AE134" s="293"/>
      <c r="AF134" s="293"/>
      <c r="AG134" s="293"/>
      <c r="AH134" s="294"/>
      <c r="AI134" s="298" t="s">
        <v>16</v>
      </c>
      <c r="AJ134" s="299"/>
      <c r="AK134" s="299"/>
      <c r="AL134" s="299"/>
      <c r="AM134" s="199"/>
      <c r="AN134" s="248"/>
      <c r="AO134" s="248" t="s">
        <v>173</v>
      </c>
      <c r="AP134" s="248" t="s">
        <v>181</v>
      </c>
      <c r="AQ134" s="248" t="s">
        <v>182</v>
      </c>
      <c r="AR134" s="248" t="s">
        <v>183</v>
      </c>
      <c r="AS134" s="248"/>
      <c r="AT134" s="248"/>
      <c r="AU134" s="248"/>
      <c r="AV134" s="248"/>
      <c r="AW134" s="248"/>
      <c r="AX134" s="248"/>
      <c r="AY134" s="248"/>
      <c r="AZ134" s="248"/>
      <c r="BA134" s="248"/>
      <c r="BB134" s="248"/>
      <c r="BC134" s="248"/>
      <c r="BD134" s="248"/>
    </row>
    <row r="135" spans="1:56" s="173" customFormat="1" ht="16.5" customHeight="1">
      <c r="A135" s="52"/>
      <c r="B135" s="67"/>
      <c r="C135" s="52"/>
      <c r="D135" s="52"/>
      <c r="E135" s="52"/>
      <c r="F135" s="52"/>
      <c r="G135" s="52"/>
      <c r="H135" s="52"/>
      <c r="I135" s="52"/>
      <c r="J135" s="52"/>
      <c r="K135" s="52"/>
      <c r="L135" s="52"/>
      <c r="M135" s="52"/>
      <c r="N135" s="52"/>
      <c r="O135" s="73"/>
      <c r="P135" s="73"/>
      <c r="Q135" s="73"/>
      <c r="R135" s="73"/>
      <c r="S135" s="73"/>
      <c r="T135" s="48"/>
      <c r="U135" s="48"/>
      <c r="V135" s="295"/>
      <c r="W135" s="296"/>
      <c r="X135" s="296"/>
      <c r="Y135" s="296"/>
      <c r="Z135" s="296"/>
      <c r="AA135" s="297"/>
      <c r="AB135" s="172"/>
      <c r="AC135" s="295"/>
      <c r="AD135" s="296"/>
      <c r="AE135" s="296"/>
      <c r="AF135" s="296"/>
      <c r="AG135" s="296"/>
      <c r="AH135" s="297"/>
      <c r="AI135" s="298"/>
      <c r="AJ135" s="299"/>
      <c r="AK135" s="299"/>
      <c r="AL135" s="299"/>
      <c r="AM135" s="199" t="s">
        <v>184</v>
      </c>
      <c r="AN135" s="248" t="s">
        <v>231</v>
      </c>
      <c r="AO135" s="248">
        <v>14</v>
      </c>
      <c r="AP135" s="248">
        <v>93.3</v>
      </c>
      <c r="AQ135" s="248">
        <v>93.3</v>
      </c>
      <c r="AR135" s="248">
        <v>93.3</v>
      </c>
      <c r="AS135" s="248"/>
      <c r="AT135" s="248"/>
      <c r="AU135" s="248"/>
      <c r="AV135" s="248"/>
      <c r="AW135" s="248"/>
      <c r="AX135" s="248"/>
      <c r="AY135" s="248"/>
      <c r="AZ135" s="248"/>
      <c r="BA135" s="248"/>
      <c r="BB135" s="248"/>
      <c r="BC135" s="248"/>
      <c r="BD135" s="248"/>
    </row>
    <row r="136" spans="1:56" s="173" customFormat="1" ht="46.5" customHeight="1">
      <c r="A136" s="52"/>
      <c r="B136" s="67"/>
      <c r="C136" s="52"/>
      <c r="D136" s="52"/>
      <c r="E136" s="52"/>
      <c r="F136" s="52"/>
      <c r="G136" s="52"/>
      <c r="H136" s="52"/>
      <c r="I136" s="52"/>
      <c r="J136" s="52"/>
      <c r="K136" s="52"/>
      <c r="L136" s="52"/>
      <c r="M136" s="52"/>
      <c r="N136" s="52"/>
      <c r="O136" s="74"/>
      <c r="P136" s="74"/>
      <c r="Q136" s="74"/>
      <c r="R136" s="74"/>
      <c r="S136" s="74"/>
      <c r="T136" s="74"/>
      <c r="U136" s="74"/>
      <c r="V136" s="63">
        <v>1</v>
      </c>
      <c r="W136" s="63">
        <v>2</v>
      </c>
      <c r="X136" s="63">
        <v>3</v>
      </c>
      <c r="Y136" s="63">
        <v>4</v>
      </c>
      <c r="Z136" s="63">
        <v>5</v>
      </c>
      <c r="AA136" s="63" t="s">
        <v>41</v>
      </c>
      <c r="AB136" s="75" t="s">
        <v>18</v>
      </c>
      <c r="AC136" s="63">
        <v>1</v>
      </c>
      <c r="AD136" s="63">
        <v>2</v>
      </c>
      <c r="AE136" s="63">
        <v>3</v>
      </c>
      <c r="AF136" s="63">
        <v>4</v>
      </c>
      <c r="AG136" s="63">
        <v>5</v>
      </c>
      <c r="AH136" s="63" t="s">
        <v>41</v>
      </c>
      <c r="AI136" s="76" t="s">
        <v>19</v>
      </c>
      <c r="AJ136" s="76" t="s">
        <v>49</v>
      </c>
      <c r="AK136" s="76" t="s">
        <v>21</v>
      </c>
      <c r="AL136" s="76" t="s">
        <v>22</v>
      </c>
      <c r="AM136" s="199"/>
      <c r="AN136" s="248" t="s">
        <v>34</v>
      </c>
      <c r="AO136" s="248">
        <v>1</v>
      </c>
      <c r="AP136" s="248">
        <v>6.7</v>
      </c>
      <c r="AQ136" s="248">
        <v>6.7</v>
      </c>
      <c r="AR136" s="248">
        <v>100</v>
      </c>
      <c r="AS136" s="248"/>
      <c r="AT136" s="248"/>
      <c r="AU136" s="248"/>
      <c r="AV136" s="248"/>
      <c r="AW136" s="248"/>
      <c r="AX136" s="248"/>
      <c r="AY136" s="248"/>
      <c r="AZ136" s="248"/>
      <c r="BA136" s="248"/>
      <c r="BB136" s="248"/>
      <c r="BC136" s="248"/>
      <c r="BD136" s="248"/>
    </row>
    <row r="137" spans="1:56" s="173" customFormat="1" ht="18.75">
      <c r="A137" s="52"/>
      <c r="B137" s="67"/>
      <c r="C137" s="52"/>
      <c r="D137" s="52"/>
      <c r="E137" s="52"/>
      <c r="F137" s="52"/>
      <c r="G137" s="52"/>
      <c r="H137" s="52"/>
      <c r="I137" s="52"/>
      <c r="J137" s="52"/>
      <c r="K137" s="52"/>
      <c r="L137" s="52"/>
      <c r="M137" s="52"/>
      <c r="N137" s="52"/>
      <c r="O137" s="306" t="s">
        <v>52</v>
      </c>
      <c r="P137" s="307"/>
      <c r="Q137" s="307"/>
      <c r="R137" s="307"/>
      <c r="S137" s="307"/>
      <c r="T137" s="307"/>
      <c r="U137" s="307"/>
      <c r="V137" s="152">
        <f>+AN13</f>
        <v>0</v>
      </c>
      <c r="W137" s="152">
        <f t="shared" ref="W137:AA137" si="19">+AO13</f>
        <v>1</v>
      </c>
      <c r="X137" s="152">
        <f t="shared" si="19"/>
        <v>2</v>
      </c>
      <c r="Y137" s="152">
        <f t="shared" si="19"/>
        <v>3</v>
      </c>
      <c r="Z137" s="152">
        <f t="shared" si="19"/>
        <v>2</v>
      </c>
      <c r="AA137" s="152">
        <f t="shared" si="19"/>
        <v>0</v>
      </c>
      <c r="AB137" s="151">
        <f t="shared" ref="AB137" si="20">SUM(V137:AA137)</f>
        <v>8</v>
      </c>
      <c r="AC137" s="175">
        <f>V137/$AB137</f>
        <v>0</v>
      </c>
      <c r="AD137" s="175">
        <f t="shared" ref="AD137:AH137" si="21">W137/$AB137</f>
        <v>0.125</v>
      </c>
      <c r="AE137" s="175">
        <f t="shared" si="21"/>
        <v>0.25</v>
      </c>
      <c r="AF137" s="175">
        <f t="shared" si="21"/>
        <v>0.375</v>
      </c>
      <c r="AG137" s="175">
        <f t="shared" si="21"/>
        <v>0.25</v>
      </c>
      <c r="AH137" s="175">
        <f t="shared" si="21"/>
        <v>0</v>
      </c>
      <c r="AI137" s="153">
        <f>+BA13</f>
        <v>3.75</v>
      </c>
      <c r="AJ137" s="153">
        <f t="shared" ref="AJ137:AL137" si="22">+BB13</f>
        <v>1.04</v>
      </c>
      <c r="AK137" s="152">
        <f t="shared" si="22"/>
        <v>4</v>
      </c>
      <c r="AL137" s="152">
        <f t="shared" si="22"/>
        <v>4</v>
      </c>
      <c r="AM137" s="199"/>
      <c r="AN137" s="248" t="s">
        <v>11</v>
      </c>
      <c r="AO137" s="248">
        <v>15</v>
      </c>
      <c r="AP137" s="248">
        <v>100</v>
      </c>
      <c r="AQ137" s="248">
        <v>100</v>
      </c>
      <c r="AR137" s="248"/>
      <c r="AS137" s="248"/>
      <c r="AT137" s="248"/>
      <c r="AU137" s="248"/>
      <c r="AV137" s="248"/>
      <c r="AW137" s="248"/>
      <c r="AX137" s="248"/>
      <c r="AY137" s="248"/>
      <c r="AZ137" s="248"/>
      <c r="BA137" s="248"/>
      <c r="BB137" s="248"/>
      <c r="BC137" s="248"/>
      <c r="BD137" s="248"/>
    </row>
    <row r="138" spans="1:56" s="173" customFormat="1" ht="18.75">
      <c r="A138" s="52"/>
      <c r="B138" s="67"/>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c r="AM138" s="199" t="s">
        <v>190</v>
      </c>
      <c r="AN138" s="248"/>
      <c r="AO138" s="248"/>
      <c r="AP138" s="248"/>
      <c r="AQ138" s="248"/>
      <c r="AR138" s="248"/>
      <c r="AS138" s="248"/>
      <c r="AT138" s="248"/>
      <c r="AU138" s="248"/>
      <c r="AV138" s="248"/>
      <c r="AW138" s="248"/>
      <c r="AX138" s="248"/>
      <c r="AY138" s="248"/>
      <c r="AZ138" s="248"/>
      <c r="BA138" s="248"/>
      <c r="BB138" s="248"/>
      <c r="BC138" s="248"/>
      <c r="BD138" s="248"/>
    </row>
    <row r="139" spans="1:56" s="173" customFormat="1" ht="18.75">
      <c r="A139" s="52"/>
      <c r="B139" s="67"/>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c r="AM139" s="199"/>
      <c r="AN139" s="248"/>
      <c r="AO139" s="248"/>
      <c r="AP139" s="248"/>
      <c r="AQ139" s="248"/>
      <c r="AR139" s="248"/>
      <c r="AS139" s="248"/>
      <c r="AT139" s="248"/>
      <c r="AU139" s="248"/>
      <c r="AV139" s="248"/>
      <c r="AW139" s="248"/>
      <c r="AX139" s="248"/>
      <c r="AY139" s="248"/>
      <c r="AZ139" s="248"/>
      <c r="BA139" s="248"/>
      <c r="BB139" s="248"/>
      <c r="BC139" s="248"/>
      <c r="BD139" s="248"/>
    </row>
    <row r="140" spans="1:56" s="173" customFormat="1" ht="18.75">
      <c r="A140" s="52"/>
      <c r="B140" s="67"/>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c r="AM140" s="199"/>
      <c r="AN140" s="248"/>
      <c r="AO140" s="248"/>
      <c r="AP140" s="248"/>
      <c r="AQ140" s="248"/>
      <c r="AR140" s="248"/>
      <c r="AS140" s="248"/>
      <c r="AT140" s="248"/>
      <c r="AU140" s="248"/>
      <c r="AV140" s="248"/>
      <c r="AW140" s="248"/>
      <c r="AX140" s="248"/>
      <c r="AY140" s="248"/>
      <c r="AZ140" s="248"/>
      <c r="BA140" s="248"/>
      <c r="BB140" s="248"/>
      <c r="BC140" s="248"/>
      <c r="BD140" s="248"/>
    </row>
    <row r="141" spans="1:56" s="173" customFormat="1" ht="18.75">
      <c r="A141" s="52"/>
      <c r="B141" s="67"/>
      <c r="C141" s="52"/>
      <c r="D141" s="52"/>
      <c r="E141" s="52"/>
      <c r="F141" s="52"/>
      <c r="G141" s="52"/>
      <c r="H141" s="52"/>
      <c r="I141" s="52"/>
      <c r="J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c r="AM141" s="199"/>
      <c r="AN141" s="248"/>
      <c r="AO141" s="248"/>
      <c r="AP141" s="248"/>
      <c r="AQ141" s="248"/>
      <c r="AR141" s="248"/>
      <c r="AS141" s="248"/>
      <c r="AT141" s="248"/>
      <c r="AU141" s="248"/>
      <c r="AV141" s="248"/>
      <c r="AW141" s="248"/>
      <c r="AX141" s="248"/>
      <c r="AY141" s="248"/>
      <c r="AZ141" s="248"/>
      <c r="BA141" s="248"/>
      <c r="BB141" s="248"/>
      <c r="BC141" s="248"/>
      <c r="BD141" s="248"/>
    </row>
    <row r="142" spans="1:56" s="173" customFormat="1" ht="18.75">
      <c r="A142" s="52"/>
      <c r="B142" s="67"/>
      <c r="C142" s="52"/>
      <c r="D142" s="52"/>
      <c r="E142" s="52"/>
      <c r="F142" s="52"/>
      <c r="G142" s="52"/>
      <c r="H142" s="52"/>
      <c r="I142" s="52"/>
      <c r="J142" s="52"/>
      <c r="K142" s="52"/>
      <c r="L142" s="52"/>
      <c r="M142" s="52"/>
      <c r="N142" s="52"/>
      <c r="O142" s="52"/>
      <c r="P142" s="52"/>
      <c r="Q142" s="52"/>
      <c r="R142" s="52"/>
      <c r="S142" s="52"/>
      <c r="T142" s="52"/>
      <c r="U142" s="52"/>
      <c r="V142" s="50"/>
      <c r="W142" s="50"/>
      <c r="X142" s="50"/>
      <c r="Y142" s="50"/>
      <c r="Z142" s="50"/>
      <c r="AA142" s="50"/>
      <c r="AB142" s="50"/>
      <c r="AC142" s="50"/>
      <c r="AD142" s="50"/>
      <c r="AE142" s="50"/>
      <c r="AF142" s="50"/>
      <c r="AG142" s="50"/>
      <c r="AH142" s="50"/>
      <c r="AI142" s="50"/>
      <c r="AJ142" s="50"/>
      <c r="AK142" s="50"/>
      <c r="AL142" s="48"/>
      <c r="AM142" s="199" t="s">
        <v>255</v>
      </c>
      <c r="AN142" s="248"/>
      <c r="AO142" s="248"/>
      <c r="AP142" s="248"/>
      <c r="AQ142" s="248"/>
      <c r="AR142" s="248"/>
      <c r="AS142" s="248"/>
      <c r="AT142" s="248"/>
      <c r="AU142" s="248"/>
      <c r="AV142" s="248"/>
      <c r="AW142" s="248"/>
      <c r="AX142" s="248"/>
      <c r="AY142" s="248"/>
      <c r="AZ142" s="248"/>
      <c r="BA142" s="248"/>
      <c r="BB142" s="248"/>
      <c r="BC142" s="248"/>
      <c r="BD142" s="248"/>
    </row>
    <row r="143" spans="1:56" s="173" customFormat="1" ht="18.75">
      <c r="A143" s="52"/>
      <c r="B143" s="67"/>
      <c r="C143" s="52"/>
      <c r="D143" s="52"/>
      <c r="E143" s="52"/>
      <c r="F143" s="52"/>
      <c r="G143" s="52"/>
      <c r="H143" s="52"/>
      <c r="I143" s="52"/>
      <c r="J143" s="52"/>
      <c r="K143" s="52"/>
      <c r="L143" s="52"/>
      <c r="M143" s="52"/>
      <c r="N143" s="52"/>
      <c r="O143" s="52"/>
      <c r="P143" s="52"/>
      <c r="Q143" s="52"/>
      <c r="R143" s="52"/>
      <c r="S143" s="52"/>
      <c r="T143" s="52"/>
      <c r="U143" s="52"/>
      <c r="V143" s="50"/>
      <c r="W143" s="50"/>
      <c r="X143" s="50"/>
      <c r="Y143" s="50"/>
      <c r="Z143" s="50"/>
      <c r="AA143" s="50"/>
      <c r="AB143" s="50"/>
      <c r="AC143" s="50"/>
      <c r="AD143" s="50"/>
      <c r="AE143" s="50"/>
      <c r="AF143" s="50"/>
      <c r="AG143" s="50"/>
      <c r="AH143" s="50"/>
      <c r="AI143" s="50"/>
      <c r="AJ143" s="50"/>
      <c r="AK143" s="50"/>
      <c r="AL143" s="48"/>
      <c r="AM143" s="199"/>
      <c r="AN143" s="248"/>
      <c r="AO143" s="248" t="s">
        <v>173</v>
      </c>
      <c r="AP143" s="248" t="s">
        <v>181</v>
      </c>
      <c r="AQ143" s="248" t="s">
        <v>182</v>
      </c>
      <c r="AR143" s="248" t="s">
        <v>183</v>
      </c>
      <c r="AS143" s="248"/>
      <c r="AT143" s="248"/>
      <c r="AU143" s="248"/>
      <c r="AV143" s="248"/>
      <c r="AW143" s="248"/>
      <c r="AX143" s="248"/>
      <c r="AY143" s="248"/>
      <c r="AZ143" s="248"/>
      <c r="BA143" s="248"/>
      <c r="BB143" s="248"/>
      <c r="BC143" s="248"/>
      <c r="BD143" s="248"/>
    </row>
    <row r="144" spans="1:56" s="173" customFormat="1" ht="18.75">
      <c r="A144" s="52"/>
      <c r="B144" s="67"/>
      <c r="C144" s="52"/>
      <c r="D144" s="52"/>
      <c r="E144" s="52"/>
      <c r="F144" s="52"/>
      <c r="G144" s="52"/>
      <c r="H144" s="52"/>
      <c r="I144" s="52"/>
      <c r="J144" s="52"/>
      <c r="K144" s="52"/>
      <c r="L144" s="52"/>
      <c r="M144" s="52"/>
      <c r="N144" s="52"/>
      <c r="O144" s="52"/>
      <c r="P144" s="52"/>
      <c r="Q144" s="52"/>
      <c r="R144" s="52"/>
      <c r="S144" s="52"/>
      <c r="T144" s="52"/>
      <c r="U144" s="52"/>
      <c r="V144" s="50"/>
      <c r="W144" s="50"/>
      <c r="X144" s="50"/>
      <c r="Y144" s="50"/>
      <c r="Z144" s="50"/>
      <c r="AA144" s="50"/>
      <c r="AB144" s="50"/>
      <c r="AC144" s="50"/>
      <c r="AD144" s="50"/>
      <c r="AE144" s="50"/>
      <c r="AF144" s="50"/>
      <c r="AG144" s="50"/>
      <c r="AH144" s="50"/>
      <c r="AI144" s="50"/>
      <c r="AJ144" s="50"/>
      <c r="AK144" s="50"/>
      <c r="AL144" s="48"/>
      <c r="AM144" s="199" t="s">
        <v>184</v>
      </c>
      <c r="AN144" s="248" t="s">
        <v>231</v>
      </c>
      <c r="AO144" s="248">
        <v>2</v>
      </c>
      <c r="AP144" s="248">
        <v>13.3</v>
      </c>
      <c r="AQ144" s="248">
        <v>13.3</v>
      </c>
      <c r="AR144" s="248">
        <v>13.3</v>
      </c>
      <c r="AS144" s="248"/>
      <c r="AT144" s="248"/>
      <c r="AU144" s="248"/>
      <c r="AV144" s="248"/>
      <c r="AW144" s="248"/>
      <c r="AX144" s="248"/>
      <c r="AY144" s="248"/>
      <c r="AZ144" s="248"/>
      <c r="BA144" s="248"/>
      <c r="BB144" s="248"/>
      <c r="BC144" s="248"/>
      <c r="BD144" s="248"/>
    </row>
    <row r="145" spans="1:56" s="173" customFormat="1" ht="18.75">
      <c r="A145" s="52"/>
      <c r="B145" s="67"/>
      <c r="C145" s="52"/>
      <c r="D145" s="52"/>
      <c r="K145" s="52"/>
      <c r="L145" s="52"/>
      <c r="M145" s="52"/>
      <c r="N145" s="52"/>
      <c r="O145" s="52"/>
      <c r="P145" s="52"/>
      <c r="Q145" s="52"/>
      <c r="R145" s="52"/>
      <c r="S145" s="52"/>
      <c r="T145" s="52"/>
      <c r="U145" s="52"/>
      <c r="V145" s="50"/>
      <c r="W145" s="50"/>
      <c r="X145" s="50"/>
      <c r="Y145" s="50"/>
      <c r="Z145" s="50"/>
      <c r="AA145" s="50"/>
      <c r="AB145" s="50"/>
      <c r="AC145" s="50"/>
      <c r="AD145" s="50"/>
      <c r="AE145" s="50"/>
      <c r="AF145" s="50"/>
      <c r="AG145" s="50"/>
      <c r="AH145" s="50"/>
      <c r="AI145" s="50"/>
      <c r="AJ145" s="50"/>
      <c r="AK145" s="50"/>
      <c r="AL145" s="48"/>
      <c r="AM145" s="199"/>
      <c r="AN145" s="248" t="s">
        <v>34</v>
      </c>
      <c r="AO145" s="248">
        <v>13</v>
      </c>
      <c r="AP145" s="248">
        <v>86.7</v>
      </c>
      <c r="AQ145" s="248">
        <v>86.7</v>
      </c>
      <c r="AR145" s="248">
        <v>100</v>
      </c>
      <c r="AS145" s="248"/>
      <c r="AT145" s="248"/>
      <c r="AU145" s="248"/>
      <c r="AV145" s="248"/>
      <c r="AW145" s="248"/>
      <c r="AX145" s="248"/>
      <c r="AY145" s="248"/>
      <c r="AZ145" s="248"/>
      <c r="BA145" s="248"/>
      <c r="BB145" s="248"/>
      <c r="BC145" s="248"/>
      <c r="BD145" s="248"/>
    </row>
    <row r="146" spans="1:56" s="173" customFormat="1" ht="21">
      <c r="A146" s="291" t="s">
        <v>53</v>
      </c>
      <c r="B146" s="291"/>
      <c r="C146" s="291"/>
      <c r="D146" s="291"/>
      <c r="E146" s="291"/>
      <c r="F146" s="291"/>
      <c r="G146" s="291"/>
      <c r="H146" s="291"/>
      <c r="I146" s="291"/>
      <c r="J146" s="291"/>
      <c r="K146" s="291"/>
      <c r="L146" s="291"/>
      <c r="M146" s="291"/>
      <c r="N146" s="291"/>
      <c r="O146" s="291"/>
      <c r="P146" s="291"/>
      <c r="Q146" s="291"/>
      <c r="R146" s="291"/>
      <c r="S146" s="291"/>
      <c r="T146" s="291"/>
      <c r="U146" s="291"/>
      <c r="V146" s="50"/>
      <c r="W146" s="50"/>
      <c r="X146" s="291" t="s">
        <v>54</v>
      </c>
      <c r="Y146" s="291"/>
      <c r="Z146" s="291"/>
      <c r="AA146" s="291"/>
      <c r="AB146" s="291"/>
      <c r="AC146" s="291"/>
      <c r="AD146" s="291"/>
      <c r="AE146" s="291"/>
      <c r="AF146" s="291"/>
      <c r="AG146" s="291"/>
      <c r="AH146" s="291"/>
      <c r="AI146" s="291"/>
      <c r="AJ146" s="291"/>
      <c r="AK146" s="291"/>
      <c r="AL146" s="291"/>
      <c r="AM146" s="199"/>
      <c r="AN146" s="248" t="s">
        <v>11</v>
      </c>
      <c r="AO146" s="248">
        <v>15</v>
      </c>
      <c r="AP146" s="248">
        <v>100</v>
      </c>
      <c r="AQ146" s="248">
        <v>100</v>
      </c>
      <c r="AR146" s="248"/>
      <c r="AS146" s="248"/>
      <c r="AT146" s="248"/>
      <c r="AU146" s="248"/>
      <c r="AV146" s="248"/>
      <c r="AW146" s="248"/>
      <c r="AX146" s="248"/>
      <c r="AY146" s="248"/>
      <c r="AZ146" s="248"/>
      <c r="BA146" s="248"/>
      <c r="BB146" s="248"/>
      <c r="BC146" s="248"/>
      <c r="BD146" s="248"/>
    </row>
    <row r="147" spans="1:56" s="173" customFormat="1" ht="21">
      <c r="A147" s="57"/>
      <c r="B147" s="57"/>
      <c r="C147" s="57"/>
      <c r="D147" s="57"/>
      <c r="E147" s="57"/>
      <c r="F147" s="57"/>
      <c r="K147" s="52"/>
      <c r="L147" s="52"/>
      <c r="M147" s="52"/>
      <c r="N147" s="52"/>
      <c r="O147" s="48"/>
      <c r="P147" s="48"/>
      <c r="Q147" s="48"/>
      <c r="X147" s="57"/>
      <c r="Y147" s="57"/>
      <c r="Z147" s="57"/>
      <c r="AA147" s="57"/>
      <c r="AB147" s="57"/>
      <c r="AC147" s="48"/>
      <c r="AD147" s="48"/>
      <c r="AE147" s="48"/>
      <c r="AF147" s="48"/>
      <c r="AG147" s="48"/>
      <c r="AH147" s="48"/>
      <c r="AI147" s="48"/>
      <c r="AJ147" s="48"/>
      <c r="AK147" s="48"/>
      <c r="AL147" s="48"/>
      <c r="AM147" s="199" t="s">
        <v>190</v>
      </c>
      <c r="AN147" s="248"/>
      <c r="AO147" s="248"/>
      <c r="AP147" s="248"/>
      <c r="AQ147" s="248"/>
      <c r="AR147" s="248"/>
      <c r="AS147" s="248"/>
      <c r="AT147" s="248"/>
      <c r="AU147" s="248"/>
      <c r="AV147" s="248"/>
      <c r="AW147" s="248"/>
      <c r="AX147" s="248"/>
      <c r="AY147" s="248"/>
      <c r="AZ147" s="248"/>
      <c r="BA147" s="248"/>
      <c r="BB147" s="248"/>
      <c r="BC147" s="248"/>
      <c r="BD147" s="248"/>
    </row>
    <row r="148" spans="1:56" s="173" customFormat="1" ht="21">
      <c r="A148" s="57"/>
      <c r="B148" s="57"/>
      <c r="C148" s="57"/>
      <c r="D148" s="57"/>
      <c r="E148" s="57"/>
      <c r="F148" s="57"/>
      <c r="K148" s="52"/>
      <c r="L148" s="52"/>
      <c r="M148" s="52"/>
      <c r="N148" s="52"/>
      <c r="O148" s="48"/>
      <c r="P148" s="48"/>
      <c r="Q148" s="48"/>
      <c r="X148" s="57"/>
      <c r="Y148" s="57"/>
      <c r="Z148" s="57"/>
      <c r="AA148" s="57"/>
      <c r="AB148" s="57"/>
      <c r="AC148" s="48"/>
      <c r="AD148" s="48"/>
      <c r="AE148" s="48"/>
      <c r="AF148" s="48"/>
      <c r="AG148" s="48"/>
      <c r="AH148" s="48"/>
      <c r="AI148" s="48"/>
      <c r="AJ148" s="48"/>
      <c r="AK148" s="48"/>
      <c r="AL148" s="48"/>
      <c r="AM148" s="199"/>
      <c r="AN148" s="248"/>
      <c r="AO148" s="248"/>
      <c r="AP148" s="248"/>
      <c r="AQ148" s="248"/>
      <c r="AR148" s="248"/>
      <c r="AS148" s="248"/>
      <c r="AT148" s="248"/>
      <c r="AU148" s="248"/>
      <c r="AV148" s="248"/>
      <c r="AW148" s="248"/>
      <c r="AX148" s="248"/>
      <c r="AY148" s="248"/>
      <c r="AZ148" s="248"/>
      <c r="BA148" s="248"/>
      <c r="BB148" s="248"/>
      <c r="BC148" s="248"/>
      <c r="BD148" s="248"/>
    </row>
    <row r="149" spans="1:56" s="173" customFormat="1" ht="21">
      <c r="A149" s="57"/>
      <c r="B149" s="57"/>
      <c r="C149" s="57"/>
      <c r="D149" s="57"/>
      <c r="E149" s="57"/>
      <c r="F149" s="57"/>
      <c r="G149" s="52"/>
      <c r="H149" s="52"/>
      <c r="I149" s="52"/>
      <c r="J149" s="52"/>
      <c r="K149" s="52"/>
      <c r="L149" s="52"/>
      <c r="M149" s="52"/>
      <c r="N149" s="52"/>
      <c r="O149" s="48"/>
      <c r="P149" s="48"/>
      <c r="Q149" s="48"/>
      <c r="X149" s="57"/>
      <c r="Y149" s="57"/>
      <c r="Z149" s="57"/>
      <c r="AA149" s="57"/>
      <c r="AB149" s="57"/>
      <c r="AC149" s="48"/>
      <c r="AD149" s="48"/>
      <c r="AE149" s="48"/>
      <c r="AF149" s="48"/>
      <c r="AG149" s="48"/>
      <c r="AH149" s="48"/>
      <c r="AI149" s="48"/>
      <c r="AJ149" s="48"/>
      <c r="AK149" s="48"/>
      <c r="AL149" s="48"/>
      <c r="AM149" s="199"/>
      <c r="AN149" s="248"/>
      <c r="AO149" s="248"/>
      <c r="AP149" s="248"/>
      <c r="AQ149" s="248"/>
      <c r="AR149" s="248"/>
      <c r="AS149" s="248"/>
      <c r="AT149" s="248"/>
      <c r="AU149" s="248"/>
      <c r="AV149" s="248"/>
      <c r="AW149" s="248"/>
      <c r="AX149" s="248"/>
      <c r="AY149" s="248"/>
      <c r="AZ149" s="248"/>
      <c r="BA149" s="248"/>
      <c r="BB149" s="248"/>
      <c r="BC149" s="248"/>
      <c r="BD149" s="248"/>
    </row>
    <row r="150" spans="1:56" s="173" customFormat="1">
      <c r="A150" s="52"/>
      <c r="B150" s="67"/>
      <c r="C150" s="52"/>
      <c r="D150" s="52"/>
      <c r="E150" s="52"/>
      <c r="F150" s="52"/>
      <c r="G150" s="52"/>
      <c r="H150" s="52"/>
      <c r="I150" s="52"/>
      <c r="J150" s="52"/>
      <c r="K150" s="52"/>
      <c r="L150" s="52"/>
      <c r="M150" s="52"/>
      <c r="N150" s="52"/>
      <c r="O150" s="48"/>
      <c r="P150" s="48"/>
      <c r="Q150" s="48"/>
      <c r="X150" s="48"/>
      <c r="Y150" s="48"/>
      <c r="Z150" s="48"/>
      <c r="AA150" s="48"/>
      <c r="AB150" s="48"/>
      <c r="AC150" s="48"/>
      <c r="AD150" s="48"/>
      <c r="AE150" s="48"/>
      <c r="AF150" s="48"/>
      <c r="AG150" s="48"/>
      <c r="AH150" s="48"/>
      <c r="AI150" s="48"/>
      <c r="AJ150" s="48"/>
      <c r="AK150" s="48"/>
      <c r="AL150" s="48"/>
      <c r="AM150" s="199"/>
      <c r="AN150" s="248"/>
      <c r="AO150" s="248"/>
      <c r="AP150" s="248"/>
      <c r="AQ150" s="248"/>
      <c r="AR150" s="248"/>
      <c r="AS150" s="248"/>
      <c r="AT150" s="248"/>
      <c r="AU150" s="248"/>
      <c r="AV150" s="248"/>
      <c r="AW150" s="248"/>
      <c r="AX150" s="248"/>
      <c r="AY150" s="248"/>
      <c r="AZ150" s="248"/>
      <c r="BA150" s="248"/>
      <c r="BB150" s="248"/>
      <c r="BC150" s="248"/>
      <c r="BD150" s="248"/>
    </row>
    <row r="151" spans="1:56" s="173" customFormat="1">
      <c r="A151" s="52"/>
      <c r="B151" s="67"/>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199" t="s">
        <v>256</v>
      </c>
      <c r="AN151" s="248"/>
      <c r="AO151" s="248"/>
      <c r="AP151" s="248"/>
      <c r="AQ151" s="248"/>
      <c r="AR151" s="248"/>
      <c r="AS151" s="248"/>
      <c r="AT151" s="248"/>
      <c r="AU151" s="248"/>
      <c r="AV151" s="248"/>
      <c r="AW151" s="248"/>
      <c r="AX151" s="248"/>
      <c r="AY151" s="248"/>
      <c r="AZ151" s="248"/>
      <c r="BA151" s="248"/>
      <c r="BB151" s="248"/>
      <c r="BC151" s="248"/>
      <c r="BD151" s="248"/>
    </row>
    <row r="152" spans="1:56" s="173" customFormat="1">
      <c r="A152" s="52"/>
      <c r="B152" s="67"/>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199"/>
      <c r="AN152" s="248"/>
      <c r="AO152" s="248" t="s">
        <v>173</v>
      </c>
      <c r="AP152" s="248" t="s">
        <v>181</v>
      </c>
      <c r="AQ152" s="248" t="s">
        <v>182</v>
      </c>
      <c r="AR152" s="248" t="s">
        <v>183</v>
      </c>
      <c r="AS152" s="248"/>
      <c r="AT152" s="248"/>
      <c r="AU152" s="248"/>
      <c r="AV152" s="248"/>
      <c r="AW152" s="248"/>
      <c r="AX152" s="248"/>
      <c r="AY152" s="248"/>
      <c r="AZ152" s="248"/>
      <c r="BA152" s="248"/>
      <c r="BB152" s="248"/>
      <c r="BC152" s="248"/>
      <c r="BD152" s="248"/>
    </row>
    <row r="153" spans="1:56" s="173" customFormat="1" ht="18.75">
      <c r="A153" s="52"/>
      <c r="B153" s="67"/>
      <c r="C153" s="52"/>
      <c r="D153" s="52"/>
      <c r="E153" s="52"/>
      <c r="F153" s="52"/>
      <c r="G153" s="52"/>
      <c r="H153" s="52"/>
      <c r="I153" s="52"/>
      <c r="J153" s="52"/>
      <c r="K153" s="52"/>
      <c r="L153" s="52"/>
      <c r="M153" s="52"/>
      <c r="N153" s="52"/>
      <c r="O153" s="52"/>
      <c r="P153" s="52"/>
      <c r="Q153" s="52"/>
      <c r="R153" s="52"/>
      <c r="S153" s="52"/>
      <c r="T153" s="52"/>
      <c r="U153" s="52"/>
      <c r="V153" s="50"/>
      <c r="W153" s="50"/>
      <c r="X153" s="50"/>
      <c r="Y153" s="50"/>
      <c r="Z153" s="50"/>
      <c r="AA153" s="50"/>
      <c r="AB153" s="50"/>
      <c r="AC153" s="50"/>
      <c r="AD153" s="50"/>
      <c r="AE153" s="50"/>
      <c r="AF153" s="50"/>
      <c r="AG153" s="50"/>
      <c r="AH153" s="50"/>
      <c r="AI153" s="50"/>
      <c r="AJ153" s="50"/>
      <c r="AK153" s="50"/>
      <c r="AL153" s="48"/>
      <c r="AM153" s="199" t="s">
        <v>184</v>
      </c>
      <c r="AN153" s="248" t="s">
        <v>231</v>
      </c>
      <c r="AO153" s="248">
        <v>2</v>
      </c>
      <c r="AP153" s="248">
        <v>13.3</v>
      </c>
      <c r="AQ153" s="248">
        <v>13.3</v>
      </c>
      <c r="AR153" s="248">
        <v>13.3</v>
      </c>
      <c r="AS153" s="248"/>
      <c r="AT153" s="248"/>
      <c r="AU153" s="248"/>
      <c r="AV153" s="248"/>
      <c r="AW153" s="248"/>
      <c r="AX153" s="248"/>
      <c r="AY153" s="248"/>
      <c r="AZ153" s="248"/>
      <c r="BA153" s="248"/>
      <c r="BB153" s="248"/>
      <c r="BC153" s="248"/>
      <c r="BD153" s="248"/>
    </row>
    <row r="154" spans="1:56" s="173" customFormat="1">
      <c r="A154" s="52"/>
      <c r="B154" s="67"/>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199"/>
      <c r="AN154" s="248" t="s">
        <v>34</v>
      </c>
      <c r="AO154" s="248">
        <v>13</v>
      </c>
      <c r="AP154" s="248">
        <v>86.7</v>
      </c>
      <c r="AQ154" s="248">
        <v>86.7</v>
      </c>
      <c r="AR154" s="248">
        <v>100</v>
      </c>
      <c r="AS154" s="248"/>
      <c r="AT154" s="248"/>
      <c r="AU154" s="248"/>
      <c r="AV154" s="248"/>
      <c r="AW154" s="248"/>
      <c r="AX154" s="248"/>
      <c r="AY154" s="248"/>
      <c r="AZ154" s="248"/>
      <c r="BA154" s="248"/>
      <c r="BB154" s="248"/>
      <c r="BC154" s="248"/>
      <c r="BD154" s="248"/>
    </row>
    <row r="155" spans="1:56" s="173" customFormat="1">
      <c r="A155" s="52"/>
      <c r="B155" s="67"/>
      <c r="C155" s="52"/>
      <c r="D155" s="52"/>
      <c r="E155" s="52"/>
      <c r="F155" s="52"/>
      <c r="G155" s="52"/>
      <c r="H155" s="52"/>
      <c r="I155" s="52"/>
      <c r="J155" s="52"/>
      <c r="K155" s="52"/>
      <c r="L155" s="52"/>
      <c r="M155" s="52"/>
      <c r="N155" s="52"/>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199"/>
      <c r="AN155" s="248" t="s">
        <v>11</v>
      </c>
      <c r="AO155" s="248">
        <v>15</v>
      </c>
      <c r="AP155" s="248">
        <v>100</v>
      </c>
      <c r="AQ155" s="248">
        <v>100</v>
      </c>
      <c r="AR155" s="248"/>
      <c r="AS155" s="248"/>
      <c r="AT155" s="248"/>
      <c r="AU155" s="248"/>
      <c r="AV155" s="248"/>
      <c r="AW155" s="248"/>
      <c r="AX155" s="248"/>
      <c r="AY155" s="248"/>
      <c r="AZ155" s="248"/>
      <c r="BA155" s="248"/>
      <c r="BB155" s="248"/>
      <c r="BC155" s="248"/>
      <c r="BD155" s="248"/>
    </row>
    <row r="156" spans="1:56" s="173" customFormat="1">
      <c r="A156" s="52"/>
      <c r="B156" s="67"/>
      <c r="C156" s="52"/>
      <c r="D156" s="52"/>
      <c r="E156" s="52"/>
      <c r="F156" s="52"/>
      <c r="G156" s="52"/>
      <c r="H156" s="52"/>
      <c r="I156" s="52"/>
      <c r="J156" s="52"/>
      <c r="K156" s="52"/>
      <c r="L156" s="52"/>
      <c r="M156" s="52"/>
      <c r="N156" s="52"/>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199" t="s">
        <v>190</v>
      </c>
      <c r="AN156" s="248"/>
      <c r="AO156" s="248"/>
      <c r="AP156" s="248"/>
      <c r="AQ156" s="248"/>
      <c r="AR156" s="248"/>
      <c r="AS156" s="248"/>
      <c r="AT156" s="248"/>
      <c r="AU156" s="248"/>
      <c r="AV156" s="248"/>
      <c r="AW156" s="248"/>
      <c r="AX156" s="248"/>
      <c r="AY156" s="248"/>
      <c r="AZ156" s="248"/>
      <c r="BA156" s="248"/>
      <c r="BB156" s="248"/>
      <c r="BC156" s="248"/>
      <c r="BD156" s="248"/>
    </row>
    <row r="157" spans="1:56" s="173" customFormat="1">
      <c r="A157" s="52"/>
      <c r="B157" s="67"/>
      <c r="C157" s="52"/>
      <c r="D157" s="52"/>
      <c r="E157" s="52"/>
      <c r="F157" s="52"/>
      <c r="G157" s="52"/>
      <c r="H157" s="52"/>
      <c r="I157" s="52"/>
      <c r="J157" s="52"/>
      <c r="K157" s="52"/>
      <c r="L157" s="52"/>
      <c r="M157" s="52"/>
      <c r="N157" s="52"/>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199"/>
      <c r="AN157" s="248"/>
      <c r="AO157" s="248"/>
      <c r="AP157" s="248"/>
      <c r="AQ157" s="248"/>
      <c r="AR157" s="248"/>
      <c r="AS157" s="248"/>
      <c r="AT157" s="248"/>
      <c r="AU157" s="248"/>
      <c r="AV157" s="248"/>
      <c r="AW157" s="248"/>
      <c r="AX157" s="248"/>
      <c r="AY157" s="248"/>
      <c r="AZ157" s="248"/>
      <c r="BA157" s="248"/>
      <c r="BB157" s="248"/>
      <c r="BC157" s="248"/>
      <c r="BD157" s="248"/>
    </row>
    <row r="158" spans="1:56" s="173" customFormat="1">
      <c r="A158" s="52"/>
      <c r="B158" s="67"/>
      <c r="C158" s="52"/>
      <c r="D158" s="52"/>
      <c r="E158" s="52"/>
      <c r="F158" s="52"/>
      <c r="G158" s="52"/>
      <c r="H158" s="52"/>
      <c r="I158" s="52"/>
      <c r="J158" s="52"/>
      <c r="K158" s="52"/>
      <c r="L158" s="52"/>
      <c r="M158" s="52"/>
      <c r="N158" s="52"/>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199"/>
      <c r="AN158" s="248"/>
      <c r="AO158" s="248"/>
      <c r="AP158" s="248"/>
      <c r="AQ158" s="248"/>
      <c r="AR158" s="248"/>
      <c r="AS158" s="248"/>
      <c r="AT158" s="248"/>
      <c r="AU158" s="248"/>
      <c r="AV158" s="248"/>
      <c r="AW158" s="248"/>
      <c r="AX158" s="248"/>
      <c r="AY158" s="248"/>
      <c r="AZ158" s="248"/>
      <c r="BA158" s="248"/>
      <c r="BB158" s="248"/>
      <c r="BC158" s="248"/>
      <c r="BD158" s="248"/>
    </row>
    <row r="159" spans="1:56" s="173" customFormat="1" ht="18.75">
      <c r="A159" s="52"/>
      <c r="B159" s="67"/>
      <c r="C159" s="52"/>
      <c r="D159" s="52"/>
      <c r="E159" s="52"/>
      <c r="F159" s="52"/>
      <c r="G159" s="52"/>
      <c r="H159" s="52"/>
      <c r="I159" s="52"/>
      <c r="J159" s="52"/>
      <c r="K159" s="52"/>
      <c r="L159" s="52"/>
      <c r="M159" s="52"/>
      <c r="N159" s="52"/>
      <c r="O159" s="52"/>
      <c r="P159" s="52"/>
      <c r="Q159" s="52"/>
      <c r="R159" s="52"/>
      <c r="S159" s="52"/>
      <c r="T159" s="52"/>
      <c r="U159" s="50"/>
      <c r="V159" s="50"/>
      <c r="W159" s="50"/>
      <c r="X159" s="50"/>
      <c r="Y159" s="50"/>
      <c r="Z159" s="50"/>
      <c r="AA159" s="50"/>
      <c r="AB159" s="50"/>
      <c r="AC159" s="50"/>
      <c r="AD159" s="50"/>
      <c r="AE159" s="50"/>
      <c r="AF159" s="50"/>
      <c r="AG159" s="50"/>
      <c r="AH159" s="50"/>
      <c r="AI159" s="50"/>
      <c r="AJ159" s="50"/>
      <c r="AK159" s="48"/>
      <c r="AL159" s="48"/>
      <c r="AM159" s="199"/>
      <c r="AN159" s="248"/>
      <c r="AO159" s="248"/>
      <c r="AP159" s="248"/>
      <c r="AQ159" s="248"/>
      <c r="AR159" s="248"/>
      <c r="AS159" s="248"/>
      <c r="AT159" s="248"/>
      <c r="AU159" s="248"/>
      <c r="AV159" s="248"/>
      <c r="AW159" s="248"/>
      <c r="AX159" s="248"/>
      <c r="AY159" s="248"/>
      <c r="AZ159" s="248"/>
      <c r="BA159" s="248"/>
      <c r="BB159" s="248"/>
      <c r="BC159" s="248"/>
      <c r="BD159" s="248"/>
    </row>
    <row r="160" spans="1:56" s="173" customFormat="1">
      <c r="A160" s="52"/>
      <c r="B160" s="67"/>
      <c r="C160" s="52"/>
      <c r="D160" s="52"/>
      <c r="E160" s="52"/>
      <c r="F160" s="52"/>
      <c r="G160" s="52"/>
      <c r="H160" s="52"/>
      <c r="I160" s="52"/>
      <c r="J160" s="52"/>
      <c r="K160" s="52"/>
      <c r="L160" s="52"/>
      <c r="M160" s="52"/>
      <c r="N160" s="48"/>
      <c r="AM160" s="199" t="s">
        <v>257</v>
      </c>
      <c r="AN160" s="248"/>
      <c r="AO160" s="248"/>
      <c r="AP160" s="248"/>
      <c r="AQ160" s="248"/>
      <c r="AR160" s="248"/>
      <c r="AS160" s="248"/>
      <c r="AT160" s="248"/>
      <c r="AU160" s="248"/>
      <c r="AV160" s="248"/>
      <c r="AW160" s="248"/>
      <c r="AX160" s="248"/>
      <c r="AY160" s="248"/>
      <c r="AZ160" s="248"/>
      <c r="BA160" s="248"/>
      <c r="BB160" s="248"/>
      <c r="BC160" s="248"/>
      <c r="BD160" s="248"/>
    </row>
    <row r="161" spans="1:56" s="173" customFormat="1">
      <c r="A161" s="52"/>
      <c r="B161" s="67"/>
      <c r="C161" s="52"/>
      <c r="D161" s="52"/>
      <c r="E161" s="52"/>
      <c r="F161" s="52"/>
      <c r="G161" s="52"/>
      <c r="H161" s="52"/>
      <c r="I161" s="52"/>
      <c r="J161" s="52"/>
      <c r="K161" s="52"/>
      <c r="L161" s="52"/>
      <c r="M161" s="52"/>
      <c r="N161" s="73"/>
      <c r="AM161" s="199"/>
      <c r="AN161" s="248"/>
      <c r="AO161" s="248" t="s">
        <v>173</v>
      </c>
      <c r="AP161" s="248" t="s">
        <v>181</v>
      </c>
      <c r="AQ161" s="248" t="s">
        <v>182</v>
      </c>
      <c r="AR161" s="248" t="s">
        <v>183</v>
      </c>
      <c r="AS161" s="248"/>
      <c r="AT161" s="248"/>
      <c r="AU161" s="248"/>
      <c r="AV161" s="248"/>
      <c r="AW161" s="248"/>
      <c r="AX161" s="248"/>
      <c r="AY161" s="248"/>
      <c r="AZ161" s="248"/>
      <c r="BA161" s="248"/>
      <c r="BB161" s="248"/>
      <c r="BC161" s="248"/>
      <c r="BD161" s="248"/>
    </row>
    <row r="162" spans="1:56" s="173" customFormat="1" ht="15.75" thickBot="1">
      <c r="A162" s="52"/>
      <c r="B162" s="67"/>
      <c r="C162" s="52"/>
      <c r="D162" s="52"/>
      <c r="E162" s="52"/>
      <c r="F162" s="52"/>
      <c r="G162" s="52"/>
      <c r="H162" s="52"/>
      <c r="I162" s="52"/>
      <c r="J162" s="52"/>
      <c r="K162" s="52"/>
      <c r="L162" s="52"/>
      <c r="M162" s="52"/>
      <c r="N162" s="52"/>
      <c r="AM162" s="199" t="s">
        <v>184</v>
      </c>
      <c r="AN162" s="248" t="s">
        <v>231</v>
      </c>
      <c r="AO162" s="248">
        <v>3</v>
      </c>
      <c r="AP162" s="248">
        <v>20</v>
      </c>
      <c r="AQ162" s="248">
        <v>20</v>
      </c>
      <c r="AR162" s="248">
        <v>20</v>
      </c>
      <c r="AS162" s="248"/>
      <c r="AT162" s="248"/>
      <c r="AU162" s="248"/>
      <c r="AV162" s="248"/>
      <c r="AW162" s="248"/>
      <c r="AX162" s="248"/>
      <c r="AY162" s="248"/>
      <c r="AZ162" s="248"/>
      <c r="BA162" s="248"/>
      <c r="BB162" s="248"/>
      <c r="BC162" s="248"/>
      <c r="BD162" s="248"/>
    </row>
    <row r="163" spans="1:56" s="173" customFormat="1">
      <c r="A163" s="52"/>
      <c r="B163" s="67"/>
      <c r="C163" s="52"/>
      <c r="D163" s="52"/>
      <c r="E163" s="52"/>
      <c r="F163" s="52"/>
      <c r="G163" s="52"/>
      <c r="H163" s="52"/>
      <c r="I163" s="52"/>
      <c r="J163" s="52"/>
      <c r="K163" s="52"/>
      <c r="L163" s="52"/>
      <c r="M163" s="52"/>
      <c r="N163" s="52"/>
      <c r="O163" s="48"/>
      <c r="P163" s="48"/>
      <c r="Q163" s="48"/>
      <c r="R163" s="48"/>
      <c r="S163" s="48"/>
      <c r="T163" s="48"/>
      <c r="U163" s="48"/>
      <c r="V163" s="292" t="s">
        <v>14</v>
      </c>
      <c r="W163" s="293"/>
      <c r="X163" s="293"/>
      <c r="Y163" s="293"/>
      <c r="Z163" s="293"/>
      <c r="AA163" s="294"/>
      <c r="AB163" s="172"/>
      <c r="AC163" s="292" t="s">
        <v>15</v>
      </c>
      <c r="AD163" s="293"/>
      <c r="AE163" s="293"/>
      <c r="AF163" s="293"/>
      <c r="AG163" s="293"/>
      <c r="AH163" s="294"/>
      <c r="AI163" s="298" t="s">
        <v>16</v>
      </c>
      <c r="AJ163" s="299"/>
      <c r="AK163" s="299"/>
      <c r="AL163" s="299"/>
      <c r="AM163" s="199"/>
      <c r="AN163" s="248" t="s">
        <v>34</v>
      </c>
      <c r="AO163" s="248">
        <v>12</v>
      </c>
      <c r="AP163" s="248">
        <v>80</v>
      </c>
      <c r="AQ163" s="248">
        <v>80</v>
      </c>
      <c r="AR163" s="248">
        <v>100</v>
      </c>
      <c r="AS163" s="248"/>
      <c r="AT163" s="248"/>
      <c r="AU163" s="248"/>
      <c r="AV163" s="248"/>
      <c r="AW163" s="248"/>
      <c r="AX163" s="248"/>
      <c r="AY163" s="248"/>
      <c r="AZ163" s="248"/>
      <c r="BA163" s="248"/>
      <c r="BB163" s="248"/>
      <c r="BC163" s="248"/>
      <c r="BD163" s="248"/>
    </row>
    <row r="164" spans="1:56" s="173" customFormat="1">
      <c r="A164" s="52"/>
      <c r="B164" s="67"/>
      <c r="C164" s="52"/>
      <c r="D164" s="52"/>
      <c r="E164" s="52"/>
      <c r="F164" s="52"/>
      <c r="G164" s="52"/>
      <c r="H164" s="52"/>
      <c r="I164" s="52"/>
      <c r="J164" s="52"/>
      <c r="K164" s="52"/>
      <c r="L164" s="52"/>
      <c r="M164" s="52"/>
      <c r="N164" s="52"/>
      <c r="O164" s="73"/>
      <c r="P164" s="73"/>
      <c r="Q164" s="73"/>
      <c r="R164" s="73"/>
      <c r="S164" s="48"/>
      <c r="T164" s="48"/>
      <c r="U164" s="48"/>
      <c r="V164" s="295"/>
      <c r="W164" s="296"/>
      <c r="X164" s="296"/>
      <c r="Y164" s="296"/>
      <c r="Z164" s="296"/>
      <c r="AA164" s="297"/>
      <c r="AB164" s="172"/>
      <c r="AC164" s="295"/>
      <c r="AD164" s="296"/>
      <c r="AE164" s="296"/>
      <c r="AF164" s="296"/>
      <c r="AG164" s="296"/>
      <c r="AH164" s="297"/>
      <c r="AI164" s="298"/>
      <c r="AJ164" s="299"/>
      <c r="AK164" s="299"/>
      <c r="AL164" s="299"/>
      <c r="AM164" s="199"/>
      <c r="AN164" s="248" t="s">
        <v>11</v>
      </c>
      <c r="AO164" s="248">
        <v>15</v>
      </c>
      <c r="AP164" s="248">
        <v>100</v>
      </c>
      <c r="AQ164" s="248">
        <v>100</v>
      </c>
      <c r="AR164" s="248"/>
      <c r="AS164" s="248"/>
      <c r="AT164" s="248"/>
      <c r="AU164" s="248"/>
      <c r="AV164" s="248"/>
      <c r="AW164" s="248"/>
      <c r="AX164" s="248"/>
      <c r="AY164" s="248"/>
      <c r="AZ164" s="248"/>
      <c r="BA164" s="248"/>
      <c r="BB164" s="248"/>
      <c r="BC164" s="248"/>
      <c r="BD164" s="248"/>
    </row>
    <row r="165" spans="1:56" s="173" customFormat="1" ht="18.75">
      <c r="A165" s="52"/>
      <c r="B165" s="67"/>
      <c r="C165" s="52"/>
      <c r="D165" s="52"/>
      <c r="E165" s="52"/>
      <c r="F165" s="52"/>
      <c r="G165" s="52"/>
      <c r="H165" s="52"/>
      <c r="I165" s="52"/>
      <c r="J165" s="52"/>
      <c r="K165" s="52"/>
      <c r="L165" s="52"/>
      <c r="M165" s="52"/>
      <c r="N165" s="52"/>
      <c r="O165" s="74"/>
      <c r="P165" s="74"/>
      <c r="Q165" s="74"/>
      <c r="R165" s="74"/>
      <c r="S165" s="74"/>
      <c r="T165" s="74"/>
      <c r="U165" s="74"/>
      <c r="V165" s="63">
        <v>1</v>
      </c>
      <c r="W165" s="63">
        <v>2</v>
      </c>
      <c r="X165" s="63">
        <v>3</v>
      </c>
      <c r="Y165" s="63">
        <v>4</v>
      </c>
      <c r="Z165" s="63">
        <v>5</v>
      </c>
      <c r="AA165" s="63" t="s">
        <v>41</v>
      </c>
      <c r="AB165" s="75" t="s">
        <v>18</v>
      </c>
      <c r="AC165" s="63">
        <v>1</v>
      </c>
      <c r="AD165" s="63">
        <v>2</v>
      </c>
      <c r="AE165" s="63">
        <v>3</v>
      </c>
      <c r="AF165" s="63">
        <v>4</v>
      </c>
      <c r="AG165" s="63">
        <v>5</v>
      </c>
      <c r="AH165" s="63" t="s">
        <v>41</v>
      </c>
      <c r="AI165" s="76" t="s">
        <v>19</v>
      </c>
      <c r="AJ165" s="76" t="s">
        <v>49</v>
      </c>
      <c r="AK165" s="76" t="s">
        <v>21</v>
      </c>
      <c r="AL165" s="76" t="s">
        <v>22</v>
      </c>
      <c r="AM165" s="199" t="s">
        <v>190</v>
      </c>
      <c r="AN165" s="248"/>
      <c r="AO165" s="248"/>
      <c r="AP165" s="248"/>
      <c r="AQ165" s="248"/>
      <c r="AR165" s="248"/>
      <c r="AS165" s="248"/>
      <c r="AT165" s="248"/>
      <c r="AU165" s="248"/>
      <c r="AV165" s="248"/>
      <c r="AW165" s="248"/>
      <c r="AX165" s="248"/>
      <c r="AY165" s="248"/>
      <c r="AZ165" s="248"/>
      <c r="BA165" s="248"/>
      <c r="BB165" s="248"/>
      <c r="BC165" s="248"/>
      <c r="BD165" s="248"/>
    </row>
    <row r="166" spans="1:56" s="173" customFormat="1" ht="18.75">
      <c r="A166" s="52"/>
      <c r="B166" s="67"/>
      <c r="C166" s="52"/>
      <c r="D166" s="52"/>
      <c r="E166" s="52"/>
      <c r="F166" s="52"/>
      <c r="G166" s="52"/>
      <c r="H166" s="52"/>
      <c r="I166" s="52"/>
      <c r="J166" s="52"/>
      <c r="K166" s="52"/>
      <c r="L166" s="52"/>
      <c r="M166" s="52"/>
      <c r="N166" s="52"/>
      <c r="O166" s="306" t="s">
        <v>55</v>
      </c>
      <c r="P166" s="307"/>
      <c r="Q166" s="307"/>
      <c r="R166" s="307"/>
      <c r="S166" s="307"/>
      <c r="T166" s="307"/>
      <c r="U166" s="307"/>
      <c r="V166" s="152">
        <f>+AN14</f>
        <v>2</v>
      </c>
      <c r="W166" s="152">
        <f t="shared" ref="W166:AA166" si="23">+AO14</f>
        <v>1</v>
      </c>
      <c r="X166" s="152">
        <f t="shared" si="23"/>
        <v>5</v>
      </c>
      <c r="Y166" s="152">
        <f t="shared" si="23"/>
        <v>3</v>
      </c>
      <c r="Z166" s="152">
        <f t="shared" si="23"/>
        <v>3</v>
      </c>
      <c r="AA166" s="152">
        <f t="shared" si="23"/>
        <v>0</v>
      </c>
      <c r="AB166" s="151">
        <f t="shared" ref="AB166:AB167" si="24">SUM(V166:AA166)</f>
        <v>14</v>
      </c>
      <c r="AC166" s="175">
        <f t="shared" ref="AC166:AH167" si="25">V166/$AB166</f>
        <v>0.14285714285714285</v>
      </c>
      <c r="AD166" s="175">
        <f t="shared" si="25"/>
        <v>7.1428571428571425E-2</v>
      </c>
      <c r="AE166" s="175">
        <f t="shared" si="25"/>
        <v>0.35714285714285715</v>
      </c>
      <c r="AF166" s="175">
        <f t="shared" si="25"/>
        <v>0.21428571428571427</v>
      </c>
      <c r="AG166" s="175">
        <f t="shared" si="25"/>
        <v>0.21428571428571427</v>
      </c>
      <c r="AH166" s="175">
        <f t="shared" si="25"/>
        <v>0</v>
      </c>
      <c r="AI166" s="153">
        <f>+BA14</f>
        <v>3.29</v>
      </c>
      <c r="AJ166" s="153">
        <f t="shared" ref="AJ166:AL166" si="26">+BB14</f>
        <v>1.33</v>
      </c>
      <c r="AK166" s="152">
        <f t="shared" si="26"/>
        <v>3</v>
      </c>
      <c r="AL166" s="152">
        <f t="shared" si="26"/>
        <v>3</v>
      </c>
      <c r="AM166" s="199"/>
      <c r="AN166" s="248"/>
      <c r="AO166" s="248"/>
      <c r="AP166" s="248"/>
      <c r="AQ166" s="248"/>
      <c r="AR166" s="248"/>
      <c r="AS166" s="248"/>
      <c r="AT166" s="248"/>
      <c r="AU166" s="248"/>
      <c r="AV166" s="248"/>
      <c r="AW166" s="248"/>
      <c r="AX166" s="248"/>
      <c r="AY166" s="248"/>
      <c r="AZ166" s="248"/>
      <c r="BA166" s="248"/>
      <c r="BB166" s="248"/>
      <c r="BC166" s="248"/>
      <c r="BD166" s="248"/>
    </row>
    <row r="167" spans="1:56" s="173" customFormat="1" ht="18.75">
      <c r="A167" s="52"/>
      <c r="B167" s="67"/>
      <c r="C167" s="52"/>
      <c r="D167" s="52"/>
      <c r="E167" s="52"/>
      <c r="F167" s="52"/>
      <c r="G167" s="52"/>
      <c r="H167" s="52"/>
      <c r="I167" s="52"/>
      <c r="J167" s="52"/>
      <c r="K167" s="52"/>
      <c r="L167" s="52"/>
      <c r="M167" s="52"/>
      <c r="N167" s="52"/>
      <c r="O167" s="306" t="s">
        <v>56</v>
      </c>
      <c r="P167" s="307"/>
      <c r="Q167" s="307"/>
      <c r="R167" s="307"/>
      <c r="S167" s="307"/>
      <c r="T167" s="307"/>
      <c r="U167" s="307"/>
      <c r="V167" s="152">
        <f>+AN15</f>
        <v>2</v>
      </c>
      <c r="W167" s="152">
        <f t="shared" ref="W167:AA167" si="27">+AO15</f>
        <v>2</v>
      </c>
      <c r="X167" s="152">
        <f t="shared" si="27"/>
        <v>4</v>
      </c>
      <c r="Y167" s="152">
        <f t="shared" si="27"/>
        <v>4</v>
      </c>
      <c r="Z167" s="152">
        <f t="shared" si="27"/>
        <v>2</v>
      </c>
      <c r="AA167" s="152">
        <f t="shared" si="27"/>
        <v>0</v>
      </c>
      <c r="AB167" s="151">
        <f t="shared" si="24"/>
        <v>14</v>
      </c>
      <c r="AC167" s="175">
        <f t="shared" si="25"/>
        <v>0.14285714285714285</v>
      </c>
      <c r="AD167" s="175">
        <f t="shared" si="25"/>
        <v>0.14285714285714285</v>
      </c>
      <c r="AE167" s="175">
        <f t="shared" si="25"/>
        <v>0.2857142857142857</v>
      </c>
      <c r="AF167" s="175">
        <f t="shared" si="25"/>
        <v>0.2857142857142857</v>
      </c>
      <c r="AG167" s="175">
        <f t="shared" si="25"/>
        <v>0.14285714285714285</v>
      </c>
      <c r="AH167" s="175">
        <f t="shared" si="25"/>
        <v>0</v>
      </c>
      <c r="AI167" s="153">
        <f>+BA15</f>
        <v>3.14</v>
      </c>
      <c r="AJ167" s="153">
        <f t="shared" ref="AJ167:AL167" si="28">+BB15</f>
        <v>1.29</v>
      </c>
      <c r="AK167" s="152">
        <f t="shared" si="28"/>
        <v>3</v>
      </c>
      <c r="AL167" s="152">
        <f t="shared" si="28"/>
        <v>3</v>
      </c>
      <c r="AM167" s="199"/>
      <c r="AN167" s="248"/>
      <c r="AO167" s="248"/>
      <c r="AP167" s="248"/>
      <c r="AQ167" s="248"/>
      <c r="AR167" s="248"/>
      <c r="AS167" s="248"/>
      <c r="AT167" s="248"/>
      <c r="AU167" s="248"/>
      <c r="AV167" s="248"/>
      <c r="AW167" s="248"/>
      <c r="AX167" s="248"/>
      <c r="AY167" s="248"/>
      <c r="AZ167" s="248"/>
      <c r="BA167" s="248"/>
      <c r="BB167" s="248"/>
      <c r="BC167" s="248"/>
      <c r="BD167" s="248"/>
    </row>
    <row r="168" spans="1:56" s="173" customFormat="1" ht="18.75">
      <c r="A168" s="52"/>
      <c r="B168" s="67"/>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c r="AM168" s="199"/>
      <c r="AN168" s="248"/>
      <c r="AO168" s="248"/>
      <c r="AP168" s="248"/>
      <c r="AQ168" s="248"/>
      <c r="AR168" s="248"/>
      <c r="AS168" s="248"/>
      <c r="AT168" s="248"/>
      <c r="AU168" s="248"/>
      <c r="AV168" s="248"/>
      <c r="AW168" s="248"/>
      <c r="AX168" s="248"/>
      <c r="AY168" s="248"/>
      <c r="AZ168" s="248"/>
      <c r="BA168" s="248"/>
      <c r="BB168" s="248"/>
      <c r="BC168" s="248"/>
      <c r="BD168" s="248"/>
    </row>
    <row r="169" spans="1:56" s="173" customFormat="1" ht="18.75">
      <c r="A169" s="52"/>
      <c r="B169" s="67"/>
      <c r="C169" s="52"/>
      <c r="D169" s="52"/>
      <c r="E169" s="52"/>
      <c r="F169" s="52"/>
      <c r="G169" s="52"/>
      <c r="H169" s="52"/>
      <c r="I169" s="52"/>
      <c r="J169" s="52"/>
      <c r="K169" s="52"/>
      <c r="L169" s="52"/>
      <c r="M169" s="52"/>
      <c r="N169" s="52"/>
      <c r="O169" s="52"/>
      <c r="P169" s="52"/>
      <c r="Q169" s="52"/>
      <c r="R169" s="52"/>
      <c r="S169" s="52"/>
      <c r="T169" s="52"/>
      <c r="U169" s="52"/>
      <c r="V169" s="50"/>
      <c r="W169" s="50"/>
      <c r="X169" s="50"/>
      <c r="Y169" s="50"/>
      <c r="Z169" s="50"/>
      <c r="AA169" s="50"/>
      <c r="AB169" s="50"/>
      <c r="AC169" s="50"/>
      <c r="AD169" s="50"/>
      <c r="AE169" s="50"/>
      <c r="AF169" s="50"/>
      <c r="AG169" s="50"/>
      <c r="AH169" s="50"/>
      <c r="AI169" s="50"/>
      <c r="AJ169" s="50"/>
      <c r="AK169" s="50"/>
      <c r="AL169" s="48"/>
      <c r="AM169" s="199" t="s">
        <v>258</v>
      </c>
      <c r="AN169" s="248"/>
      <c r="AO169" s="248"/>
      <c r="AP169" s="248"/>
      <c r="AQ169" s="248"/>
      <c r="AR169" s="248"/>
      <c r="AS169" s="248"/>
      <c r="AT169" s="248"/>
      <c r="AU169" s="248"/>
      <c r="AV169" s="248"/>
      <c r="AW169" s="248"/>
      <c r="AX169" s="248"/>
      <c r="AY169" s="248"/>
      <c r="AZ169" s="248"/>
      <c r="BA169" s="248"/>
      <c r="BB169" s="248"/>
      <c r="BC169" s="248"/>
      <c r="BD169" s="248"/>
    </row>
    <row r="170" spans="1:56" s="173" customFormat="1" ht="18.75">
      <c r="A170" s="52"/>
      <c r="B170" s="67"/>
      <c r="C170" s="52"/>
      <c r="D170" s="52"/>
      <c r="E170" s="52"/>
      <c r="F170" s="52"/>
      <c r="G170" s="52"/>
      <c r="H170" s="52"/>
      <c r="I170" s="52"/>
      <c r="J170" s="52"/>
      <c r="K170" s="52"/>
      <c r="L170" s="52"/>
      <c r="M170" s="52"/>
      <c r="N170" s="52"/>
      <c r="O170" s="52"/>
      <c r="P170" s="52"/>
      <c r="Q170" s="52"/>
      <c r="R170" s="52"/>
      <c r="S170" s="52"/>
      <c r="T170" s="52"/>
      <c r="U170" s="52"/>
      <c r="V170" s="50"/>
      <c r="W170" s="50"/>
      <c r="X170" s="50"/>
      <c r="Y170" s="50"/>
      <c r="Z170" s="50"/>
      <c r="AA170" s="50"/>
      <c r="AB170" s="50"/>
      <c r="AC170" s="50"/>
      <c r="AD170" s="50"/>
      <c r="AE170" s="50"/>
      <c r="AF170" s="50"/>
      <c r="AG170" s="50"/>
      <c r="AH170" s="50"/>
      <c r="AI170" s="50"/>
      <c r="AJ170" s="50"/>
      <c r="AK170" s="50"/>
      <c r="AL170" s="48"/>
      <c r="AM170" s="199"/>
      <c r="AN170" s="248"/>
      <c r="AO170" s="248" t="s">
        <v>173</v>
      </c>
      <c r="AP170" s="248" t="s">
        <v>181</v>
      </c>
      <c r="AQ170" s="248" t="s">
        <v>182</v>
      </c>
      <c r="AR170" s="248" t="s">
        <v>183</v>
      </c>
      <c r="AS170" s="248"/>
      <c r="AT170" s="248"/>
      <c r="AU170" s="248"/>
      <c r="AV170" s="248"/>
      <c r="AW170" s="248"/>
      <c r="AX170" s="248"/>
      <c r="AY170" s="248"/>
      <c r="AZ170" s="248"/>
      <c r="BA170" s="248"/>
      <c r="BB170" s="248"/>
      <c r="BC170" s="248"/>
      <c r="BD170" s="248"/>
    </row>
    <row r="171" spans="1:56" s="173" customFormat="1" ht="18.75">
      <c r="A171" s="52"/>
      <c r="B171" s="67"/>
      <c r="C171" s="52"/>
      <c r="D171" s="52"/>
      <c r="E171" s="52"/>
      <c r="F171" s="52"/>
      <c r="G171" s="52"/>
      <c r="H171" s="52"/>
      <c r="I171" s="52"/>
      <c r="J171" s="52"/>
      <c r="K171" s="52"/>
      <c r="L171" s="52"/>
      <c r="M171" s="52"/>
      <c r="N171" s="52"/>
      <c r="O171" s="52"/>
      <c r="P171" s="52"/>
      <c r="Q171" s="52"/>
      <c r="R171" s="52"/>
      <c r="S171" s="52"/>
      <c r="T171" s="52"/>
      <c r="U171" s="52"/>
      <c r="V171" s="50"/>
      <c r="W171" s="50"/>
      <c r="X171" s="50"/>
      <c r="Y171" s="50"/>
      <c r="Z171" s="50"/>
      <c r="AA171" s="50"/>
      <c r="AB171" s="50"/>
      <c r="AC171" s="50"/>
      <c r="AD171" s="50"/>
      <c r="AE171" s="50"/>
      <c r="AF171" s="50"/>
      <c r="AG171" s="50"/>
      <c r="AH171" s="50"/>
      <c r="AI171" s="50"/>
      <c r="AJ171" s="50"/>
      <c r="AK171" s="50"/>
      <c r="AL171" s="48"/>
      <c r="AM171" s="199" t="s">
        <v>184</v>
      </c>
      <c r="AN171" s="248" t="s">
        <v>231</v>
      </c>
      <c r="AO171" s="248">
        <v>2</v>
      </c>
      <c r="AP171" s="248">
        <v>13.3</v>
      </c>
      <c r="AQ171" s="248">
        <v>13.3</v>
      </c>
      <c r="AR171" s="248">
        <v>13.3</v>
      </c>
      <c r="AS171" s="248"/>
      <c r="AT171" s="248"/>
      <c r="AU171" s="248"/>
      <c r="AV171" s="248"/>
      <c r="AW171" s="248"/>
      <c r="AX171" s="248"/>
      <c r="AY171" s="248"/>
      <c r="AZ171" s="248"/>
      <c r="BA171" s="248"/>
      <c r="BB171" s="248"/>
      <c r="BC171" s="248"/>
      <c r="BD171" s="248"/>
    </row>
    <row r="172" spans="1:56" s="173" customFormat="1" ht="18.75">
      <c r="A172" s="52"/>
      <c r="B172" s="67"/>
      <c r="C172" s="52"/>
      <c r="D172" s="52"/>
      <c r="E172" s="52"/>
      <c r="F172" s="52"/>
      <c r="G172" s="52"/>
      <c r="H172" s="52"/>
      <c r="I172" s="52"/>
      <c r="J172" s="52"/>
      <c r="K172" s="52"/>
      <c r="L172" s="52"/>
      <c r="M172" s="52"/>
      <c r="N172" s="52"/>
      <c r="O172" s="52"/>
      <c r="P172" s="52"/>
      <c r="Q172" s="52"/>
      <c r="R172" s="52"/>
      <c r="S172" s="52"/>
      <c r="T172" s="52"/>
      <c r="U172" s="52"/>
      <c r="V172" s="50"/>
      <c r="W172" s="50"/>
      <c r="X172" s="50"/>
      <c r="Y172" s="50"/>
      <c r="Z172" s="50"/>
      <c r="AA172" s="50"/>
      <c r="AB172" s="50"/>
      <c r="AC172" s="50"/>
      <c r="AD172" s="50"/>
      <c r="AE172" s="50"/>
      <c r="AF172" s="50"/>
      <c r="AG172" s="50"/>
      <c r="AH172" s="50"/>
      <c r="AI172" s="50"/>
      <c r="AJ172" s="50"/>
      <c r="AK172" s="50"/>
      <c r="AL172" s="48"/>
      <c r="AM172" s="199"/>
      <c r="AN172" s="248" t="s">
        <v>34</v>
      </c>
      <c r="AO172" s="248">
        <v>13</v>
      </c>
      <c r="AP172" s="248">
        <v>86.7</v>
      </c>
      <c r="AQ172" s="248">
        <v>86.7</v>
      </c>
      <c r="AR172" s="248">
        <v>100</v>
      </c>
      <c r="AS172" s="248"/>
      <c r="AT172" s="248"/>
      <c r="AU172" s="248"/>
      <c r="AV172" s="248"/>
      <c r="AW172" s="248"/>
      <c r="AX172" s="248"/>
      <c r="AY172" s="248"/>
      <c r="AZ172" s="248"/>
      <c r="BA172" s="248"/>
      <c r="BB172" s="248"/>
      <c r="BC172" s="248"/>
      <c r="BD172" s="248"/>
    </row>
    <row r="173" spans="1:56" s="173" customFormat="1" ht="21">
      <c r="A173" s="305"/>
      <c r="B173" s="305"/>
      <c r="C173" s="305"/>
      <c r="D173" s="305"/>
      <c r="E173" s="305"/>
      <c r="F173" s="52"/>
      <c r="G173" s="52"/>
      <c r="H173" s="52"/>
      <c r="I173" s="52"/>
      <c r="J173" s="52"/>
      <c r="K173" s="52"/>
      <c r="L173" s="52"/>
      <c r="M173" s="52"/>
      <c r="N173" s="52"/>
      <c r="O173" s="52"/>
      <c r="P173" s="52"/>
      <c r="Q173" s="52"/>
      <c r="R173" s="52"/>
      <c r="S173" s="52"/>
      <c r="T173" s="52"/>
      <c r="U173" s="50"/>
      <c r="V173" s="50"/>
      <c r="W173" s="50"/>
      <c r="X173" s="50"/>
      <c r="Y173" s="50"/>
      <c r="Z173" s="50"/>
      <c r="AA173" s="50"/>
      <c r="AB173" s="50"/>
      <c r="AC173" s="50"/>
      <c r="AD173" s="50"/>
      <c r="AE173" s="50"/>
      <c r="AF173" s="50"/>
      <c r="AG173" s="50"/>
      <c r="AH173" s="50"/>
      <c r="AI173" s="50"/>
      <c r="AJ173" s="50"/>
      <c r="AK173" s="50"/>
      <c r="AL173" s="48"/>
      <c r="AM173" s="199"/>
      <c r="AN173" s="248" t="s">
        <v>11</v>
      </c>
      <c r="AO173" s="248">
        <v>15</v>
      </c>
      <c r="AP173" s="248">
        <v>100</v>
      </c>
      <c r="AQ173" s="248">
        <v>100</v>
      </c>
      <c r="AR173" s="248"/>
      <c r="AS173" s="248"/>
      <c r="AT173" s="248"/>
      <c r="AU173" s="248"/>
      <c r="AV173" s="248"/>
      <c r="AW173" s="248"/>
      <c r="AX173" s="248"/>
      <c r="AY173" s="248"/>
      <c r="AZ173" s="248"/>
      <c r="BA173" s="248"/>
      <c r="BB173" s="248"/>
      <c r="BC173" s="248"/>
      <c r="BD173" s="248"/>
    </row>
    <row r="174" spans="1:56" s="173" customFormat="1" ht="21">
      <c r="A174" s="305"/>
      <c r="B174" s="305"/>
      <c r="C174" s="305"/>
      <c r="D174" s="305"/>
      <c r="E174" s="305"/>
      <c r="F174" s="52"/>
      <c r="G174" s="52"/>
      <c r="H174" s="52"/>
      <c r="I174" s="52"/>
      <c r="J174" s="52"/>
      <c r="K174" s="52"/>
      <c r="L174" s="52"/>
      <c r="M174" s="52"/>
      <c r="N174" s="52"/>
      <c r="O174" s="52"/>
      <c r="P174" s="52"/>
      <c r="Q174" s="52"/>
      <c r="R174" s="52"/>
      <c r="S174" s="52"/>
      <c r="T174" s="52"/>
      <c r="U174" s="50"/>
      <c r="V174" s="50"/>
      <c r="W174" s="50"/>
      <c r="X174" s="50"/>
      <c r="Y174" s="50"/>
      <c r="Z174" s="50"/>
      <c r="AA174" s="50"/>
      <c r="AB174" s="50"/>
      <c r="AC174" s="50"/>
      <c r="AD174" s="50"/>
      <c r="AE174" s="50"/>
      <c r="AF174" s="50"/>
      <c r="AG174" s="50"/>
      <c r="AH174" s="50"/>
      <c r="AI174" s="50"/>
      <c r="AJ174" s="50"/>
      <c r="AK174" s="50"/>
      <c r="AL174" s="48"/>
      <c r="AM174" s="199" t="s">
        <v>190</v>
      </c>
      <c r="AN174" s="248"/>
      <c r="AO174" s="248"/>
      <c r="AP174" s="248"/>
      <c r="AQ174" s="248"/>
      <c r="AR174" s="248"/>
      <c r="AS174" s="248"/>
      <c r="AT174" s="248"/>
      <c r="AU174" s="248"/>
      <c r="AV174" s="248"/>
      <c r="AW174" s="248"/>
      <c r="AX174" s="248"/>
      <c r="AY174" s="248"/>
      <c r="AZ174" s="248"/>
      <c r="BA174" s="248"/>
      <c r="BB174" s="248"/>
      <c r="BC174" s="248"/>
      <c r="BD174" s="248"/>
    </row>
    <row r="175" spans="1:56" s="173" customFormat="1" ht="21">
      <c r="A175" s="305"/>
      <c r="B175" s="305"/>
      <c r="C175" s="305"/>
      <c r="D175" s="305"/>
      <c r="E175" s="305"/>
      <c r="F175" s="52"/>
      <c r="G175" s="52"/>
      <c r="H175" s="52"/>
      <c r="I175" s="52"/>
      <c r="J175" s="52"/>
      <c r="K175" s="52"/>
      <c r="L175" s="52"/>
      <c r="M175" s="52"/>
      <c r="N175" s="52"/>
      <c r="O175" s="52"/>
      <c r="P175" s="52"/>
      <c r="Q175" s="52"/>
      <c r="R175" s="52"/>
      <c r="S175" s="52"/>
      <c r="T175" s="52"/>
      <c r="U175" s="50"/>
      <c r="V175" s="50"/>
      <c r="W175" s="50"/>
      <c r="X175" s="50"/>
      <c r="Y175" s="50"/>
      <c r="Z175" s="50"/>
      <c r="AA175" s="50"/>
      <c r="AB175" s="50"/>
      <c r="AC175" s="50"/>
      <c r="AD175" s="50"/>
      <c r="AE175" s="50"/>
      <c r="AF175" s="50"/>
      <c r="AG175" s="50"/>
      <c r="AH175" s="50"/>
      <c r="AI175" s="50"/>
      <c r="AJ175" s="50"/>
      <c r="AK175" s="50"/>
      <c r="AL175" s="48"/>
      <c r="AM175" s="199"/>
      <c r="AN175" s="248"/>
      <c r="AO175" s="248"/>
      <c r="AP175" s="248"/>
      <c r="AQ175" s="248"/>
      <c r="AR175" s="248"/>
      <c r="AS175" s="248"/>
      <c r="AT175" s="248"/>
      <c r="AU175" s="248"/>
      <c r="AV175" s="248"/>
      <c r="AW175" s="248"/>
      <c r="AX175" s="248"/>
      <c r="AY175" s="248"/>
      <c r="AZ175" s="248"/>
      <c r="BA175" s="248"/>
      <c r="BB175" s="248"/>
      <c r="BC175" s="248"/>
      <c r="BD175" s="248"/>
    </row>
    <row r="176" spans="1:56" s="173" customFormat="1" ht="21.75" thickBot="1">
      <c r="A176" s="305"/>
      <c r="B176" s="305"/>
      <c r="C176" s="305"/>
      <c r="D176" s="305"/>
      <c r="E176" s="305"/>
      <c r="F176" s="52"/>
      <c r="G176" s="52"/>
      <c r="H176" s="52"/>
      <c r="I176" s="52"/>
      <c r="J176" s="52"/>
      <c r="K176" s="52"/>
      <c r="L176" s="52"/>
      <c r="M176" s="52"/>
      <c r="N176" s="52"/>
      <c r="O176" s="52"/>
      <c r="P176" s="52"/>
      <c r="Q176" s="52"/>
      <c r="R176" s="52"/>
      <c r="S176" s="52"/>
      <c r="T176" s="52"/>
      <c r="U176" s="50"/>
      <c r="V176" s="50"/>
      <c r="W176" s="50"/>
      <c r="X176" s="50"/>
      <c r="Y176" s="50"/>
      <c r="Z176" s="50"/>
      <c r="AA176" s="50"/>
      <c r="AB176" s="50"/>
      <c r="AC176" s="50"/>
      <c r="AD176" s="50"/>
      <c r="AE176" s="50"/>
      <c r="AF176" s="50"/>
      <c r="AG176" s="50"/>
      <c r="AH176" s="50"/>
      <c r="AI176" s="50"/>
      <c r="AJ176" s="50"/>
      <c r="AK176" s="50"/>
      <c r="AL176" s="48"/>
      <c r="AM176" s="199"/>
      <c r="AN176" s="248"/>
      <c r="AO176" s="248"/>
      <c r="AP176" s="248"/>
      <c r="AQ176" s="248"/>
      <c r="AR176" s="248"/>
      <c r="AS176" s="248"/>
      <c r="AT176" s="248"/>
      <c r="AU176" s="248"/>
      <c r="AV176" s="248"/>
      <c r="AW176" s="248"/>
      <c r="AX176" s="248"/>
      <c r="AY176" s="248"/>
      <c r="AZ176" s="248"/>
      <c r="BA176" s="248"/>
      <c r="BB176" s="248"/>
      <c r="BC176" s="248"/>
      <c r="BD176" s="248"/>
    </row>
    <row r="177" spans="1:56" s="173" customFormat="1">
      <c r="A177" s="52"/>
      <c r="B177" s="48"/>
      <c r="C177" s="48"/>
      <c r="D177" s="48"/>
      <c r="E177" s="48"/>
      <c r="F177" s="48"/>
      <c r="G177" s="52"/>
      <c r="H177" s="52"/>
      <c r="I177" s="52"/>
      <c r="J177" s="52"/>
      <c r="K177" s="52"/>
      <c r="L177" s="52"/>
      <c r="M177" s="52"/>
      <c r="N177" s="52"/>
      <c r="O177" s="52"/>
      <c r="P177" s="52"/>
      <c r="Q177" s="52"/>
      <c r="R177" s="52"/>
      <c r="S177" s="52"/>
      <c r="T177" s="52"/>
      <c r="U177" s="52"/>
      <c r="V177" s="292" t="s">
        <v>14</v>
      </c>
      <c r="W177" s="293"/>
      <c r="X177" s="293"/>
      <c r="Y177" s="293"/>
      <c r="Z177" s="293"/>
      <c r="AA177" s="294"/>
      <c r="AB177" s="172"/>
      <c r="AC177" s="292" t="s">
        <v>15</v>
      </c>
      <c r="AD177" s="293"/>
      <c r="AE177" s="293"/>
      <c r="AF177" s="293"/>
      <c r="AG177" s="293"/>
      <c r="AH177" s="294"/>
      <c r="AI177" s="299" t="s">
        <v>16</v>
      </c>
      <c r="AJ177" s="299"/>
      <c r="AK177" s="299"/>
      <c r="AL177" s="299"/>
      <c r="AM177" s="199"/>
      <c r="AN177" s="248"/>
      <c r="AO177" s="248"/>
      <c r="AP177" s="248"/>
      <c r="AQ177" s="248"/>
      <c r="AR177" s="248"/>
      <c r="AS177" s="248"/>
      <c r="AT177" s="248"/>
      <c r="AU177" s="248"/>
      <c r="AV177" s="248"/>
      <c r="AW177" s="248"/>
      <c r="AX177" s="248"/>
      <c r="AY177" s="248"/>
      <c r="AZ177" s="248"/>
      <c r="BA177" s="248"/>
      <c r="BB177" s="248"/>
      <c r="BC177" s="248"/>
      <c r="BD177" s="248"/>
    </row>
    <row r="178" spans="1:56" s="173" customFormat="1">
      <c r="A178" s="52"/>
      <c r="B178" s="73"/>
      <c r="C178" s="73"/>
      <c r="D178" s="73"/>
      <c r="E178" s="73"/>
      <c r="F178" s="73"/>
      <c r="G178" s="52"/>
      <c r="H178" s="52"/>
      <c r="I178" s="52"/>
      <c r="J178" s="52"/>
      <c r="K178" s="52"/>
      <c r="L178" s="52"/>
      <c r="M178" s="52"/>
      <c r="N178" s="52"/>
      <c r="O178" s="52"/>
      <c r="P178" s="52"/>
      <c r="Q178" s="52"/>
      <c r="R178" s="52"/>
      <c r="S178" s="52"/>
      <c r="T178" s="52"/>
      <c r="U178" s="52"/>
      <c r="V178" s="295"/>
      <c r="W178" s="296"/>
      <c r="X178" s="296"/>
      <c r="Y178" s="296"/>
      <c r="Z178" s="296"/>
      <c r="AA178" s="297"/>
      <c r="AB178" s="172"/>
      <c r="AC178" s="295"/>
      <c r="AD178" s="296"/>
      <c r="AE178" s="296"/>
      <c r="AF178" s="296"/>
      <c r="AG178" s="296"/>
      <c r="AH178" s="297"/>
      <c r="AI178" s="299"/>
      <c r="AJ178" s="299"/>
      <c r="AK178" s="299"/>
      <c r="AL178" s="299"/>
      <c r="AM178" s="199" t="s">
        <v>259</v>
      </c>
      <c r="AN178" s="248"/>
      <c r="AO178" s="248"/>
      <c r="AP178" s="248"/>
      <c r="AQ178" s="248"/>
      <c r="AR178" s="248"/>
      <c r="AS178" s="248"/>
      <c r="AT178" s="248"/>
      <c r="AU178" s="248"/>
      <c r="AV178" s="248"/>
      <c r="AW178" s="248"/>
      <c r="AX178" s="248"/>
      <c r="AY178" s="248"/>
      <c r="AZ178" s="248"/>
      <c r="BA178" s="248"/>
      <c r="BB178" s="248"/>
      <c r="BC178" s="248"/>
      <c r="BD178" s="248"/>
    </row>
    <row r="179" spans="1:56" s="173" customFormat="1" ht="21">
      <c r="A179" s="81"/>
      <c r="B179" s="303" t="s">
        <v>57</v>
      </c>
      <c r="C179" s="303"/>
      <c r="D179" s="303"/>
      <c r="E179" s="303"/>
      <c r="F179" s="303"/>
      <c r="G179" s="303"/>
      <c r="H179" s="303"/>
      <c r="I179" s="303"/>
      <c r="J179" s="303"/>
      <c r="K179" s="303"/>
      <c r="L179" s="303"/>
      <c r="M179" s="303"/>
      <c r="N179" s="303"/>
      <c r="O179" s="303"/>
      <c r="P179" s="303"/>
      <c r="Q179" s="303"/>
      <c r="R179" s="303"/>
      <c r="S179" s="303"/>
      <c r="T179" s="303"/>
      <c r="U179" s="303"/>
      <c r="V179" s="63">
        <v>1</v>
      </c>
      <c r="W179" s="63">
        <v>2</v>
      </c>
      <c r="X179" s="63">
        <v>3</v>
      </c>
      <c r="Y179" s="63">
        <v>4</v>
      </c>
      <c r="Z179" s="63">
        <v>5</v>
      </c>
      <c r="AA179" s="63" t="s">
        <v>41</v>
      </c>
      <c r="AB179" s="75" t="s">
        <v>18</v>
      </c>
      <c r="AC179" s="63">
        <v>1</v>
      </c>
      <c r="AD179" s="63">
        <v>2</v>
      </c>
      <c r="AE179" s="63">
        <v>3</v>
      </c>
      <c r="AF179" s="63">
        <v>4</v>
      </c>
      <c r="AG179" s="63">
        <v>5</v>
      </c>
      <c r="AH179" s="63" t="s">
        <v>41</v>
      </c>
      <c r="AI179" s="76" t="s">
        <v>19</v>
      </c>
      <c r="AJ179" s="76" t="s">
        <v>49</v>
      </c>
      <c r="AK179" s="76" t="s">
        <v>21</v>
      </c>
      <c r="AL179" s="76" t="s">
        <v>22</v>
      </c>
      <c r="AM179" s="199"/>
      <c r="AN179" s="248"/>
      <c r="AO179" s="248" t="s">
        <v>173</v>
      </c>
      <c r="AP179" s="248" t="s">
        <v>181</v>
      </c>
      <c r="AQ179" s="248" t="s">
        <v>182</v>
      </c>
      <c r="AR179" s="248" t="s">
        <v>183</v>
      </c>
      <c r="AS179" s="248"/>
      <c r="AT179" s="248"/>
      <c r="AU179" s="248"/>
      <c r="AV179" s="248"/>
      <c r="AW179" s="248"/>
      <c r="AX179" s="248"/>
      <c r="AY179" s="248"/>
      <c r="AZ179" s="248"/>
      <c r="BA179" s="248"/>
      <c r="BB179" s="248"/>
      <c r="BC179" s="248"/>
      <c r="BD179" s="248"/>
    </row>
    <row r="180" spans="1:56" s="176" customFormat="1" ht="18.75" customHeight="1">
      <c r="A180" s="82">
        <v>8.1</v>
      </c>
      <c r="B180" s="339" t="s">
        <v>58</v>
      </c>
      <c r="C180" s="339"/>
      <c r="D180" s="339"/>
      <c r="E180" s="339"/>
      <c r="F180" s="339"/>
      <c r="G180" s="339"/>
      <c r="H180" s="339"/>
      <c r="I180" s="339"/>
      <c r="J180" s="339"/>
      <c r="K180" s="339"/>
      <c r="L180" s="339"/>
      <c r="M180" s="339"/>
      <c r="N180" s="339"/>
      <c r="O180" s="339"/>
      <c r="P180" s="339"/>
      <c r="Q180" s="339"/>
      <c r="R180" s="339"/>
      <c r="S180" s="339"/>
      <c r="T180" s="339"/>
      <c r="U180" s="339"/>
      <c r="V180" s="152">
        <f>+AN16</f>
        <v>6</v>
      </c>
      <c r="W180" s="152">
        <f t="shared" ref="W180:AA188" si="29">+AO16</f>
        <v>2</v>
      </c>
      <c r="X180" s="152">
        <f t="shared" si="29"/>
        <v>4</v>
      </c>
      <c r="Y180" s="152">
        <f t="shared" si="29"/>
        <v>1</v>
      </c>
      <c r="Z180" s="152">
        <f t="shared" si="29"/>
        <v>1</v>
      </c>
      <c r="AA180" s="152">
        <f t="shared" si="29"/>
        <v>1</v>
      </c>
      <c r="AB180" s="151">
        <f t="shared" ref="AB180:AB188" si="30">SUM(V180:AA180)</f>
        <v>15</v>
      </c>
      <c r="AC180" s="175">
        <f>V180/$AB180</f>
        <v>0.4</v>
      </c>
      <c r="AD180" s="175">
        <f t="shared" ref="AD180:AH188" si="31">W180/$AB180</f>
        <v>0.13333333333333333</v>
      </c>
      <c r="AE180" s="175">
        <f t="shared" si="31"/>
        <v>0.26666666666666666</v>
      </c>
      <c r="AF180" s="175">
        <f t="shared" si="31"/>
        <v>6.6666666666666666E-2</v>
      </c>
      <c r="AG180" s="175">
        <f t="shared" si="31"/>
        <v>6.6666666666666666E-2</v>
      </c>
      <c r="AH180" s="175">
        <f t="shared" si="31"/>
        <v>6.6666666666666666E-2</v>
      </c>
      <c r="AI180" s="153">
        <f>+BA16</f>
        <v>2.21</v>
      </c>
      <c r="AJ180" s="153">
        <f t="shared" ref="AJ180:AL188" si="32">+BB16</f>
        <v>1.31</v>
      </c>
      <c r="AK180" s="152">
        <f t="shared" si="32"/>
        <v>2</v>
      </c>
      <c r="AL180" s="152">
        <f t="shared" si="32"/>
        <v>1</v>
      </c>
      <c r="AM180" s="202" t="s">
        <v>184</v>
      </c>
      <c r="AN180" s="242" t="s">
        <v>231</v>
      </c>
      <c r="AO180" s="242">
        <v>15</v>
      </c>
      <c r="AP180" s="242">
        <v>100</v>
      </c>
      <c r="AQ180" s="242">
        <v>100</v>
      </c>
      <c r="AR180" s="242">
        <v>100</v>
      </c>
      <c r="AS180" s="242"/>
      <c r="AT180" s="242"/>
      <c r="AU180" s="242"/>
      <c r="AV180" s="242"/>
      <c r="AW180" s="242"/>
      <c r="AX180" s="242"/>
      <c r="AY180" s="242"/>
      <c r="AZ180" s="242"/>
      <c r="BA180" s="242"/>
      <c r="BB180" s="242"/>
      <c r="BC180" s="242"/>
      <c r="BD180" s="242"/>
    </row>
    <row r="181" spans="1:56" s="176" customFormat="1" ht="18.75" customHeight="1">
      <c r="A181" s="82">
        <v>8.1999999999999993</v>
      </c>
      <c r="B181" s="339" t="s">
        <v>59</v>
      </c>
      <c r="C181" s="339" t="s">
        <v>60</v>
      </c>
      <c r="D181" s="339" t="s">
        <v>60</v>
      </c>
      <c r="E181" s="339" t="s">
        <v>60</v>
      </c>
      <c r="F181" s="339" t="s">
        <v>60</v>
      </c>
      <c r="G181" s="339" t="s">
        <v>60</v>
      </c>
      <c r="H181" s="339" t="s">
        <v>60</v>
      </c>
      <c r="I181" s="339" t="s">
        <v>60</v>
      </c>
      <c r="J181" s="339" t="s">
        <v>60</v>
      </c>
      <c r="K181" s="339" t="s">
        <v>60</v>
      </c>
      <c r="L181" s="339" t="s">
        <v>60</v>
      </c>
      <c r="M181" s="339" t="s">
        <v>60</v>
      </c>
      <c r="N181" s="339" t="s">
        <v>60</v>
      </c>
      <c r="O181" s="339" t="s">
        <v>60</v>
      </c>
      <c r="P181" s="339" t="s">
        <v>60</v>
      </c>
      <c r="Q181" s="339" t="s">
        <v>60</v>
      </c>
      <c r="R181" s="339" t="s">
        <v>60</v>
      </c>
      <c r="S181" s="339" t="s">
        <v>60</v>
      </c>
      <c r="T181" s="339" t="s">
        <v>60</v>
      </c>
      <c r="U181" s="339" t="s">
        <v>60</v>
      </c>
      <c r="V181" s="152">
        <f t="shared" ref="V181:V188" si="33">+AN17</f>
        <v>2</v>
      </c>
      <c r="W181" s="152">
        <f t="shared" si="29"/>
        <v>0</v>
      </c>
      <c r="X181" s="152">
        <f t="shared" si="29"/>
        <v>5</v>
      </c>
      <c r="Y181" s="152">
        <f t="shared" si="29"/>
        <v>6</v>
      </c>
      <c r="Z181" s="152">
        <f t="shared" si="29"/>
        <v>2</v>
      </c>
      <c r="AA181" s="152">
        <f t="shared" si="29"/>
        <v>0</v>
      </c>
      <c r="AB181" s="151">
        <f t="shared" si="30"/>
        <v>15</v>
      </c>
      <c r="AC181" s="175">
        <f t="shared" ref="AC181:AC188" si="34">V181/$AB181</f>
        <v>0.13333333333333333</v>
      </c>
      <c r="AD181" s="175">
        <f t="shared" si="31"/>
        <v>0</v>
      </c>
      <c r="AE181" s="175">
        <f t="shared" si="31"/>
        <v>0.33333333333333331</v>
      </c>
      <c r="AF181" s="175">
        <f t="shared" si="31"/>
        <v>0.4</v>
      </c>
      <c r="AG181" s="175">
        <f t="shared" si="31"/>
        <v>0.13333333333333333</v>
      </c>
      <c r="AH181" s="175">
        <f t="shared" si="31"/>
        <v>0</v>
      </c>
      <c r="AI181" s="153">
        <f t="shared" ref="AI181:AI188" si="35">+BA17</f>
        <v>3.4</v>
      </c>
      <c r="AJ181" s="153">
        <f t="shared" si="32"/>
        <v>1.18</v>
      </c>
      <c r="AK181" s="152">
        <f t="shared" si="32"/>
        <v>4</v>
      </c>
      <c r="AL181" s="152">
        <f t="shared" si="32"/>
        <v>4</v>
      </c>
      <c r="AM181" s="202" t="s">
        <v>190</v>
      </c>
      <c r="AN181" s="242"/>
      <c r="AO181" s="242"/>
      <c r="AP181" s="242"/>
      <c r="AQ181" s="242"/>
      <c r="AR181" s="242"/>
      <c r="AS181" s="242"/>
      <c r="AT181" s="242"/>
      <c r="AU181" s="242"/>
      <c r="AV181" s="242"/>
      <c r="AW181" s="242"/>
      <c r="AX181" s="242"/>
      <c r="AY181" s="242"/>
      <c r="AZ181" s="242"/>
      <c r="BA181" s="242"/>
      <c r="BB181" s="242"/>
      <c r="BC181" s="242"/>
      <c r="BD181" s="242"/>
    </row>
    <row r="182" spans="1:56" s="176" customFormat="1" ht="18.75" customHeight="1">
      <c r="A182" s="82">
        <v>8.3000000000000007</v>
      </c>
      <c r="B182" s="339" t="s">
        <v>61</v>
      </c>
      <c r="C182" s="339" t="s">
        <v>62</v>
      </c>
      <c r="D182" s="339" t="s">
        <v>62</v>
      </c>
      <c r="E182" s="339" t="s">
        <v>62</v>
      </c>
      <c r="F182" s="339" t="s">
        <v>62</v>
      </c>
      <c r="G182" s="339" t="s">
        <v>62</v>
      </c>
      <c r="H182" s="339" t="s">
        <v>62</v>
      </c>
      <c r="I182" s="339" t="s">
        <v>62</v>
      </c>
      <c r="J182" s="339" t="s">
        <v>62</v>
      </c>
      <c r="K182" s="339" t="s">
        <v>62</v>
      </c>
      <c r="L182" s="339" t="s">
        <v>62</v>
      </c>
      <c r="M182" s="339" t="s">
        <v>62</v>
      </c>
      <c r="N182" s="339" t="s">
        <v>62</v>
      </c>
      <c r="O182" s="339" t="s">
        <v>62</v>
      </c>
      <c r="P182" s="339" t="s">
        <v>62</v>
      </c>
      <c r="Q182" s="339" t="s">
        <v>62</v>
      </c>
      <c r="R182" s="339" t="s">
        <v>62</v>
      </c>
      <c r="S182" s="339" t="s">
        <v>62</v>
      </c>
      <c r="T182" s="339" t="s">
        <v>62</v>
      </c>
      <c r="U182" s="339" t="s">
        <v>62</v>
      </c>
      <c r="V182" s="152">
        <f t="shared" si="33"/>
        <v>2</v>
      </c>
      <c r="W182" s="152">
        <f t="shared" si="29"/>
        <v>3</v>
      </c>
      <c r="X182" s="152">
        <f t="shared" si="29"/>
        <v>5</v>
      </c>
      <c r="Y182" s="152">
        <f t="shared" si="29"/>
        <v>3</v>
      </c>
      <c r="Z182" s="152">
        <f t="shared" si="29"/>
        <v>2</v>
      </c>
      <c r="AA182" s="152">
        <f t="shared" si="29"/>
        <v>0</v>
      </c>
      <c r="AB182" s="151">
        <f t="shared" si="30"/>
        <v>15</v>
      </c>
      <c r="AC182" s="175">
        <f t="shared" si="34"/>
        <v>0.13333333333333333</v>
      </c>
      <c r="AD182" s="175">
        <f t="shared" si="31"/>
        <v>0.2</v>
      </c>
      <c r="AE182" s="175">
        <f t="shared" si="31"/>
        <v>0.33333333333333331</v>
      </c>
      <c r="AF182" s="175">
        <f t="shared" si="31"/>
        <v>0.2</v>
      </c>
      <c r="AG182" s="175">
        <f t="shared" si="31"/>
        <v>0.13333333333333333</v>
      </c>
      <c r="AH182" s="175">
        <f t="shared" si="31"/>
        <v>0</v>
      </c>
      <c r="AI182" s="153">
        <f t="shared" si="35"/>
        <v>3</v>
      </c>
      <c r="AJ182" s="153">
        <f t="shared" si="32"/>
        <v>1.25</v>
      </c>
      <c r="AK182" s="152">
        <f t="shared" si="32"/>
        <v>3</v>
      </c>
      <c r="AL182" s="152">
        <f t="shared" si="32"/>
        <v>3</v>
      </c>
      <c r="AM182" s="202"/>
      <c r="AN182" s="242"/>
      <c r="AO182" s="242"/>
      <c r="AP182" s="242"/>
      <c r="AQ182" s="242"/>
      <c r="AR182" s="242"/>
      <c r="AS182" s="242"/>
      <c r="AT182" s="242"/>
      <c r="AU182" s="242"/>
      <c r="AV182" s="242"/>
      <c r="AW182" s="242"/>
      <c r="AX182" s="242"/>
      <c r="AY182" s="242"/>
      <c r="AZ182" s="242"/>
      <c r="BA182" s="242"/>
      <c r="BB182" s="242"/>
      <c r="BC182" s="242"/>
      <c r="BD182" s="242"/>
    </row>
    <row r="183" spans="1:56" s="176" customFormat="1" ht="18.75" customHeight="1">
      <c r="A183" s="82">
        <v>8.4</v>
      </c>
      <c r="B183" s="339" t="s">
        <v>63</v>
      </c>
      <c r="C183" s="339" t="s">
        <v>64</v>
      </c>
      <c r="D183" s="339" t="s">
        <v>64</v>
      </c>
      <c r="E183" s="339" t="s">
        <v>64</v>
      </c>
      <c r="F183" s="339" t="s">
        <v>64</v>
      </c>
      <c r="G183" s="339" t="s">
        <v>64</v>
      </c>
      <c r="H183" s="339" t="s">
        <v>64</v>
      </c>
      <c r="I183" s="339" t="s">
        <v>64</v>
      </c>
      <c r="J183" s="339" t="s">
        <v>64</v>
      </c>
      <c r="K183" s="339" t="s">
        <v>64</v>
      </c>
      <c r="L183" s="339" t="s">
        <v>64</v>
      </c>
      <c r="M183" s="339" t="s">
        <v>64</v>
      </c>
      <c r="N183" s="339" t="s">
        <v>64</v>
      </c>
      <c r="O183" s="339" t="s">
        <v>64</v>
      </c>
      <c r="P183" s="339" t="s">
        <v>64</v>
      </c>
      <c r="Q183" s="339" t="s">
        <v>64</v>
      </c>
      <c r="R183" s="339" t="s">
        <v>64</v>
      </c>
      <c r="S183" s="339" t="s">
        <v>64</v>
      </c>
      <c r="T183" s="339" t="s">
        <v>64</v>
      </c>
      <c r="U183" s="339" t="s">
        <v>64</v>
      </c>
      <c r="V183" s="152">
        <f t="shared" si="33"/>
        <v>4</v>
      </c>
      <c r="W183" s="152">
        <f t="shared" si="29"/>
        <v>1</v>
      </c>
      <c r="X183" s="152">
        <f t="shared" si="29"/>
        <v>2</v>
      </c>
      <c r="Y183" s="152">
        <f t="shared" si="29"/>
        <v>6</v>
      </c>
      <c r="Z183" s="152">
        <f t="shared" si="29"/>
        <v>2</v>
      </c>
      <c r="AA183" s="152">
        <f t="shared" si="29"/>
        <v>0</v>
      </c>
      <c r="AB183" s="151">
        <f t="shared" si="30"/>
        <v>15</v>
      </c>
      <c r="AC183" s="175">
        <f t="shared" si="34"/>
        <v>0.26666666666666666</v>
      </c>
      <c r="AD183" s="175">
        <f t="shared" si="31"/>
        <v>6.6666666666666666E-2</v>
      </c>
      <c r="AE183" s="175">
        <f t="shared" si="31"/>
        <v>0.13333333333333333</v>
      </c>
      <c r="AF183" s="175">
        <f t="shared" si="31"/>
        <v>0.4</v>
      </c>
      <c r="AG183" s="175">
        <f t="shared" si="31"/>
        <v>0.13333333333333333</v>
      </c>
      <c r="AH183" s="175">
        <f t="shared" si="31"/>
        <v>0</v>
      </c>
      <c r="AI183" s="153">
        <f t="shared" si="35"/>
        <v>3.07</v>
      </c>
      <c r="AJ183" s="153">
        <f t="shared" si="32"/>
        <v>1.49</v>
      </c>
      <c r="AK183" s="152">
        <f t="shared" si="32"/>
        <v>4</v>
      </c>
      <c r="AL183" s="152">
        <f t="shared" si="32"/>
        <v>4</v>
      </c>
      <c r="AM183" s="202"/>
      <c r="AN183" s="242"/>
      <c r="AO183" s="242"/>
      <c r="AP183" s="242"/>
      <c r="AQ183" s="242"/>
      <c r="AR183" s="242"/>
      <c r="AS183" s="242"/>
      <c r="AT183" s="242"/>
      <c r="AU183" s="242"/>
      <c r="AV183" s="242"/>
      <c r="AW183" s="242"/>
      <c r="AX183" s="242"/>
      <c r="AY183" s="242"/>
      <c r="AZ183" s="242"/>
      <c r="BA183" s="242"/>
      <c r="BB183" s="242"/>
      <c r="BC183" s="242"/>
      <c r="BD183" s="242"/>
    </row>
    <row r="184" spans="1:56" s="176" customFormat="1" ht="18.75" customHeight="1">
      <c r="A184" s="82">
        <v>8.5</v>
      </c>
      <c r="B184" s="339" t="s">
        <v>65</v>
      </c>
      <c r="C184" s="339"/>
      <c r="D184" s="339"/>
      <c r="E184" s="339"/>
      <c r="F184" s="339"/>
      <c r="G184" s="339"/>
      <c r="H184" s="339"/>
      <c r="I184" s="339"/>
      <c r="J184" s="339"/>
      <c r="K184" s="339"/>
      <c r="L184" s="339"/>
      <c r="M184" s="339"/>
      <c r="N184" s="339"/>
      <c r="O184" s="339"/>
      <c r="P184" s="339"/>
      <c r="Q184" s="339"/>
      <c r="R184" s="339"/>
      <c r="S184" s="339"/>
      <c r="T184" s="339"/>
      <c r="U184" s="339"/>
      <c r="V184" s="152">
        <f t="shared" si="33"/>
        <v>1</v>
      </c>
      <c r="W184" s="152">
        <f t="shared" si="29"/>
        <v>1</v>
      </c>
      <c r="X184" s="152">
        <f t="shared" si="29"/>
        <v>1</v>
      </c>
      <c r="Y184" s="152">
        <f t="shared" si="29"/>
        <v>5</v>
      </c>
      <c r="Z184" s="152">
        <f t="shared" si="29"/>
        <v>7</v>
      </c>
      <c r="AA184" s="152">
        <f t="shared" si="29"/>
        <v>0</v>
      </c>
      <c r="AB184" s="151">
        <f t="shared" si="30"/>
        <v>15</v>
      </c>
      <c r="AC184" s="175">
        <f t="shared" si="34"/>
        <v>6.6666666666666666E-2</v>
      </c>
      <c r="AD184" s="175">
        <f t="shared" si="31"/>
        <v>6.6666666666666666E-2</v>
      </c>
      <c r="AE184" s="175">
        <f t="shared" si="31"/>
        <v>6.6666666666666666E-2</v>
      </c>
      <c r="AF184" s="175">
        <f t="shared" si="31"/>
        <v>0.33333333333333331</v>
      </c>
      <c r="AG184" s="175">
        <f t="shared" si="31"/>
        <v>0.46666666666666667</v>
      </c>
      <c r="AH184" s="175">
        <f t="shared" si="31"/>
        <v>0</v>
      </c>
      <c r="AI184" s="153">
        <f t="shared" si="35"/>
        <v>4.07</v>
      </c>
      <c r="AJ184" s="153">
        <f t="shared" si="32"/>
        <v>1.22</v>
      </c>
      <c r="AK184" s="152">
        <f t="shared" si="32"/>
        <v>4</v>
      </c>
      <c r="AL184" s="152">
        <f t="shared" si="32"/>
        <v>5</v>
      </c>
      <c r="AM184" s="202"/>
      <c r="AN184" s="242"/>
      <c r="AO184" s="242"/>
      <c r="AP184" s="242"/>
      <c r="AQ184" s="242"/>
      <c r="AR184" s="242"/>
      <c r="AS184" s="242"/>
      <c r="AT184" s="242"/>
      <c r="AU184" s="242"/>
      <c r="AV184" s="242"/>
      <c r="AW184" s="242"/>
      <c r="AX184" s="242"/>
      <c r="AY184" s="242"/>
      <c r="AZ184" s="242"/>
      <c r="BA184" s="242"/>
      <c r="BB184" s="242"/>
      <c r="BC184" s="242"/>
      <c r="BD184" s="242"/>
    </row>
    <row r="185" spans="1:56" s="176" customFormat="1" ht="18.75" customHeight="1">
      <c r="A185" s="82">
        <v>8.6</v>
      </c>
      <c r="B185" s="339" t="s">
        <v>66</v>
      </c>
      <c r="C185" s="339" t="s">
        <v>67</v>
      </c>
      <c r="D185" s="339" t="s">
        <v>67</v>
      </c>
      <c r="E185" s="339" t="s">
        <v>67</v>
      </c>
      <c r="F185" s="339" t="s">
        <v>67</v>
      </c>
      <c r="G185" s="339" t="s">
        <v>67</v>
      </c>
      <c r="H185" s="339" t="s">
        <v>67</v>
      </c>
      <c r="I185" s="339" t="s">
        <v>67</v>
      </c>
      <c r="J185" s="339" t="s">
        <v>67</v>
      </c>
      <c r="K185" s="339" t="s">
        <v>67</v>
      </c>
      <c r="L185" s="339" t="s">
        <v>67</v>
      </c>
      <c r="M185" s="339" t="s">
        <v>67</v>
      </c>
      <c r="N185" s="339" t="s">
        <v>67</v>
      </c>
      <c r="O185" s="339" t="s">
        <v>67</v>
      </c>
      <c r="P185" s="339" t="s">
        <v>67</v>
      </c>
      <c r="Q185" s="339" t="s">
        <v>67</v>
      </c>
      <c r="R185" s="339" t="s">
        <v>67</v>
      </c>
      <c r="S185" s="339" t="s">
        <v>67</v>
      </c>
      <c r="T185" s="339" t="s">
        <v>67</v>
      </c>
      <c r="U185" s="339" t="s">
        <v>67</v>
      </c>
      <c r="V185" s="152">
        <f t="shared" si="33"/>
        <v>3</v>
      </c>
      <c r="W185" s="152">
        <f t="shared" si="29"/>
        <v>2</v>
      </c>
      <c r="X185" s="152">
        <f t="shared" si="29"/>
        <v>1</v>
      </c>
      <c r="Y185" s="152">
        <f t="shared" si="29"/>
        <v>4</v>
      </c>
      <c r="Z185" s="152">
        <f t="shared" si="29"/>
        <v>5</v>
      </c>
      <c r="AA185" s="152">
        <f t="shared" si="29"/>
        <v>0</v>
      </c>
      <c r="AB185" s="151">
        <f t="shared" si="30"/>
        <v>15</v>
      </c>
      <c r="AC185" s="175">
        <f t="shared" si="34"/>
        <v>0.2</v>
      </c>
      <c r="AD185" s="175">
        <f t="shared" si="31"/>
        <v>0.13333333333333333</v>
      </c>
      <c r="AE185" s="175">
        <f t="shared" si="31"/>
        <v>6.6666666666666666E-2</v>
      </c>
      <c r="AF185" s="175">
        <f t="shared" si="31"/>
        <v>0.26666666666666666</v>
      </c>
      <c r="AG185" s="175">
        <f t="shared" si="31"/>
        <v>0.33333333333333331</v>
      </c>
      <c r="AH185" s="175">
        <f t="shared" si="31"/>
        <v>0</v>
      </c>
      <c r="AI185" s="153">
        <f t="shared" si="35"/>
        <v>3.4</v>
      </c>
      <c r="AJ185" s="153">
        <f t="shared" si="32"/>
        <v>1.59</v>
      </c>
      <c r="AK185" s="152">
        <f t="shared" si="32"/>
        <v>4</v>
      </c>
      <c r="AL185" s="152">
        <f t="shared" si="32"/>
        <v>5</v>
      </c>
      <c r="AM185" s="202"/>
      <c r="AN185" s="242"/>
      <c r="AO185" s="242"/>
      <c r="AP185" s="242"/>
      <c r="AQ185" s="242"/>
      <c r="AR185" s="242"/>
      <c r="AS185" s="242"/>
      <c r="AT185" s="242"/>
      <c r="AU185" s="242"/>
      <c r="AV185" s="242"/>
      <c r="AW185" s="242"/>
      <c r="AX185" s="242"/>
      <c r="AY185" s="242"/>
      <c r="AZ185" s="242"/>
      <c r="BA185" s="242"/>
      <c r="BB185" s="242"/>
      <c r="BC185" s="242"/>
      <c r="BD185" s="242"/>
    </row>
    <row r="186" spans="1:56" s="176" customFormat="1" ht="18.75" customHeight="1">
      <c r="A186" s="82">
        <v>8.6999999999999993</v>
      </c>
      <c r="B186" s="339" t="s">
        <v>68</v>
      </c>
      <c r="C186" s="339" t="s">
        <v>69</v>
      </c>
      <c r="D186" s="339" t="s">
        <v>69</v>
      </c>
      <c r="E186" s="339" t="s">
        <v>69</v>
      </c>
      <c r="F186" s="339" t="s">
        <v>69</v>
      </c>
      <c r="G186" s="339" t="s">
        <v>69</v>
      </c>
      <c r="H186" s="339" t="s">
        <v>69</v>
      </c>
      <c r="I186" s="339" t="s">
        <v>69</v>
      </c>
      <c r="J186" s="339" t="s">
        <v>69</v>
      </c>
      <c r="K186" s="339" t="s">
        <v>69</v>
      </c>
      <c r="L186" s="339" t="s">
        <v>69</v>
      </c>
      <c r="M186" s="339" t="s">
        <v>69</v>
      </c>
      <c r="N186" s="339" t="s">
        <v>69</v>
      </c>
      <c r="O186" s="339" t="s">
        <v>69</v>
      </c>
      <c r="P186" s="339" t="s">
        <v>69</v>
      </c>
      <c r="Q186" s="339" t="s">
        <v>69</v>
      </c>
      <c r="R186" s="339" t="s">
        <v>69</v>
      </c>
      <c r="S186" s="339" t="s">
        <v>69</v>
      </c>
      <c r="T186" s="339" t="s">
        <v>69</v>
      </c>
      <c r="U186" s="339" t="s">
        <v>69</v>
      </c>
      <c r="V186" s="152">
        <f t="shared" si="33"/>
        <v>3</v>
      </c>
      <c r="W186" s="152">
        <f t="shared" si="29"/>
        <v>2</v>
      </c>
      <c r="X186" s="152">
        <f t="shared" si="29"/>
        <v>2</v>
      </c>
      <c r="Y186" s="152">
        <f t="shared" si="29"/>
        <v>3</v>
      </c>
      <c r="Z186" s="152">
        <f t="shared" si="29"/>
        <v>4</v>
      </c>
      <c r="AA186" s="152">
        <f t="shared" si="29"/>
        <v>1</v>
      </c>
      <c r="AB186" s="151">
        <f t="shared" si="30"/>
        <v>15</v>
      </c>
      <c r="AC186" s="175">
        <f t="shared" si="34"/>
        <v>0.2</v>
      </c>
      <c r="AD186" s="175">
        <f t="shared" si="31"/>
        <v>0.13333333333333333</v>
      </c>
      <c r="AE186" s="175">
        <f t="shared" si="31"/>
        <v>0.13333333333333333</v>
      </c>
      <c r="AF186" s="175">
        <f t="shared" si="31"/>
        <v>0.2</v>
      </c>
      <c r="AG186" s="175">
        <f t="shared" si="31"/>
        <v>0.26666666666666666</v>
      </c>
      <c r="AH186" s="175">
        <f t="shared" si="31"/>
        <v>6.6666666666666666E-2</v>
      </c>
      <c r="AI186" s="153">
        <f t="shared" si="35"/>
        <v>3.21</v>
      </c>
      <c r="AJ186" s="153">
        <f t="shared" si="32"/>
        <v>1.58</v>
      </c>
      <c r="AK186" s="152">
        <f t="shared" si="32"/>
        <v>4</v>
      </c>
      <c r="AL186" s="152">
        <f t="shared" si="32"/>
        <v>5</v>
      </c>
      <c r="AM186" s="202"/>
      <c r="AN186" s="242"/>
      <c r="AO186" s="242"/>
      <c r="AP186" s="242"/>
      <c r="AQ186" s="242"/>
      <c r="AR186" s="242"/>
      <c r="AS186" s="242"/>
      <c r="AT186" s="242"/>
      <c r="AU186" s="242"/>
      <c r="AV186" s="242"/>
      <c r="AW186" s="242"/>
      <c r="AX186" s="242"/>
      <c r="AY186" s="242"/>
      <c r="AZ186" s="242"/>
      <c r="BA186" s="242"/>
      <c r="BB186" s="242"/>
      <c r="BC186" s="242"/>
      <c r="BD186" s="242"/>
    </row>
    <row r="187" spans="1:56" s="176" customFormat="1" ht="18.75" customHeight="1">
      <c r="A187" s="82">
        <v>8.8000000000000007</v>
      </c>
      <c r="B187" s="339" t="s">
        <v>70</v>
      </c>
      <c r="C187" s="339" t="s">
        <v>71</v>
      </c>
      <c r="D187" s="339" t="s">
        <v>71</v>
      </c>
      <c r="E187" s="339" t="s">
        <v>71</v>
      </c>
      <c r="F187" s="339" t="s">
        <v>71</v>
      </c>
      <c r="G187" s="339" t="s">
        <v>71</v>
      </c>
      <c r="H187" s="339" t="s">
        <v>71</v>
      </c>
      <c r="I187" s="339" t="s">
        <v>71</v>
      </c>
      <c r="J187" s="339" t="s">
        <v>71</v>
      </c>
      <c r="K187" s="339" t="s">
        <v>71</v>
      </c>
      <c r="L187" s="339" t="s">
        <v>71</v>
      </c>
      <c r="M187" s="339" t="s">
        <v>71</v>
      </c>
      <c r="N187" s="339" t="s">
        <v>71</v>
      </c>
      <c r="O187" s="339" t="s">
        <v>71</v>
      </c>
      <c r="P187" s="339" t="s">
        <v>71</v>
      </c>
      <c r="Q187" s="339" t="s">
        <v>71</v>
      </c>
      <c r="R187" s="339" t="s">
        <v>71</v>
      </c>
      <c r="S187" s="339" t="s">
        <v>71</v>
      </c>
      <c r="T187" s="339" t="s">
        <v>71</v>
      </c>
      <c r="U187" s="339" t="s">
        <v>71</v>
      </c>
      <c r="V187" s="152">
        <f t="shared" si="33"/>
        <v>2</v>
      </c>
      <c r="W187" s="152">
        <f t="shared" si="29"/>
        <v>0</v>
      </c>
      <c r="X187" s="152">
        <f t="shared" si="29"/>
        <v>4</v>
      </c>
      <c r="Y187" s="152">
        <f t="shared" si="29"/>
        <v>4</v>
      </c>
      <c r="Z187" s="152">
        <f t="shared" si="29"/>
        <v>5</v>
      </c>
      <c r="AA187" s="152">
        <f t="shared" si="29"/>
        <v>0</v>
      </c>
      <c r="AB187" s="151">
        <f t="shared" si="30"/>
        <v>15</v>
      </c>
      <c r="AC187" s="175">
        <f t="shared" si="34"/>
        <v>0.13333333333333333</v>
      </c>
      <c r="AD187" s="175">
        <f t="shared" si="31"/>
        <v>0</v>
      </c>
      <c r="AE187" s="175">
        <f t="shared" si="31"/>
        <v>0.26666666666666666</v>
      </c>
      <c r="AF187" s="175">
        <f t="shared" si="31"/>
        <v>0.26666666666666666</v>
      </c>
      <c r="AG187" s="175">
        <f t="shared" si="31"/>
        <v>0.33333333333333331</v>
      </c>
      <c r="AH187" s="175">
        <f t="shared" si="31"/>
        <v>0</v>
      </c>
      <c r="AI187" s="153">
        <f t="shared" si="35"/>
        <v>3.67</v>
      </c>
      <c r="AJ187" s="153">
        <f t="shared" si="32"/>
        <v>1.35</v>
      </c>
      <c r="AK187" s="152">
        <f t="shared" si="32"/>
        <v>4</v>
      </c>
      <c r="AL187" s="152">
        <f t="shared" si="32"/>
        <v>5</v>
      </c>
      <c r="AM187" s="202"/>
      <c r="AN187" s="242"/>
      <c r="AO187" s="242"/>
      <c r="AP187" s="242"/>
      <c r="AQ187" s="242"/>
      <c r="AR187" s="242"/>
      <c r="AS187" s="242"/>
      <c r="AT187" s="242"/>
      <c r="AU187" s="242"/>
      <c r="AV187" s="242"/>
      <c r="AW187" s="242"/>
      <c r="AX187" s="242"/>
      <c r="AY187" s="242"/>
      <c r="AZ187" s="242"/>
      <c r="BA187" s="242"/>
      <c r="BB187" s="242"/>
      <c r="BC187" s="242"/>
      <c r="BD187" s="242"/>
    </row>
    <row r="188" spans="1:56" s="176" customFormat="1" ht="18.75" customHeight="1">
      <c r="A188" s="82">
        <v>8.9</v>
      </c>
      <c r="B188" s="339" t="s">
        <v>72</v>
      </c>
      <c r="C188" s="339" t="s">
        <v>73</v>
      </c>
      <c r="D188" s="339" t="s">
        <v>73</v>
      </c>
      <c r="E188" s="339" t="s">
        <v>73</v>
      </c>
      <c r="F188" s="339" t="s">
        <v>73</v>
      </c>
      <c r="G188" s="339" t="s">
        <v>73</v>
      </c>
      <c r="H188" s="339" t="s">
        <v>73</v>
      </c>
      <c r="I188" s="339" t="s">
        <v>73</v>
      </c>
      <c r="J188" s="339" t="s">
        <v>73</v>
      </c>
      <c r="K188" s="339" t="s">
        <v>73</v>
      </c>
      <c r="L188" s="339" t="s">
        <v>73</v>
      </c>
      <c r="M188" s="339" t="s">
        <v>73</v>
      </c>
      <c r="N188" s="339" t="s">
        <v>73</v>
      </c>
      <c r="O188" s="339" t="s">
        <v>73</v>
      </c>
      <c r="P188" s="339" t="s">
        <v>73</v>
      </c>
      <c r="Q188" s="339" t="s">
        <v>73</v>
      </c>
      <c r="R188" s="339" t="s">
        <v>73</v>
      </c>
      <c r="S188" s="339" t="s">
        <v>73</v>
      </c>
      <c r="T188" s="339" t="s">
        <v>73</v>
      </c>
      <c r="U188" s="339" t="s">
        <v>73</v>
      </c>
      <c r="V188" s="152">
        <f t="shared" si="33"/>
        <v>2</v>
      </c>
      <c r="W188" s="152">
        <f t="shared" si="29"/>
        <v>1</v>
      </c>
      <c r="X188" s="152">
        <f t="shared" si="29"/>
        <v>1</v>
      </c>
      <c r="Y188" s="152">
        <f t="shared" si="29"/>
        <v>3</v>
      </c>
      <c r="Z188" s="152">
        <f t="shared" si="29"/>
        <v>5</v>
      </c>
      <c r="AA188" s="152">
        <f t="shared" si="29"/>
        <v>3</v>
      </c>
      <c r="AB188" s="151">
        <f t="shared" si="30"/>
        <v>15</v>
      </c>
      <c r="AC188" s="175">
        <f t="shared" si="34"/>
        <v>0.13333333333333333</v>
      </c>
      <c r="AD188" s="175">
        <f t="shared" si="31"/>
        <v>6.6666666666666666E-2</v>
      </c>
      <c r="AE188" s="175">
        <f t="shared" si="31"/>
        <v>6.6666666666666666E-2</v>
      </c>
      <c r="AF188" s="175">
        <f t="shared" si="31"/>
        <v>0.2</v>
      </c>
      <c r="AG188" s="175">
        <f t="shared" si="31"/>
        <v>0.33333333333333331</v>
      </c>
      <c r="AH188" s="175">
        <f t="shared" si="31"/>
        <v>0.2</v>
      </c>
      <c r="AI188" s="153">
        <f t="shared" si="35"/>
        <v>3.67</v>
      </c>
      <c r="AJ188" s="153">
        <f t="shared" si="32"/>
        <v>1.56</v>
      </c>
      <c r="AK188" s="152">
        <f t="shared" si="32"/>
        <v>4</v>
      </c>
      <c r="AL188" s="152">
        <f t="shared" si="32"/>
        <v>5</v>
      </c>
      <c r="AM188" s="202"/>
      <c r="AN188" s="242"/>
      <c r="AO188" s="242"/>
      <c r="AP188" s="242"/>
      <c r="AQ188" s="242"/>
      <c r="AR188" s="242"/>
      <c r="AS188" s="242"/>
      <c r="AT188" s="242"/>
      <c r="AU188" s="242"/>
      <c r="AV188" s="242"/>
      <c r="AW188" s="242"/>
      <c r="AX188" s="242"/>
      <c r="AY188" s="242"/>
      <c r="AZ188" s="242"/>
      <c r="BA188" s="242"/>
      <c r="BB188" s="242"/>
      <c r="BC188" s="242"/>
      <c r="BD188" s="242"/>
    </row>
    <row r="189" spans="1:56" ht="15.75" customHeight="1">
      <c r="A189" s="172"/>
      <c r="B189" s="172"/>
      <c r="C189" s="172"/>
      <c r="D189" s="172"/>
      <c r="E189" s="172"/>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83"/>
      <c r="AJ189" s="172"/>
      <c r="AK189" s="172"/>
      <c r="AL189" s="172"/>
      <c r="AN189" s="248"/>
      <c r="AO189" s="248"/>
      <c r="AP189" s="248"/>
      <c r="AQ189" s="248"/>
      <c r="AR189" s="248"/>
      <c r="AS189" s="248"/>
      <c r="AT189" s="248"/>
      <c r="AU189" s="248"/>
      <c r="AV189" s="248"/>
      <c r="AW189" s="248"/>
      <c r="AX189" s="248"/>
      <c r="AY189" s="248"/>
      <c r="AZ189" s="248"/>
      <c r="BA189" s="248"/>
      <c r="BB189" s="248"/>
      <c r="BC189" s="248"/>
      <c r="BD189" s="248"/>
    </row>
    <row r="190" spans="1:56">
      <c r="A190" s="172"/>
      <c r="B190" s="172"/>
      <c r="C190" s="172"/>
      <c r="D190" s="172"/>
      <c r="E190" s="172"/>
      <c r="F190" s="172"/>
      <c r="G190" s="172"/>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N190" s="248"/>
      <c r="AO190" s="248"/>
      <c r="AP190" s="248"/>
      <c r="AQ190" s="248"/>
      <c r="AR190" s="248"/>
      <c r="AS190" s="248"/>
      <c r="AT190" s="248"/>
      <c r="AU190" s="248"/>
      <c r="AV190" s="248"/>
      <c r="AW190" s="248"/>
      <c r="AX190" s="248"/>
      <c r="AY190" s="248"/>
      <c r="AZ190" s="248"/>
      <c r="BA190" s="248"/>
      <c r="BB190" s="248"/>
      <c r="BC190" s="248"/>
      <c r="BD190" s="248"/>
    </row>
    <row r="191" spans="1:56">
      <c r="C191" s="172"/>
      <c r="D191" s="172"/>
      <c r="E191" s="172"/>
      <c r="F191" s="172"/>
      <c r="G191" s="172"/>
      <c r="H191" s="84"/>
      <c r="I191" s="84"/>
      <c r="J191" s="84"/>
      <c r="K191" s="84"/>
      <c r="L191" s="84"/>
      <c r="M191" s="84"/>
      <c r="N191" s="84"/>
      <c r="O191" s="84"/>
      <c r="P191" s="84"/>
      <c r="Q191" s="84"/>
      <c r="R191" s="84"/>
      <c r="S191" s="84"/>
      <c r="T191" s="84"/>
      <c r="U191" s="84"/>
      <c r="V191" s="84"/>
      <c r="W191" s="172"/>
      <c r="X191" s="172"/>
      <c r="Y191" s="172"/>
      <c r="Z191" s="172"/>
      <c r="AA191" s="172"/>
      <c r="AB191" s="172"/>
      <c r="AC191" s="172"/>
      <c r="AD191" s="172"/>
      <c r="AE191" s="172"/>
      <c r="AF191" s="172"/>
      <c r="AG191" s="172"/>
      <c r="AH191" s="172"/>
      <c r="AI191" s="172"/>
      <c r="AJ191" s="172"/>
      <c r="AK191" s="172"/>
      <c r="AL191" s="172"/>
      <c r="AN191" s="248"/>
      <c r="AO191" s="248"/>
      <c r="AP191" s="248"/>
      <c r="AQ191" s="248"/>
      <c r="AR191" s="248"/>
      <c r="AS191" s="248"/>
      <c r="AT191" s="248"/>
      <c r="AU191" s="248"/>
      <c r="AV191" s="248"/>
      <c r="AW191" s="248"/>
      <c r="AX191" s="248"/>
      <c r="AY191" s="248"/>
      <c r="AZ191" s="248"/>
      <c r="BA191" s="248"/>
      <c r="BB191" s="248"/>
      <c r="BC191" s="248"/>
      <c r="BD191" s="248"/>
    </row>
    <row r="192" spans="1:56" ht="21">
      <c r="A192" s="267" t="s">
        <v>127</v>
      </c>
      <c r="B192" s="267"/>
      <c r="C192" s="267"/>
      <c r="D192" s="267"/>
      <c r="E192" s="267"/>
      <c r="F192" s="267"/>
      <c r="G192" s="267"/>
      <c r="H192" s="267"/>
      <c r="I192" s="267"/>
      <c r="J192" s="267"/>
      <c r="K192" s="267"/>
      <c r="L192" s="267"/>
      <c r="M192" s="267"/>
      <c r="N192" s="267"/>
      <c r="O192" s="267"/>
      <c r="P192" s="267"/>
      <c r="Q192" s="267"/>
      <c r="R192" s="267"/>
      <c r="S192" s="267"/>
      <c r="T192" s="267"/>
      <c r="U192" s="267"/>
      <c r="V192" s="124"/>
      <c r="W192" s="124"/>
      <c r="X192" s="124"/>
      <c r="Y192" s="124"/>
      <c r="Z192" s="124"/>
      <c r="AA192" s="124"/>
      <c r="AB192" s="124"/>
      <c r="AC192" s="124"/>
      <c r="AD192" s="124"/>
      <c r="AE192" s="124"/>
      <c r="AF192" s="124"/>
      <c r="AG192" s="124"/>
      <c r="AH192" s="124"/>
      <c r="AI192" s="124"/>
      <c r="AJ192" s="124"/>
      <c r="AK192" s="124"/>
      <c r="AL192" s="124"/>
      <c r="AM192" s="200"/>
      <c r="AN192" s="248"/>
      <c r="AO192" s="248"/>
      <c r="AP192" s="248"/>
      <c r="AQ192" s="248"/>
      <c r="AR192" s="248"/>
      <c r="AS192" s="248"/>
      <c r="AT192" s="248"/>
      <c r="AU192" s="248"/>
      <c r="AV192" s="248"/>
      <c r="AW192" s="248"/>
      <c r="AX192" s="248"/>
      <c r="AY192" s="248"/>
      <c r="AZ192" s="248"/>
      <c r="BA192" s="248"/>
      <c r="BB192" s="248"/>
      <c r="BC192" s="248"/>
      <c r="BD192" s="248"/>
    </row>
    <row r="193" spans="1:56" ht="15.75">
      <c r="A193" s="125"/>
      <c r="B193" s="126"/>
      <c r="C193" s="126"/>
      <c r="D193" s="126"/>
      <c r="E193" s="126"/>
      <c r="F193" s="126"/>
      <c r="G193" s="126"/>
      <c r="H193" s="126"/>
      <c r="I193" s="126"/>
      <c r="J193" s="126"/>
      <c r="K193" s="126"/>
      <c r="L193" s="126"/>
      <c r="M193" s="126"/>
      <c r="N193" s="126"/>
      <c r="O193" s="126"/>
      <c r="P193" s="126"/>
      <c r="Q193" s="126"/>
      <c r="R193" s="126"/>
      <c r="S193" s="126"/>
      <c r="T193" s="126"/>
      <c r="U193" s="126"/>
      <c r="V193" s="127"/>
      <c r="W193" s="127"/>
      <c r="X193" s="127"/>
      <c r="Y193" s="127"/>
      <c r="Z193" s="127"/>
      <c r="AA193" s="127"/>
      <c r="AB193" s="128"/>
      <c r="AC193" s="129"/>
      <c r="AD193" s="129"/>
      <c r="AE193" s="129"/>
      <c r="AF193" s="129"/>
      <c r="AG193" s="129"/>
      <c r="AH193" s="129"/>
      <c r="AI193" s="130"/>
      <c r="AJ193" s="130"/>
      <c r="AK193" s="127"/>
      <c r="AL193" s="127"/>
      <c r="AM193" s="200"/>
      <c r="AN193" s="248"/>
      <c r="AO193" s="248"/>
      <c r="AP193" s="248"/>
      <c r="AQ193" s="248"/>
      <c r="AR193" s="248"/>
      <c r="AS193" s="248"/>
      <c r="AT193" s="248"/>
      <c r="AU193" s="248"/>
      <c r="AV193" s="248"/>
      <c r="AW193" s="248"/>
      <c r="AX193" s="248"/>
      <c r="AY193" s="248"/>
      <c r="AZ193" s="248"/>
      <c r="BA193" s="248"/>
      <c r="BB193" s="248"/>
      <c r="BC193" s="248"/>
      <c r="BD193" s="248"/>
    </row>
    <row r="194" spans="1:56" ht="15.75">
      <c r="A194" s="125"/>
      <c r="B194" s="126"/>
      <c r="C194" s="126"/>
      <c r="D194" s="126"/>
      <c r="E194" s="126"/>
      <c r="F194" s="126"/>
      <c r="G194" s="126"/>
      <c r="H194" s="126"/>
      <c r="I194" s="126"/>
      <c r="J194" s="126"/>
      <c r="K194" s="126"/>
      <c r="L194" s="126"/>
      <c r="M194" s="126"/>
      <c r="N194" s="126"/>
      <c r="O194" s="126"/>
      <c r="P194" s="126"/>
      <c r="Q194" s="126"/>
      <c r="R194" s="126"/>
      <c r="S194" s="126"/>
      <c r="T194" s="126"/>
      <c r="U194" s="126"/>
      <c r="V194" s="127"/>
      <c r="W194" s="127"/>
      <c r="X194" s="127"/>
      <c r="Y194" s="127"/>
      <c r="Z194" s="127"/>
      <c r="AA194" s="127"/>
      <c r="AB194" s="128"/>
      <c r="AC194" s="129"/>
      <c r="AD194" s="129"/>
      <c r="AE194" s="129"/>
      <c r="AF194" s="129"/>
      <c r="AG194" s="129"/>
      <c r="AH194" s="129"/>
      <c r="AI194" s="130"/>
      <c r="AJ194" s="130"/>
      <c r="AK194" s="127"/>
      <c r="AL194" s="127"/>
      <c r="AM194" s="200"/>
    </row>
    <row r="195" spans="1:56" ht="15.75">
      <c r="A195" s="125"/>
      <c r="B195" s="126"/>
      <c r="C195" s="126"/>
      <c r="D195" s="126"/>
      <c r="E195" s="126"/>
      <c r="F195" s="126"/>
      <c r="G195" s="126"/>
      <c r="H195" s="126"/>
      <c r="I195" s="126"/>
      <c r="J195" s="126"/>
      <c r="K195" s="126"/>
      <c r="L195" s="126"/>
      <c r="M195" s="126"/>
      <c r="N195" s="126"/>
      <c r="O195" s="126"/>
      <c r="P195" s="126"/>
      <c r="Q195" s="126"/>
      <c r="R195" s="126"/>
      <c r="S195" s="126"/>
      <c r="T195" s="126"/>
      <c r="U195" s="126"/>
      <c r="V195" s="127"/>
      <c r="W195" s="127"/>
      <c r="X195" s="127"/>
      <c r="Y195" s="127"/>
      <c r="Z195" s="127"/>
      <c r="AA195" s="127"/>
      <c r="AB195" s="128"/>
      <c r="AC195" s="129"/>
      <c r="AD195" s="129"/>
      <c r="AE195" s="129"/>
      <c r="AF195" s="129"/>
      <c r="AG195" s="129"/>
      <c r="AH195" s="129"/>
      <c r="AI195" s="130"/>
      <c r="AJ195" s="130"/>
      <c r="AK195" s="127"/>
      <c r="AL195" s="127"/>
      <c r="AM195" s="200"/>
    </row>
    <row r="196" spans="1:56" ht="15.75">
      <c r="A196" s="125"/>
      <c r="B196" s="126"/>
      <c r="C196" s="126"/>
      <c r="D196" s="126"/>
      <c r="E196" s="126"/>
      <c r="F196" s="126"/>
      <c r="G196" s="126"/>
      <c r="H196" s="126"/>
      <c r="I196" s="126"/>
      <c r="J196" s="126"/>
      <c r="K196" s="126"/>
      <c r="L196" s="126"/>
      <c r="M196" s="126"/>
      <c r="N196" s="126"/>
      <c r="O196" s="126"/>
      <c r="P196" s="126"/>
      <c r="Q196" s="126"/>
      <c r="R196" s="126"/>
      <c r="S196" s="126"/>
      <c r="T196" s="126"/>
      <c r="U196" s="126"/>
      <c r="V196" s="127"/>
      <c r="W196" s="127"/>
      <c r="X196" s="127"/>
      <c r="Y196" s="127"/>
      <c r="Z196" s="127"/>
      <c r="AA196" s="127"/>
      <c r="AB196" s="128"/>
      <c r="AC196" s="129"/>
      <c r="AD196" s="129"/>
      <c r="AE196" s="129"/>
      <c r="AF196" s="129"/>
      <c r="AG196" s="129"/>
      <c r="AH196" s="129"/>
      <c r="AI196" s="130"/>
      <c r="AJ196" s="130"/>
      <c r="AK196" s="127"/>
      <c r="AL196" s="127"/>
      <c r="AM196" s="200"/>
    </row>
    <row r="197" spans="1:56" ht="15.75">
      <c r="A197" s="125"/>
      <c r="B197" s="126"/>
      <c r="C197" s="126"/>
      <c r="D197" s="126"/>
      <c r="E197" s="126"/>
      <c r="F197" s="126"/>
      <c r="G197" s="126"/>
      <c r="H197" s="126"/>
      <c r="I197" s="126"/>
      <c r="J197" s="126"/>
      <c r="K197" s="126"/>
      <c r="L197" s="126"/>
      <c r="M197" s="126"/>
      <c r="N197" s="126"/>
      <c r="O197" s="126"/>
      <c r="P197" s="126"/>
      <c r="Q197" s="126"/>
      <c r="R197" s="126"/>
      <c r="S197" s="126"/>
      <c r="T197" s="126"/>
      <c r="U197" s="126"/>
      <c r="V197" s="127"/>
      <c r="W197" s="127"/>
      <c r="X197" s="127"/>
      <c r="Y197" s="127"/>
      <c r="Z197" s="127"/>
      <c r="AA197" s="127"/>
      <c r="AB197" s="128"/>
      <c r="AC197" s="129"/>
      <c r="AD197" s="129"/>
      <c r="AE197" s="129"/>
      <c r="AF197" s="129"/>
      <c r="AG197" s="129"/>
      <c r="AH197" s="129"/>
      <c r="AI197" s="130"/>
      <c r="AJ197" s="130"/>
      <c r="AK197" s="127"/>
      <c r="AL197" s="127"/>
      <c r="AM197" s="200"/>
    </row>
    <row r="198" spans="1:56" ht="15.75">
      <c r="A198" s="125"/>
      <c r="B198" s="126"/>
      <c r="C198" s="126"/>
      <c r="D198" s="126"/>
      <c r="E198" s="126"/>
      <c r="F198" s="126"/>
      <c r="G198" s="126"/>
      <c r="H198" s="126"/>
      <c r="I198" s="126"/>
      <c r="J198" s="126"/>
      <c r="K198" s="126"/>
      <c r="L198" s="126"/>
      <c r="M198" s="126"/>
      <c r="N198" s="126"/>
      <c r="O198" s="126"/>
      <c r="P198" s="126"/>
      <c r="Q198" s="126"/>
      <c r="R198" s="126"/>
      <c r="S198" s="126"/>
      <c r="T198" s="126"/>
      <c r="U198" s="126"/>
      <c r="V198" s="127"/>
      <c r="W198" s="127"/>
      <c r="X198" s="127"/>
      <c r="Y198" s="127"/>
      <c r="Z198" s="127"/>
      <c r="AA198" s="127"/>
      <c r="AB198" s="128"/>
      <c r="AC198" s="129"/>
      <c r="AD198" s="129"/>
      <c r="AE198" s="129"/>
      <c r="AF198" s="129"/>
      <c r="AG198" s="129"/>
      <c r="AH198" s="129"/>
      <c r="AI198" s="130"/>
      <c r="AJ198" s="130"/>
      <c r="AK198" s="127"/>
      <c r="AL198" s="127"/>
      <c r="AM198" s="200"/>
    </row>
    <row r="199" spans="1:56" ht="15.75">
      <c r="A199" s="125"/>
      <c r="B199" s="126"/>
      <c r="C199" s="126"/>
      <c r="D199" s="126"/>
      <c r="E199" s="126"/>
      <c r="F199" s="126"/>
      <c r="G199" s="126"/>
      <c r="H199" s="126"/>
      <c r="I199" s="126"/>
      <c r="J199" s="126"/>
      <c r="K199" s="126"/>
      <c r="L199" s="126"/>
      <c r="M199" s="126"/>
      <c r="N199" s="126"/>
      <c r="O199" s="126"/>
      <c r="P199" s="126"/>
      <c r="Q199" s="126"/>
      <c r="R199" s="126"/>
      <c r="S199" s="126"/>
      <c r="T199" s="126"/>
      <c r="U199" s="126"/>
      <c r="V199" s="127"/>
      <c r="W199" s="127"/>
      <c r="X199" s="127"/>
      <c r="Y199" s="127"/>
      <c r="Z199" s="127"/>
      <c r="AA199" s="127"/>
      <c r="AB199" s="128"/>
      <c r="AC199" s="129"/>
      <c r="AD199" s="129"/>
      <c r="AE199" s="129"/>
      <c r="AF199" s="129"/>
      <c r="AG199" s="129"/>
      <c r="AH199" s="129"/>
      <c r="AI199" s="130"/>
      <c r="AJ199" s="130"/>
      <c r="AK199" s="127"/>
      <c r="AL199" s="127"/>
      <c r="AM199" s="200"/>
    </row>
    <row r="200" spans="1:56" ht="15.75">
      <c r="A200" s="125"/>
      <c r="B200" s="126"/>
      <c r="C200" s="126"/>
      <c r="D200" s="126"/>
      <c r="E200" s="126"/>
      <c r="F200" s="126"/>
      <c r="G200" s="126"/>
      <c r="H200" s="126"/>
      <c r="I200" s="126"/>
      <c r="J200" s="126"/>
      <c r="K200" s="126"/>
      <c r="L200" s="126"/>
      <c r="M200" s="126"/>
      <c r="N200" s="126"/>
      <c r="O200" s="126"/>
      <c r="P200" s="126"/>
      <c r="Q200" s="126"/>
      <c r="R200" s="126"/>
      <c r="S200" s="126"/>
      <c r="T200" s="126"/>
      <c r="U200" s="126"/>
      <c r="V200" s="127"/>
      <c r="W200" s="127"/>
      <c r="X200" s="127"/>
      <c r="Y200" s="127"/>
      <c r="Z200" s="127"/>
      <c r="AA200" s="127"/>
      <c r="AB200" s="128"/>
      <c r="AC200" s="129"/>
      <c r="AD200" s="129"/>
      <c r="AE200" s="129"/>
      <c r="AF200" s="129"/>
      <c r="AG200" s="129"/>
      <c r="AH200" s="129"/>
      <c r="AI200" s="130"/>
      <c r="AJ200" s="130"/>
      <c r="AK200" s="127"/>
      <c r="AL200" s="127"/>
      <c r="AM200" s="200"/>
    </row>
    <row r="201" spans="1:56" ht="15.75">
      <c r="A201" s="125"/>
      <c r="B201" s="126"/>
      <c r="C201" s="126"/>
      <c r="D201" s="126"/>
      <c r="E201" s="126"/>
      <c r="F201" s="126"/>
      <c r="G201" s="126"/>
      <c r="H201" s="126"/>
      <c r="I201" s="126"/>
      <c r="J201" s="126"/>
      <c r="K201" s="126"/>
      <c r="L201" s="126"/>
      <c r="M201" s="126"/>
      <c r="N201" s="126"/>
      <c r="O201" s="126"/>
      <c r="P201" s="126"/>
      <c r="Q201" s="126"/>
      <c r="R201" s="126"/>
      <c r="S201" s="126"/>
      <c r="T201" s="126"/>
      <c r="U201" s="126"/>
      <c r="V201" s="127"/>
      <c r="W201" s="127"/>
      <c r="X201" s="127"/>
      <c r="Y201" s="127"/>
      <c r="Z201" s="127"/>
      <c r="AA201" s="127"/>
      <c r="AB201" s="128"/>
      <c r="AC201" s="129"/>
      <c r="AD201" s="129"/>
      <c r="AE201" s="129"/>
      <c r="AF201" s="129"/>
      <c r="AG201" s="129"/>
      <c r="AH201" s="129"/>
      <c r="AI201" s="130"/>
      <c r="AJ201" s="130"/>
      <c r="AK201" s="127"/>
      <c r="AL201" s="127"/>
      <c r="AM201" s="200"/>
    </row>
    <row r="202" spans="1:56" ht="15.75" customHeight="1">
      <c r="A202" s="125"/>
      <c r="B202" s="126"/>
      <c r="C202" s="126"/>
      <c r="D202" s="126"/>
      <c r="E202" s="126"/>
      <c r="F202" s="126"/>
      <c r="G202" s="126"/>
      <c r="H202" s="126"/>
      <c r="I202" s="126"/>
      <c r="J202" s="126"/>
      <c r="K202" s="126"/>
      <c r="L202" s="126"/>
      <c r="M202" s="126"/>
      <c r="N202" s="126"/>
      <c r="O202" s="126"/>
      <c r="P202" s="126"/>
      <c r="Q202" s="126"/>
      <c r="R202" s="126"/>
      <c r="S202" s="126"/>
      <c r="T202" s="126"/>
      <c r="U202" s="126"/>
      <c r="V202" s="127"/>
      <c r="W202" s="127"/>
      <c r="X202" s="127"/>
      <c r="Y202" s="127"/>
      <c r="Z202" s="127"/>
      <c r="AA202" s="127"/>
      <c r="AB202" s="128"/>
      <c r="AC202" s="129"/>
      <c r="AD202" s="129"/>
      <c r="AE202" s="129"/>
      <c r="AF202" s="129"/>
      <c r="AG202" s="129"/>
      <c r="AH202" s="129"/>
      <c r="AI202" s="130"/>
      <c r="AJ202" s="130"/>
      <c r="AK202" s="127"/>
      <c r="AL202" s="127"/>
      <c r="AM202" s="200"/>
    </row>
    <row r="203" spans="1:56" ht="15.75">
      <c r="A203" s="125"/>
      <c r="B203" s="126"/>
      <c r="C203" s="126"/>
      <c r="D203" s="126"/>
      <c r="E203" s="126"/>
      <c r="F203" s="126"/>
      <c r="G203" s="126"/>
      <c r="H203" s="126"/>
      <c r="I203" s="126"/>
      <c r="J203" s="126"/>
      <c r="K203" s="126"/>
      <c r="L203" s="126"/>
      <c r="M203" s="126"/>
      <c r="N203" s="126"/>
      <c r="O203" s="126"/>
      <c r="P203" s="126"/>
      <c r="Q203" s="126"/>
      <c r="R203" s="126"/>
      <c r="S203" s="126"/>
      <c r="T203" s="126"/>
      <c r="U203" s="126"/>
      <c r="V203" s="127"/>
      <c r="W203" s="127"/>
      <c r="X203" s="127"/>
      <c r="Y203" s="127"/>
      <c r="Z203" s="127"/>
      <c r="AA203" s="127"/>
      <c r="AB203" s="128"/>
      <c r="AC203" s="129"/>
      <c r="AD203" s="129"/>
      <c r="AE203" s="129"/>
      <c r="AF203" s="129"/>
      <c r="AG203" s="129"/>
      <c r="AH203" s="129"/>
      <c r="AI203" s="130"/>
      <c r="AJ203" s="130"/>
      <c r="AK203" s="127"/>
      <c r="AL203" s="127"/>
      <c r="AM203" s="200"/>
    </row>
    <row r="204" spans="1:56" ht="15.75" customHeight="1" thickBot="1">
      <c r="A204" s="125"/>
      <c r="B204" s="126"/>
      <c r="C204" s="126"/>
      <c r="D204" s="126"/>
      <c r="E204" s="126"/>
      <c r="F204" s="126"/>
      <c r="G204" s="126"/>
      <c r="H204" s="126"/>
      <c r="I204" s="126"/>
      <c r="J204" s="126"/>
      <c r="K204" s="126"/>
      <c r="L204" s="126"/>
      <c r="M204" s="126"/>
      <c r="N204" s="126"/>
      <c r="O204" s="126"/>
      <c r="P204" s="126"/>
      <c r="Q204" s="126"/>
      <c r="R204" s="126"/>
      <c r="S204" s="126"/>
      <c r="T204" s="126"/>
      <c r="U204" s="126"/>
      <c r="V204" s="127"/>
      <c r="W204" s="127"/>
      <c r="X204" s="127"/>
      <c r="Y204" s="127"/>
      <c r="Z204" s="127"/>
      <c r="AA204" s="127"/>
      <c r="AB204" s="128"/>
      <c r="AC204" s="129"/>
      <c r="AD204" s="129"/>
      <c r="AE204" s="129"/>
      <c r="AF204" s="129"/>
      <c r="AG204" s="129"/>
      <c r="AH204" s="129"/>
      <c r="AI204" s="130"/>
      <c r="AJ204" s="130"/>
      <c r="AK204" s="127"/>
      <c r="AL204" s="127"/>
      <c r="AM204" s="200"/>
    </row>
    <row r="205" spans="1:56" ht="15.75" customHeight="1">
      <c r="A205" s="132"/>
      <c r="B205" s="124"/>
      <c r="C205" s="124"/>
      <c r="D205" s="124"/>
      <c r="E205" s="124"/>
      <c r="F205" s="124"/>
      <c r="G205" s="132"/>
      <c r="H205" s="132"/>
      <c r="I205" s="132"/>
      <c r="J205" s="132"/>
      <c r="K205" s="132"/>
      <c r="L205" s="132"/>
      <c r="M205" s="132"/>
      <c r="N205" s="132"/>
      <c r="O205" s="132"/>
      <c r="P205" s="132"/>
      <c r="Q205" s="132"/>
      <c r="R205" s="132"/>
      <c r="S205" s="132"/>
      <c r="T205" s="132"/>
      <c r="U205" s="132"/>
      <c r="V205" s="268" t="s">
        <v>14</v>
      </c>
      <c r="W205" s="269"/>
      <c r="X205" s="269"/>
      <c r="Y205" s="269"/>
      <c r="Z205" s="269"/>
      <c r="AA205" s="270"/>
      <c r="AB205" s="138"/>
      <c r="AC205" s="268" t="s">
        <v>15</v>
      </c>
      <c r="AD205" s="269"/>
      <c r="AE205" s="269"/>
      <c r="AF205" s="269"/>
      <c r="AG205" s="269"/>
      <c r="AH205" s="270"/>
      <c r="AI205" s="274" t="s">
        <v>123</v>
      </c>
      <c r="AJ205" s="274"/>
      <c r="AK205" s="274"/>
      <c r="AL205" s="274"/>
      <c r="AM205" s="200"/>
    </row>
    <row r="206" spans="1:56" ht="15.75" customHeight="1">
      <c r="A206" s="132"/>
      <c r="B206" s="133"/>
      <c r="C206" s="133"/>
      <c r="D206" s="133"/>
      <c r="E206" s="133"/>
      <c r="F206" s="133"/>
      <c r="G206" s="132"/>
      <c r="H206" s="132"/>
      <c r="I206" s="132"/>
      <c r="J206" s="132"/>
      <c r="K206" s="132"/>
      <c r="L206" s="132"/>
      <c r="M206" s="132"/>
      <c r="N206" s="132"/>
      <c r="O206" s="132"/>
      <c r="P206" s="132"/>
      <c r="Q206" s="132"/>
      <c r="R206" s="132"/>
      <c r="S206" s="132"/>
      <c r="T206" s="132"/>
      <c r="U206" s="132"/>
      <c r="V206" s="271"/>
      <c r="W206" s="272"/>
      <c r="X206" s="272"/>
      <c r="Y206" s="272"/>
      <c r="Z206" s="272"/>
      <c r="AA206" s="273"/>
      <c r="AB206" s="138"/>
      <c r="AC206" s="271"/>
      <c r="AD206" s="272"/>
      <c r="AE206" s="272"/>
      <c r="AF206" s="272"/>
      <c r="AG206" s="272"/>
      <c r="AH206" s="273"/>
      <c r="AI206" s="274"/>
      <c r="AJ206" s="274"/>
      <c r="AK206" s="274"/>
      <c r="AL206" s="274"/>
      <c r="AM206" s="200"/>
    </row>
    <row r="207" spans="1:56" ht="15.75" customHeight="1">
      <c r="A207" s="134"/>
      <c r="B207" s="289" t="s">
        <v>128</v>
      </c>
      <c r="C207" s="289"/>
      <c r="D207" s="289"/>
      <c r="E207" s="289"/>
      <c r="F207" s="289"/>
      <c r="G207" s="289"/>
      <c r="H207" s="289"/>
      <c r="I207" s="289"/>
      <c r="J207" s="289"/>
      <c r="K207" s="289"/>
      <c r="L207" s="289"/>
      <c r="M207" s="289"/>
      <c r="N207" s="289"/>
      <c r="O207" s="289"/>
      <c r="P207" s="289"/>
      <c r="Q207" s="289"/>
      <c r="R207" s="289"/>
      <c r="S207" s="289"/>
      <c r="T207" s="289"/>
      <c r="U207" s="289"/>
      <c r="V207" s="139">
        <v>1</v>
      </c>
      <c r="W207" s="139">
        <v>2</v>
      </c>
      <c r="X207" s="139">
        <v>3</v>
      </c>
      <c r="Y207" s="139">
        <v>4</v>
      </c>
      <c r="Z207" s="139">
        <v>5</v>
      </c>
      <c r="AA207" s="139" t="s">
        <v>41</v>
      </c>
      <c r="AB207" s="140" t="s">
        <v>11</v>
      </c>
      <c r="AC207" s="139">
        <v>1</v>
      </c>
      <c r="AD207" s="139">
        <v>2</v>
      </c>
      <c r="AE207" s="139">
        <v>3</v>
      </c>
      <c r="AF207" s="139">
        <v>4</v>
      </c>
      <c r="AG207" s="139">
        <v>5</v>
      </c>
      <c r="AH207" s="139" t="s">
        <v>41</v>
      </c>
      <c r="AI207" s="141" t="s">
        <v>19</v>
      </c>
      <c r="AJ207" s="141" t="s">
        <v>20</v>
      </c>
      <c r="AK207" s="141" t="s">
        <v>21</v>
      </c>
      <c r="AL207" s="141" t="s">
        <v>22</v>
      </c>
      <c r="AM207" s="200"/>
    </row>
    <row r="208" spans="1:56" s="25" customFormat="1" ht="18.75">
      <c r="A208" s="135" t="s">
        <v>129</v>
      </c>
      <c r="B208" s="275" t="s">
        <v>124</v>
      </c>
      <c r="C208" s="276"/>
      <c r="D208" s="276"/>
      <c r="E208" s="276"/>
      <c r="F208" s="276"/>
      <c r="G208" s="276"/>
      <c r="H208" s="276"/>
      <c r="I208" s="276"/>
      <c r="J208" s="276"/>
      <c r="K208" s="276"/>
      <c r="L208" s="276"/>
      <c r="M208" s="276"/>
      <c r="N208" s="276"/>
      <c r="O208" s="276"/>
      <c r="P208" s="276"/>
      <c r="Q208" s="276"/>
      <c r="R208" s="276"/>
      <c r="S208" s="276"/>
      <c r="T208" s="276"/>
      <c r="U208" s="276"/>
      <c r="V208" s="152">
        <f>+AN25</f>
        <v>1</v>
      </c>
      <c r="W208" s="152">
        <f t="shared" ref="W208:AA210" si="36">+AO25</f>
        <v>0</v>
      </c>
      <c r="X208" s="152">
        <f t="shared" si="36"/>
        <v>0</v>
      </c>
      <c r="Y208" s="152">
        <f t="shared" si="36"/>
        <v>0</v>
      </c>
      <c r="Z208" s="152">
        <f t="shared" si="36"/>
        <v>1</v>
      </c>
      <c r="AA208" s="152">
        <f t="shared" si="36"/>
        <v>0</v>
      </c>
      <c r="AB208" s="151">
        <f t="shared" ref="AB208:AB210" si="37">SUM(V208:AA208)</f>
        <v>2</v>
      </c>
      <c r="AC208" s="136">
        <f t="shared" ref="AC208:AH210" si="38">V208/$AB208</f>
        <v>0.5</v>
      </c>
      <c r="AD208" s="136">
        <f t="shared" si="38"/>
        <v>0</v>
      </c>
      <c r="AE208" s="136">
        <f t="shared" si="38"/>
        <v>0</v>
      </c>
      <c r="AF208" s="136">
        <f t="shared" si="38"/>
        <v>0</v>
      </c>
      <c r="AG208" s="136">
        <f t="shared" si="38"/>
        <v>0.5</v>
      </c>
      <c r="AH208" s="136">
        <f t="shared" si="38"/>
        <v>0</v>
      </c>
      <c r="AI208" s="153">
        <f>+BA25</f>
        <v>3</v>
      </c>
      <c r="AJ208" s="153">
        <f t="shared" ref="AJ208:AL210" si="39">+BB25</f>
        <v>2.83</v>
      </c>
      <c r="AK208" s="152">
        <f t="shared" si="39"/>
        <v>3</v>
      </c>
      <c r="AL208" s="152">
        <f t="shared" si="39"/>
        <v>1</v>
      </c>
      <c r="AM208" s="205"/>
      <c r="AN208" s="244"/>
      <c r="AO208" s="244"/>
      <c r="AP208" s="244"/>
      <c r="AQ208" s="244"/>
      <c r="AR208" s="244"/>
      <c r="AS208" s="244"/>
      <c r="AT208" s="244"/>
      <c r="AU208" s="244"/>
      <c r="AV208" s="244"/>
      <c r="AW208" s="244"/>
      <c r="AX208" s="244"/>
      <c r="AY208" s="244"/>
      <c r="AZ208" s="244"/>
      <c r="BA208" s="244"/>
      <c r="BB208" s="244"/>
      <c r="BC208" s="244"/>
      <c r="BD208" s="244"/>
    </row>
    <row r="209" spans="1:56" s="25" customFormat="1" ht="18.75">
      <c r="A209" s="137" t="s">
        <v>130</v>
      </c>
      <c r="B209" s="275" t="s">
        <v>125</v>
      </c>
      <c r="C209" s="276"/>
      <c r="D209" s="276"/>
      <c r="E209" s="276"/>
      <c r="F209" s="276"/>
      <c r="G209" s="276"/>
      <c r="H209" s="276"/>
      <c r="I209" s="276"/>
      <c r="J209" s="276"/>
      <c r="K209" s="276"/>
      <c r="L209" s="276"/>
      <c r="M209" s="276"/>
      <c r="N209" s="276"/>
      <c r="O209" s="276"/>
      <c r="P209" s="276"/>
      <c r="Q209" s="276"/>
      <c r="R209" s="276"/>
      <c r="S209" s="276"/>
      <c r="T209" s="276"/>
      <c r="U209" s="276"/>
      <c r="V209" s="152">
        <f t="shared" ref="V209:V210" si="40">+AN26</f>
        <v>0</v>
      </c>
      <c r="W209" s="152">
        <f t="shared" si="36"/>
        <v>0</v>
      </c>
      <c r="X209" s="152">
        <f t="shared" si="36"/>
        <v>0</v>
      </c>
      <c r="Y209" s="152">
        <f t="shared" si="36"/>
        <v>0</v>
      </c>
      <c r="Z209" s="152">
        <f t="shared" si="36"/>
        <v>2</v>
      </c>
      <c r="AA209" s="152">
        <f t="shared" si="36"/>
        <v>0</v>
      </c>
      <c r="AB209" s="151">
        <f t="shared" si="37"/>
        <v>2</v>
      </c>
      <c r="AC209" s="136">
        <f t="shared" si="38"/>
        <v>0</v>
      </c>
      <c r="AD209" s="136">
        <f t="shared" si="38"/>
        <v>0</v>
      </c>
      <c r="AE209" s="136">
        <f t="shared" si="38"/>
        <v>0</v>
      </c>
      <c r="AF209" s="136">
        <f t="shared" si="38"/>
        <v>0</v>
      </c>
      <c r="AG209" s="136">
        <f t="shared" si="38"/>
        <v>1</v>
      </c>
      <c r="AH209" s="136">
        <f t="shared" si="38"/>
        <v>0</v>
      </c>
      <c r="AI209" s="153">
        <f t="shared" ref="AI209:AI210" si="41">+BA26</f>
        <v>5</v>
      </c>
      <c r="AJ209" s="153">
        <f t="shared" si="39"/>
        <v>0</v>
      </c>
      <c r="AK209" s="152">
        <f t="shared" si="39"/>
        <v>5</v>
      </c>
      <c r="AL209" s="152">
        <f t="shared" si="39"/>
        <v>5</v>
      </c>
      <c r="AM209" s="205"/>
      <c r="AN209" s="244"/>
      <c r="AO209" s="244"/>
      <c r="AP209" s="244"/>
      <c r="AQ209" s="244"/>
      <c r="AR209" s="244"/>
      <c r="AS209" s="244"/>
      <c r="AT209" s="244"/>
      <c r="AU209" s="244"/>
      <c r="AV209" s="244"/>
      <c r="AW209" s="244"/>
      <c r="AX209" s="244"/>
      <c r="AY209" s="244"/>
      <c r="AZ209" s="244"/>
      <c r="BA209" s="244"/>
      <c r="BB209" s="244"/>
      <c r="BC209" s="244"/>
      <c r="BD209" s="244"/>
    </row>
    <row r="210" spans="1:56" s="25" customFormat="1" ht="18.75">
      <c r="A210" s="135" t="s">
        <v>131</v>
      </c>
      <c r="B210" s="275" t="s">
        <v>126</v>
      </c>
      <c r="C210" s="276"/>
      <c r="D210" s="276"/>
      <c r="E210" s="276"/>
      <c r="F210" s="276"/>
      <c r="G210" s="276"/>
      <c r="H210" s="276"/>
      <c r="I210" s="276"/>
      <c r="J210" s="276"/>
      <c r="K210" s="276"/>
      <c r="L210" s="276"/>
      <c r="M210" s="276"/>
      <c r="N210" s="276"/>
      <c r="O210" s="276"/>
      <c r="P210" s="276"/>
      <c r="Q210" s="276"/>
      <c r="R210" s="276"/>
      <c r="S210" s="276"/>
      <c r="T210" s="276"/>
      <c r="U210" s="276"/>
      <c r="V210" s="152">
        <f t="shared" si="40"/>
        <v>1</v>
      </c>
      <c r="W210" s="152">
        <f t="shared" si="36"/>
        <v>0</v>
      </c>
      <c r="X210" s="152">
        <f t="shared" si="36"/>
        <v>0</v>
      </c>
      <c r="Y210" s="152">
        <f t="shared" si="36"/>
        <v>0</v>
      </c>
      <c r="Z210" s="152">
        <f t="shared" si="36"/>
        <v>1</v>
      </c>
      <c r="AA210" s="152">
        <f t="shared" si="36"/>
        <v>0</v>
      </c>
      <c r="AB210" s="151">
        <f t="shared" si="37"/>
        <v>2</v>
      </c>
      <c r="AC210" s="136">
        <f t="shared" si="38"/>
        <v>0.5</v>
      </c>
      <c r="AD210" s="136">
        <f t="shared" si="38"/>
        <v>0</v>
      </c>
      <c r="AE210" s="136">
        <f t="shared" si="38"/>
        <v>0</v>
      </c>
      <c r="AF210" s="136">
        <f t="shared" si="38"/>
        <v>0</v>
      </c>
      <c r="AG210" s="136">
        <f t="shared" si="38"/>
        <v>0.5</v>
      </c>
      <c r="AH210" s="136">
        <f t="shared" si="38"/>
        <v>0</v>
      </c>
      <c r="AI210" s="153">
        <f t="shared" si="41"/>
        <v>3</v>
      </c>
      <c r="AJ210" s="153">
        <f t="shared" si="39"/>
        <v>2.83</v>
      </c>
      <c r="AK210" s="152">
        <f t="shared" si="39"/>
        <v>3</v>
      </c>
      <c r="AL210" s="152">
        <f t="shared" si="39"/>
        <v>1</v>
      </c>
      <c r="AM210" s="205"/>
      <c r="AN210" s="244"/>
      <c r="AO210" s="244"/>
      <c r="AP210" s="244"/>
      <c r="AQ210" s="244"/>
      <c r="AR210" s="244"/>
      <c r="AS210" s="244"/>
      <c r="AT210" s="244"/>
      <c r="AU210" s="244"/>
      <c r="AV210" s="244"/>
      <c r="AW210" s="244"/>
      <c r="AX210" s="244"/>
      <c r="AY210" s="244"/>
      <c r="AZ210" s="244"/>
      <c r="BA210" s="244"/>
      <c r="BB210" s="244"/>
      <c r="BC210" s="244"/>
      <c r="BD210" s="244"/>
    </row>
    <row r="211" spans="1:56"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200"/>
    </row>
    <row r="212" spans="1:56" ht="15" customHeight="1">
      <c r="H212" s="85"/>
      <c r="I212" s="85"/>
      <c r="J212" s="85"/>
      <c r="K212" s="85"/>
      <c r="L212" s="85"/>
      <c r="M212" s="85"/>
      <c r="N212" s="85"/>
      <c r="O212" s="85"/>
      <c r="X212" s="172"/>
      <c r="Y212" s="172"/>
      <c r="Z212" s="172"/>
      <c r="AA212" s="172"/>
      <c r="AB212" s="172"/>
      <c r="AC212" s="172"/>
      <c r="AD212" s="172"/>
      <c r="AE212" s="172"/>
    </row>
    <row r="213" spans="1:56" ht="15" customHeight="1">
      <c r="A213" s="172"/>
      <c r="B213" s="172"/>
      <c r="C213" s="172"/>
      <c r="D213" s="172"/>
      <c r="E213" s="172"/>
      <c r="F213" s="172"/>
      <c r="G213" s="172"/>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c r="AG213" s="172"/>
      <c r="AH213" s="172"/>
      <c r="AI213" s="172"/>
      <c r="AJ213" s="142"/>
      <c r="AK213" s="172"/>
      <c r="AL213" s="172"/>
    </row>
    <row r="214" spans="1:56" ht="1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42"/>
      <c r="AK214" s="172"/>
      <c r="AL214" s="172"/>
    </row>
    <row r="215" spans="1:56" ht="15" customHeight="1">
      <c r="A215" s="172"/>
      <c r="B215" s="172"/>
      <c r="C215" s="172"/>
      <c r="D215" s="172"/>
      <c r="E215" s="172"/>
      <c r="F215" s="172"/>
      <c r="G215" s="172"/>
      <c r="H215" s="172"/>
      <c r="I215" s="172"/>
      <c r="J215" s="172"/>
      <c r="K215" s="172"/>
      <c r="L215" s="172"/>
      <c r="M215" s="172"/>
      <c r="N215" s="172"/>
      <c r="O215" s="172"/>
      <c r="P215" s="172"/>
      <c r="Q215" s="172"/>
      <c r="R215" s="172"/>
      <c r="S215" s="172"/>
      <c r="T215" s="172"/>
      <c r="U215" s="172"/>
      <c r="V215" s="172"/>
      <c r="W215" s="172"/>
      <c r="X215" s="172"/>
      <c r="Y215" s="172"/>
      <c r="Z215" s="172"/>
      <c r="AA215" s="172"/>
      <c r="AB215" s="172"/>
      <c r="AC215" s="172"/>
      <c r="AD215" s="172"/>
      <c r="AE215" s="172"/>
      <c r="AF215" s="172"/>
      <c r="AG215" s="172"/>
      <c r="AH215" s="172"/>
      <c r="AI215" s="172"/>
      <c r="AJ215" s="142"/>
      <c r="AK215" s="172"/>
      <c r="AL215" s="172"/>
    </row>
    <row r="216" spans="1:56" ht="15.75" customHeight="1">
      <c r="A216" s="172"/>
      <c r="B216" s="172"/>
      <c r="C216" s="172"/>
      <c r="D216" s="172"/>
      <c r="E216" s="172"/>
      <c r="F216" s="172"/>
      <c r="G216" s="172"/>
      <c r="H216" s="172"/>
      <c r="I216" s="172"/>
      <c r="J216" s="172"/>
      <c r="K216" s="172"/>
      <c r="L216" s="172"/>
      <c r="M216" s="172"/>
      <c r="N216" s="172"/>
      <c r="O216" s="172"/>
      <c r="P216" s="172"/>
      <c r="Q216" s="172"/>
      <c r="R216" s="172"/>
      <c r="S216" s="172"/>
      <c r="T216" s="172"/>
      <c r="U216" s="172"/>
      <c r="V216" s="172"/>
      <c r="W216" s="172"/>
      <c r="X216" s="172"/>
      <c r="Y216" s="172"/>
      <c r="Z216" s="172"/>
      <c r="AA216" s="172"/>
      <c r="AB216" s="172"/>
      <c r="AC216" s="172"/>
      <c r="AD216" s="172"/>
      <c r="AE216" s="172"/>
      <c r="AF216" s="172"/>
      <c r="AG216" s="172"/>
      <c r="AH216" s="172"/>
      <c r="AI216" s="172"/>
      <c r="AJ216" s="142"/>
      <c r="AK216" s="172"/>
      <c r="AL216" s="172"/>
    </row>
    <row r="217" spans="1:56" ht="21">
      <c r="A217" s="267" t="s">
        <v>132</v>
      </c>
      <c r="B217" s="267"/>
      <c r="C217" s="267"/>
      <c r="D217" s="267"/>
      <c r="E217" s="267"/>
      <c r="F217" s="267"/>
      <c r="G217" s="267"/>
      <c r="H217" s="267"/>
      <c r="I217" s="267"/>
      <c r="J217" s="267"/>
      <c r="K217" s="267"/>
      <c r="L217" s="267"/>
      <c r="M217" s="267"/>
      <c r="N217" s="267"/>
      <c r="O217" s="267"/>
      <c r="P217" s="267"/>
      <c r="Q217" s="267"/>
      <c r="R217" s="267"/>
      <c r="S217" s="267"/>
      <c r="T217" s="267"/>
      <c r="U217" s="267"/>
      <c r="V217" s="172"/>
      <c r="W217" s="172"/>
      <c r="X217" s="172"/>
      <c r="Y217" s="172"/>
      <c r="Z217" s="172"/>
      <c r="AA217" s="172"/>
      <c r="AB217" s="172"/>
      <c r="AC217" s="172"/>
      <c r="AD217" s="172"/>
      <c r="AE217" s="172"/>
      <c r="AF217" s="172"/>
      <c r="AG217" s="172"/>
      <c r="AH217" s="172"/>
      <c r="AI217" s="172"/>
      <c r="AJ217" s="142"/>
      <c r="AK217" s="172"/>
      <c r="AL217" s="172"/>
    </row>
    <row r="218" spans="1:56">
      <c r="A218" s="172"/>
      <c r="B218" s="172"/>
      <c r="C218" s="172"/>
      <c r="D218" s="172"/>
      <c r="E218" s="172"/>
      <c r="F218" s="172"/>
      <c r="G218" s="172"/>
      <c r="H218" s="172"/>
      <c r="I218" s="172"/>
      <c r="J218" s="172"/>
      <c r="K218" s="172"/>
      <c r="L218" s="172"/>
      <c r="M218" s="172"/>
      <c r="N218" s="172"/>
      <c r="O218" s="172"/>
      <c r="P218" s="172"/>
      <c r="Q218" s="172"/>
      <c r="R218" s="172"/>
      <c r="S218" s="172"/>
      <c r="T218" s="172"/>
      <c r="U218" s="172"/>
      <c r="V218" s="172"/>
      <c r="W218" s="172"/>
      <c r="X218" s="172"/>
      <c r="Y218" s="172"/>
      <c r="Z218" s="172"/>
      <c r="AA218" s="172"/>
      <c r="AB218" s="172"/>
      <c r="AC218" s="172"/>
      <c r="AD218" s="172"/>
      <c r="AE218" s="172"/>
      <c r="AF218" s="172"/>
      <c r="AG218" s="172"/>
      <c r="AH218" s="172"/>
      <c r="AI218" s="172"/>
      <c r="AJ218" s="142"/>
      <c r="AK218" s="172"/>
      <c r="AL218" s="172"/>
    </row>
    <row r="219" spans="1:56">
      <c r="A219" s="172"/>
      <c r="B219" s="172"/>
      <c r="C219" s="172"/>
      <c r="D219" s="172"/>
      <c r="E219" s="172"/>
      <c r="F219" s="172"/>
      <c r="G219" s="172"/>
      <c r="H219" s="172"/>
      <c r="I219" s="172"/>
      <c r="J219" s="172"/>
      <c r="K219" s="172"/>
      <c r="L219" s="172"/>
      <c r="M219" s="172"/>
      <c r="N219" s="172"/>
      <c r="O219" s="172"/>
      <c r="P219" s="172"/>
      <c r="Q219" s="172"/>
      <c r="R219" s="172"/>
      <c r="S219" s="172"/>
      <c r="T219" s="172"/>
      <c r="U219" s="172"/>
      <c r="V219" s="172"/>
      <c r="W219" s="172"/>
      <c r="X219" s="172"/>
      <c r="Y219" s="172"/>
      <c r="Z219" s="172"/>
      <c r="AA219" s="172"/>
      <c r="AB219" s="172"/>
      <c r="AC219" s="172"/>
      <c r="AD219" s="172"/>
      <c r="AE219" s="172"/>
      <c r="AF219" s="172"/>
      <c r="AG219" s="172"/>
      <c r="AH219" s="172"/>
      <c r="AI219" s="172"/>
      <c r="AJ219" s="142"/>
      <c r="AK219" s="172"/>
      <c r="AL219" s="172"/>
    </row>
    <row r="220" spans="1:56">
      <c r="A220" s="172"/>
      <c r="B220" s="172"/>
      <c r="C220" s="172"/>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c r="AA220" s="172"/>
      <c r="AB220" s="172"/>
      <c r="AC220" s="172"/>
      <c r="AD220" s="172"/>
      <c r="AE220" s="172"/>
      <c r="AF220" s="172"/>
      <c r="AG220" s="172"/>
      <c r="AH220" s="172"/>
      <c r="AI220" s="172"/>
      <c r="AJ220" s="142"/>
      <c r="AK220" s="172"/>
      <c r="AL220" s="172"/>
    </row>
    <row r="221" spans="1:56">
      <c r="A221" s="172"/>
      <c r="B221" s="172"/>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c r="AA221" s="172"/>
      <c r="AB221" s="172"/>
      <c r="AC221" s="172"/>
      <c r="AD221" s="172"/>
      <c r="AE221" s="172"/>
      <c r="AF221" s="172"/>
      <c r="AG221" s="172"/>
      <c r="AH221" s="172"/>
      <c r="AI221" s="172"/>
      <c r="AJ221" s="142"/>
      <c r="AK221" s="172"/>
      <c r="AL221" s="172"/>
    </row>
    <row r="222" spans="1:56">
      <c r="A222" s="172"/>
      <c r="B222" s="172"/>
      <c r="C222" s="172"/>
      <c r="D222" s="172"/>
      <c r="E222" s="172"/>
      <c r="F222" s="172"/>
      <c r="G222" s="172"/>
      <c r="H222" s="172"/>
      <c r="I222" s="172"/>
      <c r="J222" s="172"/>
      <c r="K222" s="172"/>
      <c r="L222" s="172"/>
      <c r="M222" s="172"/>
      <c r="N222" s="172"/>
      <c r="O222" s="172"/>
      <c r="P222" s="172"/>
      <c r="Q222" s="172"/>
      <c r="R222" s="172"/>
      <c r="S222" s="172"/>
      <c r="T222" s="172"/>
      <c r="U222" s="172"/>
      <c r="V222" s="172"/>
      <c r="W222" s="172"/>
      <c r="X222" s="172"/>
      <c r="Y222" s="172"/>
      <c r="Z222" s="172"/>
      <c r="AA222" s="172"/>
      <c r="AB222" s="172"/>
      <c r="AC222" s="172"/>
      <c r="AD222" s="172"/>
      <c r="AE222" s="172"/>
      <c r="AF222" s="172"/>
      <c r="AG222" s="172"/>
      <c r="AH222" s="172"/>
      <c r="AI222" s="172"/>
      <c r="AJ222" s="142"/>
      <c r="AK222" s="172"/>
      <c r="AL222" s="172"/>
    </row>
    <row r="223" spans="1:56">
      <c r="A223" s="172"/>
      <c r="B223" s="172"/>
      <c r="C223" s="172"/>
      <c r="D223" s="172"/>
      <c r="E223" s="172"/>
      <c r="F223" s="172"/>
      <c r="G223" s="172"/>
      <c r="H223" s="172"/>
      <c r="I223" s="172"/>
      <c r="J223" s="172"/>
      <c r="K223" s="172"/>
      <c r="L223" s="172"/>
      <c r="M223" s="172"/>
      <c r="N223" s="172"/>
      <c r="O223" s="172"/>
      <c r="P223" s="172"/>
      <c r="Q223" s="172"/>
      <c r="R223" s="172"/>
      <c r="S223" s="172"/>
      <c r="T223" s="172"/>
      <c r="U223" s="172"/>
      <c r="V223" s="172"/>
      <c r="W223" s="172"/>
      <c r="X223" s="172"/>
      <c r="Y223" s="172"/>
      <c r="Z223" s="172"/>
      <c r="AA223" s="172"/>
      <c r="AB223" s="172"/>
      <c r="AC223" s="172"/>
      <c r="AD223" s="172"/>
      <c r="AE223" s="172"/>
      <c r="AF223" s="172"/>
      <c r="AG223" s="172"/>
      <c r="AH223" s="172"/>
      <c r="AI223" s="172"/>
      <c r="AJ223" s="142"/>
      <c r="AK223" s="172"/>
      <c r="AL223" s="172"/>
    </row>
    <row r="224" spans="1:56">
      <c r="A224" s="172"/>
      <c r="B224" s="172"/>
      <c r="C224" s="172"/>
      <c r="D224" s="172"/>
      <c r="E224" s="172"/>
      <c r="F224" s="172"/>
      <c r="G224" s="172"/>
      <c r="H224" s="172"/>
      <c r="I224" s="172"/>
      <c r="J224" s="172"/>
      <c r="K224" s="172"/>
      <c r="L224" s="172"/>
      <c r="M224" s="172"/>
      <c r="N224" s="172"/>
      <c r="O224" s="172"/>
      <c r="P224" s="172"/>
      <c r="Q224" s="172"/>
      <c r="R224" s="172"/>
      <c r="S224" s="172"/>
      <c r="T224" s="172"/>
      <c r="U224" s="172"/>
      <c r="V224" s="172"/>
      <c r="W224" s="172"/>
      <c r="X224" s="172"/>
      <c r="Y224" s="172"/>
      <c r="Z224" s="172"/>
      <c r="AA224" s="172"/>
      <c r="AB224" s="172"/>
      <c r="AC224" s="172"/>
      <c r="AD224" s="172"/>
      <c r="AE224" s="172"/>
      <c r="AF224" s="172"/>
      <c r="AG224" s="172"/>
      <c r="AH224" s="172"/>
      <c r="AI224" s="172"/>
      <c r="AJ224" s="142"/>
      <c r="AK224" s="172"/>
      <c r="AL224" s="172"/>
    </row>
    <row r="225" spans="1:38">
      <c r="A225" s="172"/>
      <c r="B225" s="172"/>
      <c r="C225" s="172"/>
      <c r="D225" s="172"/>
      <c r="E225" s="172"/>
      <c r="F225" s="172"/>
      <c r="G225" s="172"/>
      <c r="H225" s="172"/>
      <c r="I225" s="172"/>
      <c r="J225" s="172"/>
      <c r="K225" s="172"/>
      <c r="L225" s="172"/>
      <c r="M225" s="172"/>
      <c r="N225" s="172"/>
      <c r="O225" s="172"/>
      <c r="P225" s="172"/>
      <c r="Q225" s="172"/>
      <c r="R225" s="172"/>
      <c r="S225" s="172"/>
      <c r="T225" s="172"/>
      <c r="U225" s="172"/>
      <c r="V225" s="172"/>
      <c r="W225" s="172"/>
      <c r="X225" s="172"/>
      <c r="Y225" s="172"/>
      <c r="Z225" s="172"/>
      <c r="AA225" s="172"/>
      <c r="AB225" s="172"/>
      <c r="AC225" s="172"/>
      <c r="AD225" s="172"/>
      <c r="AE225" s="172"/>
      <c r="AF225" s="172"/>
      <c r="AG225" s="172"/>
      <c r="AH225" s="172"/>
      <c r="AI225" s="172"/>
      <c r="AJ225" s="142"/>
      <c r="AK225" s="172"/>
      <c r="AL225" s="172"/>
    </row>
    <row r="226" spans="1:38">
      <c r="A226" s="172"/>
      <c r="B226" s="172"/>
      <c r="C226" s="172"/>
      <c r="D226" s="172"/>
      <c r="E226" s="172"/>
      <c r="F226" s="172"/>
      <c r="G226" s="172"/>
      <c r="H226" s="172"/>
      <c r="I226" s="172"/>
      <c r="J226" s="172"/>
      <c r="K226" s="172"/>
      <c r="L226" s="172"/>
      <c r="M226" s="172"/>
      <c r="N226" s="172"/>
      <c r="O226" s="172"/>
      <c r="P226" s="172"/>
      <c r="Q226" s="172"/>
      <c r="R226" s="172"/>
      <c r="S226" s="172"/>
      <c r="T226" s="172"/>
      <c r="U226" s="172"/>
      <c r="V226" s="172"/>
      <c r="W226" s="172"/>
      <c r="X226" s="172"/>
      <c r="Y226" s="172"/>
      <c r="Z226" s="172"/>
      <c r="AA226" s="172"/>
      <c r="AB226" s="172"/>
      <c r="AC226" s="172"/>
      <c r="AD226" s="172"/>
      <c r="AE226" s="172"/>
      <c r="AF226" s="172"/>
      <c r="AG226" s="172"/>
      <c r="AH226" s="172"/>
      <c r="AI226" s="172"/>
      <c r="AJ226" s="142"/>
      <c r="AK226" s="172"/>
      <c r="AL226" s="172"/>
    </row>
    <row r="227" spans="1:38">
      <c r="A227" s="172"/>
      <c r="B227" s="172"/>
      <c r="C227" s="172"/>
      <c r="D227" s="172"/>
      <c r="E227" s="172"/>
      <c r="F227" s="172"/>
      <c r="G227" s="172"/>
      <c r="H227" s="172"/>
      <c r="I227" s="172"/>
      <c r="J227" s="172"/>
      <c r="K227" s="172"/>
      <c r="L227" s="172"/>
      <c r="M227" s="172"/>
      <c r="N227" s="172"/>
      <c r="O227" s="172"/>
      <c r="P227" s="172"/>
      <c r="Q227" s="172"/>
      <c r="R227" s="172"/>
      <c r="S227" s="172"/>
      <c r="T227" s="172"/>
      <c r="U227" s="172"/>
      <c r="V227" s="172"/>
      <c r="W227" s="172"/>
      <c r="X227" s="172"/>
      <c r="Y227" s="172"/>
      <c r="Z227" s="172"/>
      <c r="AA227" s="172"/>
      <c r="AB227" s="172"/>
      <c r="AC227" s="172"/>
      <c r="AD227" s="172"/>
      <c r="AE227" s="172"/>
      <c r="AF227" s="172"/>
      <c r="AG227" s="172"/>
      <c r="AH227" s="172"/>
      <c r="AI227" s="172"/>
      <c r="AJ227" s="142"/>
      <c r="AK227" s="172"/>
      <c r="AL227" s="172"/>
    </row>
    <row r="228" spans="1:38">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42"/>
      <c r="AK228" s="172"/>
      <c r="AL228" s="172"/>
    </row>
    <row r="229" spans="1:38">
      <c r="A229" s="172"/>
      <c r="B229" s="172"/>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72"/>
      <c r="AI229" s="172"/>
      <c r="AJ229" s="142"/>
      <c r="AK229" s="172"/>
      <c r="AL229" s="172"/>
    </row>
    <row r="230" spans="1:38">
      <c r="A230" s="172"/>
      <c r="B230" s="172"/>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c r="AG230" s="172"/>
      <c r="AH230" s="172"/>
      <c r="AI230" s="172"/>
      <c r="AJ230" s="142"/>
      <c r="AK230" s="172"/>
      <c r="AL230" s="172"/>
    </row>
    <row r="231" spans="1:38">
      <c r="A231" s="172"/>
      <c r="B231" s="172"/>
      <c r="C231" s="172"/>
      <c r="D231" s="172"/>
      <c r="E231" s="172"/>
      <c r="F231" s="172"/>
      <c r="G231" s="172"/>
      <c r="H231" s="172"/>
      <c r="I231" s="172"/>
      <c r="J231" s="172"/>
      <c r="K231" s="172"/>
      <c r="L231" s="172"/>
      <c r="M231" s="172"/>
      <c r="N231" s="172"/>
      <c r="O231" s="172"/>
      <c r="P231" s="172"/>
      <c r="Q231" s="172"/>
      <c r="R231" s="172"/>
      <c r="S231" s="172"/>
      <c r="T231" s="172"/>
      <c r="U231" s="172"/>
      <c r="V231" s="172"/>
      <c r="W231" s="172"/>
      <c r="X231" s="172"/>
      <c r="Y231" s="172"/>
      <c r="Z231" s="172"/>
      <c r="AA231" s="172"/>
      <c r="AB231" s="172"/>
      <c r="AC231" s="172"/>
      <c r="AD231" s="172"/>
      <c r="AE231" s="172"/>
      <c r="AF231" s="172"/>
      <c r="AG231" s="172"/>
      <c r="AH231" s="172"/>
      <c r="AI231" s="172"/>
      <c r="AJ231" s="142"/>
      <c r="AK231" s="172"/>
      <c r="AL231" s="172"/>
    </row>
    <row r="232" spans="1:38">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42"/>
      <c r="AK232" s="172"/>
      <c r="AL232" s="172"/>
    </row>
    <row r="233" spans="1:38">
      <c r="V233" s="172"/>
      <c r="W233" s="172"/>
      <c r="X233" s="172"/>
      <c r="Y233" s="172"/>
      <c r="Z233" s="172"/>
      <c r="AA233" s="172"/>
      <c r="AB233" s="172"/>
      <c r="AC233" s="172"/>
      <c r="AD233" s="172"/>
      <c r="AE233" s="172"/>
      <c r="AF233" s="172"/>
      <c r="AG233" s="172"/>
      <c r="AH233" s="172"/>
      <c r="AI233" s="172"/>
      <c r="AJ233" s="142"/>
      <c r="AK233" s="172"/>
      <c r="AL233" s="172"/>
    </row>
    <row r="234" spans="1:38">
      <c r="V234" s="172"/>
      <c r="W234" s="172"/>
      <c r="X234" s="172"/>
      <c r="Y234" s="172"/>
      <c r="Z234" s="172"/>
      <c r="AA234" s="172"/>
      <c r="AB234" s="172"/>
      <c r="AC234" s="172"/>
      <c r="AD234" s="172"/>
      <c r="AE234" s="172"/>
      <c r="AF234" s="172"/>
      <c r="AG234" s="172"/>
      <c r="AH234" s="172"/>
      <c r="AI234" s="172"/>
      <c r="AJ234" s="142"/>
      <c r="AK234" s="172"/>
      <c r="AL234" s="172"/>
    </row>
    <row r="235" spans="1:38">
      <c r="V235" s="172"/>
      <c r="W235" s="172"/>
      <c r="X235" s="172"/>
      <c r="Y235" s="172"/>
      <c r="Z235" s="172"/>
      <c r="AA235" s="172"/>
      <c r="AB235" s="172"/>
      <c r="AC235" s="172"/>
      <c r="AD235" s="172"/>
      <c r="AE235" s="172"/>
      <c r="AF235" s="172"/>
      <c r="AG235" s="172"/>
      <c r="AH235" s="172"/>
      <c r="AI235" s="172"/>
      <c r="AJ235" s="142"/>
      <c r="AK235" s="172"/>
      <c r="AL235" s="172"/>
    </row>
    <row r="236" spans="1:38">
      <c r="V236" s="172"/>
      <c r="W236" s="172"/>
      <c r="X236" s="172"/>
      <c r="Y236" s="172"/>
      <c r="Z236" s="172"/>
      <c r="AA236" s="172"/>
      <c r="AB236" s="172"/>
      <c r="AC236" s="172"/>
      <c r="AD236" s="172"/>
      <c r="AE236" s="172"/>
      <c r="AF236" s="172"/>
      <c r="AG236" s="172"/>
      <c r="AH236" s="172"/>
      <c r="AI236" s="172"/>
      <c r="AJ236" s="142"/>
      <c r="AK236" s="172"/>
      <c r="AL236" s="172"/>
    </row>
    <row r="237" spans="1:38" ht="18.75" customHeight="1"/>
    <row r="238" spans="1:38" ht="18.75" customHeight="1"/>
    <row r="239" spans="1:38" ht="18.75" customHeight="1"/>
    <row r="240" spans="1:38" ht="18.75" customHeight="1"/>
    <row r="241" spans="1:21" ht="18.75" customHeight="1"/>
    <row r="242" spans="1:21" ht="21">
      <c r="A242" s="267" t="s">
        <v>133</v>
      </c>
      <c r="B242" s="267"/>
      <c r="C242" s="267"/>
      <c r="D242" s="267"/>
      <c r="E242" s="267"/>
      <c r="F242" s="267"/>
      <c r="G242" s="267"/>
      <c r="H242" s="267"/>
      <c r="I242" s="267"/>
      <c r="J242" s="267"/>
      <c r="K242" s="267"/>
      <c r="L242" s="267"/>
      <c r="M242" s="267"/>
      <c r="N242" s="267"/>
      <c r="O242" s="267"/>
      <c r="P242" s="267"/>
      <c r="Q242" s="267"/>
      <c r="R242" s="267"/>
      <c r="S242" s="267"/>
      <c r="T242" s="267"/>
      <c r="U242" s="267"/>
    </row>
    <row r="243" spans="1:21">
      <c r="A243" s="172"/>
      <c r="B243" s="172"/>
      <c r="C243" s="172"/>
      <c r="D243" s="172"/>
      <c r="E243" s="172"/>
      <c r="F243" s="172"/>
      <c r="G243" s="172"/>
      <c r="H243" s="172"/>
      <c r="I243" s="172"/>
      <c r="J243" s="172"/>
      <c r="K243" s="172"/>
      <c r="L243" s="172"/>
      <c r="M243" s="172"/>
      <c r="N243" s="172"/>
      <c r="O243" s="172"/>
      <c r="P243" s="172"/>
      <c r="Q243" s="172"/>
      <c r="R243" s="172"/>
      <c r="S243" s="172"/>
      <c r="T243" s="172"/>
      <c r="U243" s="172"/>
    </row>
    <row r="244" spans="1:21">
      <c r="A244" s="172"/>
      <c r="B244" s="172"/>
      <c r="C244" s="172"/>
      <c r="D244" s="172"/>
      <c r="E244" s="172"/>
      <c r="F244" s="172"/>
      <c r="G244" s="172"/>
      <c r="H244" s="172"/>
      <c r="I244" s="172"/>
      <c r="J244" s="172"/>
      <c r="K244" s="172"/>
      <c r="L244" s="172"/>
      <c r="M244" s="172"/>
      <c r="N244" s="172"/>
      <c r="O244" s="172"/>
      <c r="P244" s="172"/>
      <c r="Q244" s="172"/>
      <c r="R244" s="172"/>
      <c r="S244" s="172"/>
      <c r="T244" s="172"/>
      <c r="U244" s="172"/>
    </row>
    <row r="245" spans="1:21">
      <c r="A245" s="172"/>
      <c r="B245" s="172"/>
      <c r="C245" s="172"/>
      <c r="D245" s="172"/>
      <c r="E245" s="172"/>
      <c r="F245" s="172"/>
      <c r="G245" s="172"/>
      <c r="H245" s="172"/>
      <c r="I245" s="172"/>
      <c r="J245" s="172"/>
      <c r="K245" s="172"/>
      <c r="L245" s="172"/>
      <c r="M245" s="172"/>
      <c r="N245" s="172"/>
      <c r="O245" s="172"/>
      <c r="P245" s="172"/>
      <c r="Q245" s="172"/>
      <c r="R245" s="172"/>
      <c r="S245" s="172"/>
      <c r="T245" s="172"/>
      <c r="U245" s="172"/>
    </row>
    <row r="246" spans="1:21">
      <c r="A246" s="172"/>
      <c r="B246" s="172"/>
      <c r="C246" s="172"/>
      <c r="D246" s="172"/>
      <c r="E246" s="172"/>
      <c r="F246" s="172"/>
      <c r="G246" s="172"/>
      <c r="H246" s="172"/>
      <c r="I246" s="172"/>
      <c r="J246" s="172"/>
      <c r="K246" s="172"/>
      <c r="L246" s="172"/>
      <c r="M246" s="172"/>
      <c r="N246" s="172"/>
      <c r="O246" s="172"/>
      <c r="P246" s="172"/>
      <c r="Q246" s="172"/>
      <c r="R246" s="172"/>
      <c r="S246" s="172"/>
      <c r="T246" s="172"/>
      <c r="U246" s="172"/>
    </row>
    <row r="247" spans="1:21">
      <c r="A247" s="172"/>
      <c r="B247" s="172"/>
      <c r="C247" s="172"/>
      <c r="D247" s="172"/>
      <c r="E247" s="172"/>
      <c r="F247" s="172"/>
      <c r="G247" s="172"/>
      <c r="H247" s="172"/>
      <c r="I247" s="172"/>
      <c r="J247" s="172"/>
      <c r="K247" s="172"/>
      <c r="L247" s="172"/>
      <c r="M247" s="172"/>
      <c r="N247" s="172"/>
      <c r="O247" s="172"/>
      <c r="P247" s="172"/>
      <c r="Q247" s="172"/>
      <c r="R247" s="172"/>
      <c r="S247" s="172"/>
      <c r="T247" s="172"/>
      <c r="U247" s="172"/>
    </row>
    <row r="248" spans="1:21">
      <c r="A248" s="172"/>
      <c r="B248" s="172"/>
      <c r="C248" s="172"/>
      <c r="D248" s="172"/>
      <c r="E248" s="172"/>
      <c r="F248" s="172"/>
      <c r="G248" s="172"/>
      <c r="H248" s="172"/>
      <c r="I248" s="172"/>
      <c r="J248" s="172"/>
      <c r="K248" s="172"/>
      <c r="L248" s="172"/>
      <c r="M248" s="172"/>
      <c r="N248" s="172"/>
      <c r="O248" s="172"/>
      <c r="P248" s="172"/>
      <c r="Q248" s="172"/>
      <c r="R248" s="172"/>
      <c r="S248" s="172"/>
      <c r="T248" s="172"/>
      <c r="U248" s="172"/>
    </row>
    <row r="249" spans="1:21">
      <c r="A249" s="172"/>
      <c r="B249" s="172"/>
      <c r="C249" s="172"/>
      <c r="D249" s="172"/>
      <c r="E249" s="172"/>
      <c r="F249" s="172"/>
      <c r="G249" s="172"/>
      <c r="H249" s="172"/>
      <c r="I249" s="172"/>
      <c r="J249" s="172"/>
      <c r="K249" s="172"/>
      <c r="L249" s="172"/>
      <c r="M249" s="172"/>
      <c r="N249" s="172"/>
      <c r="O249" s="172"/>
      <c r="P249" s="172"/>
      <c r="Q249" s="172"/>
      <c r="R249" s="172"/>
      <c r="S249" s="172"/>
      <c r="T249" s="172"/>
      <c r="U249" s="172"/>
    </row>
    <row r="250" spans="1:21">
      <c r="A250" s="172"/>
      <c r="B250" s="172"/>
      <c r="C250" s="172"/>
      <c r="D250" s="172"/>
      <c r="E250" s="172"/>
      <c r="F250" s="172"/>
      <c r="G250" s="172"/>
      <c r="H250" s="172"/>
      <c r="I250" s="172"/>
      <c r="J250" s="172"/>
      <c r="K250" s="172"/>
      <c r="L250" s="172"/>
      <c r="M250" s="172"/>
      <c r="N250" s="172"/>
      <c r="O250" s="172"/>
      <c r="P250" s="172"/>
      <c r="Q250" s="172"/>
      <c r="R250" s="172"/>
      <c r="S250" s="172"/>
      <c r="T250" s="172"/>
      <c r="U250" s="172"/>
    </row>
    <row r="251" spans="1:21">
      <c r="A251" s="172"/>
      <c r="B251" s="172"/>
      <c r="C251" s="172"/>
      <c r="D251" s="172"/>
      <c r="E251" s="172"/>
      <c r="F251" s="172"/>
      <c r="G251" s="172"/>
      <c r="H251" s="172"/>
      <c r="I251" s="172"/>
      <c r="J251" s="172"/>
      <c r="K251" s="172"/>
      <c r="L251" s="172"/>
      <c r="M251" s="172"/>
      <c r="N251" s="172"/>
      <c r="O251" s="172"/>
      <c r="P251" s="172"/>
      <c r="Q251" s="172"/>
      <c r="R251" s="172"/>
      <c r="S251" s="172"/>
      <c r="T251" s="172"/>
      <c r="U251" s="172"/>
    </row>
    <row r="252" spans="1:21">
      <c r="A252" s="172"/>
      <c r="B252" s="172"/>
      <c r="C252" s="172"/>
      <c r="D252" s="172"/>
      <c r="E252" s="172"/>
      <c r="F252" s="172"/>
      <c r="G252" s="172"/>
      <c r="H252" s="172"/>
      <c r="I252" s="172"/>
      <c r="J252" s="172"/>
      <c r="K252" s="172"/>
      <c r="L252" s="172"/>
      <c r="M252" s="172"/>
      <c r="N252" s="172"/>
      <c r="O252" s="172"/>
      <c r="P252" s="172"/>
      <c r="Q252" s="172"/>
      <c r="R252" s="172"/>
      <c r="S252" s="172"/>
      <c r="T252" s="172"/>
      <c r="U252" s="172"/>
    </row>
    <row r="253" spans="1:21">
      <c r="A253" s="172"/>
      <c r="B253" s="172"/>
      <c r="C253" s="172"/>
      <c r="D253" s="172"/>
      <c r="E253" s="172"/>
      <c r="F253" s="172"/>
      <c r="G253" s="172"/>
      <c r="H253" s="172"/>
      <c r="I253" s="172"/>
      <c r="J253" s="172"/>
      <c r="K253" s="172"/>
      <c r="L253" s="172"/>
      <c r="M253" s="172"/>
      <c r="N253" s="172"/>
      <c r="O253" s="172"/>
      <c r="P253" s="172"/>
      <c r="Q253" s="172"/>
      <c r="R253" s="172"/>
      <c r="S253" s="172"/>
      <c r="T253" s="172"/>
      <c r="U253" s="172"/>
    </row>
    <row r="254" spans="1:21" hidden="1">
      <c r="A254" s="172"/>
      <c r="B254" s="172"/>
      <c r="C254" s="172"/>
      <c r="D254" s="172"/>
      <c r="E254" s="172"/>
      <c r="F254" s="172"/>
      <c r="G254" s="172"/>
      <c r="H254" s="172"/>
      <c r="I254" s="172"/>
      <c r="J254" s="172"/>
      <c r="K254" s="172"/>
      <c r="L254" s="172"/>
      <c r="M254" s="172"/>
      <c r="N254" s="172"/>
      <c r="O254" s="172"/>
      <c r="P254" s="172"/>
      <c r="Q254" s="172"/>
      <c r="R254" s="172"/>
      <c r="S254" s="172"/>
      <c r="T254" s="172"/>
      <c r="U254" s="172"/>
    </row>
    <row r="255" spans="1:21">
      <c r="A255" s="172"/>
      <c r="B255" s="172"/>
      <c r="C255" s="172"/>
      <c r="D255" s="172"/>
      <c r="E255" s="172"/>
      <c r="F255" s="172"/>
      <c r="G255" s="172"/>
      <c r="H255" s="172"/>
      <c r="I255" s="172"/>
      <c r="J255" s="172"/>
      <c r="K255" s="172"/>
      <c r="L255" s="172"/>
      <c r="M255" s="172"/>
      <c r="N255" s="172"/>
      <c r="O255" s="172"/>
      <c r="P255" s="172"/>
      <c r="Q255" s="172"/>
      <c r="R255" s="172"/>
      <c r="S255" s="172"/>
      <c r="T255" s="172"/>
      <c r="U255" s="172"/>
    </row>
    <row r="256" spans="1:21">
      <c r="A256" s="172"/>
      <c r="B256" s="172"/>
      <c r="C256" s="172"/>
      <c r="D256" s="172"/>
      <c r="E256" s="172"/>
      <c r="F256" s="172"/>
      <c r="G256" s="172"/>
      <c r="H256" s="172"/>
      <c r="I256" s="172"/>
      <c r="J256" s="172"/>
      <c r="K256" s="172"/>
      <c r="L256" s="172"/>
      <c r="M256" s="172"/>
      <c r="N256" s="172"/>
      <c r="O256" s="172"/>
      <c r="P256" s="172"/>
      <c r="Q256" s="172"/>
      <c r="R256" s="172"/>
      <c r="S256" s="172"/>
      <c r="T256" s="172"/>
      <c r="U256" s="172"/>
    </row>
    <row r="257" spans="1:38">
      <c r="A257" s="172"/>
      <c r="B257" s="172"/>
      <c r="C257" s="172"/>
      <c r="D257" s="172"/>
      <c r="E257" s="172"/>
      <c r="F257" s="172"/>
      <c r="G257" s="172"/>
      <c r="H257" s="172"/>
      <c r="I257" s="172"/>
      <c r="J257" s="172"/>
      <c r="K257" s="172"/>
      <c r="L257" s="172"/>
      <c r="M257" s="172"/>
      <c r="N257" s="172"/>
      <c r="O257" s="172"/>
      <c r="P257" s="172"/>
      <c r="Q257" s="172"/>
      <c r="R257" s="172"/>
      <c r="S257" s="172"/>
      <c r="T257" s="172"/>
      <c r="U257" s="172"/>
    </row>
    <row r="262" spans="1:38" ht="18.75">
      <c r="A262" s="172"/>
      <c r="B262" s="172"/>
      <c r="C262" s="172"/>
      <c r="D262" s="172"/>
      <c r="E262" s="172"/>
      <c r="F262" s="172"/>
      <c r="G262" s="172"/>
      <c r="H262" s="172"/>
      <c r="I262" s="172"/>
      <c r="J262" s="172"/>
      <c r="K262" s="172"/>
      <c r="L262" s="172"/>
      <c r="M262" s="172"/>
      <c r="N262" s="172"/>
      <c r="O262" s="172"/>
      <c r="P262" s="172"/>
      <c r="Q262" s="172"/>
      <c r="R262" s="172"/>
      <c r="S262" s="172"/>
      <c r="T262" s="172"/>
      <c r="U262" s="172"/>
      <c r="V262" s="278" t="s">
        <v>14</v>
      </c>
      <c r="W262" s="278"/>
      <c r="X262" s="278"/>
      <c r="Y262" s="278"/>
      <c r="Z262" s="278"/>
      <c r="AA262" s="278"/>
      <c r="AB262" s="25"/>
      <c r="AC262" s="278" t="s">
        <v>15</v>
      </c>
      <c r="AD262" s="278"/>
      <c r="AE262" s="278"/>
      <c r="AF262" s="278"/>
      <c r="AG262" s="278"/>
      <c r="AH262" s="278"/>
      <c r="AI262" s="279" t="s">
        <v>16</v>
      </c>
      <c r="AJ262" s="279"/>
      <c r="AK262" s="279"/>
      <c r="AL262" s="279"/>
    </row>
    <row r="263" spans="1:38" ht="18.75">
      <c r="A263" s="172"/>
      <c r="B263" s="172"/>
      <c r="C263" s="172"/>
      <c r="D263" s="172"/>
      <c r="E263" s="172"/>
      <c r="F263" s="172"/>
      <c r="G263" s="172"/>
      <c r="H263" s="172"/>
      <c r="I263" s="172"/>
      <c r="J263" s="172"/>
      <c r="K263" s="172"/>
      <c r="L263" s="172"/>
      <c r="M263" s="172"/>
      <c r="N263" s="172"/>
      <c r="O263" s="172"/>
      <c r="P263" s="172"/>
      <c r="Q263" s="172"/>
      <c r="R263" s="172"/>
      <c r="S263" s="172"/>
      <c r="T263" s="172"/>
      <c r="U263" s="172"/>
      <c r="V263" s="278"/>
      <c r="W263" s="278"/>
      <c r="X263" s="278"/>
      <c r="Y263" s="278"/>
      <c r="Z263" s="278"/>
      <c r="AA263" s="278"/>
      <c r="AB263" s="25"/>
      <c r="AC263" s="278"/>
      <c r="AD263" s="278"/>
      <c r="AE263" s="278"/>
      <c r="AF263" s="278"/>
      <c r="AG263" s="278"/>
      <c r="AH263" s="278"/>
      <c r="AI263" s="279"/>
      <c r="AJ263" s="279"/>
      <c r="AK263" s="279"/>
      <c r="AL263" s="279"/>
    </row>
    <row r="264" spans="1:38" ht="18.75" customHeight="1">
      <c r="A264" s="134"/>
      <c r="B264" s="289" t="s">
        <v>137</v>
      </c>
      <c r="C264" s="289"/>
      <c r="D264" s="289"/>
      <c r="E264" s="289"/>
      <c r="F264" s="289"/>
      <c r="G264" s="289"/>
      <c r="H264" s="289"/>
      <c r="I264" s="289"/>
      <c r="J264" s="289"/>
      <c r="K264" s="289"/>
      <c r="L264" s="289"/>
      <c r="M264" s="289"/>
      <c r="N264" s="289"/>
      <c r="O264" s="289"/>
      <c r="P264" s="289"/>
      <c r="Q264" s="289"/>
      <c r="R264" s="289"/>
      <c r="S264" s="289"/>
      <c r="T264" s="289"/>
      <c r="U264" s="290"/>
      <c r="V264" s="63">
        <v>1</v>
      </c>
      <c r="W264" s="63">
        <v>2</v>
      </c>
      <c r="X264" s="63">
        <v>3</v>
      </c>
      <c r="Y264" s="63">
        <v>4</v>
      </c>
      <c r="Z264" s="63">
        <v>5</v>
      </c>
      <c r="AA264" s="63" t="s">
        <v>41</v>
      </c>
      <c r="AB264" s="75" t="s">
        <v>18</v>
      </c>
      <c r="AC264" s="63">
        <v>1</v>
      </c>
      <c r="AD264" s="63">
        <v>2</v>
      </c>
      <c r="AE264" s="63">
        <v>3</v>
      </c>
      <c r="AF264" s="63">
        <v>4</v>
      </c>
      <c r="AG264" s="63">
        <v>5</v>
      </c>
      <c r="AH264" s="63" t="s">
        <v>41</v>
      </c>
      <c r="AI264" s="76" t="s">
        <v>19</v>
      </c>
      <c r="AJ264" s="76" t="s">
        <v>20</v>
      </c>
      <c r="AK264" s="76" t="s">
        <v>21</v>
      </c>
      <c r="AL264" s="76" t="s">
        <v>22</v>
      </c>
    </row>
    <row r="265" spans="1:38" ht="18.75">
      <c r="A265" s="135" t="s">
        <v>138</v>
      </c>
      <c r="B265" s="280" t="s">
        <v>134</v>
      </c>
      <c r="C265" s="281"/>
      <c r="D265" s="281"/>
      <c r="E265" s="281"/>
      <c r="F265" s="281"/>
      <c r="G265" s="281"/>
      <c r="H265" s="281"/>
      <c r="I265" s="281"/>
      <c r="J265" s="281"/>
      <c r="K265" s="281"/>
      <c r="L265" s="281"/>
      <c r="M265" s="281"/>
      <c r="N265" s="281"/>
      <c r="O265" s="281"/>
      <c r="P265" s="281"/>
      <c r="Q265" s="281"/>
      <c r="R265" s="281"/>
      <c r="S265" s="281"/>
      <c r="T265" s="281"/>
      <c r="U265" s="281"/>
      <c r="V265" s="152">
        <f>+AN28</f>
        <v>0</v>
      </c>
      <c r="W265" s="152">
        <f t="shared" ref="W265:AA265" si="42">+AO28</f>
        <v>0</v>
      </c>
      <c r="X265" s="152">
        <f t="shared" si="42"/>
        <v>0</v>
      </c>
      <c r="Y265" s="152">
        <f t="shared" si="42"/>
        <v>0</v>
      </c>
      <c r="Z265" s="152">
        <f t="shared" si="42"/>
        <v>2</v>
      </c>
      <c r="AA265" s="152">
        <f t="shared" si="42"/>
        <v>0</v>
      </c>
      <c r="AB265" s="151">
        <f t="shared" ref="AB265:AB266" si="43">SUM(V265:AA265)</f>
        <v>2</v>
      </c>
      <c r="AC265" s="175">
        <f t="shared" ref="AC265:AH266" si="44">V265/$AB265</f>
        <v>0</v>
      </c>
      <c r="AD265" s="175">
        <f t="shared" si="44"/>
        <v>0</v>
      </c>
      <c r="AE265" s="175">
        <f t="shared" si="44"/>
        <v>0</v>
      </c>
      <c r="AF265" s="175">
        <f t="shared" si="44"/>
        <v>0</v>
      </c>
      <c r="AG265" s="175">
        <f t="shared" si="44"/>
        <v>1</v>
      </c>
      <c r="AH265" s="175">
        <f t="shared" si="44"/>
        <v>0</v>
      </c>
      <c r="AI265" s="153">
        <f>+BA28</f>
        <v>5</v>
      </c>
      <c r="AJ265" s="153">
        <f t="shared" ref="AJ265:AL265" si="45">+BB28</f>
        <v>0</v>
      </c>
      <c r="AK265" s="152">
        <f t="shared" si="45"/>
        <v>5</v>
      </c>
      <c r="AL265" s="152">
        <f t="shared" si="45"/>
        <v>5</v>
      </c>
    </row>
    <row r="266" spans="1:38" ht="21" customHeight="1">
      <c r="A266" s="135" t="s">
        <v>139</v>
      </c>
      <c r="B266" s="280" t="s">
        <v>135</v>
      </c>
      <c r="C266" s="281"/>
      <c r="D266" s="281"/>
      <c r="E266" s="281"/>
      <c r="F266" s="281"/>
      <c r="G266" s="281"/>
      <c r="H266" s="281"/>
      <c r="I266" s="281"/>
      <c r="J266" s="281"/>
      <c r="K266" s="281"/>
      <c r="L266" s="281"/>
      <c r="M266" s="281"/>
      <c r="N266" s="281"/>
      <c r="O266" s="281"/>
      <c r="P266" s="281"/>
      <c r="Q266" s="281"/>
      <c r="R266" s="281"/>
      <c r="S266" s="281"/>
      <c r="T266" s="281"/>
      <c r="U266" s="281"/>
      <c r="V266" s="152">
        <f>+AN29</f>
        <v>0</v>
      </c>
      <c r="W266" s="152">
        <f t="shared" ref="W266:AA266" si="46">+AO29</f>
        <v>0</v>
      </c>
      <c r="X266" s="152">
        <f t="shared" si="46"/>
        <v>0</v>
      </c>
      <c r="Y266" s="152">
        <f t="shared" si="46"/>
        <v>1</v>
      </c>
      <c r="Z266" s="152">
        <f t="shared" si="46"/>
        <v>2</v>
      </c>
      <c r="AA266" s="152">
        <f t="shared" si="46"/>
        <v>0</v>
      </c>
      <c r="AB266" s="151">
        <f t="shared" si="43"/>
        <v>3</v>
      </c>
      <c r="AC266" s="175">
        <f t="shared" si="44"/>
        <v>0</v>
      </c>
      <c r="AD266" s="175">
        <f t="shared" si="44"/>
        <v>0</v>
      </c>
      <c r="AE266" s="175">
        <f t="shared" si="44"/>
        <v>0</v>
      </c>
      <c r="AF266" s="175">
        <f t="shared" si="44"/>
        <v>0.33333333333333331</v>
      </c>
      <c r="AG266" s="175">
        <f t="shared" si="44"/>
        <v>0.66666666666666663</v>
      </c>
      <c r="AH266" s="175">
        <f t="shared" si="44"/>
        <v>0</v>
      </c>
      <c r="AI266" s="153">
        <f>+BA29</f>
        <v>4.67</v>
      </c>
      <c r="AJ266" s="153">
        <f t="shared" ref="AJ266:AL266" si="47">+BB29</f>
        <v>0.57999999999999996</v>
      </c>
      <c r="AK266" s="152">
        <f t="shared" si="47"/>
        <v>5</v>
      </c>
      <c r="AL266" s="152">
        <f t="shared" si="47"/>
        <v>5</v>
      </c>
    </row>
    <row r="273" spans="10:11" ht="58.5" customHeight="1"/>
    <row r="274" spans="10:11">
      <c r="J274" s="172"/>
      <c r="K274" s="172"/>
    </row>
    <row r="275" spans="10:11">
      <c r="J275" s="172"/>
      <c r="K275" s="172"/>
    </row>
    <row r="276" spans="10:11">
      <c r="J276" s="172"/>
      <c r="K276" s="172"/>
    </row>
    <row r="289" spans="1:38">
      <c r="A289" s="172"/>
      <c r="B289" s="172"/>
      <c r="C289" s="172"/>
      <c r="D289" s="172"/>
      <c r="E289" s="172"/>
      <c r="F289" s="172"/>
      <c r="G289" s="172"/>
      <c r="H289" s="172"/>
      <c r="I289" s="172"/>
      <c r="J289" s="172"/>
      <c r="K289" s="172"/>
      <c r="L289" s="172"/>
      <c r="M289" s="172"/>
      <c r="N289" s="172"/>
      <c r="O289" s="172"/>
      <c r="P289" s="172"/>
      <c r="Q289" s="172"/>
      <c r="R289" s="172"/>
      <c r="S289" s="172"/>
      <c r="T289" s="172"/>
      <c r="U289" s="172"/>
      <c r="V289" s="172"/>
      <c r="W289" s="172"/>
      <c r="X289" s="172"/>
      <c r="Y289" s="172"/>
      <c r="Z289" s="172"/>
      <c r="AA289" s="172"/>
      <c r="AB289" s="172"/>
      <c r="AC289" s="172"/>
      <c r="AD289" s="172"/>
      <c r="AE289" s="172"/>
      <c r="AF289" s="172"/>
      <c r="AG289" s="172"/>
      <c r="AH289" s="142"/>
      <c r="AI289" s="172"/>
      <c r="AJ289" s="172"/>
      <c r="AK289" s="172"/>
      <c r="AL289" s="172"/>
    </row>
    <row r="290" spans="1:38">
      <c r="A290" s="172"/>
      <c r="B290" s="172"/>
      <c r="C290" s="172"/>
      <c r="D290" s="172"/>
      <c r="E290" s="172"/>
      <c r="F290" s="172"/>
      <c r="G290" s="172"/>
      <c r="H290" s="172"/>
      <c r="I290" s="172"/>
      <c r="J290" s="172"/>
      <c r="K290" s="172"/>
      <c r="L290" s="172"/>
      <c r="M290" s="172"/>
      <c r="N290" s="172"/>
      <c r="O290" s="172"/>
      <c r="P290" s="172"/>
      <c r="Q290" s="172"/>
      <c r="R290" s="172"/>
      <c r="S290" s="172"/>
      <c r="T290" s="172"/>
      <c r="U290" s="172"/>
      <c r="V290" s="172"/>
      <c r="W290" s="172"/>
      <c r="X290" s="172"/>
      <c r="Y290" s="172"/>
      <c r="Z290" s="172"/>
      <c r="AA290" s="172"/>
      <c r="AB290" s="172"/>
      <c r="AC290" s="172"/>
      <c r="AD290" s="172"/>
      <c r="AE290" s="172"/>
      <c r="AF290" s="172"/>
      <c r="AG290" s="172"/>
      <c r="AH290" s="142"/>
      <c r="AI290" s="172"/>
      <c r="AJ290" s="172"/>
      <c r="AK290" s="172"/>
      <c r="AL290" s="172"/>
    </row>
    <row r="291" spans="1:38">
      <c r="A291" s="172"/>
      <c r="B291" s="172"/>
      <c r="C291" s="172"/>
      <c r="D291" s="172"/>
      <c r="E291" s="172"/>
      <c r="F291" s="172"/>
      <c r="G291" s="172"/>
      <c r="H291" s="172"/>
      <c r="I291" s="172"/>
      <c r="J291" s="172"/>
      <c r="K291" s="172"/>
      <c r="L291" s="172"/>
      <c r="M291" s="172"/>
      <c r="N291" s="172"/>
      <c r="O291" s="172"/>
      <c r="P291" s="172"/>
      <c r="Q291" s="172"/>
      <c r="R291" s="172"/>
      <c r="S291" s="172"/>
      <c r="T291" s="172"/>
      <c r="U291" s="172"/>
      <c r="V291" s="172"/>
      <c r="W291" s="172"/>
      <c r="X291" s="172"/>
      <c r="Y291" s="172"/>
      <c r="Z291" s="172"/>
      <c r="AA291" s="172"/>
      <c r="AB291" s="172"/>
      <c r="AC291" s="172"/>
      <c r="AD291" s="172"/>
      <c r="AE291" s="172"/>
      <c r="AF291" s="172"/>
      <c r="AG291" s="172"/>
      <c r="AH291" s="142"/>
      <c r="AI291" s="172"/>
      <c r="AJ291" s="172"/>
      <c r="AK291" s="172"/>
      <c r="AL291" s="172"/>
    </row>
    <row r="292" spans="1:38" ht="15" customHeight="1">
      <c r="A292" s="172"/>
      <c r="B292" s="172"/>
      <c r="C292" s="172"/>
      <c r="D292" s="172"/>
      <c r="E292" s="172"/>
      <c r="F292" s="172"/>
      <c r="G292" s="172"/>
      <c r="H292" s="172"/>
      <c r="I292" s="172"/>
      <c r="J292" s="172"/>
      <c r="K292" s="172"/>
      <c r="L292" s="172"/>
      <c r="M292" s="172"/>
      <c r="N292" s="172"/>
      <c r="O292" s="172"/>
      <c r="P292" s="172"/>
      <c r="Q292" s="172"/>
      <c r="R292" s="172"/>
      <c r="S292" s="172"/>
      <c r="T292" s="172"/>
      <c r="U292" s="172"/>
      <c r="V292" s="172"/>
      <c r="W292" s="172"/>
      <c r="X292" s="172"/>
      <c r="Y292" s="172"/>
      <c r="Z292" s="172"/>
      <c r="AA292" s="172"/>
      <c r="AB292" s="172"/>
      <c r="AC292" s="172"/>
      <c r="AD292" s="172"/>
      <c r="AE292" s="172"/>
      <c r="AF292" s="172"/>
      <c r="AG292" s="172"/>
      <c r="AH292" s="142"/>
      <c r="AI292" s="172"/>
      <c r="AJ292" s="172"/>
      <c r="AK292" s="172"/>
      <c r="AL292" s="172"/>
    </row>
    <row r="293" spans="1:38" ht="15" customHeight="1">
      <c r="A293" s="172"/>
      <c r="B293" s="172"/>
      <c r="C293" s="172"/>
      <c r="D293" s="172"/>
      <c r="E293" s="172"/>
      <c r="F293" s="172"/>
      <c r="G293" s="172"/>
      <c r="H293" s="172"/>
      <c r="I293" s="172"/>
      <c r="J293" s="172"/>
      <c r="K293" s="172"/>
      <c r="L293" s="172"/>
      <c r="M293" s="172"/>
      <c r="N293" s="172"/>
      <c r="O293" s="172"/>
      <c r="P293" s="172"/>
      <c r="Q293" s="172"/>
      <c r="R293" s="172"/>
      <c r="S293" s="172"/>
      <c r="T293" s="172"/>
      <c r="U293" s="172"/>
      <c r="V293" s="172"/>
      <c r="W293" s="172"/>
      <c r="X293" s="172"/>
      <c r="Y293" s="172"/>
      <c r="Z293" s="172"/>
      <c r="AA293" s="172"/>
      <c r="AB293" s="172"/>
      <c r="AC293" s="172"/>
      <c r="AD293" s="172"/>
      <c r="AE293" s="172"/>
      <c r="AF293" s="172"/>
      <c r="AG293" s="172"/>
      <c r="AH293" s="142"/>
      <c r="AI293" s="172"/>
      <c r="AJ293" s="172"/>
      <c r="AK293" s="172"/>
      <c r="AL293" s="172"/>
    </row>
    <row r="294" spans="1:38" ht="15" customHeight="1">
      <c r="A294" s="267" t="s">
        <v>140</v>
      </c>
      <c r="B294" s="267"/>
      <c r="C294" s="267"/>
      <c r="D294" s="267"/>
      <c r="E294" s="267"/>
      <c r="F294" s="267"/>
      <c r="G294" s="267"/>
      <c r="H294" s="267"/>
      <c r="I294" s="267"/>
      <c r="J294" s="267"/>
      <c r="K294" s="267"/>
      <c r="L294" s="267"/>
      <c r="M294" s="267"/>
      <c r="N294" s="267"/>
      <c r="O294" s="267"/>
      <c r="P294" s="267"/>
      <c r="Q294" s="267"/>
      <c r="R294" s="267"/>
      <c r="S294" s="267"/>
      <c r="T294" s="267"/>
      <c r="U294" s="267"/>
      <c r="V294" s="172"/>
      <c r="W294" s="172"/>
      <c r="X294" s="172"/>
      <c r="Y294" s="172"/>
      <c r="Z294" s="172"/>
      <c r="AA294" s="172"/>
      <c r="AB294" s="172"/>
      <c r="AC294" s="172"/>
      <c r="AD294" s="172"/>
      <c r="AE294" s="172"/>
      <c r="AF294" s="172"/>
      <c r="AG294" s="172"/>
      <c r="AH294" s="142"/>
      <c r="AI294" s="172"/>
      <c r="AJ294" s="172"/>
      <c r="AK294" s="172"/>
      <c r="AL294" s="172"/>
    </row>
    <row r="295" spans="1:38" ht="15.75" customHeight="1">
      <c r="A295" s="172"/>
      <c r="B295" s="172"/>
      <c r="C295" s="172"/>
      <c r="D295" s="172"/>
      <c r="E295" s="172"/>
      <c r="F295" s="172"/>
      <c r="G295" s="172"/>
      <c r="H295" s="172"/>
      <c r="I295" s="172"/>
      <c r="J295" s="172"/>
      <c r="K295" s="172"/>
      <c r="L295" s="172"/>
      <c r="M295" s="172"/>
      <c r="N295" s="172"/>
      <c r="O295" s="172"/>
      <c r="P295" s="172"/>
      <c r="Q295" s="172"/>
      <c r="R295" s="172"/>
      <c r="S295" s="172"/>
      <c r="T295" s="172"/>
      <c r="U295" s="172"/>
      <c r="V295" s="172"/>
      <c r="W295" s="172"/>
      <c r="X295" s="172"/>
      <c r="Y295" s="172"/>
      <c r="Z295" s="172"/>
      <c r="AA295" s="172"/>
      <c r="AB295" s="172"/>
      <c r="AC295" s="172"/>
      <c r="AD295" s="172"/>
      <c r="AE295" s="172"/>
      <c r="AF295" s="172"/>
      <c r="AG295" s="172"/>
      <c r="AH295" s="142"/>
      <c r="AI295" s="172"/>
      <c r="AJ295" s="172"/>
      <c r="AK295" s="172"/>
      <c r="AL295" s="172"/>
    </row>
    <row r="296" spans="1:38">
      <c r="A296" s="172"/>
      <c r="B296" s="172"/>
      <c r="C296" s="172"/>
      <c r="D296" s="172"/>
      <c r="E296" s="172"/>
      <c r="F296" s="172"/>
      <c r="G296" s="172"/>
      <c r="H296" s="172"/>
      <c r="I296" s="172"/>
      <c r="J296" s="172"/>
      <c r="K296" s="172"/>
      <c r="L296" s="172"/>
      <c r="M296" s="172"/>
      <c r="N296" s="172"/>
      <c r="O296" s="172"/>
      <c r="P296" s="172"/>
      <c r="Q296" s="172"/>
      <c r="R296" s="172"/>
      <c r="S296" s="172"/>
      <c r="T296" s="172"/>
      <c r="U296" s="172"/>
      <c r="V296" s="172"/>
      <c r="W296" s="172"/>
      <c r="X296" s="172"/>
      <c r="Y296" s="172"/>
      <c r="Z296" s="172"/>
      <c r="AA296" s="172"/>
      <c r="AB296" s="172"/>
      <c r="AC296" s="172"/>
      <c r="AD296" s="172"/>
      <c r="AE296" s="172"/>
      <c r="AF296" s="172"/>
      <c r="AG296" s="172"/>
      <c r="AH296" s="142"/>
      <c r="AI296" s="172"/>
      <c r="AJ296" s="172"/>
      <c r="AK296" s="172"/>
      <c r="AL296" s="172"/>
    </row>
    <row r="297" spans="1:38">
      <c r="A297" s="172"/>
      <c r="B297" s="172"/>
      <c r="C297" s="172"/>
      <c r="D297" s="172"/>
      <c r="E297" s="172"/>
      <c r="F297" s="172"/>
      <c r="G297" s="172"/>
      <c r="H297" s="172"/>
      <c r="I297" s="172"/>
      <c r="J297" s="172"/>
      <c r="K297" s="172"/>
      <c r="L297" s="172"/>
      <c r="M297" s="172"/>
      <c r="N297" s="172"/>
      <c r="O297" s="172"/>
      <c r="P297" s="172"/>
      <c r="Q297" s="172"/>
      <c r="R297" s="172"/>
      <c r="S297" s="172"/>
      <c r="T297" s="172"/>
      <c r="U297" s="172"/>
      <c r="V297" s="172"/>
      <c r="W297" s="172"/>
      <c r="X297" s="172"/>
      <c r="Y297" s="172"/>
      <c r="Z297" s="172"/>
      <c r="AA297" s="172"/>
      <c r="AB297" s="172"/>
      <c r="AC297" s="172"/>
      <c r="AD297" s="172"/>
      <c r="AE297" s="172"/>
      <c r="AF297" s="172"/>
      <c r="AG297" s="172"/>
      <c r="AH297" s="142"/>
      <c r="AI297" s="172"/>
      <c r="AJ297" s="172"/>
      <c r="AK297" s="172"/>
      <c r="AL297" s="172"/>
    </row>
    <row r="298" spans="1:38">
      <c r="A298" s="172"/>
      <c r="B298" s="172"/>
      <c r="C298" s="172"/>
      <c r="D298" s="172"/>
      <c r="E298" s="172"/>
      <c r="F298" s="172"/>
      <c r="G298" s="172"/>
      <c r="H298" s="172"/>
      <c r="I298" s="172"/>
      <c r="J298" s="172"/>
      <c r="K298" s="172"/>
      <c r="L298" s="172"/>
      <c r="M298" s="172"/>
      <c r="N298" s="172"/>
      <c r="O298" s="172"/>
      <c r="P298" s="172"/>
      <c r="Q298" s="172"/>
      <c r="R298" s="172"/>
      <c r="S298" s="172"/>
      <c r="T298" s="172"/>
      <c r="U298" s="172"/>
      <c r="V298" s="172"/>
      <c r="W298" s="172"/>
      <c r="X298" s="172"/>
      <c r="Y298" s="172"/>
      <c r="Z298" s="172"/>
      <c r="AA298" s="172"/>
      <c r="AB298" s="172"/>
      <c r="AC298" s="172"/>
      <c r="AD298" s="172"/>
      <c r="AE298" s="172"/>
      <c r="AF298" s="172"/>
      <c r="AG298" s="172"/>
      <c r="AH298" s="142"/>
      <c r="AI298" s="172"/>
      <c r="AJ298" s="172"/>
      <c r="AK298" s="172"/>
      <c r="AL298" s="172"/>
    </row>
    <row r="299" spans="1:38">
      <c r="A299" s="172"/>
      <c r="B299" s="172"/>
      <c r="C299" s="172"/>
      <c r="D299" s="172"/>
      <c r="E299" s="172"/>
      <c r="F299" s="172"/>
      <c r="G299" s="172"/>
      <c r="H299" s="172"/>
      <c r="I299" s="172"/>
      <c r="J299" s="172"/>
      <c r="K299" s="172"/>
      <c r="L299" s="172"/>
      <c r="M299" s="172"/>
      <c r="N299" s="172"/>
      <c r="O299" s="172"/>
      <c r="P299" s="172"/>
      <c r="Q299" s="172"/>
      <c r="R299" s="172"/>
      <c r="S299" s="172"/>
      <c r="T299" s="172"/>
      <c r="U299" s="172"/>
    </row>
    <row r="300" spans="1:38">
      <c r="A300" s="172"/>
      <c r="B300" s="172"/>
      <c r="C300" s="172"/>
      <c r="D300" s="172"/>
      <c r="E300" s="172"/>
      <c r="F300" s="172"/>
      <c r="G300" s="172"/>
      <c r="H300" s="172"/>
      <c r="I300" s="172"/>
      <c r="J300" s="172"/>
      <c r="K300" s="172"/>
      <c r="L300" s="172"/>
      <c r="M300" s="172"/>
      <c r="N300" s="172"/>
      <c r="O300" s="172"/>
      <c r="P300" s="172"/>
      <c r="Q300" s="172"/>
      <c r="R300" s="172"/>
      <c r="S300" s="172"/>
      <c r="T300" s="172"/>
      <c r="U300" s="172"/>
    </row>
    <row r="301" spans="1:38">
      <c r="A301" s="172"/>
      <c r="B301" s="172"/>
      <c r="C301" s="172"/>
      <c r="D301" s="172"/>
      <c r="E301" s="172"/>
      <c r="F301" s="172"/>
      <c r="G301" s="172"/>
      <c r="H301" s="172"/>
      <c r="I301" s="172"/>
      <c r="J301" s="172"/>
      <c r="K301" s="172"/>
      <c r="L301" s="172"/>
      <c r="M301" s="172"/>
      <c r="N301" s="172"/>
      <c r="O301" s="172"/>
      <c r="P301" s="172"/>
      <c r="Q301" s="172"/>
      <c r="R301" s="172"/>
      <c r="S301" s="172"/>
      <c r="T301" s="172"/>
      <c r="U301" s="172"/>
    </row>
    <row r="302" spans="1:38">
      <c r="A302" s="172"/>
      <c r="B302" s="172"/>
      <c r="C302" s="172"/>
      <c r="D302" s="172"/>
      <c r="E302" s="172"/>
      <c r="F302" s="172"/>
      <c r="G302" s="172"/>
      <c r="H302" s="172"/>
      <c r="I302" s="172"/>
      <c r="J302" s="172"/>
      <c r="K302" s="172"/>
      <c r="L302" s="172"/>
      <c r="M302" s="172"/>
      <c r="N302" s="172"/>
      <c r="O302" s="172"/>
      <c r="P302" s="172"/>
      <c r="Q302" s="172"/>
      <c r="R302" s="172"/>
      <c r="S302" s="172"/>
      <c r="T302" s="172"/>
      <c r="U302" s="172"/>
    </row>
    <row r="303" spans="1:38">
      <c r="A303" s="172"/>
      <c r="B303" s="172"/>
      <c r="C303" s="172"/>
      <c r="D303" s="172"/>
      <c r="E303" s="172"/>
      <c r="F303" s="172"/>
      <c r="G303" s="172"/>
      <c r="H303" s="172"/>
      <c r="I303" s="172"/>
      <c r="J303" s="172"/>
      <c r="K303" s="172"/>
      <c r="L303" s="172"/>
      <c r="M303" s="172"/>
      <c r="N303" s="172"/>
      <c r="O303" s="172"/>
      <c r="P303" s="172"/>
      <c r="Q303" s="172"/>
      <c r="R303" s="172"/>
      <c r="S303" s="172"/>
      <c r="T303" s="172"/>
      <c r="U303" s="172"/>
    </row>
    <row r="304" spans="1:38">
      <c r="A304" s="172"/>
      <c r="B304" s="172"/>
      <c r="C304" s="172"/>
      <c r="D304" s="172"/>
      <c r="E304" s="172"/>
      <c r="F304" s="172"/>
      <c r="G304" s="172"/>
      <c r="H304" s="172"/>
      <c r="I304" s="172"/>
      <c r="J304" s="172"/>
      <c r="K304" s="172"/>
      <c r="L304" s="172"/>
      <c r="M304" s="172"/>
      <c r="N304" s="172"/>
      <c r="O304" s="172"/>
      <c r="P304" s="172"/>
      <c r="Q304" s="172"/>
      <c r="R304" s="172"/>
      <c r="S304" s="172"/>
      <c r="T304" s="172"/>
      <c r="U304" s="172"/>
    </row>
    <row r="305" spans="1:38">
      <c r="A305" s="172"/>
      <c r="B305" s="172"/>
      <c r="C305" s="172"/>
      <c r="D305" s="172"/>
      <c r="E305" s="172"/>
      <c r="F305" s="172"/>
      <c r="G305" s="172"/>
      <c r="H305" s="172"/>
      <c r="I305" s="172"/>
      <c r="J305" s="172"/>
      <c r="K305" s="172"/>
      <c r="L305" s="172"/>
      <c r="M305" s="172"/>
      <c r="N305" s="172"/>
      <c r="O305" s="172"/>
      <c r="P305" s="172"/>
      <c r="Q305" s="172"/>
      <c r="R305" s="172"/>
      <c r="S305" s="172"/>
      <c r="T305" s="172"/>
      <c r="U305" s="172"/>
    </row>
    <row r="306" spans="1:38">
      <c r="A306" s="172"/>
      <c r="B306" s="172"/>
      <c r="C306" s="172"/>
      <c r="D306" s="172"/>
      <c r="E306" s="172"/>
      <c r="F306" s="172"/>
      <c r="G306" s="172"/>
      <c r="H306" s="172"/>
      <c r="I306" s="172"/>
      <c r="J306" s="172"/>
      <c r="K306" s="172"/>
      <c r="L306" s="172"/>
      <c r="M306" s="172"/>
      <c r="N306" s="172"/>
      <c r="O306" s="172"/>
      <c r="P306" s="172"/>
      <c r="Q306" s="172"/>
      <c r="R306" s="172"/>
      <c r="S306" s="172"/>
      <c r="T306" s="172"/>
      <c r="U306" s="172"/>
    </row>
    <row r="307" spans="1:38">
      <c r="A307" s="172"/>
      <c r="B307" s="172"/>
      <c r="C307" s="172"/>
      <c r="D307" s="172"/>
      <c r="E307" s="172"/>
      <c r="F307" s="172"/>
      <c r="G307" s="172"/>
      <c r="H307" s="172"/>
      <c r="I307" s="172"/>
      <c r="J307" s="172"/>
      <c r="K307" s="172"/>
      <c r="L307" s="172"/>
      <c r="M307" s="172"/>
      <c r="N307" s="172"/>
      <c r="O307" s="172"/>
      <c r="P307" s="172"/>
      <c r="Q307" s="172"/>
      <c r="R307" s="172"/>
      <c r="S307" s="172"/>
      <c r="T307" s="172"/>
      <c r="U307" s="172"/>
    </row>
    <row r="308" spans="1:38">
      <c r="A308" s="172"/>
      <c r="B308" s="172"/>
      <c r="C308" s="172"/>
      <c r="D308" s="172"/>
      <c r="E308" s="172"/>
      <c r="F308" s="172"/>
      <c r="G308" s="172"/>
      <c r="H308" s="172"/>
      <c r="I308" s="172"/>
      <c r="J308" s="172"/>
      <c r="K308" s="172"/>
      <c r="L308" s="172"/>
      <c r="M308" s="172"/>
      <c r="N308" s="172"/>
      <c r="O308" s="172"/>
      <c r="P308" s="172"/>
      <c r="Q308" s="172"/>
      <c r="R308" s="172"/>
      <c r="S308" s="172"/>
      <c r="T308" s="172"/>
      <c r="U308" s="172"/>
    </row>
    <row r="309" spans="1:38">
      <c r="A309" s="172"/>
      <c r="B309" s="172"/>
      <c r="C309" s="172"/>
      <c r="D309" s="172"/>
      <c r="E309" s="172"/>
      <c r="F309" s="172"/>
      <c r="G309" s="172"/>
      <c r="H309" s="172"/>
      <c r="I309" s="172"/>
      <c r="J309" s="172"/>
      <c r="K309" s="172"/>
      <c r="L309" s="172"/>
      <c r="M309" s="172"/>
      <c r="N309" s="172"/>
      <c r="O309" s="172"/>
      <c r="P309" s="172"/>
      <c r="Q309" s="172"/>
      <c r="R309" s="172"/>
      <c r="S309" s="172"/>
      <c r="T309" s="172"/>
      <c r="U309" s="172"/>
    </row>
    <row r="310" spans="1:38">
      <c r="A310" s="172"/>
      <c r="B310" s="172"/>
      <c r="C310" s="172"/>
      <c r="D310" s="172"/>
      <c r="E310" s="172"/>
      <c r="F310" s="172"/>
      <c r="G310" s="172"/>
      <c r="H310" s="172"/>
      <c r="L310" s="172"/>
      <c r="M310" s="172"/>
      <c r="N310" s="172"/>
    </row>
    <row r="311" spans="1:38">
      <c r="A311" s="172"/>
      <c r="B311" s="172"/>
      <c r="C311" s="172"/>
      <c r="D311" s="172"/>
      <c r="E311" s="172"/>
      <c r="F311" s="172"/>
      <c r="G311" s="172"/>
      <c r="H311" s="172"/>
      <c r="L311" s="172"/>
      <c r="M311" s="172"/>
      <c r="N311" s="172"/>
    </row>
    <row r="312" spans="1:38">
      <c r="A312" s="172"/>
      <c r="B312" s="172"/>
      <c r="C312" s="172"/>
      <c r="D312" s="172"/>
      <c r="E312" s="172"/>
      <c r="F312" s="172"/>
      <c r="G312" s="172"/>
      <c r="H312" s="172"/>
      <c r="L312" s="172"/>
      <c r="M312" s="172"/>
      <c r="N312" s="172"/>
    </row>
    <row r="313" spans="1:38">
      <c r="A313" s="172"/>
      <c r="B313" s="172"/>
      <c r="C313" s="172"/>
      <c r="D313" s="172"/>
      <c r="E313" s="172"/>
      <c r="F313" s="172"/>
      <c r="G313" s="172"/>
      <c r="H313" s="172"/>
      <c r="L313" s="172"/>
      <c r="M313" s="172"/>
      <c r="N313" s="172"/>
    </row>
    <row r="314" spans="1:38">
      <c r="A314" s="172"/>
      <c r="B314" s="172"/>
      <c r="C314" s="172"/>
      <c r="J314" s="172"/>
      <c r="K314" s="172"/>
      <c r="L314" s="172"/>
      <c r="M314" s="172"/>
      <c r="N314" s="172"/>
    </row>
    <row r="315" spans="1:38">
      <c r="A315" s="172"/>
      <c r="B315" s="172"/>
      <c r="C315" s="172"/>
      <c r="J315" s="172"/>
      <c r="K315" s="172"/>
      <c r="L315" s="172"/>
      <c r="M315" s="172"/>
      <c r="N315" s="172"/>
      <c r="O315" s="172"/>
      <c r="P315" s="172"/>
      <c r="Q315" s="172"/>
      <c r="R315" s="172"/>
      <c r="S315" s="172"/>
      <c r="T315" s="172"/>
      <c r="U315" s="172"/>
      <c r="V315" s="172"/>
      <c r="W315" s="172"/>
      <c r="X315" s="172"/>
      <c r="Y315" s="172"/>
      <c r="Z315" s="172"/>
      <c r="AA315" s="172"/>
      <c r="AB315" s="172"/>
      <c r="AC315" s="172"/>
      <c r="AD315" s="172"/>
      <c r="AE315" s="172"/>
      <c r="AF315" s="172"/>
      <c r="AG315" s="172"/>
      <c r="AH315" s="142"/>
      <c r="AI315" s="172"/>
      <c r="AJ315" s="172"/>
      <c r="AK315" s="172"/>
      <c r="AL315" s="172"/>
    </row>
    <row r="316" spans="1:38">
      <c r="A316" s="172"/>
      <c r="B316" s="172"/>
      <c r="C316" s="172"/>
      <c r="J316" s="172"/>
      <c r="K316" s="172"/>
      <c r="L316" s="172"/>
      <c r="M316" s="172"/>
      <c r="N316" s="172"/>
      <c r="O316" s="172"/>
      <c r="P316" s="172"/>
      <c r="Q316" s="172"/>
      <c r="R316" s="172"/>
      <c r="S316" s="172"/>
      <c r="T316" s="172"/>
      <c r="U316" s="172"/>
      <c r="V316" s="172"/>
      <c r="W316" s="172"/>
      <c r="X316" s="172"/>
      <c r="Y316" s="172"/>
      <c r="Z316" s="172"/>
      <c r="AA316" s="172"/>
      <c r="AB316" s="172"/>
      <c r="AC316" s="172"/>
      <c r="AD316" s="172"/>
      <c r="AE316" s="172"/>
      <c r="AF316" s="172"/>
      <c r="AG316" s="172"/>
      <c r="AH316" s="142"/>
      <c r="AI316" s="172"/>
      <c r="AJ316" s="172"/>
      <c r="AK316" s="172"/>
      <c r="AL316" s="172"/>
    </row>
    <row r="317" spans="1:38" ht="18.75">
      <c r="A317" s="172"/>
      <c r="B317" s="172"/>
      <c r="C317" s="172"/>
      <c r="J317" s="172"/>
      <c r="K317" s="172"/>
      <c r="L317" s="172"/>
      <c r="M317" s="172"/>
      <c r="N317" s="172"/>
      <c r="O317" s="172"/>
      <c r="P317" s="172"/>
      <c r="Q317" s="172"/>
      <c r="R317" s="172"/>
      <c r="S317" s="172"/>
      <c r="T317" s="172"/>
      <c r="U317" s="172"/>
      <c r="V317" s="283" t="s">
        <v>14</v>
      </c>
      <c r="W317" s="284"/>
      <c r="X317" s="284"/>
      <c r="Y317" s="284"/>
      <c r="Z317" s="284"/>
      <c r="AA317" s="285"/>
      <c r="AB317" s="25"/>
      <c r="AC317" s="283" t="s">
        <v>15</v>
      </c>
      <c r="AD317" s="284"/>
      <c r="AE317" s="284"/>
      <c r="AF317" s="284"/>
      <c r="AG317" s="284"/>
      <c r="AH317" s="285"/>
      <c r="AI317" s="258" t="s">
        <v>16</v>
      </c>
      <c r="AJ317" s="259"/>
      <c r="AK317" s="259"/>
      <c r="AL317" s="260"/>
    </row>
    <row r="318" spans="1:38" ht="18.75">
      <c r="A318" s="172"/>
      <c r="B318" s="172"/>
      <c r="C318" s="172"/>
      <c r="J318" s="172"/>
      <c r="K318" s="172"/>
      <c r="L318" s="172"/>
      <c r="M318" s="172"/>
      <c r="N318" s="172"/>
      <c r="O318" s="172"/>
      <c r="P318" s="172"/>
      <c r="Q318" s="172"/>
      <c r="R318" s="172"/>
      <c r="S318" s="172"/>
      <c r="T318" s="172"/>
      <c r="U318" s="172"/>
      <c r="V318" s="286"/>
      <c r="W318" s="287"/>
      <c r="X318" s="287"/>
      <c r="Y318" s="287"/>
      <c r="Z318" s="287"/>
      <c r="AA318" s="288"/>
      <c r="AB318" s="25"/>
      <c r="AC318" s="286"/>
      <c r="AD318" s="287"/>
      <c r="AE318" s="287"/>
      <c r="AF318" s="287"/>
      <c r="AG318" s="287"/>
      <c r="AH318" s="288"/>
      <c r="AI318" s="261"/>
      <c r="AJ318" s="262"/>
      <c r="AK318" s="262"/>
      <c r="AL318" s="263"/>
    </row>
    <row r="319" spans="1:38" ht="18.75">
      <c r="A319" s="172"/>
      <c r="B319" s="172"/>
      <c r="C319" s="172"/>
      <c r="J319" s="172"/>
      <c r="K319" s="172"/>
      <c r="L319" s="172"/>
      <c r="M319" s="172"/>
      <c r="N319" s="172"/>
      <c r="O319" s="144"/>
      <c r="P319" s="144"/>
      <c r="Q319" s="144"/>
      <c r="R319" s="144"/>
      <c r="S319" s="144"/>
      <c r="T319" s="144"/>
      <c r="U319" s="144"/>
      <c r="V319" s="63">
        <v>1</v>
      </c>
      <c r="W319" s="63">
        <v>2</v>
      </c>
      <c r="X319" s="63">
        <v>3</v>
      </c>
      <c r="Y319" s="63">
        <v>4</v>
      </c>
      <c r="Z319" s="63">
        <v>5</v>
      </c>
      <c r="AA319" s="63" t="s">
        <v>41</v>
      </c>
      <c r="AB319" s="75" t="s">
        <v>18</v>
      </c>
      <c r="AC319" s="63">
        <v>1</v>
      </c>
      <c r="AD319" s="63">
        <v>2</v>
      </c>
      <c r="AE319" s="63">
        <v>3</v>
      </c>
      <c r="AF319" s="63">
        <v>4</v>
      </c>
      <c r="AG319" s="63">
        <v>5</v>
      </c>
      <c r="AH319" s="63" t="s">
        <v>41</v>
      </c>
      <c r="AI319" s="76" t="s">
        <v>19</v>
      </c>
      <c r="AJ319" s="76" t="s">
        <v>20</v>
      </c>
      <c r="AK319" s="76" t="s">
        <v>21</v>
      </c>
      <c r="AL319" s="76" t="s">
        <v>22</v>
      </c>
    </row>
    <row r="320" spans="1:38" ht="18.75">
      <c r="J320" s="172"/>
      <c r="K320" s="172"/>
      <c r="O320" s="264" t="s">
        <v>136</v>
      </c>
      <c r="P320" s="265"/>
      <c r="Q320" s="265"/>
      <c r="R320" s="265"/>
      <c r="S320" s="265"/>
      <c r="T320" s="265"/>
      <c r="U320" s="266"/>
      <c r="V320" s="152">
        <f>+AN30</f>
        <v>1</v>
      </c>
      <c r="W320" s="152">
        <f t="shared" ref="W320:AA320" si="48">+AO30</f>
        <v>0</v>
      </c>
      <c r="X320" s="152">
        <f t="shared" si="48"/>
        <v>0</v>
      </c>
      <c r="Y320" s="152">
        <f t="shared" si="48"/>
        <v>1</v>
      </c>
      <c r="Z320" s="152">
        <f t="shared" si="48"/>
        <v>0</v>
      </c>
      <c r="AA320" s="152">
        <f t="shared" si="48"/>
        <v>0</v>
      </c>
      <c r="AB320" s="151">
        <f>SUM(V320:AA320)</f>
        <v>2</v>
      </c>
      <c r="AC320" s="175">
        <f t="shared" ref="AC320:AH320" si="49">V320/$AB320</f>
        <v>0.5</v>
      </c>
      <c r="AD320" s="175">
        <f t="shared" si="49"/>
        <v>0</v>
      </c>
      <c r="AE320" s="175">
        <f t="shared" si="49"/>
        <v>0</v>
      </c>
      <c r="AF320" s="175">
        <f t="shared" si="49"/>
        <v>0.5</v>
      </c>
      <c r="AG320" s="175">
        <f t="shared" si="49"/>
        <v>0</v>
      </c>
      <c r="AH320" s="175">
        <f t="shared" si="49"/>
        <v>0</v>
      </c>
      <c r="AI320" s="153">
        <f>+BA30</f>
        <v>2.5</v>
      </c>
      <c r="AJ320" s="153">
        <f t="shared" ref="AJ320:AL320" si="50">+BB30</f>
        <v>2.12</v>
      </c>
      <c r="AK320" s="152">
        <f t="shared" si="50"/>
        <v>3</v>
      </c>
      <c r="AL320" s="152">
        <f t="shared" si="50"/>
        <v>1</v>
      </c>
    </row>
    <row r="321" spans="1:38" ht="18.75">
      <c r="J321" s="172"/>
      <c r="K321" s="172"/>
      <c r="O321" s="154"/>
      <c r="P321" s="154"/>
      <c r="Q321" s="154"/>
      <c r="R321" s="154"/>
      <c r="S321" s="154"/>
      <c r="T321" s="154"/>
      <c r="U321" s="154"/>
      <c r="V321" s="163"/>
      <c r="W321" s="163"/>
      <c r="X321" s="163"/>
      <c r="Y321" s="163"/>
      <c r="Z321" s="163"/>
      <c r="AA321" s="163"/>
      <c r="AB321" s="163"/>
      <c r="AC321" s="156"/>
      <c r="AD321" s="156"/>
      <c r="AE321" s="156"/>
      <c r="AF321" s="156"/>
      <c r="AG321" s="156"/>
      <c r="AH321" s="156"/>
      <c r="AI321" s="164"/>
      <c r="AJ321" s="165"/>
      <c r="AK321" s="166"/>
      <c r="AL321" s="166"/>
    </row>
    <row r="322" spans="1:38" ht="18.75">
      <c r="J322" s="172"/>
      <c r="K322" s="172"/>
      <c r="O322" s="154"/>
      <c r="P322" s="154"/>
      <c r="Q322" s="154"/>
      <c r="R322" s="154"/>
      <c r="S322" s="154"/>
      <c r="T322" s="154"/>
      <c r="U322" s="154"/>
      <c r="V322" s="163"/>
      <c r="W322" s="163"/>
      <c r="X322" s="163"/>
      <c r="Y322" s="163"/>
      <c r="Z322" s="163"/>
      <c r="AA322" s="163"/>
      <c r="AB322" s="163"/>
      <c r="AC322" s="156"/>
      <c r="AD322" s="156"/>
      <c r="AE322" s="156"/>
      <c r="AF322" s="156"/>
      <c r="AG322" s="156"/>
      <c r="AH322" s="156"/>
      <c r="AI322" s="164"/>
      <c r="AJ322" s="165"/>
      <c r="AK322" s="166"/>
      <c r="AL322" s="166"/>
    </row>
    <row r="323" spans="1:38" ht="18.75">
      <c r="J323" s="172"/>
      <c r="K323" s="172"/>
      <c r="O323" s="154"/>
      <c r="P323" s="154"/>
      <c r="Q323" s="154"/>
      <c r="R323" s="154"/>
      <c r="S323" s="154"/>
      <c r="T323" s="154"/>
      <c r="U323" s="154"/>
      <c r="V323" s="163"/>
      <c r="W323" s="163"/>
      <c r="X323" s="163"/>
      <c r="Y323" s="163"/>
      <c r="Z323" s="163"/>
      <c r="AA323" s="163"/>
      <c r="AB323" s="163"/>
      <c r="AC323" s="156"/>
      <c r="AD323" s="156"/>
      <c r="AE323" s="156"/>
      <c r="AF323" s="156"/>
      <c r="AG323" s="156"/>
      <c r="AH323" s="156"/>
      <c r="AI323" s="164"/>
      <c r="AJ323" s="165"/>
      <c r="AK323" s="166"/>
      <c r="AL323" s="166"/>
    </row>
    <row r="324" spans="1:38" ht="18.75">
      <c r="J324" s="172"/>
      <c r="K324" s="172"/>
      <c r="O324" s="154"/>
      <c r="P324" s="154"/>
      <c r="Q324" s="154"/>
      <c r="R324" s="154"/>
      <c r="S324" s="154"/>
      <c r="T324" s="154"/>
      <c r="U324" s="154"/>
      <c r="V324" s="163"/>
      <c r="W324" s="163"/>
      <c r="X324" s="163"/>
      <c r="Y324" s="163"/>
      <c r="Z324" s="163"/>
      <c r="AA324" s="163"/>
      <c r="AB324" s="163"/>
      <c r="AC324" s="156"/>
      <c r="AD324" s="156"/>
      <c r="AE324" s="156"/>
      <c r="AF324" s="156"/>
      <c r="AG324" s="156"/>
      <c r="AH324" s="156"/>
      <c r="AI324" s="164"/>
      <c r="AJ324" s="165"/>
      <c r="AK324" s="166"/>
      <c r="AL324" s="166"/>
    </row>
    <row r="325" spans="1:38" ht="18.75">
      <c r="J325" s="172"/>
      <c r="K325" s="172"/>
      <c r="O325" s="154"/>
      <c r="P325" s="154"/>
      <c r="Q325" s="154"/>
      <c r="R325" s="154"/>
      <c r="S325" s="154"/>
      <c r="T325" s="154"/>
      <c r="U325" s="154"/>
      <c r="V325" s="163"/>
      <c r="W325" s="163"/>
      <c r="X325" s="163"/>
      <c r="Y325" s="163"/>
      <c r="Z325" s="163"/>
      <c r="AA325" s="163"/>
      <c r="AB325" s="163"/>
      <c r="AC325" s="156"/>
      <c r="AD325" s="156"/>
      <c r="AE325" s="156"/>
      <c r="AF325" s="156"/>
      <c r="AG325" s="156"/>
      <c r="AH325" s="156"/>
      <c r="AI325" s="164"/>
      <c r="AJ325" s="165"/>
      <c r="AK325" s="166"/>
      <c r="AL325" s="166"/>
    </row>
    <row r="326" spans="1:38" ht="21">
      <c r="A326" s="267" t="s">
        <v>155</v>
      </c>
      <c r="B326" s="267"/>
      <c r="C326" s="267"/>
      <c r="D326" s="267"/>
      <c r="E326" s="267"/>
      <c r="F326" s="267"/>
      <c r="G326" s="267"/>
      <c r="H326" s="267"/>
      <c r="I326" s="267"/>
      <c r="J326" s="267"/>
      <c r="K326" s="267"/>
      <c r="L326" s="267"/>
      <c r="M326" s="267"/>
      <c r="N326" s="267"/>
      <c r="O326" s="267"/>
      <c r="P326" s="267"/>
      <c r="Q326" s="267"/>
      <c r="R326" s="267"/>
      <c r="S326" s="267"/>
      <c r="T326" s="267"/>
      <c r="U326" s="267"/>
      <c r="V326" s="163"/>
      <c r="W326" s="163"/>
      <c r="X326" s="163"/>
      <c r="Y326" s="163"/>
      <c r="Z326" s="163"/>
      <c r="AA326" s="163"/>
      <c r="AB326" s="163"/>
      <c r="AC326" s="156"/>
      <c r="AD326" s="156"/>
      <c r="AE326" s="156"/>
      <c r="AF326" s="156"/>
      <c r="AG326" s="156"/>
      <c r="AH326" s="156"/>
      <c r="AI326" s="164"/>
      <c r="AJ326" s="165"/>
      <c r="AK326" s="166"/>
      <c r="AL326" s="166"/>
    </row>
    <row r="327" spans="1:38" ht="18.75">
      <c r="J327" s="172"/>
      <c r="K327" s="172"/>
      <c r="O327" s="154"/>
      <c r="P327" s="154"/>
      <c r="Q327" s="154"/>
      <c r="R327" s="154"/>
      <c r="S327" s="154"/>
      <c r="T327" s="154"/>
      <c r="U327" s="154"/>
      <c r="V327" s="163"/>
      <c r="W327" s="163"/>
      <c r="X327" s="163"/>
      <c r="Y327" s="163"/>
      <c r="Z327" s="163"/>
      <c r="AA327" s="163"/>
      <c r="AB327" s="163"/>
      <c r="AC327" s="156"/>
      <c r="AD327" s="156"/>
      <c r="AE327" s="156"/>
      <c r="AF327" s="156"/>
      <c r="AG327" s="156"/>
      <c r="AH327" s="156"/>
      <c r="AI327" s="164"/>
      <c r="AJ327" s="165"/>
      <c r="AK327" s="166"/>
      <c r="AL327" s="166"/>
    </row>
    <row r="328" spans="1:38" ht="18.75">
      <c r="J328" s="172"/>
      <c r="K328" s="172"/>
      <c r="O328" s="154"/>
      <c r="P328" s="154"/>
      <c r="Q328" s="154"/>
      <c r="R328" s="154"/>
      <c r="S328" s="154"/>
      <c r="T328" s="154"/>
      <c r="U328" s="154"/>
      <c r="V328" s="163"/>
      <c r="W328" s="163"/>
      <c r="X328" s="163"/>
      <c r="Y328" s="163"/>
      <c r="Z328" s="163"/>
      <c r="AA328" s="163"/>
      <c r="AB328" s="163"/>
      <c r="AC328" s="156"/>
      <c r="AD328" s="156"/>
      <c r="AE328" s="156"/>
      <c r="AF328" s="156"/>
      <c r="AG328" s="156"/>
      <c r="AH328" s="156"/>
      <c r="AI328" s="164"/>
      <c r="AJ328" s="165"/>
      <c r="AK328" s="166"/>
      <c r="AL328" s="166"/>
    </row>
    <row r="329" spans="1:38" ht="18.75">
      <c r="J329" s="172"/>
      <c r="K329" s="172"/>
      <c r="O329" s="154"/>
      <c r="P329" s="154"/>
      <c r="Q329" s="154"/>
      <c r="R329" s="154"/>
      <c r="S329" s="154"/>
      <c r="T329" s="154"/>
      <c r="U329" s="154"/>
      <c r="V329" s="163"/>
      <c r="W329" s="163"/>
      <c r="X329" s="163"/>
      <c r="Y329" s="163"/>
      <c r="Z329" s="163"/>
      <c r="AA329" s="163"/>
      <c r="AB329" s="163"/>
      <c r="AC329" s="156"/>
      <c r="AD329" s="156"/>
      <c r="AE329" s="156"/>
      <c r="AF329" s="156"/>
      <c r="AG329" s="156"/>
      <c r="AH329" s="156"/>
      <c r="AI329" s="164"/>
      <c r="AJ329" s="165"/>
      <c r="AK329" s="166"/>
      <c r="AL329" s="166"/>
    </row>
    <row r="330" spans="1:38" ht="18.75">
      <c r="J330" s="172"/>
      <c r="K330" s="172"/>
      <c r="O330" s="154"/>
      <c r="P330" s="154"/>
      <c r="Q330" s="154"/>
      <c r="R330" s="154"/>
      <c r="S330" s="154"/>
      <c r="T330" s="154"/>
      <c r="U330" s="154"/>
      <c r="V330" s="163"/>
      <c r="W330" s="163"/>
      <c r="X330" s="163"/>
      <c r="Y330" s="163"/>
      <c r="Z330" s="163"/>
      <c r="AA330" s="163"/>
      <c r="AB330" s="163"/>
      <c r="AC330" s="156"/>
      <c r="AD330" s="156"/>
      <c r="AE330" s="156"/>
      <c r="AF330" s="156"/>
      <c r="AG330" s="156"/>
      <c r="AH330" s="156"/>
      <c r="AI330" s="164"/>
      <c r="AJ330" s="165"/>
      <c r="AK330" s="166"/>
      <c r="AL330" s="166"/>
    </row>
    <row r="331" spans="1:38" ht="18.75">
      <c r="J331" s="172"/>
      <c r="K331" s="172"/>
      <c r="O331" s="154"/>
      <c r="P331" s="154"/>
      <c r="Q331" s="154"/>
      <c r="R331" s="154"/>
      <c r="S331" s="154"/>
      <c r="T331" s="154"/>
      <c r="U331" s="154"/>
      <c r="V331" s="163"/>
      <c r="W331" s="163"/>
      <c r="X331" s="163"/>
      <c r="Y331" s="163"/>
      <c r="Z331" s="163"/>
      <c r="AA331" s="163"/>
      <c r="AB331" s="163"/>
      <c r="AC331" s="156"/>
      <c r="AD331" s="156"/>
      <c r="AE331" s="156"/>
      <c r="AF331" s="156"/>
      <c r="AG331" s="156"/>
      <c r="AH331" s="156"/>
      <c r="AI331" s="164"/>
      <c r="AJ331" s="165"/>
      <c r="AK331" s="166"/>
      <c r="AL331" s="166"/>
    </row>
    <row r="332" spans="1:38" ht="18.75">
      <c r="J332" s="172"/>
      <c r="K332" s="172"/>
      <c r="O332" s="154"/>
      <c r="P332" s="154"/>
      <c r="Q332" s="154"/>
      <c r="R332" s="154"/>
      <c r="S332" s="154"/>
      <c r="T332" s="154"/>
      <c r="U332" s="154"/>
      <c r="V332" s="163"/>
      <c r="W332" s="163"/>
      <c r="X332" s="163"/>
      <c r="Y332" s="163"/>
      <c r="Z332" s="163"/>
      <c r="AA332" s="163"/>
      <c r="AB332" s="163"/>
      <c r="AC332" s="156"/>
      <c r="AD332" s="156"/>
      <c r="AE332" s="156"/>
      <c r="AF332" s="156"/>
      <c r="AG332" s="156"/>
      <c r="AH332" s="156"/>
      <c r="AI332" s="164"/>
      <c r="AJ332" s="165"/>
      <c r="AK332" s="166"/>
      <c r="AL332" s="166"/>
    </row>
    <row r="333" spans="1:38" ht="18.75">
      <c r="J333" s="172"/>
      <c r="K333" s="172"/>
      <c r="O333" s="154"/>
      <c r="P333" s="154"/>
      <c r="Q333" s="154"/>
      <c r="R333" s="154"/>
      <c r="S333" s="154"/>
      <c r="T333" s="154"/>
      <c r="U333" s="154"/>
      <c r="V333" s="163"/>
      <c r="W333" s="163"/>
      <c r="X333" s="163"/>
      <c r="Y333" s="163"/>
      <c r="Z333" s="163"/>
      <c r="AA333" s="163"/>
      <c r="AB333" s="163"/>
      <c r="AC333" s="156"/>
      <c r="AD333" s="156"/>
      <c r="AE333" s="156"/>
      <c r="AF333" s="156"/>
      <c r="AG333" s="156"/>
      <c r="AH333" s="156"/>
      <c r="AI333" s="164"/>
      <c r="AJ333" s="165"/>
      <c r="AK333" s="166"/>
      <c r="AL333" s="166"/>
    </row>
    <row r="334" spans="1:38" ht="18.75">
      <c r="J334" s="172"/>
      <c r="K334" s="172"/>
      <c r="O334" s="154"/>
      <c r="P334" s="154"/>
      <c r="Q334" s="154"/>
      <c r="R334" s="154"/>
      <c r="S334" s="154"/>
      <c r="T334" s="154"/>
      <c r="U334" s="154"/>
      <c r="V334" s="163"/>
      <c r="W334" s="163"/>
      <c r="X334" s="163"/>
      <c r="Y334" s="163"/>
      <c r="Z334" s="163"/>
      <c r="AA334" s="163"/>
      <c r="AB334" s="163"/>
      <c r="AC334" s="156"/>
      <c r="AD334" s="156"/>
      <c r="AE334" s="156"/>
      <c r="AF334" s="156"/>
      <c r="AG334" s="156"/>
      <c r="AH334" s="156"/>
      <c r="AI334" s="164"/>
      <c r="AJ334" s="165"/>
      <c r="AK334" s="166"/>
      <c r="AL334" s="166"/>
    </row>
    <row r="335" spans="1:38" ht="18.75">
      <c r="J335" s="172"/>
      <c r="K335" s="172"/>
      <c r="O335" s="154"/>
      <c r="P335" s="154"/>
      <c r="Q335" s="154"/>
      <c r="R335" s="154"/>
      <c r="S335" s="154"/>
      <c r="T335" s="154"/>
      <c r="U335" s="154"/>
      <c r="V335" s="163"/>
      <c r="W335" s="163"/>
      <c r="X335" s="163"/>
      <c r="Y335" s="163"/>
      <c r="Z335" s="163"/>
      <c r="AA335" s="163"/>
      <c r="AB335" s="163"/>
      <c r="AC335" s="156"/>
      <c r="AD335" s="156"/>
      <c r="AE335" s="156"/>
      <c r="AF335" s="156"/>
      <c r="AG335" s="156"/>
      <c r="AH335" s="156"/>
      <c r="AI335" s="164"/>
      <c r="AJ335" s="165"/>
      <c r="AK335" s="166"/>
      <c r="AL335" s="166"/>
    </row>
    <row r="336" spans="1:38" ht="18.75">
      <c r="J336" s="172"/>
      <c r="K336" s="172"/>
      <c r="O336" s="154"/>
      <c r="P336" s="154"/>
      <c r="Q336" s="154"/>
      <c r="R336" s="154"/>
      <c r="S336" s="154"/>
      <c r="T336" s="154"/>
      <c r="U336" s="154"/>
      <c r="V336" s="163"/>
      <c r="W336" s="163"/>
      <c r="X336" s="163"/>
      <c r="Y336" s="163"/>
      <c r="Z336" s="163"/>
      <c r="AA336" s="163"/>
      <c r="AB336" s="163"/>
      <c r="AC336" s="156"/>
      <c r="AD336" s="156"/>
      <c r="AE336" s="156"/>
      <c r="AF336" s="156"/>
      <c r="AG336" s="156"/>
      <c r="AH336" s="156"/>
      <c r="AI336" s="164"/>
      <c r="AJ336" s="165"/>
      <c r="AK336" s="166"/>
      <c r="AL336" s="166"/>
    </row>
    <row r="337" spans="10:38" ht="18.75">
      <c r="J337" s="172"/>
      <c r="K337" s="172"/>
      <c r="O337" s="154"/>
      <c r="P337" s="154"/>
      <c r="Q337" s="154"/>
      <c r="R337" s="154"/>
      <c r="S337" s="154"/>
      <c r="T337" s="154"/>
      <c r="U337" s="154"/>
      <c r="V337" s="163"/>
      <c r="W337" s="163"/>
      <c r="X337" s="163"/>
      <c r="Y337" s="163"/>
      <c r="Z337" s="163"/>
      <c r="AA337" s="163"/>
      <c r="AB337" s="163"/>
      <c r="AC337" s="156"/>
      <c r="AD337" s="156"/>
      <c r="AE337" s="156"/>
      <c r="AF337" s="156"/>
      <c r="AG337" s="156"/>
      <c r="AH337" s="156"/>
      <c r="AI337" s="164"/>
      <c r="AJ337" s="165"/>
      <c r="AK337" s="166"/>
      <c r="AL337" s="166"/>
    </row>
    <row r="338" spans="10:38" ht="18.75">
      <c r="J338" s="172"/>
      <c r="K338" s="172"/>
      <c r="O338" s="154"/>
      <c r="P338" s="154"/>
      <c r="Q338" s="154"/>
      <c r="R338" s="154"/>
      <c r="S338" s="154"/>
      <c r="T338" s="154"/>
      <c r="U338" s="154"/>
      <c r="V338" s="163"/>
      <c r="W338" s="163"/>
      <c r="X338" s="163"/>
      <c r="Y338" s="163"/>
      <c r="Z338" s="163"/>
      <c r="AA338" s="163"/>
      <c r="AB338" s="163"/>
      <c r="AC338" s="156"/>
      <c r="AD338" s="156"/>
      <c r="AE338" s="156"/>
      <c r="AF338" s="156"/>
      <c r="AG338" s="156"/>
      <c r="AH338" s="156"/>
      <c r="AI338" s="164"/>
      <c r="AJ338" s="165"/>
      <c r="AK338" s="166"/>
      <c r="AL338" s="166"/>
    </row>
    <row r="355" spans="1:6">
      <c r="B355" s="172"/>
    </row>
    <row r="356" spans="1:6">
      <c r="A356" s="172"/>
      <c r="B356" s="172"/>
    </row>
    <row r="358" spans="1:6">
      <c r="A358" s="172"/>
      <c r="B358" s="172"/>
    </row>
    <row r="359" spans="1:6">
      <c r="A359" s="172"/>
      <c r="B359" s="172"/>
    </row>
    <row r="360" spans="1:6">
      <c r="A360" s="172"/>
      <c r="B360" s="172"/>
    </row>
    <row r="365" spans="1:6">
      <c r="A365" s="169" t="s">
        <v>251</v>
      </c>
    </row>
    <row r="366" spans="1:6">
      <c r="C366" s="169" t="s">
        <v>173</v>
      </c>
      <c r="D366" s="169" t="s">
        <v>181</v>
      </c>
      <c r="E366" s="169" t="s">
        <v>182</v>
      </c>
      <c r="F366" s="169" t="s">
        <v>183</v>
      </c>
    </row>
    <row r="367" spans="1:6">
      <c r="A367" s="169" t="s">
        <v>184</v>
      </c>
      <c r="B367" s="169" t="s">
        <v>231</v>
      </c>
      <c r="C367" s="169">
        <v>6</v>
      </c>
      <c r="D367" s="169">
        <v>40</v>
      </c>
      <c r="E367" s="169">
        <v>40</v>
      </c>
      <c r="F367" s="169">
        <v>40</v>
      </c>
    </row>
    <row r="368" spans="1:6">
      <c r="B368" s="169" t="s">
        <v>34</v>
      </c>
      <c r="C368" s="169">
        <v>9</v>
      </c>
      <c r="D368" s="169">
        <v>60</v>
      </c>
      <c r="E368" s="169">
        <v>60</v>
      </c>
      <c r="F368" s="169">
        <v>100</v>
      </c>
    </row>
    <row r="369" spans="1:6">
      <c r="B369" s="169" t="s">
        <v>11</v>
      </c>
      <c r="C369" s="169">
        <v>15</v>
      </c>
      <c r="D369" s="169">
        <v>100</v>
      </c>
      <c r="E369" s="169">
        <v>100</v>
      </c>
    </row>
    <row r="370" spans="1:6">
      <c r="A370" s="169" t="s">
        <v>190</v>
      </c>
    </row>
    <row r="374" spans="1:6">
      <c r="A374" s="169" t="s">
        <v>252</v>
      </c>
    </row>
    <row r="375" spans="1:6">
      <c r="C375" s="169" t="s">
        <v>173</v>
      </c>
      <c r="D375" s="169" t="s">
        <v>181</v>
      </c>
      <c r="E375" s="169" t="s">
        <v>182</v>
      </c>
      <c r="F375" s="169" t="s">
        <v>183</v>
      </c>
    </row>
    <row r="376" spans="1:6">
      <c r="A376" s="169" t="s">
        <v>184</v>
      </c>
      <c r="B376" s="169" t="s">
        <v>231</v>
      </c>
      <c r="C376" s="169">
        <v>8</v>
      </c>
      <c r="D376" s="169">
        <v>53.3</v>
      </c>
      <c r="E376" s="169">
        <v>53.3</v>
      </c>
      <c r="F376" s="169">
        <v>53.3</v>
      </c>
    </row>
    <row r="377" spans="1:6">
      <c r="B377" s="169" t="s">
        <v>34</v>
      </c>
      <c r="C377" s="169">
        <v>7</v>
      </c>
      <c r="D377" s="169">
        <v>46.7</v>
      </c>
      <c r="E377" s="169">
        <v>46.7</v>
      </c>
      <c r="F377" s="169">
        <v>100</v>
      </c>
    </row>
    <row r="378" spans="1:6">
      <c r="B378" s="169" t="s">
        <v>11</v>
      </c>
      <c r="C378" s="169">
        <v>15</v>
      </c>
      <c r="D378" s="169">
        <v>100</v>
      </c>
      <c r="E378" s="169">
        <v>100</v>
      </c>
    </row>
    <row r="379" spans="1:6">
      <c r="A379" s="169" t="s">
        <v>190</v>
      </c>
    </row>
    <row r="383" spans="1:6">
      <c r="A383" s="169" t="s">
        <v>253</v>
      </c>
    </row>
    <row r="384" spans="1:6">
      <c r="C384" s="169" t="s">
        <v>173</v>
      </c>
      <c r="D384" s="169" t="s">
        <v>181</v>
      </c>
      <c r="E384" s="169" t="s">
        <v>182</v>
      </c>
      <c r="F384" s="169" t="s">
        <v>183</v>
      </c>
    </row>
    <row r="385" spans="1:6">
      <c r="A385" s="169" t="s">
        <v>184</v>
      </c>
      <c r="B385" s="169" t="s">
        <v>231</v>
      </c>
      <c r="C385" s="169">
        <v>15</v>
      </c>
      <c r="D385" s="169">
        <v>100</v>
      </c>
      <c r="E385" s="169">
        <v>100</v>
      </c>
      <c r="F385" s="169">
        <v>100</v>
      </c>
    </row>
    <row r="386" spans="1:6">
      <c r="A386" s="169" t="s">
        <v>190</v>
      </c>
    </row>
    <row r="390" spans="1:6">
      <c r="A390" s="169" t="s">
        <v>254</v>
      </c>
    </row>
    <row r="391" spans="1:6">
      <c r="C391" s="169" t="s">
        <v>173</v>
      </c>
      <c r="D391" s="169" t="s">
        <v>181</v>
      </c>
      <c r="E391" s="169" t="s">
        <v>182</v>
      </c>
      <c r="F391" s="169" t="s">
        <v>183</v>
      </c>
    </row>
    <row r="392" spans="1:6">
      <c r="A392" s="169" t="s">
        <v>184</v>
      </c>
      <c r="B392" s="169" t="s">
        <v>231</v>
      </c>
      <c r="C392" s="169">
        <v>14</v>
      </c>
      <c r="D392" s="169">
        <v>93.3</v>
      </c>
      <c r="E392" s="169">
        <v>93.3</v>
      </c>
      <c r="F392" s="169">
        <v>93.3</v>
      </c>
    </row>
    <row r="393" spans="1:6">
      <c r="B393" s="169" t="s">
        <v>34</v>
      </c>
      <c r="C393" s="169">
        <v>1</v>
      </c>
      <c r="D393" s="169">
        <v>6.7</v>
      </c>
      <c r="E393" s="169">
        <v>6.7</v>
      </c>
      <c r="F393" s="169">
        <v>100</v>
      </c>
    </row>
    <row r="394" spans="1:6">
      <c r="B394" s="169" t="s">
        <v>11</v>
      </c>
      <c r="C394" s="169">
        <v>15</v>
      </c>
      <c r="D394" s="169">
        <v>100</v>
      </c>
      <c r="E394" s="169">
        <v>100</v>
      </c>
    </row>
    <row r="395" spans="1:6">
      <c r="A395" s="169" t="s">
        <v>190</v>
      </c>
    </row>
    <row r="399" spans="1:6">
      <c r="A399" s="169" t="s">
        <v>255</v>
      </c>
    </row>
    <row r="400" spans="1:6">
      <c r="C400" s="169" t="s">
        <v>173</v>
      </c>
      <c r="D400" s="169" t="s">
        <v>181</v>
      </c>
      <c r="E400" s="169" t="s">
        <v>182</v>
      </c>
      <c r="F400" s="169" t="s">
        <v>183</v>
      </c>
    </row>
    <row r="401" spans="1:6">
      <c r="A401" s="169" t="s">
        <v>184</v>
      </c>
      <c r="B401" s="169" t="s">
        <v>231</v>
      </c>
      <c r="C401" s="169">
        <v>2</v>
      </c>
      <c r="D401" s="169">
        <v>13.3</v>
      </c>
      <c r="E401" s="169">
        <v>13.3</v>
      </c>
      <c r="F401" s="169">
        <v>13.3</v>
      </c>
    </row>
    <row r="402" spans="1:6">
      <c r="B402" s="169" t="s">
        <v>34</v>
      </c>
      <c r="C402" s="169">
        <v>13</v>
      </c>
      <c r="D402" s="169">
        <v>86.7</v>
      </c>
      <c r="E402" s="169">
        <v>86.7</v>
      </c>
      <c r="F402" s="169">
        <v>100</v>
      </c>
    </row>
    <row r="403" spans="1:6">
      <c r="B403" s="169" t="s">
        <v>11</v>
      </c>
      <c r="C403" s="169">
        <v>15</v>
      </c>
      <c r="D403" s="169">
        <v>100</v>
      </c>
      <c r="E403" s="169">
        <v>100</v>
      </c>
    </row>
    <row r="404" spans="1:6">
      <c r="A404" s="169" t="s">
        <v>190</v>
      </c>
    </row>
    <row r="408" spans="1:6">
      <c r="A408" s="169" t="s">
        <v>256</v>
      </c>
    </row>
    <row r="409" spans="1:6">
      <c r="C409" s="169" t="s">
        <v>173</v>
      </c>
      <c r="D409" s="169" t="s">
        <v>181</v>
      </c>
      <c r="E409" s="169" t="s">
        <v>182</v>
      </c>
      <c r="F409" s="169" t="s">
        <v>183</v>
      </c>
    </row>
    <row r="410" spans="1:6">
      <c r="A410" s="169" t="s">
        <v>184</v>
      </c>
      <c r="B410" s="169" t="s">
        <v>231</v>
      </c>
      <c r="C410" s="169">
        <v>2</v>
      </c>
      <c r="D410" s="169">
        <v>13.3</v>
      </c>
      <c r="E410" s="169">
        <v>13.3</v>
      </c>
      <c r="F410" s="169">
        <v>13.3</v>
      </c>
    </row>
    <row r="411" spans="1:6">
      <c r="B411" s="169" t="s">
        <v>34</v>
      </c>
      <c r="C411" s="169">
        <v>13</v>
      </c>
      <c r="D411" s="169">
        <v>86.7</v>
      </c>
      <c r="E411" s="169">
        <v>86.7</v>
      </c>
      <c r="F411" s="169">
        <v>100</v>
      </c>
    </row>
    <row r="412" spans="1:6">
      <c r="B412" s="169" t="s">
        <v>11</v>
      </c>
      <c r="C412" s="169">
        <v>15</v>
      </c>
      <c r="D412" s="169">
        <v>100</v>
      </c>
      <c r="E412" s="169">
        <v>100</v>
      </c>
    </row>
    <row r="413" spans="1:6">
      <c r="A413" s="169" t="s">
        <v>190</v>
      </c>
    </row>
    <row r="417" spans="1:6">
      <c r="A417" s="169" t="s">
        <v>257</v>
      </c>
    </row>
    <row r="418" spans="1:6">
      <c r="C418" s="169" t="s">
        <v>173</v>
      </c>
      <c r="D418" s="169" t="s">
        <v>181</v>
      </c>
      <c r="E418" s="169" t="s">
        <v>182</v>
      </c>
      <c r="F418" s="169" t="s">
        <v>183</v>
      </c>
    </row>
    <row r="419" spans="1:6">
      <c r="A419" s="169" t="s">
        <v>184</v>
      </c>
      <c r="B419" s="169" t="s">
        <v>231</v>
      </c>
      <c r="C419" s="169">
        <v>3</v>
      </c>
      <c r="D419" s="169">
        <v>20</v>
      </c>
      <c r="E419" s="169">
        <v>20</v>
      </c>
      <c r="F419" s="169">
        <v>20</v>
      </c>
    </row>
    <row r="420" spans="1:6">
      <c r="B420" s="169" t="s">
        <v>34</v>
      </c>
      <c r="C420" s="169">
        <v>12</v>
      </c>
      <c r="D420" s="169">
        <v>80</v>
      </c>
      <c r="E420" s="169">
        <v>80</v>
      </c>
      <c r="F420" s="169">
        <v>100</v>
      </c>
    </row>
    <row r="421" spans="1:6">
      <c r="B421" s="169" t="s">
        <v>11</v>
      </c>
      <c r="C421" s="169">
        <v>15</v>
      </c>
      <c r="D421" s="169">
        <v>100</v>
      </c>
      <c r="E421" s="169">
        <v>100</v>
      </c>
    </row>
    <row r="422" spans="1:6">
      <c r="A422" s="169" t="s">
        <v>190</v>
      </c>
    </row>
    <row r="426" spans="1:6">
      <c r="A426" s="169" t="s">
        <v>258</v>
      </c>
    </row>
    <row r="427" spans="1:6">
      <c r="C427" s="169" t="s">
        <v>173</v>
      </c>
      <c r="D427" s="169" t="s">
        <v>181</v>
      </c>
      <c r="E427" s="169" t="s">
        <v>182</v>
      </c>
      <c r="F427" s="169" t="s">
        <v>183</v>
      </c>
    </row>
    <row r="428" spans="1:6">
      <c r="A428" s="169" t="s">
        <v>184</v>
      </c>
      <c r="B428" s="169" t="s">
        <v>231</v>
      </c>
      <c r="C428" s="169">
        <v>2</v>
      </c>
      <c r="D428" s="169">
        <v>13.3</v>
      </c>
      <c r="E428" s="169">
        <v>13.3</v>
      </c>
      <c r="F428" s="169">
        <v>13.3</v>
      </c>
    </row>
    <row r="429" spans="1:6">
      <c r="B429" s="169" t="s">
        <v>34</v>
      </c>
      <c r="C429" s="169">
        <v>13</v>
      </c>
      <c r="D429" s="169">
        <v>86.7</v>
      </c>
      <c r="E429" s="169">
        <v>86.7</v>
      </c>
      <c r="F429" s="169">
        <v>100</v>
      </c>
    </row>
    <row r="430" spans="1:6">
      <c r="B430" s="169" t="s">
        <v>11</v>
      </c>
      <c r="C430" s="169">
        <v>15</v>
      </c>
      <c r="D430" s="169">
        <v>100</v>
      </c>
      <c r="E430" s="169">
        <v>100</v>
      </c>
    </row>
    <row r="431" spans="1:6">
      <c r="A431" s="169" t="s">
        <v>190</v>
      </c>
    </row>
    <row r="435" spans="1:6">
      <c r="A435" s="169" t="s">
        <v>259</v>
      </c>
    </row>
    <row r="436" spans="1:6">
      <c r="C436" s="169" t="s">
        <v>173</v>
      </c>
      <c r="D436" s="169" t="s">
        <v>181</v>
      </c>
      <c r="E436" s="169" t="s">
        <v>182</v>
      </c>
      <c r="F436" s="169" t="s">
        <v>183</v>
      </c>
    </row>
    <row r="437" spans="1:6">
      <c r="A437" s="169" t="s">
        <v>184</v>
      </c>
      <c r="B437" s="169" t="s">
        <v>231</v>
      </c>
      <c r="C437" s="169">
        <v>15</v>
      </c>
      <c r="D437" s="169">
        <v>100</v>
      </c>
      <c r="E437" s="169">
        <v>100</v>
      </c>
      <c r="F437" s="169">
        <v>100</v>
      </c>
    </row>
  </sheetData>
  <sheetProtection sheet="1" objects="1" scenarios="1"/>
  <mergeCells count="113">
    <mergeCell ref="O320:U320"/>
    <mergeCell ref="A326:U326"/>
    <mergeCell ref="AI262:AL263"/>
    <mergeCell ref="B264:U264"/>
    <mergeCell ref="B265:U265"/>
    <mergeCell ref="B266:U266"/>
    <mergeCell ref="A294:U294"/>
    <mergeCell ref="V317:AA318"/>
    <mergeCell ref="AC317:AH318"/>
    <mergeCell ref="AI317:AL318"/>
    <mergeCell ref="B209:U209"/>
    <mergeCell ref="B210:U210"/>
    <mergeCell ref="A217:U217"/>
    <mergeCell ref="A242:U242"/>
    <mergeCell ref="V262:AA263"/>
    <mergeCell ref="AC262:AH263"/>
    <mergeCell ref="A192:U192"/>
    <mergeCell ref="V205:AA206"/>
    <mergeCell ref="AC205:AH206"/>
    <mergeCell ref="AI205:AL206"/>
    <mergeCell ref="B207:U207"/>
    <mergeCell ref="B208:U208"/>
    <mergeCell ref="B183:U183"/>
    <mergeCell ref="B184:U184"/>
    <mergeCell ref="B185:U185"/>
    <mergeCell ref="B186:U186"/>
    <mergeCell ref="B187:U187"/>
    <mergeCell ref="B188:U188"/>
    <mergeCell ref="AC177:AH178"/>
    <mergeCell ref="AI177:AL178"/>
    <mergeCell ref="B179:U179"/>
    <mergeCell ref="B180:U180"/>
    <mergeCell ref="B181:U181"/>
    <mergeCell ref="B182:U182"/>
    <mergeCell ref="O167:U167"/>
    <mergeCell ref="A173:E173"/>
    <mergeCell ref="A174:E174"/>
    <mergeCell ref="A175:E175"/>
    <mergeCell ref="A176:E176"/>
    <mergeCell ref="V177:AA178"/>
    <mergeCell ref="A146:U146"/>
    <mergeCell ref="X146:AL146"/>
    <mergeCell ref="V163:AA164"/>
    <mergeCell ref="AC163:AH164"/>
    <mergeCell ref="AI163:AL164"/>
    <mergeCell ref="O166:U166"/>
    <mergeCell ref="A129:F129"/>
    <mergeCell ref="A130:F130"/>
    <mergeCell ref="V134:AA135"/>
    <mergeCell ref="AC134:AH135"/>
    <mergeCell ref="AI134:AL135"/>
    <mergeCell ref="O137:U137"/>
    <mergeCell ref="V116:AA117"/>
    <mergeCell ref="AC116:AH117"/>
    <mergeCell ref="AI116:AL117"/>
    <mergeCell ref="O119:U119"/>
    <mergeCell ref="A127:U127"/>
    <mergeCell ref="A128:F128"/>
    <mergeCell ref="A102:U102"/>
    <mergeCell ref="B103:U103"/>
    <mergeCell ref="B104:U104"/>
    <mergeCell ref="B105:U105"/>
    <mergeCell ref="B106:U106"/>
    <mergeCell ref="A109:U109"/>
    <mergeCell ref="B96:J96"/>
    <mergeCell ref="B97:J97"/>
    <mergeCell ref="V100:AA101"/>
    <mergeCell ref="AC100:AH101"/>
    <mergeCell ref="AI100:AL101"/>
    <mergeCell ref="B101:C101"/>
    <mergeCell ref="G90:K90"/>
    <mergeCell ref="L90:M90"/>
    <mergeCell ref="G91:K91"/>
    <mergeCell ref="L91:M91"/>
    <mergeCell ref="B93:U93"/>
    <mergeCell ref="B95:J95"/>
    <mergeCell ref="G87:K87"/>
    <mergeCell ref="L87:M87"/>
    <mergeCell ref="G88:K88"/>
    <mergeCell ref="L88:M88"/>
    <mergeCell ref="G89:K89"/>
    <mergeCell ref="L89:M89"/>
    <mergeCell ref="B78:U78"/>
    <mergeCell ref="B79:U79"/>
    <mergeCell ref="B80:U80"/>
    <mergeCell ref="B81:U81"/>
    <mergeCell ref="A84:U84"/>
    <mergeCell ref="L86:M86"/>
    <mergeCell ref="M55:O55"/>
    <mergeCell ref="V74:Z75"/>
    <mergeCell ref="AB74:AF75"/>
    <mergeCell ref="AG74:AJ75"/>
    <mergeCell ref="A76:U76"/>
    <mergeCell ref="B77:U77"/>
    <mergeCell ref="B46:C46"/>
    <mergeCell ref="B47:C47"/>
    <mergeCell ref="B48:C48"/>
    <mergeCell ref="B49:C49"/>
    <mergeCell ref="M49:O49"/>
    <mergeCell ref="B50:C50"/>
    <mergeCell ref="M50:O50"/>
    <mergeCell ref="A21:U21"/>
    <mergeCell ref="C25:E25"/>
    <mergeCell ref="C26:E26"/>
    <mergeCell ref="C27:E27"/>
    <mergeCell ref="C28:E28"/>
    <mergeCell ref="C29:E29"/>
    <mergeCell ref="A1:AE1"/>
    <mergeCell ref="A6:AL6"/>
    <mergeCell ref="A7:AL7"/>
    <mergeCell ref="A8:AL8"/>
    <mergeCell ref="A9:AL9"/>
    <mergeCell ref="A19:G19"/>
  </mergeCells>
  <printOptions horizontalCentered="1" verticalCentered="1"/>
  <pageMargins left="0" right="0" top="0" bottom="0" header="0.31496062992125984" footer="0.31496062992125984"/>
  <pageSetup paperSize="9" scale="2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39"/>
  <sheetViews>
    <sheetView view="pageBreakPreview" zoomScaleNormal="100" zoomScaleSheetLayoutView="100" workbookViewId="0">
      <selection sqref="A1:U1"/>
    </sheetView>
  </sheetViews>
  <sheetFormatPr baseColWidth="10" defaultRowHeight="15"/>
  <cols>
    <col min="1" max="16384" width="11.42578125" style="169"/>
  </cols>
  <sheetData>
    <row r="1" spans="1:29">
      <c r="A1" s="328"/>
      <c r="B1" s="328"/>
      <c r="C1" s="328"/>
      <c r="D1" s="328"/>
      <c r="E1" s="328"/>
      <c r="F1" s="328"/>
      <c r="G1" s="328"/>
      <c r="H1" s="328"/>
      <c r="I1" s="328"/>
      <c r="J1" s="328"/>
      <c r="K1" s="328"/>
      <c r="L1" s="328"/>
      <c r="M1" s="328"/>
      <c r="N1" s="328"/>
      <c r="O1" s="328"/>
      <c r="P1" s="328"/>
      <c r="Q1" s="328"/>
      <c r="R1" s="328"/>
      <c r="S1" s="328"/>
      <c r="T1" s="328"/>
      <c r="U1" s="328"/>
    </row>
    <row r="2" spans="1:29">
      <c r="A2" s="216"/>
      <c r="B2" s="216"/>
      <c r="C2" s="216"/>
      <c r="D2" s="216"/>
      <c r="E2" s="216"/>
      <c r="F2" s="216"/>
      <c r="G2" s="216"/>
      <c r="H2" s="216"/>
      <c r="I2" s="216"/>
      <c r="J2" s="216"/>
      <c r="K2" s="216"/>
      <c r="L2" s="216"/>
      <c r="M2" s="216"/>
      <c r="N2" s="216"/>
      <c r="O2" s="216"/>
      <c r="P2" s="216"/>
      <c r="Q2" s="216"/>
      <c r="R2" s="216"/>
      <c r="S2" s="216"/>
      <c r="T2" s="216"/>
      <c r="U2" s="216"/>
    </row>
    <row r="3" spans="1:29">
      <c r="A3" s="216"/>
      <c r="B3" s="216"/>
      <c r="C3" s="216"/>
      <c r="D3" s="216"/>
      <c r="E3" s="216"/>
      <c r="F3" s="216"/>
      <c r="G3" s="216"/>
      <c r="H3" s="216"/>
      <c r="I3" s="216"/>
      <c r="J3" s="216"/>
      <c r="K3" s="216"/>
      <c r="L3" s="216"/>
      <c r="M3" s="216"/>
      <c r="N3" s="216"/>
      <c r="O3" s="216"/>
      <c r="P3" s="216"/>
      <c r="Q3" s="216"/>
      <c r="R3" s="216"/>
      <c r="S3" s="216"/>
      <c r="T3" s="216"/>
      <c r="U3" s="216"/>
    </row>
    <row r="4" spans="1:29">
      <c r="A4" s="216"/>
      <c r="B4" s="216"/>
      <c r="C4" s="216"/>
      <c r="D4" s="216"/>
      <c r="E4" s="216"/>
      <c r="F4" s="216"/>
      <c r="G4" s="216"/>
      <c r="H4" s="216"/>
      <c r="I4" s="216"/>
      <c r="J4" s="216"/>
      <c r="K4" s="216"/>
      <c r="L4" s="216"/>
      <c r="M4" s="216"/>
      <c r="N4" s="216"/>
      <c r="O4" s="216"/>
      <c r="P4" s="216"/>
      <c r="Q4" s="216"/>
      <c r="R4" s="216"/>
      <c r="S4" s="216"/>
      <c r="T4" s="216"/>
      <c r="U4" s="216"/>
    </row>
    <row r="5" spans="1:29">
      <c r="A5" s="216"/>
      <c r="B5" s="216"/>
      <c r="C5" s="216"/>
      <c r="D5" s="216"/>
      <c r="E5" s="216"/>
      <c r="F5" s="216"/>
      <c r="G5" s="216"/>
      <c r="H5" s="216"/>
      <c r="I5" s="216"/>
      <c r="J5" s="216"/>
      <c r="K5" s="216"/>
      <c r="L5" s="216"/>
      <c r="M5" s="216"/>
      <c r="N5" s="216"/>
      <c r="O5" s="216"/>
      <c r="P5" s="216"/>
      <c r="Q5" s="216"/>
      <c r="R5" s="216"/>
      <c r="S5" s="216"/>
      <c r="T5" s="216"/>
      <c r="U5" s="216"/>
    </row>
    <row r="6" spans="1:29">
      <c r="A6" s="216"/>
      <c r="B6" s="216"/>
      <c r="C6" s="216"/>
      <c r="D6" s="216"/>
      <c r="E6" s="216"/>
      <c r="F6" s="216"/>
      <c r="G6" s="216"/>
      <c r="H6" s="216"/>
      <c r="I6" s="216"/>
      <c r="J6" s="216"/>
      <c r="K6" s="216"/>
      <c r="L6" s="216"/>
      <c r="M6" s="216"/>
      <c r="N6" s="216"/>
      <c r="O6" s="216"/>
      <c r="P6" s="216"/>
      <c r="Q6" s="216"/>
      <c r="R6" s="216"/>
      <c r="S6" s="216"/>
      <c r="T6" s="216"/>
      <c r="U6" s="216"/>
    </row>
    <row r="7" spans="1:29">
      <c r="A7" s="216"/>
      <c r="B7" s="216"/>
      <c r="C7" s="216"/>
      <c r="D7" s="216"/>
      <c r="E7" s="216"/>
      <c r="F7" s="216"/>
      <c r="G7" s="216"/>
      <c r="H7" s="216"/>
      <c r="I7" s="216"/>
      <c r="J7" s="216"/>
      <c r="K7" s="216"/>
      <c r="L7" s="216"/>
      <c r="M7" s="216"/>
      <c r="N7" s="216"/>
      <c r="O7" s="216"/>
      <c r="P7" s="216"/>
      <c r="Q7" s="216"/>
      <c r="R7" s="216"/>
      <c r="S7" s="216"/>
      <c r="T7" s="216"/>
      <c r="U7" s="216"/>
    </row>
    <row r="8" spans="1:29" ht="15.75">
      <c r="A8" s="329" t="s">
        <v>0</v>
      </c>
      <c r="B8" s="329"/>
      <c r="C8" s="329"/>
      <c r="D8" s="329"/>
      <c r="E8" s="329"/>
      <c r="F8" s="329"/>
      <c r="G8" s="329"/>
      <c r="H8" s="329"/>
      <c r="I8" s="329"/>
      <c r="J8" s="329"/>
      <c r="K8" s="329"/>
      <c r="L8" s="329"/>
      <c r="M8" s="329"/>
      <c r="N8" s="329"/>
      <c r="O8" s="329"/>
      <c r="P8" s="329"/>
      <c r="Q8" s="329"/>
      <c r="R8" s="329"/>
      <c r="S8" s="329"/>
      <c r="T8" s="329"/>
      <c r="U8" s="329"/>
      <c r="V8" s="179"/>
      <c r="W8" s="179"/>
      <c r="X8" s="179"/>
      <c r="Y8" s="179"/>
      <c r="Z8" s="179"/>
      <c r="AA8" s="179"/>
      <c r="AB8" s="179"/>
      <c r="AC8" s="179"/>
    </row>
    <row r="9" spans="1:29" ht="15" customHeight="1">
      <c r="A9" s="332" t="s">
        <v>2</v>
      </c>
      <c r="B9" s="332"/>
      <c r="C9" s="332"/>
      <c r="D9" s="332"/>
      <c r="E9" s="332"/>
      <c r="F9" s="332"/>
      <c r="G9" s="332"/>
      <c r="H9" s="332"/>
      <c r="I9" s="332"/>
      <c r="J9" s="332"/>
      <c r="K9" s="332"/>
      <c r="L9" s="332"/>
      <c r="M9" s="332"/>
      <c r="N9" s="332"/>
      <c r="O9" s="332"/>
      <c r="P9" s="332"/>
      <c r="Q9" s="332"/>
      <c r="R9" s="332"/>
      <c r="S9" s="332"/>
      <c r="T9" s="332"/>
      <c r="U9" s="332"/>
      <c r="V9" s="180"/>
      <c r="W9" s="180"/>
      <c r="X9" s="180"/>
      <c r="Y9" s="180"/>
      <c r="Z9" s="180"/>
      <c r="AA9" s="180"/>
      <c r="AB9" s="180"/>
      <c r="AC9" s="180"/>
    </row>
    <row r="10" spans="1:29" ht="15.75" customHeight="1">
      <c r="A10" s="345" t="s">
        <v>267</v>
      </c>
      <c r="B10" s="345"/>
      <c r="C10" s="345"/>
      <c r="D10" s="345"/>
      <c r="E10" s="345"/>
      <c r="F10" s="345"/>
      <c r="G10" s="345"/>
      <c r="H10" s="345"/>
      <c r="I10" s="345"/>
      <c r="J10" s="345"/>
      <c r="K10" s="345"/>
      <c r="L10" s="345"/>
      <c r="M10" s="345"/>
      <c r="N10" s="345"/>
      <c r="O10" s="345"/>
      <c r="P10" s="345"/>
      <c r="Q10" s="345"/>
      <c r="R10" s="345"/>
      <c r="S10" s="345"/>
      <c r="T10" s="345"/>
      <c r="U10" s="345"/>
      <c r="V10" s="181"/>
      <c r="Z10" s="181"/>
      <c r="AA10" s="181"/>
      <c r="AB10" s="181"/>
      <c r="AC10" s="181"/>
    </row>
    <row r="11" spans="1:29">
      <c r="V11" s="182"/>
      <c r="Z11" s="182"/>
      <c r="AA11" s="182"/>
      <c r="AB11" s="182"/>
      <c r="AC11" s="182"/>
    </row>
    <row r="12" spans="1:29">
      <c r="V12" s="182"/>
      <c r="Z12" s="182"/>
      <c r="AA12" s="182"/>
      <c r="AB12" s="182"/>
      <c r="AC12" s="182"/>
    </row>
    <row r="13" spans="1:29" ht="26.25">
      <c r="A13" s="350" t="s">
        <v>157</v>
      </c>
      <c r="B13" s="350"/>
      <c r="C13" s="350"/>
      <c r="D13" s="350"/>
      <c r="E13" s="350"/>
      <c r="F13" s="350"/>
      <c r="G13" s="350"/>
      <c r="H13" s="350"/>
      <c r="I13" s="350"/>
      <c r="J13" s="350"/>
      <c r="K13" s="350"/>
      <c r="L13" s="350"/>
      <c r="M13" s="350"/>
      <c r="N13" s="350"/>
      <c r="O13" s="350"/>
      <c r="P13" s="350"/>
      <c r="Q13" s="350"/>
      <c r="R13" s="350"/>
      <c r="S13" s="350"/>
      <c r="T13" s="350"/>
      <c r="U13" s="350"/>
      <c r="V13" s="183"/>
      <c r="Z13" s="183"/>
      <c r="AA13" s="183"/>
      <c r="AB13" s="183"/>
      <c r="AC13" s="183"/>
    </row>
    <row r="14" spans="1:29" ht="26.25">
      <c r="A14" s="222"/>
      <c r="B14" s="222"/>
      <c r="C14" s="222"/>
      <c r="D14" s="222"/>
      <c r="E14" s="222"/>
      <c r="F14" s="222"/>
      <c r="G14" s="222"/>
      <c r="H14" s="222"/>
      <c r="I14" s="222"/>
      <c r="J14" s="222"/>
      <c r="K14" s="222"/>
      <c r="L14" s="222"/>
      <c r="M14" s="222"/>
      <c r="N14" s="222"/>
      <c r="O14" s="222"/>
      <c r="P14" s="222"/>
      <c r="Q14" s="222"/>
      <c r="R14" s="222"/>
      <c r="S14" s="222"/>
      <c r="T14" s="222"/>
      <c r="U14" s="222"/>
      <c r="V14" s="183"/>
      <c r="Z14" s="183"/>
      <c r="AA14" s="183"/>
      <c r="AB14" s="183"/>
      <c r="AC14" s="183"/>
    </row>
    <row r="15" spans="1:29" ht="21">
      <c r="E15" s="351" t="s">
        <v>158</v>
      </c>
      <c r="F15" s="352"/>
      <c r="G15" s="352"/>
      <c r="H15" s="352"/>
      <c r="I15" s="352"/>
      <c r="J15" s="352"/>
      <c r="K15" s="352"/>
      <c r="L15" s="352"/>
      <c r="M15" s="352"/>
      <c r="N15" s="352"/>
      <c r="O15" s="352"/>
      <c r="P15" s="352"/>
      <c r="Q15" s="352"/>
      <c r="R15" s="353"/>
      <c r="S15" s="177"/>
      <c r="X15" s="185"/>
    </row>
    <row r="16" spans="1:29" ht="21">
      <c r="E16" s="225" t="s">
        <v>159</v>
      </c>
      <c r="F16" s="226"/>
      <c r="G16" s="226"/>
      <c r="H16" s="226"/>
      <c r="I16" s="226"/>
      <c r="J16" s="226"/>
      <c r="K16" s="186" t="s">
        <v>174</v>
      </c>
      <c r="L16" s="226"/>
      <c r="M16" s="226"/>
      <c r="N16" s="226"/>
      <c r="O16" s="226"/>
      <c r="P16" s="226"/>
      <c r="Q16" s="226"/>
      <c r="R16" s="187"/>
      <c r="S16" s="177"/>
    </row>
    <row r="17" spans="5:24" ht="21">
      <c r="E17" s="354" t="s">
        <v>160</v>
      </c>
      <c r="F17" s="355"/>
      <c r="G17" s="355"/>
      <c r="H17" s="188">
        <v>35</v>
      </c>
      <c r="I17" s="223" t="s">
        <v>161</v>
      </c>
      <c r="J17" s="223"/>
      <c r="K17" s="223"/>
      <c r="L17" s="189"/>
      <c r="M17" s="223"/>
      <c r="N17" s="223"/>
      <c r="O17" s="223"/>
      <c r="P17" s="223"/>
      <c r="Q17" s="223"/>
      <c r="R17" s="224"/>
      <c r="S17" s="177"/>
    </row>
    <row r="18" spans="5:24" ht="21">
      <c r="E18" s="354" t="s">
        <v>162</v>
      </c>
      <c r="F18" s="355"/>
      <c r="G18" s="355"/>
      <c r="H18" s="355"/>
      <c r="I18" s="355"/>
      <c r="J18" s="355"/>
      <c r="K18" s="355"/>
      <c r="L18" s="355"/>
      <c r="M18" s="355"/>
      <c r="N18" s="355"/>
      <c r="O18" s="355"/>
      <c r="P18" s="355"/>
      <c r="Q18" s="355"/>
      <c r="R18" s="356"/>
    </row>
    <row r="19" spans="5:24" ht="21">
      <c r="E19" s="354" t="s">
        <v>276</v>
      </c>
      <c r="F19" s="355"/>
      <c r="G19" s="355"/>
      <c r="H19" s="355"/>
      <c r="I19" s="355"/>
      <c r="J19" s="355"/>
      <c r="K19" s="355"/>
      <c r="L19" s="355"/>
      <c r="M19" s="355"/>
      <c r="N19" s="355"/>
      <c r="O19" s="355"/>
      <c r="P19" s="355"/>
      <c r="Q19" s="355"/>
      <c r="R19" s="356"/>
    </row>
    <row r="20" spans="5:24" ht="21">
      <c r="E20" s="357" t="s">
        <v>163</v>
      </c>
      <c r="F20" s="358"/>
      <c r="G20" s="358"/>
      <c r="H20" s="358"/>
      <c r="I20" s="358"/>
      <c r="J20" s="358"/>
      <c r="K20" s="358"/>
      <c r="L20" s="358"/>
      <c r="M20" s="358"/>
      <c r="N20" s="358"/>
      <c r="O20" s="358"/>
      <c r="P20" s="358"/>
      <c r="Q20" s="358"/>
      <c r="R20" s="359"/>
    </row>
    <row r="21" spans="5:24" ht="21">
      <c r="E21" s="346" t="s">
        <v>164</v>
      </c>
      <c r="F21" s="347"/>
      <c r="G21" s="347"/>
      <c r="H21" s="347"/>
      <c r="I21" s="226">
        <v>4</v>
      </c>
      <c r="J21" s="347" t="s">
        <v>165</v>
      </c>
      <c r="K21" s="347"/>
      <c r="L21" s="347"/>
      <c r="M21" s="347"/>
      <c r="N21" s="188">
        <v>35</v>
      </c>
      <c r="O21" s="226"/>
      <c r="P21" s="226"/>
      <c r="Q21" s="226"/>
      <c r="R21" s="187"/>
    </row>
    <row r="22" spans="5:24" ht="21">
      <c r="E22" s="348" t="s">
        <v>172</v>
      </c>
      <c r="F22" s="349"/>
      <c r="G22" s="349"/>
      <c r="H22" s="349"/>
      <c r="I22" s="349"/>
      <c r="J22" s="349"/>
      <c r="K22" s="349"/>
      <c r="L22" s="349"/>
      <c r="M22" s="349"/>
      <c r="N22" s="190">
        <v>4</v>
      </c>
      <c r="O22" s="221" t="s">
        <v>166</v>
      </c>
      <c r="P22" s="221">
        <v>54</v>
      </c>
      <c r="Q22" s="191" t="s">
        <v>167</v>
      </c>
      <c r="R22" s="192">
        <f>+N22/P22</f>
        <v>7.407407407407407E-2</v>
      </c>
    </row>
    <row r="23" spans="5:24" ht="21">
      <c r="S23" s="177"/>
      <c r="X23" s="185"/>
    </row>
    <row r="24" spans="5:24" ht="21">
      <c r="S24" s="177"/>
    </row>
    <row r="25" spans="5:24" ht="21">
      <c r="S25" s="177"/>
    </row>
    <row r="31" spans="5:24" ht="21">
      <c r="S31" s="177"/>
      <c r="X31" s="185"/>
    </row>
    <row r="32" spans="5:24" ht="21">
      <c r="S32" s="177"/>
    </row>
    <row r="33" spans="5:19" ht="21">
      <c r="S33" s="177"/>
    </row>
    <row r="39" spans="5:19" ht="21">
      <c r="E39" s="193"/>
      <c r="F39" s="193"/>
      <c r="G39" s="193"/>
      <c r="H39" s="193"/>
      <c r="I39" s="193"/>
      <c r="J39" s="193"/>
      <c r="K39" s="193"/>
      <c r="L39" s="193"/>
      <c r="M39" s="193"/>
      <c r="N39" s="193"/>
      <c r="O39" s="193"/>
      <c r="P39" s="193"/>
      <c r="Q39" s="193"/>
      <c r="R39" s="193"/>
    </row>
  </sheetData>
  <sheetProtection sheet="1" objects="1" scenarios="1"/>
  <mergeCells count="13">
    <mergeCell ref="E22:M22"/>
    <mergeCell ref="E17:G17"/>
    <mergeCell ref="E18:R18"/>
    <mergeCell ref="E19:R19"/>
    <mergeCell ref="E20:R20"/>
    <mergeCell ref="E21:H21"/>
    <mergeCell ref="J21:M21"/>
    <mergeCell ref="E15:R15"/>
    <mergeCell ref="A1:U1"/>
    <mergeCell ref="A8:U8"/>
    <mergeCell ref="A9:U9"/>
    <mergeCell ref="A10:U10"/>
    <mergeCell ref="A13:U13"/>
  </mergeCells>
  <printOptions horizontalCentered="1" verticalCentered="1"/>
  <pageMargins left="0" right="0" top="0" bottom="0" header="0.31496062992125984" footer="0.31496062992125984"/>
  <pageSetup paperSize="9" scale="2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E365"/>
  <sheetViews>
    <sheetView view="pageBreakPreview" zoomScale="96" zoomScaleNormal="100" zoomScaleSheetLayoutView="96" workbookViewId="0">
      <selection sqref="A1:AE1"/>
    </sheetView>
  </sheetViews>
  <sheetFormatPr baseColWidth="10" defaultRowHeight="15"/>
  <cols>
    <col min="1" max="1" width="8.28515625" style="169" customWidth="1"/>
    <col min="2" max="2" width="25" style="169" customWidth="1"/>
    <col min="3" max="3" width="14" style="169" customWidth="1"/>
    <col min="4" max="4" width="9" style="169" customWidth="1"/>
    <col min="5" max="5" width="8.5703125" style="169" customWidth="1"/>
    <col min="6" max="6" width="11.7109375" style="169" customWidth="1"/>
    <col min="7" max="7" width="15.140625" style="169" customWidth="1"/>
    <col min="8" max="8" width="21.85546875" style="169" customWidth="1"/>
    <col min="9" max="9" width="11.42578125" style="169"/>
    <col min="10" max="10" width="10.140625" style="169" customWidth="1"/>
    <col min="11" max="11" width="9.28515625" style="169" customWidth="1"/>
    <col min="12" max="12" width="9" style="169" customWidth="1"/>
    <col min="13" max="13" width="11.140625" style="169" bestFit="1" customWidth="1"/>
    <col min="14" max="14" width="7.42578125" style="169" customWidth="1"/>
    <col min="15" max="15" width="25.5703125" style="169" customWidth="1"/>
    <col min="16" max="16" width="8.28515625" style="169" customWidth="1"/>
    <col min="17" max="17" width="11" style="169" customWidth="1"/>
    <col min="18" max="18" width="10.7109375" style="169" bestFit="1" customWidth="1"/>
    <col min="19" max="19" width="12.42578125" style="169" customWidth="1"/>
    <col min="20" max="20" width="14.42578125" style="169" customWidth="1"/>
    <col min="21" max="21" width="7.5703125" style="169" customWidth="1"/>
    <col min="22" max="23" width="10" style="169" customWidth="1"/>
    <col min="24" max="24" width="10.85546875" style="169" customWidth="1"/>
    <col min="25" max="25" width="10.7109375" style="169" customWidth="1"/>
    <col min="26" max="26" width="16" style="169" customWidth="1"/>
    <col min="27" max="27" width="8.7109375" style="169" customWidth="1"/>
    <col min="28" max="28" width="13.7109375" style="169" customWidth="1"/>
    <col min="29" max="29" width="11" style="169" bestFit="1" customWidth="1"/>
    <col min="30" max="30" width="11.42578125" style="169" bestFit="1" customWidth="1"/>
    <col min="31" max="31" width="11.140625" style="169" customWidth="1"/>
    <col min="32" max="32" width="10.85546875" style="169" customWidth="1"/>
    <col min="33" max="33" width="11.140625" style="169" bestFit="1" customWidth="1"/>
    <col min="34" max="34" width="14" style="169" bestFit="1" customWidth="1"/>
    <col min="35" max="35" width="8.7109375" style="169" bestFit="1" customWidth="1"/>
    <col min="36" max="36" width="14.85546875" style="169" bestFit="1" customWidth="1"/>
    <col min="37" max="37" width="12.42578125" style="169" bestFit="1" customWidth="1"/>
    <col min="38" max="38" width="9.85546875" style="169" bestFit="1" customWidth="1"/>
    <col min="39" max="39" width="60" style="199" customWidth="1"/>
    <col min="40" max="41" width="6.28515625" style="169" customWidth="1"/>
    <col min="42" max="43" width="2.5703125" style="169" customWidth="1"/>
    <col min="44" max="61" width="11.42578125" style="169" customWidth="1"/>
    <col min="62" max="16384" width="11.42578125" style="169"/>
  </cols>
  <sheetData>
    <row r="1" spans="1:56">
      <c r="A1" s="328"/>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BD2" s="228"/>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BD3" s="228"/>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BD4" s="228"/>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BD5" s="228"/>
    </row>
    <row r="6" spans="1:56" ht="15.75">
      <c r="A6" s="329" t="s">
        <v>0</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BD6" s="228"/>
    </row>
    <row r="7" spans="1:56" ht="18.75" customHeight="1">
      <c r="A7" s="330"/>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BD7" s="228"/>
    </row>
    <row r="8" spans="1:56" ht="15.75" customHeight="1">
      <c r="A8" s="332" t="s">
        <v>2</v>
      </c>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BD8" s="228"/>
    </row>
    <row r="9" spans="1:56" ht="21" customHeight="1">
      <c r="A9" s="333" t="s">
        <v>272</v>
      </c>
      <c r="B9" s="333"/>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BD9" s="228"/>
    </row>
    <row r="10" spans="1:56" ht="15.75" customHeight="1">
      <c r="A10" s="345" t="s">
        <v>282</v>
      </c>
      <c r="B10" s="345"/>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BD10" s="228"/>
    </row>
    <row r="11" spans="1:56" ht="15.75" customHeight="1">
      <c r="A11" s="217"/>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BD11" s="228"/>
    </row>
    <row r="12" spans="1:56" ht="15.75" customHeight="1">
      <c r="A12" s="217"/>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BD12" s="228"/>
    </row>
    <row r="13" spans="1:56" ht="15.75" customHeight="1">
      <c r="A13" s="217"/>
      <c r="B13" s="217"/>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BD13" s="228"/>
    </row>
    <row r="14" spans="1:56" ht="15.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BD14" s="228"/>
    </row>
    <row r="15" spans="1:56" ht="15.75" customHeight="1">
      <c r="A15" s="217"/>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BD15" s="228"/>
    </row>
    <row r="16" spans="1:56" ht="15.75" customHeight="1">
      <c r="A16" s="217"/>
      <c r="B16" s="217"/>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BD16" s="228"/>
    </row>
    <row r="17" spans="1:57" ht="15.75" customHeight="1">
      <c r="A17" s="217"/>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BD17" s="228"/>
    </row>
    <row r="18" spans="1:57" ht="15.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BD18" s="228"/>
    </row>
    <row r="19" spans="1:57" ht="33.75">
      <c r="A19" s="324"/>
      <c r="B19" s="324"/>
      <c r="C19" s="324"/>
      <c r="D19" s="324"/>
      <c r="E19" s="324"/>
      <c r="F19" s="324"/>
      <c r="G19" s="324"/>
      <c r="Y19" s="3"/>
      <c r="Z19" s="4"/>
      <c r="AA19" s="4"/>
      <c r="AB19" s="4"/>
      <c r="AC19" s="4"/>
      <c r="AD19" s="4"/>
      <c r="AE19" s="5"/>
      <c r="AJ19" s="3"/>
      <c r="AK19" s="4"/>
      <c r="AL19" s="4"/>
      <c r="BD19" s="228"/>
    </row>
    <row r="20" spans="1:57">
      <c r="A20" s="171"/>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7"/>
      <c r="Z20" s="4"/>
      <c r="AA20" s="8"/>
      <c r="AB20" s="8"/>
      <c r="AC20" s="8"/>
      <c r="AD20" s="8"/>
      <c r="AE20" s="5"/>
      <c r="AF20" s="171"/>
      <c r="AG20" s="171"/>
      <c r="AH20" s="171"/>
      <c r="AI20" s="171"/>
      <c r="AJ20" s="7"/>
      <c r="AK20" s="4"/>
      <c r="AL20" s="8"/>
      <c r="BD20" s="228"/>
    </row>
    <row r="21" spans="1:57" ht="21">
      <c r="A21" s="291" t="s">
        <v>3</v>
      </c>
      <c r="B21" s="291"/>
      <c r="C21" s="291"/>
      <c r="D21" s="291"/>
      <c r="E21" s="291"/>
      <c r="F21" s="291"/>
      <c r="G21" s="291"/>
      <c r="H21" s="291"/>
      <c r="I21" s="291"/>
      <c r="J21" s="291"/>
      <c r="K21" s="291"/>
      <c r="L21" s="291"/>
      <c r="M21" s="291"/>
      <c r="N21" s="291"/>
      <c r="O21" s="291"/>
      <c r="P21" s="291"/>
      <c r="Q21" s="291"/>
      <c r="R21" s="291"/>
      <c r="S21" s="291"/>
      <c r="T21" s="291"/>
      <c r="U21" s="291"/>
      <c r="V21" s="171"/>
      <c r="W21" s="171"/>
      <c r="X21" s="171"/>
      <c r="Y21" s="9"/>
      <c r="Z21" s="10"/>
      <c r="AA21" s="11"/>
      <c r="AB21" s="12"/>
      <c r="AC21" s="12"/>
      <c r="AD21" s="12"/>
      <c r="AE21" s="5"/>
      <c r="AF21" s="171"/>
      <c r="AG21" s="171"/>
      <c r="AH21" s="171"/>
      <c r="AI21" s="171"/>
      <c r="AJ21" s="9"/>
      <c r="AK21" s="10"/>
      <c r="AL21" s="11"/>
      <c r="BD21" s="228"/>
    </row>
    <row r="22" spans="1:57" s="16" customFormat="1" ht="21">
      <c r="A22" s="218"/>
      <c r="B22" s="218"/>
      <c r="C22" s="218"/>
      <c r="D22" s="218"/>
      <c r="E22" s="218"/>
      <c r="F22" s="218"/>
      <c r="G22" s="218"/>
      <c r="H22" s="218"/>
      <c r="I22" s="218"/>
      <c r="J22" s="218"/>
      <c r="K22" s="218"/>
      <c r="L22" s="218"/>
      <c r="M22" s="218"/>
      <c r="N22" s="218"/>
      <c r="O22" s="218"/>
      <c r="P22" s="218"/>
      <c r="Q22" s="218"/>
      <c r="R22" s="218"/>
      <c r="S22" s="218"/>
      <c r="T22" s="218"/>
      <c r="U22" s="218"/>
      <c r="V22" s="14"/>
      <c r="W22" s="14"/>
      <c r="X22" s="14"/>
      <c r="Y22" s="9"/>
      <c r="Z22" s="10"/>
      <c r="AA22" s="11"/>
      <c r="AB22" s="12"/>
      <c r="AC22" s="12"/>
      <c r="AD22" s="12"/>
      <c r="AE22" s="15"/>
      <c r="AF22" s="14"/>
      <c r="AG22" s="14"/>
      <c r="AH22" s="14"/>
      <c r="AI22" s="14"/>
      <c r="AJ22" s="4"/>
      <c r="AK22" s="10"/>
      <c r="AL22" s="11"/>
      <c r="AM22" s="199"/>
      <c r="AN22" s="169"/>
      <c r="AO22" s="169"/>
      <c r="AP22" s="169"/>
      <c r="AQ22" s="169"/>
      <c r="AR22" s="169"/>
      <c r="AS22" s="169"/>
      <c r="BD22" s="229"/>
      <c r="BE22" s="169"/>
    </row>
    <row r="23" spans="1:57" ht="21">
      <c r="A23" s="12"/>
      <c r="B23" s="17" t="s">
        <v>5</v>
      </c>
      <c r="C23" s="12"/>
      <c r="D23" s="5"/>
      <c r="E23" s="171"/>
      <c r="F23" s="171"/>
      <c r="G23" s="171"/>
      <c r="H23" s="171"/>
      <c r="I23" s="4"/>
      <c r="J23" s="10"/>
      <c r="K23" s="11"/>
      <c r="L23" s="12"/>
      <c r="M23" s="12"/>
      <c r="N23" s="12"/>
      <c r="O23" s="5"/>
      <c r="BD23" s="228"/>
    </row>
    <row r="24" spans="1:57">
      <c r="A24" s="12"/>
      <c r="B24" s="12"/>
      <c r="C24" s="12"/>
      <c r="D24" s="5"/>
      <c r="E24" s="171"/>
      <c r="F24" s="171"/>
      <c r="G24" s="171"/>
      <c r="H24" s="171"/>
      <c r="I24" s="4"/>
      <c r="J24" s="10"/>
      <c r="K24" s="11"/>
      <c r="L24" s="12"/>
      <c r="M24" s="12"/>
      <c r="N24" s="18"/>
      <c r="O24" s="5"/>
      <c r="BD24" s="228"/>
    </row>
    <row r="25" spans="1:57" ht="18.75">
      <c r="A25" s="12"/>
      <c r="B25" s="12"/>
      <c r="C25" s="280" t="s">
        <v>74</v>
      </c>
      <c r="D25" s="281"/>
      <c r="E25" s="282"/>
      <c r="F25" s="22">
        <v>0</v>
      </c>
      <c r="G25" s="23" t="e">
        <f>F25/$F$29</f>
        <v>#DIV/0!</v>
      </c>
      <c r="H25" s="171"/>
      <c r="I25" s="171"/>
      <c r="J25" s="171"/>
      <c r="K25" s="10"/>
      <c r="L25" s="10"/>
      <c r="M25" s="11"/>
      <c r="N25" s="12"/>
      <c r="O25" s="18"/>
      <c r="P25" s="18"/>
      <c r="Q25" s="5"/>
      <c r="BD25" s="228"/>
    </row>
    <row r="26" spans="1:57" ht="18.75">
      <c r="A26" s="12"/>
      <c r="B26" s="12"/>
      <c r="C26" s="280" t="s">
        <v>75</v>
      </c>
      <c r="D26" s="281"/>
      <c r="E26" s="282"/>
      <c r="F26" s="22">
        <v>0</v>
      </c>
      <c r="G26" s="23" t="e">
        <f>F26/$F$29</f>
        <v>#DIV/0!</v>
      </c>
      <c r="H26" s="171"/>
      <c r="I26" s="171"/>
      <c r="J26" s="171"/>
      <c r="K26" s="9"/>
      <c r="L26" s="4"/>
      <c r="M26" s="11"/>
      <c r="N26" s="12"/>
      <c r="O26" s="18"/>
      <c r="P26" s="18"/>
      <c r="Q26" s="5"/>
      <c r="BD26" s="228"/>
    </row>
    <row r="27" spans="1:57" ht="18.75">
      <c r="A27" s="12"/>
      <c r="B27" s="12"/>
      <c r="C27" s="280" t="s">
        <v>76</v>
      </c>
      <c r="D27" s="281"/>
      <c r="E27" s="282"/>
      <c r="F27" s="22">
        <f>+AO57</f>
        <v>0</v>
      </c>
      <c r="G27" s="23" t="e">
        <f>F27/$F$29</f>
        <v>#DIV/0!</v>
      </c>
      <c r="H27" s="171"/>
      <c r="I27" s="171"/>
      <c r="J27" s="171"/>
      <c r="K27" s="171"/>
      <c r="L27" s="171"/>
      <c r="M27" s="171"/>
      <c r="N27" s="171"/>
      <c r="O27" s="171"/>
      <c r="BD27" s="228"/>
    </row>
    <row r="28" spans="1:57" ht="18.75">
      <c r="A28" s="12"/>
      <c r="B28" s="12"/>
      <c r="C28" s="280" t="s">
        <v>77</v>
      </c>
      <c r="D28" s="281"/>
      <c r="E28" s="282"/>
      <c r="F28" s="22">
        <f>+AO58</f>
        <v>0</v>
      </c>
      <c r="G28" s="23" t="e">
        <f>F28/$F$29</f>
        <v>#DIV/0!</v>
      </c>
      <c r="H28" s="171"/>
      <c r="I28" s="171"/>
      <c r="J28" s="171"/>
      <c r="K28" s="171"/>
      <c r="L28" s="171"/>
      <c r="M28" s="171"/>
      <c r="N28" s="171"/>
      <c r="O28" s="171"/>
      <c r="BD28" s="228"/>
    </row>
    <row r="29" spans="1:57" ht="18.75">
      <c r="A29" s="12"/>
      <c r="B29" s="12"/>
      <c r="C29" s="280" t="s">
        <v>11</v>
      </c>
      <c r="D29" s="281"/>
      <c r="E29" s="282"/>
      <c r="F29" s="22">
        <f>SUM(F25:F28)</f>
        <v>0</v>
      </c>
      <c r="G29" s="24"/>
      <c r="H29" s="171"/>
      <c r="I29" s="171"/>
      <c r="J29" s="171"/>
      <c r="K29" s="171"/>
      <c r="L29" s="171"/>
      <c r="M29" s="171"/>
      <c r="N29" s="171"/>
      <c r="O29" s="171"/>
      <c r="BD29" s="228"/>
    </row>
    <row r="30" spans="1:57">
      <c r="A30" s="171"/>
      <c r="B30" s="171"/>
      <c r="F30" s="171"/>
      <c r="G30" s="171"/>
      <c r="H30" s="171"/>
      <c r="I30" s="171"/>
      <c r="J30" s="171"/>
      <c r="K30" s="171"/>
      <c r="L30" s="171"/>
      <c r="M30" s="171"/>
    </row>
    <row r="31" spans="1:57">
      <c r="A31" s="171"/>
      <c r="B31" s="171"/>
      <c r="F31" s="171"/>
      <c r="G31" s="171"/>
      <c r="H31" s="171"/>
      <c r="I31" s="171"/>
      <c r="J31" s="171"/>
      <c r="K31" s="171"/>
      <c r="L31" s="171"/>
      <c r="M31" s="171"/>
    </row>
    <row r="32" spans="1:57">
      <c r="A32" s="171"/>
      <c r="B32" s="171"/>
      <c r="F32" s="171"/>
      <c r="G32" s="89"/>
      <c r="H32" s="171"/>
      <c r="I32" s="171"/>
      <c r="J32" s="171"/>
      <c r="K32" s="171"/>
      <c r="L32" s="171"/>
      <c r="M32" s="171"/>
    </row>
    <row r="33" spans="1:16">
      <c r="A33" s="171"/>
      <c r="B33" s="171"/>
      <c r="C33" s="171"/>
      <c r="D33" s="171"/>
      <c r="E33" s="171"/>
      <c r="F33" s="171"/>
      <c r="G33" s="171"/>
      <c r="H33" s="171"/>
      <c r="I33" s="171"/>
      <c r="J33" s="171"/>
      <c r="K33" s="171"/>
      <c r="L33" s="171"/>
      <c r="M33" s="171"/>
    </row>
    <row r="34" spans="1:16">
      <c r="A34" s="171"/>
      <c r="B34" s="171"/>
      <c r="C34" s="171"/>
      <c r="D34" s="171"/>
      <c r="E34" s="171"/>
      <c r="F34" s="171"/>
      <c r="G34" s="171"/>
      <c r="H34" s="171"/>
      <c r="I34" s="171"/>
      <c r="J34" s="171"/>
      <c r="K34" s="171"/>
      <c r="L34" s="171"/>
      <c r="M34" s="171"/>
    </row>
    <row r="35" spans="1:16">
      <c r="A35" s="171"/>
      <c r="B35" s="171"/>
      <c r="C35" s="171"/>
      <c r="D35" s="171"/>
      <c r="E35" s="171"/>
      <c r="F35" s="171"/>
      <c r="G35" s="171"/>
      <c r="H35" s="171"/>
      <c r="I35" s="171"/>
      <c r="J35" s="171"/>
      <c r="K35" s="171"/>
      <c r="L35" s="171"/>
      <c r="M35" s="171"/>
    </row>
    <row r="36" spans="1:16">
      <c r="A36" s="171"/>
      <c r="B36" s="171"/>
      <c r="C36" s="171"/>
      <c r="D36" s="171"/>
      <c r="E36" s="171"/>
      <c r="F36" s="171"/>
      <c r="G36" s="171"/>
      <c r="H36" s="171"/>
      <c r="I36" s="171"/>
      <c r="J36" s="171"/>
      <c r="K36" s="171"/>
      <c r="L36" s="171"/>
      <c r="M36" s="171"/>
    </row>
    <row r="37" spans="1:16">
      <c r="A37" s="171"/>
      <c r="B37" s="171"/>
      <c r="C37" s="171"/>
      <c r="D37" s="171"/>
      <c r="E37" s="171"/>
      <c r="F37" s="171"/>
      <c r="G37" s="171"/>
      <c r="H37" s="171"/>
      <c r="I37" s="171"/>
      <c r="J37" s="171"/>
      <c r="K37" s="171"/>
      <c r="L37" s="171"/>
      <c r="M37" s="171"/>
    </row>
    <row r="38" spans="1:16">
      <c r="A38" s="171"/>
      <c r="B38" s="171"/>
      <c r="C38" s="171"/>
      <c r="D38" s="171"/>
      <c r="E38" s="171"/>
      <c r="F38" s="171"/>
      <c r="G38" s="171"/>
      <c r="H38" s="171"/>
      <c r="I38" s="171"/>
      <c r="J38" s="171"/>
      <c r="K38" s="171"/>
      <c r="L38" s="171"/>
      <c r="M38" s="171"/>
    </row>
    <row r="39" spans="1:16">
      <c r="A39" s="171"/>
      <c r="B39" s="171"/>
      <c r="C39" s="171"/>
      <c r="D39" s="171"/>
      <c r="E39" s="171"/>
      <c r="F39" s="171"/>
      <c r="G39" s="171"/>
      <c r="H39" s="171"/>
      <c r="I39" s="171"/>
      <c r="J39" s="171"/>
      <c r="K39" s="171"/>
      <c r="L39" s="171"/>
      <c r="M39" s="171"/>
    </row>
    <row r="40" spans="1:16">
      <c r="A40" s="171"/>
      <c r="B40" s="171"/>
      <c r="C40" s="171"/>
      <c r="D40" s="171"/>
      <c r="E40" s="171"/>
      <c r="F40" s="171"/>
      <c r="G40" s="171"/>
      <c r="H40" s="171"/>
      <c r="I40" s="171"/>
      <c r="J40" s="171"/>
      <c r="K40" s="171"/>
      <c r="L40" s="171"/>
      <c r="M40" s="171"/>
    </row>
    <row r="41" spans="1:16">
      <c r="A41" s="171"/>
      <c r="B41" s="171"/>
      <c r="C41" s="171"/>
      <c r="D41" s="171"/>
      <c r="E41" s="171"/>
      <c r="F41" s="171"/>
      <c r="G41" s="171"/>
      <c r="H41" s="171"/>
      <c r="I41" s="171"/>
      <c r="J41" s="171"/>
      <c r="K41" s="171"/>
      <c r="L41" s="171"/>
      <c r="M41" s="171"/>
    </row>
    <row r="42" spans="1:16">
      <c r="A42" s="171"/>
      <c r="B42" s="171"/>
      <c r="C42" s="171"/>
      <c r="D42" s="171"/>
      <c r="E42" s="171"/>
      <c r="F42" s="171"/>
      <c r="G42" s="171"/>
      <c r="H42" s="171"/>
      <c r="I42" s="171"/>
      <c r="J42" s="171"/>
      <c r="K42" s="171"/>
      <c r="L42" s="171"/>
      <c r="M42" s="171"/>
    </row>
    <row r="43" spans="1:16">
      <c r="A43" s="171"/>
      <c r="B43" s="171"/>
      <c r="C43" s="171"/>
      <c r="D43" s="171"/>
      <c r="E43" s="171"/>
      <c r="F43" s="171"/>
      <c r="G43" s="171"/>
      <c r="H43" s="171"/>
      <c r="I43" s="171"/>
      <c r="J43" s="171"/>
      <c r="K43" s="171"/>
      <c r="L43" s="171"/>
      <c r="M43" s="171"/>
    </row>
    <row r="44" spans="1:16" ht="21">
      <c r="B44" s="161" t="s">
        <v>143</v>
      </c>
      <c r="C44" s="171"/>
      <c r="D44" s="171"/>
      <c r="E44" s="171"/>
      <c r="I44" s="171"/>
      <c r="J44" s="171"/>
      <c r="K44" s="171"/>
      <c r="L44" s="171"/>
      <c r="M44" s="161" t="s">
        <v>148</v>
      </c>
    </row>
    <row r="45" spans="1:16">
      <c r="B45" s="171"/>
      <c r="C45" s="171"/>
      <c r="D45" s="171"/>
      <c r="E45" s="171"/>
      <c r="I45" s="171"/>
      <c r="J45" s="171"/>
      <c r="K45" s="171"/>
      <c r="L45" s="171"/>
      <c r="M45" s="171"/>
    </row>
    <row r="46" spans="1:16" ht="18.75">
      <c r="B46" s="343" t="s">
        <v>144</v>
      </c>
      <c r="C46" s="343"/>
      <c r="D46" s="178"/>
      <c r="E46" s="171"/>
      <c r="I46" s="171"/>
      <c r="J46" s="171"/>
      <c r="K46" s="171"/>
      <c r="L46" s="171"/>
      <c r="M46" s="220" t="s">
        <v>149</v>
      </c>
      <c r="N46" s="220"/>
      <c r="O46" s="220"/>
      <c r="P46" s="178"/>
    </row>
    <row r="47" spans="1:16" ht="18.75">
      <c r="B47" s="343" t="s">
        <v>145</v>
      </c>
      <c r="C47" s="343"/>
      <c r="D47" s="178"/>
      <c r="E47" s="171"/>
      <c r="I47" s="171"/>
      <c r="J47" s="171"/>
      <c r="K47" s="171"/>
      <c r="L47" s="171"/>
      <c r="M47" s="220" t="s">
        <v>150</v>
      </c>
      <c r="N47" s="220"/>
      <c r="O47" s="220"/>
      <c r="P47" s="178"/>
    </row>
    <row r="48" spans="1:16" ht="18.75">
      <c r="B48" s="343" t="s">
        <v>146</v>
      </c>
      <c r="C48" s="343"/>
      <c r="D48" s="178"/>
      <c r="E48" s="171"/>
      <c r="I48" s="171"/>
      <c r="J48" s="171"/>
      <c r="K48" s="171"/>
      <c r="L48" s="171"/>
      <c r="M48" s="220" t="s">
        <v>151</v>
      </c>
      <c r="N48" s="220"/>
      <c r="O48" s="220"/>
      <c r="P48" s="178"/>
    </row>
    <row r="49" spans="1:36" ht="18.75">
      <c r="B49" s="343" t="s">
        <v>147</v>
      </c>
      <c r="C49" s="343"/>
      <c r="D49" s="178"/>
      <c r="E49" s="171"/>
      <c r="I49" s="171"/>
      <c r="J49" s="171"/>
      <c r="K49" s="171"/>
      <c r="L49" s="171"/>
      <c r="M49" s="343" t="s">
        <v>152</v>
      </c>
      <c r="N49" s="343"/>
      <c r="O49" s="343"/>
      <c r="P49" s="178"/>
    </row>
    <row r="50" spans="1:36" ht="18.75">
      <c r="A50" s="171"/>
      <c r="B50" s="343" t="s">
        <v>169</v>
      </c>
      <c r="C50" s="343"/>
      <c r="D50" s="178"/>
      <c r="E50" s="171"/>
      <c r="F50" s="171"/>
      <c r="G50" s="171"/>
      <c r="H50" s="171"/>
      <c r="I50" s="171"/>
      <c r="J50" s="171"/>
      <c r="K50" s="171"/>
      <c r="L50" s="171"/>
      <c r="M50" s="343" t="s">
        <v>153</v>
      </c>
      <c r="N50" s="343"/>
      <c r="O50" s="343"/>
      <c r="P50" s="178"/>
    </row>
    <row r="51" spans="1:36">
      <c r="A51" s="171"/>
      <c r="B51" s="171"/>
      <c r="C51" s="171"/>
      <c r="D51" s="171"/>
      <c r="E51" s="171"/>
      <c r="F51" s="171"/>
      <c r="G51" s="171"/>
      <c r="H51" s="171"/>
      <c r="I51" s="171"/>
      <c r="J51" s="171"/>
      <c r="K51" s="171"/>
      <c r="L51" s="171"/>
    </row>
    <row r="52" spans="1:36">
      <c r="A52" s="171"/>
      <c r="B52" s="171"/>
      <c r="C52" s="171"/>
      <c r="D52" s="171"/>
      <c r="E52" s="171"/>
      <c r="F52" s="171"/>
      <c r="G52" s="171"/>
      <c r="H52" s="171"/>
      <c r="I52" s="171"/>
      <c r="J52" s="171"/>
      <c r="K52" s="171"/>
      <c r="L52" s="171"/>
    </row>
    <row r="53" spans="1:36">
      <c r="A53" s="171"/>
      <c r="B53" s="171"/>
      <c r="C53" s="171"/>
      <c r="D53" s="171"/>
      <c r="E53" s="171"/>
      <c r="F53" s="171"/>
      <c r="G53" s="171"/>
      <c r="H53" s="171"/>
      <c r="I53" s="171"/>
      <c r="J53" s="171"/>
      <c r="K53" s="171"/>
      <c r="L53" s="171"/>
      <c r="M53" s="171"/>
    </row>
    <row r="54" spans="1:36" ht="21">
      <c r="A54" s="171"/>
      <c r="B54" s="171"/>
      <c r="C54" s="171"/>
      <c r="D54" s="171"/>
      <c r="E54" s="171"/>
      <c r="F54" s="171"/>
      <c r="G54" s="171"/>
      <c r="H54" s="171"/>
      <c r="I54" s="171"/>
      <c r="J54" s="171"/>
      <c r="K54" s="171"/>
      <c r="L54" s="171"/>
      <c r="M54" s="161" t="s">
        <v>156</v>
      </c>
    </row>
    <row r="55" spans="1:36" ht="18.75">
      <c r="A55" s="171"/>
      <c r="B55" s="171"/>
      <c r="C55" s="171"/>
      <c r="D55" s="171"/>
      <c r="E55" s="171"/>
      <c r="F55" s="171"/>
      <c r="G55" s="171"/>
      <c r="H55" s="171"/>
      <c r="I55" s="171"/>
      <c r="J55" s="171"/>
      <c r="K55" s="171"/>
      <c r="L55" s="171"/>
      <c r="M55" s="335"/>
      <c r="N55" s="336"/>
      <c r="O55" s="337"/>
    </row>
    <row r="56" spans="1:36">
      <c r="A56" s="171"/>
      <c r="B56" s="171"/>
      <c r="C56" s="171"/>
      <c r="D56" s="171"/>
      <c r="E56" s="171"/>
      <c r="F56" s="171"/>
      <c r="G56" s="171"/>
      <c r="H56" s="171"/>
      <c r="I56" s="171"/>
      <c r="J56" s="171"/>
      <c r="K56" s="171"/>
      <c r="L56" s="171"/>
      <c r="M56" s="171"/>
    </row>
    <row r="57" spans="1:36">
      <c r="A57" s="171"/>
      <c r="B57" s="171"/>
      <c r="C57" s="171"/>
      <c r="D57" s="171"/>
      <c r="E57" s="171"/>
      <c r="F57" s="171"/>
      <c r="G57" s="171"/>
      <c r="H57" s="171"/>
      <c r="I57" s="171"/>
      <c r="J57" s="171"/>
      <c r="K57" s="171"/>
      <c r="L57" s="171"/>
      <c r="M57" s="171"/>
    </row>
    <row r="58" spans="1:36">
      <c r="A58" s="171"/>
      <c r="B58" s="171"/>
      <c r="C58" s="171"/>
      <c r="D58" s="171"/>
      <c r="E58" s="171"/>
      <c r="F58" s="171"/>
      <c r="G58" s="171"/>
      <c r="H58" s="171"/>
      <c r="I58" s="171"/>
      <c r="J58" s="171"/>
      <c r="K58" s="171"/>
      <c r="L58" s="171"/>
      <c r="M58" s="171"/>
    </row>
    <row r="59" spans="1:36">
      <c r="A59" s="171"/>
      <c r="B59" s="171"/>
      <c r="C59" s="171"/>
      <c r="D59" s="171"/>
      <c r="E59" s="171"/>
      <c r="F59" s="171"/>
      <c r="G59" s="171"/>
      <c r="H59" s="171"/>
      <c r="I59" s="171"/>
      <c r="J59" s="171"/>
      <c r="K59" s="171"/>
      <c r="L59" s="171"/>
      <c r="M59" s="171"/>
    </row>
    <row r="60" spans="1:36">
      <c r="A60" s="171"/>
      <c r="B60" s="171"/>
      <c r="C60" s="171"/>
      <c r="D60" s="171"/>
      <c r="E60" s="171"/>
      <c r="F60" s="171"/>
      <c r="G60" s="171"/>
      <c r="H60" s="171"/>
      <c r="I60" s="171"/>
      <c r="J60" s="171"/>
      <c r="K60" s="171"/>
      <c r="L60" s="171"/>
      <c r="M60" s="171"/>
    </row>
    <row r="61" spans="1:36">
      <c r="A61" s="171"/>
      <c r="B61" s="171"/>
      <c r="C61" s="171"/>
      <c r="D61" s="171"/>
      <c r="E61" s="171"/>
      <c r="F61" s="171"/>
      <c r="G61" s="171"/>
      <c r="H61" s="171"/>
      <c r="I61" s="171"/>
      <c r="J61" s="171"/>
      <c r="K61" s="171"/>
      <c r="L61" s="171"/>
      <c r="M61" s="171"/>
    </row>
    <row r="62" spans="1:36">
      <c r="A62" s="27"/>
      <c r="B62" s="32"/>
      <c r="C62" s="33"/>
      <c r="D62" s="34"/>
      <c r="E62" s="34"/>
      <c r="F62" s="34"/>
      <c r="G62" s="28"/>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row>
    <row r="63" spans="1:36">
      <c r="A63" s="27"/>
      <c r="B63" s="32"/>
      <c r="C63" s="33"/>
      <c r="D63" s="34"/>
      <c r="E63" s="34"/>
      <c r="F63" s="34"/>
      <c r="G63" s="28"/>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row>
    <row r="64" spans="1:36">
      <c r="A64" s="27"/>
      <c r="B64" s="32"/>
      <c r="C64" s="33"/>
      <c r="D64" s="34"/>
      <c r="E64" s="34"/>
      <c r="F64" s="34"/>
      <c r="G64" s="28"/>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row>
    <row r="65" spans="1:45">
      <c r="A65" s="27"/>
      <c r="B65" s="32"/>
      <c r="C65" s="33"/>
      <c r="D65" s="34"/>
      <c r="E65" s="34"/>
      <c r="F65" s="34"/>
      <c r="G65" s="28"/>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row>
    <row r="66" spans="1:45">
      <c r="A66" s="27"/>
      <c r="B66" s="32"/>
      <c r="C66" s="33"/>
      <c r="D66" s="34"/>
      <c r="E66" s="34"/>
      <c r="F66" s="34"/>
      <c r="G66" s="28"/>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row>
    <row r="67" spans="1:45">
      <c r="A67" s="27"/>
      <c r="B67" s="32"/>
      <c r="C67" s="33"/>
      <c r="D67" s="34"/>
      <c r="E67" s="34"/>
      <c r="F67" s="34"/>
      <c r="G67" s="28"/>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row>
    <row r="68" spans="1:45">
      <c r="A68" s="27"/>
      <c r="B68" s="32"/>
      <c r="C68" s="33"/>
      <c r="D68" s="34"/>
      <c r="E68" s="34"/>
      <c r="F68" s="34"/>
      <c r="G68" s="28"/>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row>
    <row r="69" spans="1:45">
      <c r="A69" s="27"/>
      <c r="B69" s="32"/>
      <c r="C69" s="33"/>
      <c r="D69" s="34"/>
      <c r="E69" s="34"/>
      <c r="F69" s="34"/>
      <c r="G69" s="28"/>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row>
    <row r="70" spans="1:45">
      <c r="A70" s="27"/>
      <c r="B70" s="32"/>
      <c r="C70" s="33"/>
      <c r="D70" s="34"/>
      <c r="E70" s="34"/>
      <c r="F70" s="34"/>
      <c r="G70" s="28"/>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row>
    <row r="71" spans="1:45">
      <c r="A71" s="27"/>
      <c r="B71" s="32"/>
      <c r="C71" s="33"/>
      <c r="D71" s="34"/>
      <c r="E71" s="34"/>
      <c r="F71" s="34"/>
      <c r="G71" s="28"/>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row>
    <row r="72" spans="1:45">
      <c r="A72" s="27"/>
      <c r="B72" s="32"/>
      <c r="C72" s="33"/>
      <c r="D72" s="34"/>
      <c r="E72" s="34"/>
      <c r="F72" s="34"/>
      <c r="G72" s="28"/>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row>
    <row r="73" spans="1:45">
      <c r="A73" s="27"/>
      <c r="B73" s="32"/>
      <c r="C73" s="33"/>
      <c r="D73" s="34"/>
      <c r="E73" s="34"/>
      <c r="F73" s="35"/>
      <c r="G73" s="28"/>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row>
    <row r="74" spans="1:45" ht="15" customHeight="1">
      <c r="A74" s="171"/>
      <c r="B74" s="171"/>
      <c r="C74" s="171"/>
      <c r="D74" s="171"/>
      <c r="E74" s="171"/>
      <c r="F74" s="171"/>
      <c r="G74" s="171"/>
      <c r="H74" s="171"/>
      <c r="I74" s="171"/>
      <c r="J74" s="171"/>
      <c r="K74" s="171"/>
      <c r="L74" s="171"/>
      <c r="M74" s="171"/>
      <c r="N74" s="171"/>
      <c r="O74" s="171"/>
      <c r="P74" s="171"/>
      <c r="Q74" s="171"/>
      <c r="R74" s="171"/>
      <c r="S74" s="171"/>
      <c r="T74" s="171"/>
      <c r="U74" s="171"/>
      <c r="V74" s="308" t="s">
        <v>14</v>
      </c>
      <c r="W74" s="308"/>
      <c r="X74" s="308"/>
      <c r="Y74" s="308"/>
      <c r="Z74" s="308"/>
      <c r="AA74" s="172"/>
      <c r="AB74" s="308" t="s">
        <v>15</v>
      </c>
      <c r="AC74" s="308"/>
      <c r="AD74" s="308"/>
      <c r="AE74" s="308"/>
      <c r="AF74" s="308"/>
      <c r="AG74" s="325" t="s">
        <v>16</v>
      </c>
      <c r="AH74" s="299"/>
      <c r="AI74" s="299"/>
      <c r="AJ74" s="299"/>
      <c r="AK74" s="87"/>
      <c r="AL74" s="87"/>
    </row>
    <row r="75" spans="1:45" ht="15.75" thickBot="1">
      <c r="A75" s="171"/>
      <c r="B75" s="171"/>
      <c r="C75" s="171"/>
      <c r="D75" s="171"/>
      <c r="E75" s="171"/>
      <c r="F75" s="171"/>
      <c r="G75" s="171"/>
      <c r="H75" s="171"/>
      <c r="I75" s="171"/>
      <c r="J75" s="171"/>
      <c r="K75" s="171"/>
      <c r="L75" s="171"/>
      <c r="M75" s="171"/>
      <c r="N75" s="171"/>
      <c r="O75" s="171"/>
      <c r="P75" s="171"/>
      <c r="Q75" s="171"/>
      <c r="R75" s="171"/>
      <c r="S75" s="171"/>
      <c r="T75" s="171"/>
      <c r="U75" s="171"/>
      <c r="V75" s="308"/>
      <c r="W75" s="308"/>
      <c r="X75" s="308"/>
      <c r="Y75" s="308"/>
      <c r="Z75" s="308"/>
      <c r="AA75" s="172"/>
      <c r="AB75" s="308"/>
      <c r="AC75" s="308"/>
      <c r="AD75" s="308"/>
      <c r="AE75" s="308"/>
      <c r="AF75" s="308"/>
      <c r="AG75" s="326"/>
      <c r="AH75" s="327"/>
      <c r="AI75" s="327"/>
      <c r="AJ75" s="327"/>
      <c r="AK75" s="87"/>
      <c r="AL75" s="87"/>
    </row>
    <row r="76" spans="1:45" s="173" customFormat="1" ht="37.5" customHeight="1">
      <c r="A76" s="303" t="s">
        <v>17</v>
      </c>
      <c r="B76" s="303"/>
      <c r="C76" s="303"/>
      <c r="D76" s="303"/>
      <c r="E76" s="303"/>
      <c r="F76" s="303"/>
      <c r="G76" s="303"/>
      <c r="H76" s="303"/>
      <c r="I76" s="303"/>
      <c r="J76" s="303"/>
      <c r="K76" s="303"/>
      <c r="L76" s="303"/>
      <c r="M76" s="303"/>
      <c r="N76" s="303"/>
      <c r="O76" s="303"/>
      <c r="P76" s="303"/>
      <c r="Q76" s="303"/>
      <c r="R76" s="303"/>
      <c r="S76" s="303"/>
      <c r="T76" s="303"/>
      <c r="U76" s="338"/>
      <c r="V76" s="37">
        <v>1</v>
      </c>
      <c r="W76" s="38">
        <v>2</v>
      </c>
      <c r="X76" s="38">
        <v>3</v>
      </c>
      <c r="Y76" s="38">
        <v>4</v>
      </c>
      <c r="Z76" s="38">
        <v>5</v>
      </c>
      <c r="AA76" s="39" t="s">
        <v>18</v>
      </c>
      <c r="AB76" s="37">
        <v>1</v>
      </c>
      <c r="AC76" s="38">
        <v>2</v>
      </c>
      <c r="AD76" s="38">
        <v>3</v>
      </c>
      <c r="AE76" s="38">
        <v>4</v>
      </c>
      <c r="AF76" s="38">
        <v>5</v>
      </c>
      <c r="AG76" s="40" t="s">
        <v>19</v>
      </c>
      <c r="AH76" s="41" t="s">
        <v>20</v>
      </c>
      <c r="AI76" s="41" t="s">
        <v>21</v>
      </c>
      <c r="AJ76" s="41" t="s">
        <v>22</v>
      </c>
      <c r="AK76" s="42"/>
      <c r="AM76" s="199"/>
      <c r="AN76" s="169"/>
      <c r="AO76" s="169"/>
      <c r="AP76" s="169"/>
      <c r="AQ76" s="169"/>
      <c r="AR76" s="169"/>
      <c r="AS76" s="169"/>
    </row>
    <row r="77" spans="1:45" s="176" customFormat="1" ht="18.75">
      <c r="A77" s="174" t="s">
        <v>23</v>
      </c>
      <c r="B77" s="306" t="s">
        <v>24</v>
      </c>
      <c r="C77" s="307"/>
      <c r="D77" s="307"/>
      <c r="E77" s="307"/>
      <c r="F77" s="307"/>
      <c r="G77" s="307"/>
      <c r="H77" s="307"/>
      <c r="I77" s="307"/>
      <c r="J77" s="307"/>
      <c r="K77" s="307"/>
      <c r="L77" s="307"/>
      <c r="M77" s="307"/>
      <c r="N77" s="307"/>
      <c r="O77" s="307"/>
      <c r="P77" s="307"/>
      <c r="Q77" s="307"/>
      <c r="R77" s="307"/>
      <c r="S77" s="307"/>
      <c r="T77" s="307"/>
      <c r="U77" s="307"/>
      <c r="V77" s="152">
        <f>+AN3</f>
        <v>0</v>
      </c>
      <c r="W77" s="152">
        <f t="shared" ref="W77:Z77" si="0">+AO3</f>
        <v>0</v>
      </c>
      <c r="X77" s="152">
        <f t="shared" si="0"/>
        <v>0</v>
      </c>
      <c r="Y77" s="152">
        <f t="shared" si="0"/>
        <v>0</v>
      </c>
      <c r="Z77" s="152">
        <f t="shared" si="0"/>
        <v>0</v>
      </c>
      <c r="AA77" s="152">
        <f>SUM(V77:Z77)</f>
        <v>0</v>
      </c>
      <c r="AB77" s="175" t="e">
        <f t="shared" ref="AB77:AF81" si="1">V77/$AA77</f>
        <v>#DIV/0!</v>
      </c>
      <c r="AC77" s="175" t="e">
        <f t="shared" si="1"/>
        <v>#DIV/0!</v>
      </c>
      <c r="AD77" s="175" t="e">
        <f t="shared" si="1"/>
        <v>#DIV/0!</v>
      </c>
      <c r="AE77" s="175" t="e">
        <f t="shared" si="1"/>
        <v>#DIV/0!</v>
      </c>
      <c r="AF77" s="175" t="e">
        <f t="shared" si="1"/>
        <v>#DIV/0!</v>
      </c>
      <c r="AG77" s="153">
        <f>+BA3</f>
        <v>0</v>
      </c>
      <c r="AH77" s="153">
        <f t="shared" ref="AH77:AJ81" si="2">+BB3</f>
        <v>0</v>
      </c>
      <c r="AI77" s="152">
        <f t="shared" si="2"/>
        <v>0</v>
      </c>
      <c r="AJ77" s="152">
        <f t="shared" si="2"/>
        <v>0</v>
      </c>
      <c r="AK77" s="42"/>
      <c r="AM77" s="199"/>
      <c r="AN77" s="169"/>
      <c r="AO77" s="169"/>
      <c r="AP77" s="169"/>
      <c r="AQ77" s="169"/>
      <c r="AR77" s="169"/>
      <c r="AS77" s="169"/>
    </row>
    <row r="78" spans="1:45" s="176" customFormat="1" ht="18.75">
      <c r="A78" s="174" t="s">
        <v>25</v>
      </c>
      <c r="B78" s="306" t="s">
        <v>26</v>
      </c>
      <c r="C78" s="307"/>
      <c r="D78" s="307"/>
      <c r="E78" s="307"/>
      <c r="F78" s="307"/>
      <c r="G78" s="307"/>
      <c r="H78" s="307"/>
      <c r="I78" s="307"/>
      <c r="J78" s="307"/>
      <c r="K78" s="307"/>
      <c r="L78" s="307"/>
      <c r="M78" s="307"/>
      <c r="N78" s="307"/>
      <c r="O78" s="307"/>
      <c r="P78" s="307"/>
      <c r="Q78" s="307"/>
      <c r="R78" s="307"/>
      <c r="S78" s="307"/>
      <c r="T78" s="307"/>
      <c r="U78" s="307"/>
      <c r="V78" s="152">
        <f t="shared" ref="V78:V81" si="3">+AN4</f>
        <v>0</v>
      </c>
      <c r="W78" s="152">
        <f t="shared" ref="W78:W81" si="4">+AO4</f>
        <v>0</v>
      </c>
      <c r="X78" s="152">
        <f t="shared" ref="X78:X81" si="5">+AP4</f>
        <v>0</v>
      </c>
      <c r="Y78" s="152">
        <f t="shared" ref="Y78:Y81" si="6">+AQ4</f>
        <v>0</v>
      </c>
      <c r="Z78" s="152">
        <f t="shared" ref="Z78:Z81" si="7">+AR4</f>
        <v>0</v>
      </c>
      <c r="AA78" s="152">
        <f t="shared" ref="AA78:AA81" si="8">SUM(V78:Z78)</f>
        <v>0</v>
      </c>
      <c r="AB78" s="175" t="e">
        <f t="shared" si="1"/>
        <v>#DIV/0!</v>
      </c>
      <c r="AC78" s="175" t="e">
        <f t="shared" si="1"/>
        <v>#DIV/0!</v>
      </c>
      <c r="AD78" s="175" t="e">
        <f t="shared" si="1"/>
        <v>#DIV/0!</v>
      </c>
      <c r="AE78" s="175" t="e">
        <f t="shared" si="1"/>
        <v>#DIV/0!</v>
      </c>
      <c r="AF78" s="175" t="e">
        <f t="shared" si="1"/>
        <v>#DIV/0!</v>
      </c>
      <c r="AG78" s="153">
        <f t="shared" ref="AG78:AG81" si="9">+BA4</f>
        <v>0</v>
      </c>
      <c r="AH78" s="153">
        <f t="shared" si="2"/>
        <v>0</v>
      </c>
      <c r="AI78" s="152">
        <f t="shared" si="2"/>
        <v>0</v>
      </c>
      <c r="AJ78" s="152">
        <f t="shared" si="2"/>
        <v>0</v>
      </c>
      <c r="AK78" s="42"/>
      <c r="AM78" s="199"/>
      <c r="AN78" s="169"/>
      <c r="AO78" s="169"/>
      <c r="AP78" s="169"/>
      <c r="AQ78" s="169"/>
      <c r="AR78" s="169"/>
    </row>
    <row r="79" spans="1:45" s="176" customFormat="1" ht="18.75">
      <c r="A79" s="174" t="s">
        <v>27</v>
      </c>
      <c r="B79" s="306" t="s">
        <v>28</v>
      </c>
      <c r="C79" s="307"/>
      <c r="D79" s="307"/>
      <c r="E79" s="307"/>
      <c r="F79" s="307"/>
      <c r="G79" s="307"/>
      <c r="H79" s="307"/>
      <c r="I79" s="307"/>
      <c r="J79" s="307"/>
      <c r="K79" s="307"/>
      <c r="L79" s="307"/>
      <c r="M79" s="307"/>
      <c r="N79" s="307"/>
      <c r="O79" s="307"/>
      <c r="P79" s="307"/>
      <c r="Q79" s="307"/>
      <c r="R79" s="307"/>
      <c r="S79" s="307"/>
      <c r="T79" s="307"/>
      <c r="U79" s="307"/>
      <c r="V79" s="152">
        <f t="shared" si="3"/>
        <v>0</v>
      </c>
      <c r="W79" s="152">
        <f t="shared" si="4"/>
        <v>0</v>
      </c>
      <c r="X79" s="152">
        <f t="shared" si="5"/>
        <v>0</v>
      </c>
      <c r="Y79" s="152">
        <f t="shared" si="6"/>
        <v>0</v>
      </c>
      <c r="Z79" s="152">
        <f t="shared" si="7"/>
        <v>0</v>
      </c>
      <c r="AA79" s="152">
        <f t="shared" si="8"/>
        <v>0</v>
      </c>
      <c r="AB79" s="175" t="e">
        <f t="shared" si="1"/>
        <v>#DIV/0!</v>
      </c>
      <c r="AC79" s="175" t="e">
        <f t="shared" si="1"/>
        <v>#DIV/0!</v>
      </c>
      <c r="AD79" s="175" t="e">
        <f t="shared" si="1"/>
        <v>#DIV/0!</v>
      </c>
      <c r="AE79" s="175" t="e">
        <f t="shared" si="1"/>
        <v>#DIV/0!</v>
      </c>
      <c r="AF79" s="175" t="e">
        <f t="shared" si="1"/>
        <v>#DIV/0!</v>
      </c>
      <c r="AG79" s="153">
        <f t="shared" si="9"/>
        <v>0</v>
      </c>
      <c r="AH79" s="153">
        <f t="shared" si="2"/>
        <v>0</v>
      </c>
      <c r="AI79" s="152">
        <f t="shared" si="2"/>
        <v>0</v>
      </c>
      <c r="AJ79" s="152">
        <f t="shared" si="2"/>
        <v>0</v>
      </c>
      <c r="AK79" s="42"/>
      <c r="AM79" s="199"/>
      <c r="AN79" s="169"/>
      <c r="AO79" s="169"/>
      <c r="AP79" s="169"/>
      <c r="AQ79" s="169"/>
      <c r="AR79" s="169"/>
    </row>
    <row r="80" spans="1:45" s="176" customFormat="1" ht="18.75">
      <c r="A80" s="174" t="s">
        <v>29</v>
      </c>
      <c r="B80" s="306" t="s">
        <v>30</v>
      </c>
      <c r="C80" s="307"/>
      <c r="D80" s="307"/>
      <c r="E80" s="307"/>
      <c r="F80" s="307"/>
      <c r="G80" s="307"/>
      <c r="H80" s="307"/>
      <c r="I80" s="307"/>
      <c r="J80" s="307"/>
      <c r="K80" s="307"/>
      <c r="L80" s="307"/>
      <c r="M80" s="307"/>
      <c r="N80" s="307"/>
      <c r="O80" s="307"/>
      <c r="P80" s="307"/>
      <c r="Q80" s="307"/>
      <c r="R80" s="307"/>
      <c r="S80" s="307"/>
      <c r="T80" s="307"/>
      <c r="U80" s="307"/>
      <c r="V80" s="152">
        <f t="shared" si="3"/>
        <v>0</v>
      </c>
      <c r="W80" s="152">
        <f t="shared" si="4"/>
        <v>0</v>
      </c>
      <c r="X80" s="152">
        <f t="shared" si="5"/>
        <v>0</v>
      </c>
      <c r="Y80" s="152">
        <f t="shared" si="6"/>
        <v>0</v>
      </c>
      <c r="Z80" s="152">
        <f t="shared" si="7"/>
        <v>0</v>
      </c>
      <c r="AA80" s="152">
        <f t="shared" si="8"/>
        <v>0</v>
      </c>
      <c r="AB80" s="175" t="e">
        <f t="shared" si="1"/>
        <v>#DIV/0!</v>
      </c>
      <c r="AC80" s="175" t="e">
        <f t="shared" si="1"/>
        <v>#DIV/0!</v>
      </c>
      <c r="AD80" s="175" t="e">
        <f t="shared" si="1"/>
        <v>#DIV/0!</v>
      </c>
      <c r="AE80" s="175" t="e">
        <f t="shared" si="1"/>
        <v>#DIV/0!</v>
      </c>
      <c r="AF80" s="175" t="e">
        <f t="shared" si="1"/>
        <v>#DIV/0!</v>
      </c>
      <c r="AG80" s="153">
        <f t="shared" si="9"/>
        <v>0</v>
      </c>
      <c r="AH80" s="153">
        <f t="shared" si="2"/>
        <v>0</v>
      </c>
      <c r="AI80" s="152">
        <f t="shared" si="2"/>
        <v>0</v>
      </c>
      <c r="AJ80" s="152">
        <f t="shared" si="2"/>
        <v>0</v>
      </c>
      <c r="AK80" s="42"/>
      <c r="AM80" s="199"/>
      <c r="AN80" s="169"/>
      <c r="AO80" s="169"/>
      <c r="AP80" s="169"/>
      <c r="AQ80" s="169"/>
      <c r="AR80" s="169"/>
    </row>
    <row r="81" spans="1:44" s="176" customFormat="1" ht="18.75">
      <c r="A81" s="174" t="s">
        <v>31</v>
      </c>
      <c r="B81" s="306" t="s">
        <v>32</v>
      </c>
      <c r="C81" s="307"/>
      <c r="D81" s="307"/>
      <c r="E81" s="307"/>
      <c r="F81" s="307"/>
      <c r="G81" s="307"/>
      <c r="H81" s="307"/>
      <c r="I81" s="307"/>
      <c r="J81" s="307"/>
      <c r="K81" s="307"/>
      <c r="L81" s="307"/>
      <c r="M81" s="307"/>
      <c r="N81" s="307"/>
      <c r="O81" s="307"/>
      <c r="P81" s="307"/>
      <c r="Q81" s="307"/>
      <c r="R81" s="307"/>
      <c r="S81" s="307"/>
      <c r="T81" s="307"/>
      <c r="U81" s="307"/>
      <c r="V81" s="152">
        <f t="shared" si="3"/>
        <v>0</v>
      </c>
      <c r="W81" s="152">
        <f t="shared" si="4"/>
        <v>0</v>
      </c>
      <c r="X81" s="152">
        <f t="shared" si="5"/>
        <v>0</v>
      </c>
      <c r="Y81" s="152">
        <f t="shared" si="6"/>
        <v>0</v>
      </c>
      <c r="Z81" s="152">
        <f t="shared" si="7"/>
        <v>0</v>
      </c>
      <c r="AA81" s="152">
        <f t="shared" si="8"/>
        <v>0</v>
      </c>
      <c r="AB81" s="175" t="e">
        <f t="shared" si="1"/>
        <v>#DIV/0!</v>
      </c>
      <c r="AC81" s="175" t="e">
        <f t="shared" si="1"/>
        <v>#DIV/0!</v>
      </c>
      <c r="AD81" s="175" t="e">
        <f t="shared" si="1"/>
        <v>#DIV/0!</v>
      </c>
      <c r="AE81" s="175" t="e">
        <f t="shared" si="1"/>
        <v>#DIV/0!</v>
      </c>
      <c r="AF81" s="175" t="e">
        <f t="shared" si="1"/>
        <v>#DIV/0!</v>
      </c>
      <c r="AG81" s="153">
        <f t="shared" si="9"/>
        <v>0</v>
      </c>
      <c r="AH81" s="153">
        <f t="shared" si="2"/>
        <v>0</v>
      </c>
      <c r="AI81" s="152">
        <f t="shared" si="2"/>
        <v>0</v>
      </c>
      <c r="AJ81" s="152">
        <f t="shared" si="2"/>
        <v>0</v>
      </c>
      <c r="AK81" s="42"/>
      <c r="AM81" s="199"/>
      <c r="AN81" s="169"/>
      <c r="AO81" s="169"/>
      <c r="AP81" s="169"/>
      <c r="AQ81" s="169"/>
      <c r="AR81" s="169"/>
    </row>
    <row r="82" spans="1:44" s="173" customFormat="1" ht="18.75">
      <c r="A82" s="47"/>
      <c r="B82" s="48"/>
      <c r="C82" s="49"/>
      <c r="D82" s="49"/>
      <c r="E82" s="49"/>
      <c r="F82" s="49"/>
      <c r="G82" s="49"/>
      <c r="H82" s="49"/>
      <c r="I82" s="49"/>
      <c r="J82" s="49"/>
      <c r="K82" s="49"/>
      <c r="L82" s="49"/>
      <c r="M82" s="49"/>
      <c r="N82" s="49"/>
      <c r="O82" s="49"/>
      <c r="P82" s="49"/>
      <c r="Q82" s="49"/>
      <c r="R82" s="49"/>
      <c r="S82" s="49"/>
      <c r="T82" s="49"/>
      <c r="U82" s="49"/>
      <c r="V82" s="50"/>
      <c r="W82" s="50"/>
      <c r="X82" s="50"/>
      <c r="Y82" s="50"/>
      <c r="Z82" s="50"/>
      <c r="AA82" s="50"/>
      <c r="AB82" s="50"/>
      <c r="AC82" s="50"/>
      <c r="AD82" s="50"/>
      <c r="AE82" s="50"/>
      <c r="AF82" s="50"/>
      <c r="AG82" s="50"/>
      <c r="AH82" s="50"/>
      <c r="AI82" s="50"/>
      <c r="AJ82" s="50"/>
      <c r="AK82" s="50"/>
      <c r="AL82" s="50"/>
      <c r="AM82" s="199"/>
      <c r="AN82" s="169"/>
      <c r="AO82" s="169"/>
      <c r="AP82" s="169"/>
      <c r="AQ82" s="169"/>
      <c r="AR82" s="169"/>
    </row>
    <row r="83" spans="1:44" s="173" customFormat="1" ht="18.75">
      <c r="A83" s="48"/>
      <c r="B83" s="48"/>
      <c r="C83" s="48"/>
      <c r="D83" s="48"/>
      <c r="E83" s="48"/>
      <c r="F83" s="48"/>
      <c r="G83" s="48"/>
      <c r="H83" s="48"/>
      <c r="I83" s="48"/>
      <c r="J83" s="48"/>
      <c r="K83" s="48"/>
      <c r="L83" s="48"/>
      <c r="M83" s="48"/>
      <c r="N83" s="48"/>
      <c r="O83" s="48"/>
      <c r="P83" s="48"/>
      <c r="Q83" s="48"/>
      <c r="R83" s="48"/>
      <c r="S83" s="48"/>
      <c r="T83" s="48"/>
      <c r="U83" s="51"/>
      <c r="V83" s="50"/>
      <c r="W83" s="50"/>
      <c r="X83" s="50"/>
      <c r="Y83" s="50"/>
      <c r="Z83" s="50"/>
      <c r="AA83" s="50"/>
      <c r="AB83" s="50"/>
      <c r="AC83" s="50"/>
      <c r="AD83" s="50"/>
      <c r="AE83" s="50"/>
      <c r="AF83" s="50"/>
      <c r="AG83" s="50"/>
      <c r="AH83" s="50"/>
      <c r="AI83" s="50"/>
      <c r="AJ83" s="50"/>
      <c r="AK83" s="50"/>
      <c r="AL83" s="50"/>
      <c r="AM83" s="199"/>
      <c r="AN83" s="169"/>
      <c r="AO83" s="169"/>
      <c r="AP83" s="169"/>
      <c r="AQ83" s="169"/>
      <c r="AR83" s="169"/>
    </row>
    <row r="84" spans="1:44" s="173" customFormat="1" ht="21">
      <c r="A84" s="291" t="s">
        <v>33</v>
      </c>
      <c r="B84" s="291"/>
      <c r="C84" s="291"/>
      <c r="D84" s="291"/>
      <c r="E84" s="291"/>
      <c r="F84" s="291"/>
      <c r="G84" s="291"/>
      <c r="H84" s="291"/>
      <c r="I84" s="291"/>
      <c r="J84" s="291"/>
      <c r="K84" s="291"/>
      <c r="L84" s="291"/>
      <c r="M84" s="291"/>
      <c r="N84" s="291"/>
      <c r="O84" s="291"/>
      <c r="P84" s="291"/>
      <c r="Q84" s="291"/>
      <c r="R84" s="291"/>
      <c r="S84" s="291"/>
      <c r="T84" s="291"/>
      <c r="U84" s="291"/>
      <c r="V84" s="50"/>
      <c r="W84" s="50"/>
      <c r="X84" s="50"/>
      <c r="Y84" s="50"/>
      <c r="Z84" s="50"/>
      <c r="AA84" s="50"/>
      <c r="AB84" s="50"/>
      <c r="AC84" s="50"/>
      <c r="AD84" s="50"/>
      <c r="AE84" s="50"/>
      <c r="AF84" s="50"/>
      <c r="AG84" s="50"/>
      <c r="AH84" s="50"/>
      <c r="AI84" s="50"/>
      <c r="AJ84" s="50"/>
      <c r="AK84" s="50"/>
      <c r="AL84" s="50"/>
      <c r="AM84" s="199"/>
      <c r="AN84" s="169"/>
      <c r="AO84" s="169"/>
      <c r="AP84" s="169"/>
      <c r="AQ84" s="169"/>
      <c r="AR84" s="169"/>
    </row>
    <row r="85" spans="1:44" s="173" customFormat="1" ht="23.25">
      <c r="A85" s="48"/>
      <c r="B85" s="48"/>
      <c r="C85" s="48"/>
      <c r="D85" s="48"/>
      <c r="E85" s="48"/>
      <c r="F85" s="52"/>
      <c r="G85" s="53"/>
      <c r="H85" s="53"/>
      <c r="I85" s="53"/>
      <c r="J85" s="53"/>
      <c r="K85" s="53"/>
      <c r="L85" s="53"/>
      <c r="M85" s="53"/>
      <c r="N85" s="52"/>
      <c r="O85" s="52"/>
      <c r="P85" s="52"/>
      <c r="Q85" s="52"/>
      <c r="R85" s="52"/>
      <c r="S85" s="52"/>
      <c r="T85" s="52"/>
      <c r="U85" s="52"/>
      <c r="V85" s="52"/>
      <c r="W85" s="52"/>
      <c r="X85" s="52"/>
      <c r="Y85" s="50"/>
      <c r="Z85" s="50"/>
      <c r="AA85" s="50"/>
      <c r="AB85" s="50"/>
      <c r="AC85" s="50"/>
      <c r="AD85" s="50"/>
      <c r="AE85" s="50"/>
      <c r="AF85" s="50"/>
      <c r="AG85" s="50"/>
      <c r="AH85" s="50"/>
      <c r="AI85" s="50"/>
      <c r="AJ85" s="50"/>
      <c r="AK85" s="50"/>
      <c r="AL85" s="50"/>
      <c r="AM85" s="199"/>
      <c r="AN85" s="169"/>
      <c r="AO85" s="169"/>
      <c r="AP85" s="169"/>
      <c r="AQ85" s="169"/>
      <c r="AR85" s="169"/>
    </row>
    <row r="86" spans="1:44" s="173" customFormat="1" ht="42" customHeight="1">
      <c r="A86" s="48"/>
      <c r="B86" s="48"/>
      <c r="C86" s="48"/>
      <c r="D86" s="48"/>
      <c r="E86" s="48"/>
      <c r="F86" s="52"/>
      <c r="G86" s="150"/>
      <c r="H86" s="150"/>
      <c r="I86" s="150"/>
      <c r="J86" s="150"/>
      <c r="K86" s="150"/>
      <c r="L86" s="341" t="s">
        <v>173</v>
      </c>
      <c r="M86" s="342"/>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s="199"/>
      <c r="AN86" s="169"/>
      <c r="AO86" s="169"/>
      <c r="AP86" s="169"/>
      <c r="AQ86" s="169"/>
      <c r="AR86" s="169"/>
    </row>
    <row r="87" spans="1:44" s="173" customFormat="1" ht="21">
      <c r="A87" s="48"/>
      <c r="B87" s="48"/>
      <c r="C87" s="48"/>
      <c r="D87" s="48"/>
      <c r="E87" s="48"/>
      <c r="F87" s="52"/>
      <c r="G87" s="340" t="s">
        <v>35</v>
      </c>
      <c r="H87" s="340"/>
      <c r="I87" s="340"/>
      <c r="J87" s="340"/>
      <c r="K87" s="340"/>
      <c r="L87" s="341"/>
      <c r="M87" s="342"/>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s="199"/>
      <c r="AN87" s="169"/>
      <c r="AO87" s="169"/>
      <c r="AP87" s="169"/>
      <c r="AQ87" s="169"/>
      <c r="AR87" s="169"/>
    </row>
    <row r="88" spans="1:44" s="173" customFormat="1" ht="21">
      <c r="A88" s="48"/>
      <c r="B88" s="48"/>
      <c r="C88" s="48"/>
      <c r="D88" s="48"/>
      <c r="E88" s="48"/>
      <c r="F88" s="52"/>
      <c r="G88" s="340" t="s">
        <v>36</v>
      </c>
      <c r="H88" s="340"/>
      <c r="I88" s="340"/>
      <c r="J88" s="340"/>
      <c r="K88" s="340"/>
      <c r="L88" s="341"/>
      <c r="M88" s="342"/>
      <c r="N88" s="52"/>
      <c r="O88" s="52"/>
      <c r="P88" s="52"/>
      <c r="Q88" s="52"/>
      <c r="R88" s="52"/>
      <c r="S88" s="52"/>
      <c r="T88" s="52"/>
      <c r="U88" s="52"/>
      <c r="V88" s="52"/>
      <c r="W88" s="52"/>
      <c r="X88" s="50"/>
      <c r="Y88" s="50"/>
      <c r="Z88" s="50"/>
      <c r="AA88" s="50"/>
      <c r="AB88" s="50"/>
      <c r="AC88" s="50"/>
      <c r="AD88" s="50"/>
      <c r="AE88" s="50"/>
      <c r="AF88" s="50"/>
      <c r="AG88" s="50"/>
      <c r="AH88" s="50"/>
      <c r="AI88" s="50"/>
      <c r="AJ88" s="50"/>
      <c r="AK88" s="50"/>
      <c r="AL88" s="50"/>
      <c r="AM88" s="199"/>
      <c r="AN88" s="169"/>
      <c r="AO88" s="169"/>
      <c r="AP88" s="169"/>
      <c r="AQ88" s="169"/>
      <c r="AR88" s="169"/>
    </row>
    <row r="89" spans="1:44" s="173" customFormat="1" ht="21">
      <c r="A89" s="48"/>
      <c r="B89" s="48"/>
      <c r="C89" s="48"/>
      <c r="D89" s="48"/>
      <c r="E89" s="48"/>
      <c r="F89" s="52"/>
      <c r="G89" s="340" t="s">
        <v>37</v>
      </c>
      <c r="H89" s="340"/>
      <c r="I89" s="340"/>
      <c r="J89" s="340"/>
      <c r="K89" s="340"/>
      <c r="L89" s="341"/>
      <c r="M89" s="342"/>
      <c r="N89" s="52"/>
      <c r="O89" s="52"/>
      <c r="P89" s="52"/>
      <c r="Q89" s="52"/>
      <c r="R89" s="52"/>
      <c r="S89" s="52"/>
      <c r="T89" s="52"/>
      <c r="U89" s="52"/>
      <c r="V89" s="52"/>
      <c r="W89" s="52"/>
      <c r="X89" s="50"/>
      <c r="Y89" s="50"/>
      <c r="Z89" s="50"/>
      <c r="AA89" s="50"/>
      <c r="AB89" s="50"/>
      <c r="AC89" s="50"/>
      <c r="AD89" s="50"/>
      <c r="AE89" s="50"/>
      <c r="AF89" s="50"/>
      <c r="AG89" s="50"/>
      <c r="AH89" s="50"/>
      <c r="AI89" s="50"/>
      <c r="AJ89" s="50"/>
      <c r="AK89" s="50"/>
      <c r="AL89" s="50"/>
      <c r="AM89" s="199"/>
      <c r="AN89" s="169"/>
      <c r="AO89" s="169"/>
      <c r="AP89" s="169"/>
      <c r="AQ89" s="169"/>
      <c r="AR89" s="169"/>
    </row>
    <row r="90" spans="1:44" s="173" customFormat="1" ht="21">
      <c r="A90" s="48"/>
      <c r="B90" s="48"/>
      <c r="C90" s="48"/>
      <c r="D90" s="48"/>
      <c r="E90" s="48"/>
      <c r="F90" s="52"/>
      <c r="G90" s="340" t="s">
        <v>38</v>
      </c>
      <c r="H90" s="340"/>
      <c r="I90" s="340"/>
      <c r="J90" s="340"/>
      <c r="K90" s="340"/>
      <c r="L90" s="341"/>
      <c r="M90" s="342"/>
      <c r="N90" s="52"/>
      <c r="O90" s="52"/>
      <c r="P90" s="52"/>
      <c r="Q90" s="52"/>
      <c r="R90" s="52"/>
      <c r="S90" s="52"/>
      <c r="T90" s="52"/>
      <c r="U90" s="52"/>
      <c r="V90" s="52"/>
      <c r="W90" s="52"/>
      <c r="X90" s="50"/>
      <c r="Y90" s="50"/>
      <c r="Z90" s="50"/>
      <c r="AA90" s="50"/>
      <c r="AB90" s="50"/>
      <c r="AC90" s="50"/>
      <c r="AD90" s="50"/>
      <c r="AE90" s="50"/>
      <c r="AF90" s="50"/>
      <c r="AG90" s="50"/>
      <c r="AH90" s="50"/>
      <c r="AI90" s="50"/>
      <c r="AJ90" s="50"/>
      <c r="AK90" s="50"/>
      <c r="AL90" s="50"/>
      <c r="AM90" s="199"/>
      <c r="AN90" s="169"/>
      <c r="AO90" s="169"/>
      <c r="AP90" s="169"/>
      <c r="AQ90" s="169"/>
      <c r="AR90" s="169"/>
    </row>
    <row r="91" spans="1:44" s="173" customFormat="1" ht="21">
      <c r="A91" s="48"/>
      <c r="B91" s="48"/>
      <c r="C91" s="48"/>
      <c r="D91" s="48"/>
      <c r="E91" s="48"/>
      <c r="F91" s="52"/>
      <c r="G91" s="340" t="s">
        <v>39</v>
      </c>
      <c r="H91" s="340"/>
      <c r="I91" s="340"/>
      <c r="J91" s="340"/>
      <c r="K91" s="340"/>
      <c r="L91" s="341"/>
      <c r="M91" s="342"/>
      <c r="N91" s="52"/>
      <c r="O91" s="52"/>
      <c r="P91" s="52"/>
      <c r="Q91" s="52"/>
      <c r="R91" s="52"/>
      <c r="S91" s="52"/>
      <c r="T91" s="52"/>
      <c r="U91" s="52"/>
      <c r="V91" s="52"/>
      <c r="W91" s="52"/>
      <c r="X91" s="50"/>
      <c r="Y91" s="50"/>
      <c r="Z91" s="50"/>
      <c r="AA91" s="50"/>
      <c r="AB91" s="50"/>
      <c r="AC91" s="50"/>
      <c r="AD91" s="50"/>
      <c r="AE91" s="50"/>
      <c r="AF91" s="50"/>
      <c r="AG91" s="50"/>
      <c r="AH91" s="50"/>
      <c r="AI91" s="50"/>
      <c r="AJ91" s="50"/>
      <c r="AK91" s="50"/>
      <c r="AL91" s="50"/>
      <c r="AM91" s="199"/>
      <c r="AN91" s="169"/>
      <c r="AO91" s="169"/>
      <c r="AP91" s="169"/>
      <c r="AQ91" s="169"/>
      <c r="AR91" s="169"/>
    </row>
    <row r="92" spans="1:44" s="173" customFormat="1" ht="18.75">
      <c r="A92" s="48"/>
      <c r="B92" s="48"/>
      <c r="C92" s="48"/>
      <c r="D92" s="48"/>
      <c r="E92" s="48"/>
      <c r="F92" s="52"/>
      <c r="G92" s="52"/>
      <c r="H92" s="52"/>
      <c r="I92" s="52"/>
      <c r="J92" s="52"/>
      <c r="K92" s="52"/>
      <c r="L92" s="52"/>
      <c r="M92" s="52"/>
      <c r="N92" s="52"/>
      <c r="O92" s="52"/>
      <c r="P92" s="52"/>
      <c r="Q92" s="52"/>
      <c r="R92" s="52"/>
      <c r="S92" s="52"/>
      <c r="T92" s="52"/>
      <c r="U92" s="52"/>
      <c r="V92" s="52"/>
      <c r="W92" s="52"/>
      <c r="X92" s="52"/>
      <c r="Y92" s="50"/>
      <c r="Z92" s="50"/>
      <c r="AA92" s="50"/>
      <c r="AB92" s="50"/>
      <c r="AC92" s="50"/>
      <c r="AD92" s="50"/>
      <c r="AE92" s="50"/>
      <c r="AF92" s="50"/>
      <c r="AG92" s="50"/>
      <c r="AH92" s="50"/>
      <c r="AI92" s="50"/>
      <c r="AJ92" s="50"/>
      <c r="AK92" s="50"/>
      <c r="AL92" s="50"/>
      <c r="AM92" s="199"/>
      <c r="AN92" s="169"/>
      <c r="AO92" s="169"/>
      <c r="AP92" s="169"/>
      <c r="AQ92" s="169"/>
      <c r="AR92" s="169"/>
    </row>
    <row r="93" spans="1:44" s="173" customFormat="1" ht="21">
      <c r="A93" s="48"/>
      <c r="B93" s="305"/>
      <c r="C93" s="305"/>
      <c r="D93" s="305"/>
      <c r="E93" s="305"/>
      <c r="F93" s="305"/>
      <c r="G93" s="305"/>
      <c r="H93" s="305"/>
      <c r="I93" s="305"/>
      <c r="J93" s="305"/>
      <c r="K93" s="305"/>
      <c r="L93" s="305"/>
      <c r="M93" s="305"/>
      <c r="N93" s="305"/>
      <c r="O93" s="305"/>
      <c r="P93" s="305"/>
      <c r="Q93" s="305"/>
      <c r="R93" s="305"/>
      <c r="S93" s="305"/>
      <c r="T93" s="305"/>
      <c r="U93" s="305"/>
      <c r="V93" s="52"/>
      <c r="W93" s="52"/>
      <c r="X93" s="52"/>
      <c r="Y93" s="50"/>
      <c r="Z93" s="50"/>
      <c r="AA93" s="50"/>
      <c r="AB93" s="50"/>
      <c r="AC93" s="50"/>
      <c r="AD93" s="50"/>
      <c r="AE93" s="50"/>
      <c r="AF93" s="50"/>
      <c r="AG93" s="50"/>
      <c r="AH93" s="50"/>
      <c r="AI93" s="50"/>
      <c r="AJ93" s="50"/>
      <c r="AK93" s="50"/>
      <c r="AL93" s="50"/>
      <c r="AM93" s="199"/>
      <c r="AN93" s="169"/>
      <c r="AO93" s="169"/>
      <c r="AP93" s="169"/>
      <c r="AQ93" s="169"/>
      <c r="AR93" s="169"/>
    </row>
    <row r="94" spans="1:44" s="173" customFormat="1" ht="21">
      <c r="A94" s="48"/>
      <c r="B94" s="219"/>
      <c r="C94" s="219"/>
      <c r="D94" s="219"/>
      <c r="E94" s="219"/>
      <c r="F94" s="219"/>
      <c r="G94" s="219"/>
      <c r="H94" s="219"/>
      <c r="I94" s="219"/>
      <c r="J94" s="219"/>
      <c r="K94" s="219"/>
      <c r="L94" s="219"/>
      <c r="M94" s="219"/>
      <c r="N94" s="219"/>
      <c r="O94" s="219"/>
      <c r="P94" s="219"/>
      <c r="Q94" s="219"/>
      <c r="R94" s="219"/>
      <c r="S94" s="219"/>
      <c r="T94" s="219"/>
      <c r="U94" s="219"/>
      <c r="V94" s="52"/>
      <c r="W94" s="52"/>
      <c r="X94" s="52"/>
      <c r="Y94" s="50"/>
      <c r="Z94" s="50"/>
      <c r="AA94" s="50"/>
      <c r="AB94" s="50"/>
      <c r="AC94" s="50"/>
      <c r="AD94" s="50"/>
      <c r="AE94" s="50"/>
      <c r="AF94" s="50"/>
      <c r="AG94" s="50"/>
      <c r="AH94" s="50"/>
      <c r="AI94" s="50"/>
      <c r="AJ94" s="50"/>
      <c r="AK94" s="50"/>
      <c r="AL94" s="50"/>
      <c r="AM94" s="199"/>
      <c r="AN94" s="169"/>
      <c r="AO94" s="169"/>
      <c r="AP94" s="169"/>
      <c r="AQ94" s="169"/>
      <c r="AR94" s="169"/>
    </row>
    <row r="95" spans="1:44" s="173" customFormat="1" ht="21">
      <c r="A95" s="52"/>
      <c r="B95" s="323"/>
      <c r="C95" s="323"/>
      <c r="D95" s="323"/>
      <c r="E95" s="323"/>
      <c r="F95" s="323"/>
      <c r="G95" s="323"/>
      <c r="H95" s="323"/>
      <c r="I95" s="323"/>
      <c r="J95" s="323"/>
      <c r="K95" s="150"/>
      <c r="L95" s="150"/>
      <c r="M95" s="150"/>
      <c r="N95" s="150"/>
      <c r="O95" s="150"/>
      <c r="P95" s="150"/>
      <c r="Q95" s="150"/>
      <c r="R95" s="150"/>
      <c r="S95" s="150"/>
      <c r="T95" s="150"/>
      <c r="U95" s="150"/>
      <c r="V95" s="50"/>
      <c r="W95" s="50"/>
      <c r="X95" s="50"/>
      <c r="Y95" s="50"/>
      <c r="Z95" s="50"/>
      <c r="AA95" s="50"/>
      <c r="AB95" s="50"/>
      <c r="AC95" s="50"/>
      <c r="AD95" s="50"/>
      <c r="AE95" s="50"/>
      <c r="AF95" s="50"/>
      <c r="AG95" s="50"/>
      <c r="AH95" s="50"/>
      <c r="AI95" s="50"/>
      <c r="AJ95" s="50"/>
      <c r="AK95" s="48"/>
      <c r="AL95" s="48"/>
      <c r="AM95" s="199"/>
      <c r="AN95" s="169"/>
      <c r="AO95" s="169"/>
      <c r="AP95" s="169"/>
      <c r="AQ95" s="169"/>
      <c r="AR95" s="169"/>
    </row>
    <row r="96" spans="1:44" s="173" customFormat="1" ht="21">
      <c r="A96" s="52"/>
      <c r="B96" s="323"/>
      <c r="C96" s="323"/>
      <c r="D96" s="323"/>
      <c r="E96" s="323"/>
      <c r="F96" s="323"/>
      <c r="G96" s="323"/>
      <c r="H96" s="323"/>
      <c r="I96" s="323"/>
      <c r="J96" s="323"/>
      <c r="K96" s="150"/>
      <c r="L96" s="150"/>
      <c r="M96" s="150"/>
      <c r="N96" s="150"/>
      <c r="O96" s="150"/>
      <c r="P96" s="150"/>
      <c r="Q96" s="150"/>
      <c r="R96" s="150"/>
      <c r="S96" s="150"/>
      <c r="T96" s="150"/>
      <c r="U96" s="150"/>
      <c r="V96" s="50"/>
      <c r="W96" s="50"/>
      <c r="X96" s="50"/>
      <c r="Y96" s="50"/>
      <c r="Z96" s="50"/>
      <c r="AA96" s="50"/>
      <c r="AB96" s="50"/>
      <c r="AC96" s="50"/>
      <c r="AD96" s="50"/>
      <c r="AE96" s="50"/>
      <c r="AF96" s="50"/>
      <c r="AG96" s="50"/>
      <c r="AH96" s="50"/>
      <c r="AI96" s="50"/>
      <c r="AJ96" s="50"/>
      <c r="AK96" s="50"/>
      <c r="AL96" s="50"/>
      <c r="AM96" s="199"/>
      <c r="AN96" s="169"/>
      <c r="AO96" s="169"/>
      <c r="AP96" s="169"/>
      <c r="AQ96" s="169"/>
      <c r="AR96" s="169"/>
    </row>
    <row r="97" spans="1:44" s="173" customFormat="1" ht="21">
      <c r="A97" s="52"/>
      <c r="B97" s="323"/>
      <c r="C97" s="323"/>
      <c r="D97" s="323"/>
      <c r="E97" s="323"/>
      <c r="F97" s="323"/>
      <c r="G97" s="323"/>
      <c r="H97" s="323"/>
      <c r="I97" s="323"/>
      <c r="J97" s="323"/>
      <c r="K97" s="150"/>
      <c r="L97" s="150"/>
      <c r="M97" s="150"/>
      <c r="N97" s="150"/>
      <c r="O97" s="150"/>
      <c r="P97" s="150"/>
      <c r="Q97" s="150"/>
      <c r="R97" s="150"/>
      <c r="S97" s="150"/>
      <c r="T97" s="150"/>
      <c r="U97" s="150"/>
      <c r="V97" s="50"/>
      <c r="W97" s="50"/>
      <c r="X97" s="50"/>
      <c r="Y97" s="50"/>
      <c r="Z97" s="50"/>
      <c r="AA97" s="50"/>
      <c r="AB97" s="50"/>
      <c r="AC97" s="50"/>
      <c r="AD97" s="50"/>
      <c r="AE97" s="50"/>
      <c r="AF97" s="50"/>
      <c r="AG97" s="50"/>
      <c r="AH97" s="50"/>
      <c r="AI97" s="50"/>
      <c r="AJ97" s="50"/>
      <c r="AK97" s="50"/>
      <c r="AL97" s="50"/>
      <c r="AM97" s="199"/>
      <c r="AN97" s="169"/>
      <c r="AO97" s="169"/>
      <c r="AP97" s="169"/>
      <c r="AQ97" s="169"/>
      <c r="AR97" s="169"/>
    </row>
    <row r="98" spans="1:44" s="173" customFormat="1" ht="21">
      <c r="A98" s="52"/>
      <c r="B98" s="215"/>
      <c r="C98" s="215"/>
      <c r="D98" s="215"/>
      <c r="E98" s="215"/>
      <c r="F98" s="215"/>
      <c r="G98" s="215"/>
      <c r="H98" s="215"/>
      <c r="I98" s="215"/>
      <c r="J98" s="215"/>
      <c r="K98" s="150"/>
      <c r="L98" s="150"/>
      <c r="M98" s="150"/>
      <c r="N98" s="150"/>
      <c r="O98" s="150"/>
      <c r="P98" s="150"/>
      <c r="Q98" s="150"/>
      <c r="R98" s="150"/>
      <c r="S98" s="150"/>
      <c r="T98" s="150"/>
      <c r="U98" s="150"/>
      <c r="V98" s="50"/>
      <c r="W98" s="50"/>
      <c r="X98" s="50"/>
      <c r="Y98" s="50"/>
      <c r="Z98" s="50"/>
      <c r="AA98" s="50"/>
      <c r="AB98" s="50"/>
      <c r="AC98" s="50"/>
      <c r="AD98" s="50"/>
      <c r="AE98" s="50"/>
      <c r="AF98" s="50"/>
      <c r="AG98" s="50"/>
      <c r="AH98" s="50"/>
      <c r="AI98" s="50"/>
      <c r="AJ98" s="50"/>
      <c r="AK98" s="50"/>
      <c r="AL98" s="50"/>
      <c r="AM98" s="199"/>
      <c r="AN98" s="169"/>
      <c r="AO98" s="169"/>
      <c r="AP98" s="169"/>
      <c r="AQ98" s="169"/>
      <c r="AR98" s="169"/>
    </row>
    <row r="99" spans="1:44" s="173" customFormat="1" ht="21.75" thickBot="1">
      <c r="A99" s="57"/>
      <c r="B99" s="177"/>
      <c r="C99" s="57"/>
      <c r="D99" s="57"/>
      <c r="E99" s="57"/>
      <c r="F99" s="57"/>
      <c r="G99" s="57"/>
      <c r="H99" s="52"/>
      <c r="I99" s="52"/>
      <c r="J99" s="52"/>
      <c r="K99" s="52"/>
      <c r="L99" s="52"/>
      <c r="M99" s="52"/>
      <c r="N99" s="52"/>
      <c r="O99" s="52"/>
      <c r="P99" s="52"/>
      <c r="Q99" s="52"/>
      <c r="R99" s="52"/>
      <c r="S99" s="52"/>
      <c r="T99" s="52"/>
      <c r="U99" s="50"/>
      <c r="V99" s="50"/>
      <c r="W99" s="50"/>
      <c r="X99" s="50"/>
      <c r="Y99" s="50"/>
      <c r="Z99" s="50"/>
      <c r="AA99" s="50"/>
      <c r="AB99" s="50"/>
      <c r="AC99" s="50"/>
      <c r="AD99" s="50"/>
      <c r="AE99" s="50"/>
      <c r="AF99" s="50"/>
      <c r="AG99" s="50"/>
      <c r="AH99" s="50"/>
      <c r="AI99" s="50"/>
      <c r="AJ99" s="50"/>
      <c r="AK99" s="50"/>
      <c r="AL99" s="48"/>
      <c r="AM99" s="199"/>
      <c r="AN99" s="169"/>
      <c r="AO99" s="169"/>
      <c r="AP99" s="169"/>
      <c r="AQ99" s="169"/>
      <c r="AR99" s="169"/>
    </row>
    <row r="100" spans="1:44" s="176" customFormat="1" ht="18.75">
      <c r="A100" s="59"/>
      <c r="B100" s="60"/>
      <c r="C100" s="60"/>
      <c r="D100" s="60"/>
      <c r="E100" s="60"/>
      <c r="F100" s="60"/>
      <c r="G100" s="60"/>
      <c r="H100" s="60"/>
      <c r="I100" s="60"/>
      <c r="J100" s="60"/>
      <c r="K100" s="60"/>
      <c r="L100" s="60"/>
      <c r="M100" s="60"/>
      <c r="N100" s="60"/>
      <c r="O100" s="60"/>
      <c r="P100" s="60"/>
      <c r="Q100" s="60"/>
      <c r="R100" s="60"/>
      <c r="S100" s="60"/>
      <c r="T100" s="60"/>
      <c r="U100" s="60"/>
      <c r="V100" s="292" t="s">
        <v>14</v>
      </c>
      <c r="W100" s="293"/>
      <c r="X100" s="293"/>
      <c r="Y100" s="293"/>
      <c r="Z100" s="293"/>
      <c r="AA100" s="294"/>
      <c r="AB100" s="172"/>
      <c r="AC100" s="292" t="s">
        <v>15</v>
      </c>
      <c r="AD100" s="293"/>
      <c r="AE100" s="293"/>
      <c r="AF100" s="293"/>
      <c r="AG100" s="293"/>
      <c r="AH100" s="294"/>
      <c r="AI100" s="299" t="s">
        <v>16</v>
      </c>
      <c r="AJ100" s="299"/>
      <c r="AK100" s="299"/>
      <c r="AL100" s="299"/>
      <c r="AM100" s="199"/>
      <c r="AN100" s="169"/>
      <c r="AO100" s="169"/>
      <c r="AP100" s="169"/>
      <c r="AQ100" s="169"/>
      <c r="AR100" s="169"/>
    </row>
    <row r="101" spans="1:44" s="173" customFormat="1" ht="19.5" thickBot="1">
      <c r="A101" s="52"/>
      <c r="B101" s="309"/>
      <c r="C101" s="309"/>
      <c r="D101" s="61"/>
      <c r="E101" s="61"/>
      <c r="F101" s="61"/>
      <c r="G101" s="50"/>
      <c r="H101" s="50"/>
      <c r="I101" s="50"/>
      <c r="J101" s="50"/>
      <c r="K101" s="50"/>
      <c r="L101" s="50"/>
      <c r="M101" s="50"/>
      <c r="N101" s="50"/>
      <c r="O101" s="50"/>
      <c r="P101" s="50"/>
      <c r="Q101" s="50"/>
      <c r="R101" s="50"/>
      <c r="S101" s="50"/>
      <c r="T101" s="50"/>
      <c r="U101" s="50"/>
      <c r="V101" s="310"/>
      <c r="W101" s="308"/>
      <c r="X101" s="308"/>
      <c r="Y101" s="308"/>
      <c r="Z101" s="308"/>
      <c r="AA101" s="311"/>
      <c r="AB101" s="172"/>
      <c r="AC101" s="310"/>
      <c r="AD101" s="308"/>
      <c r="AE101" s="308"/>
      <c r="AF101" s="308"/>
      <c r="AG101" s="308"/>
      <c r="AH101" s="311"/>
      <c r="AI101" s="299"/>
      <c r="AJ101" s="299"/>
      <c r="AK101" s="299"/>
      <c r="AL101" s="299"/>
      <c r="AM101" s="199"/>
      <c r="AN101" s="169"/>
      <c r="AO101" s="169"/>
      <c r="AP101" s="169"/>
      <c r="AQ101" s="169"/>
      <c r="AR101" s="169"/>
    </row>
    <row r="102" spans="1:44" s="173" customFormat="1" ht="21">
      <c r="A102" s="303" t="s">
        <v>40</v>
      </c>
      <c r="B102" s="303"/>
      <c r="C102" s="303"/>
      <c r="D102" s="303"/>
      <c r="E102" s="303"/>
      <c r="F102" s="303"/>
      <c r="G102" s="303"/>
      <c r="H102" s="303"/>
      <c r="I102" s="303"/>
      <c r="J102" s="303"/>
      <c r="K102" s="303"/>
      <c r="L102" s="303"/>
      <c r="M102" s="303"/>
      <c r="N102" s="303"/>
      <c r="O102" s="303"/>
      <c r="P102" s="303"/>
      <c r="Q102" s="303"/>
      <c r="R102" s="303"/>
      <c r="S102" s="303"/>
      <c r="T102" s="303"/>
      <c r="U102" s="338"/>
      <c r="V102" s="62">
        <v>1</v>
      </c>
      <c r="W102" s="63">
        <v>2</v>
      </c>
      <c r="X102" s="63">
        <v>3</v>
      </c>
      <c r="Y102" s="63">
        <v>4</v>
      </c>
      <c r="Z102" s="63">
        <v>5</v>
      </c>
      <c r="AA102" s="64" t="s">
        <v>41</v>
      </c>
      <c r="AB102" s="39" t="s">
        <v>18</v>
      </c>
      <c r="AC102" s="62">
        <v>1</v>
      </c>
      <c r="AD102" s="63">
        <v>2</v>
      </c>
      <c r="AE102" s="63">
        <v>3</v>
      </c>
      <c r="AF102" s="63">
        <v>4</v>
      </c>
      <c r="AG102" s="63">
        <v>5</v>
      </c>
      <c r="AH102" s="64" t="s">
        <v>41</v>
      </c>
      <c r="AI102" s="65" t="s">
        <v>19</v>
      </c>
      <c r="AJ102" s="66" t="s">
        <v>20</v>
      </c>
      <c r="AK102" s="66" t="s">
        <v>21</v>
      </c>
      <c r="AL102" s="66" t="s">
        <v>22</v>
      </c>
      <c r="AM102" s="199"/>
      <c r="AN102" s="169"/>
      <c r="AO102" s="169"/>
      <c r="AP102" s="169"/>
      <c r="AQ102" s="169"/>
      <c r="AR102" s="169"/>
    </row>
    <row r="103" spans="1:44" s="176" customFormat="1" ht="19.5" customHeight="1">
      <c r="A103" s="174" t="s">
        <v>42</v>
      </c>
      <c r="B103" s="306" t="s">
        <v>43</v>
      </c>
      <c r="C103" s="307"/>
      <c r="D103" s="307"/>
      <c r="E103" s="307"/>
      <c r="F103" s="307"/>
      <c r="G103" s="307"/>
      <c r="H103" s="307"/>
      <c r="I103" s="307"/>
      <c r="J103" s="307"/>
      <c r="K103" s="307"/>
      <c r="L103" s="307"/>
      <c r="M103" s="307"/>
      <c r="N103" s="307"/>
      <c r="O103" s="307"/>
      <c r="P103" s="307"/>
      <c r="Q103" s="307"/>
      <c r="R103" s="307"/>
      <c r="S103" s="307"/>
      <c r="T103" s="307"/>
      <c r="U103" s="307"/>
      <c r="V103" s="152">
        <f>+AN8</f>
        <v>0</v>
      </c>
      <c r="W103" s="152">
        <f t="shared" ref="W103:AA106" si="10">+AO8</f>
        <v>0</v>
      </c>
      <c r="X103" s="152">
        <f t="shared" si="10"/>
        <v>0</v>
      </c>
      <c r="Y103" s="152">
        <f t="shared" si="10"/>
        <v>0</v>
      </c>
      <c r="Z103" s="152">
        <f t="shared" si="10"/>
        <v>0</v>
      </c>
      <c r="AA103" s="152">
        <f t="shared" si="10"/>
        <v>0</v>
      </c>
      <c r="AB103" s="151">
        <f>SUM(V103:AA103)</f>
        <v>0</v>
      </c>
      <c r="AC103" s="175" t="e">
        <f>V103/$AB103</f>
        <v>#DIV/0!</v>
      </c>
      <c r="AD103" s="175" t="e">
        <f t="shared" ref="AD103:AH106" si="11">W103/$AB103</f>
        <v>#DIV/0!</v>
      </c>
      <c r="AE103" s="175" t="e">
        <f t="shared" si="11"/>
        <v>#DIV/0!</v>
      </c>
      <c r="AF103" s="175" t="e">
        <f t="shared" si="11"/>
        <v>#DIV/0!</v>
      </c>
      <c r="AG103" s="175" t="e">
        <f t="shared" si="11"/>
        <v>#DIV/0!</v>
      </c>
      <c r="AH103" s="175" t="e">
        <f t="shared" si="11"/>
        <v>#DIV/0!</v>
      </c>
      <c r="AI103" s="153">
        <f>+BA8</f>
        <v>0</v>
      </c>
      <c r="AJ103" s="153">
        <f t="shared" ref="AJ103:AL106" si="12">+BB8</f>
        <v>0</v>
      </c>
      <c r="AK103" s="152">
        <f t="shared" si="12"/>
        <v>0</v>
      </c>
      <c r="AL103" s="152">
        <f t="shared" si="12"/>
        <v>0</v>
      </c>
      <c r="AM103" s="199"/>
      <c r="AN103" s="169"/>
      <c r="AO103" s="169"/>
      <c r="AP103" s="169"/>
      <c r="AQ103" s="169"/>
      <c r="AR103" s="169"/>
    </row>
    <row r="104" spans="1:44" s="176" customFormat="1" ht="18.75">
      <c r="A104" s="174" t="s">
        <v>44</v>
      </c>
      <c r="B104" s="306" t="s">
        <v>45</v>
      </c>
      <c r="C104" s="307"/>
      <c r="D104" s="307"/>
      <c r="E104" s="307"/>
      <c r="F104" s="307"/>
      <c r="G104" s="307"/>
      <c r="H104" s="307"/>
      <c r="I104" s="307"/>
      <c r="J104" s="307"/>
      <c r="K104" s="307"/>
      <c r="L104" s="307"/>
      <c r="M104" s="307"/>
      <c r="N104" s="307"/>
      <c r="O104" s="307"/>
      <c r="P104" s="307"/>
      <c r="Q104" s="307"/>
      <c r="R104" s="307"/>
      <c r="S104" s="307"/>
      <c r="T104" s="307"/>
      <c r="U104" s="307"/>
      <c r="V104" s="152">
        <f t="shared" ref="V104:V106" si="13">+AN9</f>
        <v>0</v>
      </c>
      <c r="W104" s="152">
        <f t="shared" si="10"/>
        <v>0</v>
      </c>
      <c r="X104" s="152">
        <f t="shared" si="10"/>
        <v>0</v>
      </c>
      <c r="Y104" s="152">
        <f t="shared" si="10"/>
        <v>0</v>
      </c>
      <c r="Z104" s="152">
        <f t="shared" si="10"/>
        <v>0</v>
      </c>
      <c r="AA104" s="152">
        <f t="shared" si="10"/>
        <v>0</v>
      </c>
      <c r="AB104" s="151">
        <f t="shared" ref="AB104:AB106" si="14">SUM(V104:AA104)</f>
        <v>0</v>
      </c>
      <c r="AC104" s="175" t="e">
        <f t="shared" ref="AC104:AC106" si="15">V104/$AB104</f>
        <v>#DIV/0!</v>
      </c>
      <c r="AD104" s="175" t="e">
        <f t="shared" si="11"/>
        <v>#DIV/0!</v>
      </c>
      <c r="AE104" s="175" t="e">
        <f t="shared" si="11"/>
        <v>#DIV/0!</v>
      </c>
      <c r="AF104" s="175" t="e">
        <f t="shared" si="11"/>
        <v>#DIV/0!</v>
      </c>
      <c r="AG104" s="175" t="e">
        <f t="shared" si="11"/>
        <v>#DIV/0!</v>
      </c>
      <c r="AH104" s="175" t="e">
        <f t="shared" si="11"/>
        <v>#DIV/0!</v>
      </c>
      <c r="AI104" s="153">
        <f t="shared" ref="AI104:AI106" si="16">+BA9</f>
        <v>0</v>
      </c>
      <c r="AJ104" s="153">
        <f t="shared" si="12"/>
        <v>0</v>
      </c>
      <c r="AK104" s="152">
        <f t="shared" si="12"/>
        <v>0</v>
      </c>
      <c r="AL104" s="152">
        <f t="shared" si="12"/>
        <v>0</v>
      </c>
      <c r="AM104" s="199"/>
      <c r="AN104" s="169"/>
      <c r="AO104" s="169"/>
      <c r="AP104" s="169"/>
      <c r="AQ104" s="169"/>
      <c r="AR104" s="169"/>
    </row>
    <row r="105" spans="1:44" s="176" customFormat="1" ht="19.5" customHeight="1">
      <c r="A105" s="174" t="s">
        <v>46</v>
      </c>
      <c r="B105" s="306" t="s">
        <v>47</v>
      </c>
      <c r="C105" s="307"/>
      <c r="D105" s="307"/>
      <c r="E105" s="307"/>
      <c r="F105" s="307"/>
      <c r="G105" s="307"/>
      <c r="H105" s="307"/>
      <c r="I105" s="307"/>
      <c r="J105" s="307"/>
      <c r="K105" s="307"/>
      <c r="L105" s="307"/>
      <c r="M105" s="307"/>
      <c r="N105" s="307"/>
      <c r="O105" s="307"/>
      <c r="P105" s="307"/>
      <c r="Q105" s="307"/>
      <c r="R105" s="307"/>
      <c r="S105" s="307"/>
      <c r="T105" s="307"/>
      <c r="U105" s="307"/>
      <c r="V105" s="152">
        <f t="shared" si="13"/>
        <v>0</v>
      </c>
      <c r="W105" s="152">
        <f t="shared" si="10"/>
        <v>0</v>
      </c>
      <c r="X105" s="152">
        <f t="shared" si="10"/>
        <v>0</v>
      </c>
      <c r="Y105" s="152">
        <f t="shared" si="10"/>
        <v>0</v>
      </c>
      <c r="Z105" s="152">
        <f t="shared" si="10"/>
        <v>0</v>
      </c>
      <c r="AA105" s="152">
        <f t="shared" si="10"/>
        <v>0</v>
      </c>
      <c r="AB105" s="151">
        <f t="shared" si="14"/>
        <v>0</v>
      </c>
      <c r="AC105" s="175" t="e">
        <f t="shared" si="15"/>
        <v>#DIV/0!</v>
      </c>
      <c r="AD105" s="175" t="e">
        <f t="shared" si="11"/>
        <v>#DIV/0!</v>
      </c>
      <c r="AE105" s="175" t="e">
        <f t="shared" si="11"/>
        <v>#DIV/0!</v>
      </c>
      <c r="AF105" s="175" t="e">
        <f t="shared" si="11"/>
        <v>#DIV/0!</v>
      </c>
      <c r="AG105" s="175" t="e">
        <f t="shared" si="11"/>
        <v>#DIV/0!</v>
      </c>
      <c r="AH105" s="175" t="e">
        <f t="shared" si="11"/>
        <v>#DIV/0!</v>
      </c>
      <c r="AI105" s="153">
        <f t="shared" si="16"/>
        <v>0</v>
      </c>
      <c r="AJ105" s="153">
        <f t="shared" si="12"/>
        <v>0</v>
      </c>
      <c r="AK105" s="152">
        <f t="shared" si="12"/>
        <v>0</v>
      </c>
      <c r="AL105" s="152">
        <f t="shared" si="12"/>
        <v>0</v>
      </c>
      <c r="AM105" s="199"/>
      <c r="AN105" s="169"/>
      <c r="AO105" s="169"/>
      <c r="AP105" s="169"/>
      <c r="AQ105" s="169"/>
      <c r="AR105" s="169"/>
    </row>
    <row r="106" spans="1:44" s="176" customFormat="1" ht="18.75">
      <c r="A106" s="174" t="s">
        <v>141</v>
      </c>
      <c r="B106" s="306" t="s">
        <v>142</v>
      </c>
      <c r="C106" s="307"/>
      <c r="D106" s="307"/>
      <c r="E106" s="307"/>
      <c r="F106" s="307"/>
      <c r="G106" s="307"/>
      <c r="H106" s="307"/>
      <c r="I106" s="307"/>
      <c r="J106" s="307"/>
      <c r="K106" s="307"/>
      <c r="L106" s="307"/>
      <c r="M106" s="307"/>
      <c r="N106" s="307"/>
      <c r="O106" s="307"/>
      <c r="P106" s="307"/>
      <c r="Q106" s="307"/>
      <c r="R106" s="307"/>
      <c r="S106" s="307"/>
      <c r="T106" s="307"/>
      <c r="U106" s="307"/>
      <c r="V106" s="152">
        <f t="shared" si="13"/>
        <v>0</v>
      </c>
      <c r="W106" s="152">
        <f t="shared" si="10"/>
        <v>0</v>
      </c>
      <c r="X106" s="152">
        <f t="shared" si="10"/>
        <v>0</v>
      </c>
      <c r="Y106" s="152">
        <f t="shared" si="10"/>
        <v>0</v>
      </c>
      <c r="Z106" s="152">
        <f t="shared" si="10"/>
        <v>0</v>
      </c>
      <c r="AA106" s="152">
        <f t="shared" si="10"/>
        <v>0</v>
      </c>
      <c r="AB106" s="151">
        <f t="shared" si="14"/>
        <v>0</v>
      </c>
      <c r="AC106" s="175" t="e">
        <f t="shared" si="15"/>
        <v>#DIV/0!</v>
      </c>
      <c r="AD106" s="175" t="e">
        <f t="shared" si="11"/>
        <v>#DIV/0!</v>
      </c>
      <c r="AE106" s="175" t="e">
        <f t="shared" si="11"/>
        <v>#DIV/0!</v>
      </c>
      <c r="AF106" s="175" t="e">
        <f t="shared" si="11"/>
        <v>#DIV/0!</v>
      </c>
      <c r="AG106" s="175" t="e">
        <f t="shared" si="11"/>
        <v>#DIV/0!</v>
      </c>
      <c r="AH106" s="175" t="e">
        <f t="shared" si="11"/>
        <v>#DIV/0!</v>
      </c>
      <c r="AI106" s="153">
        <f t="shared" si="16"/>
        <v>0</v>
      </c>
      <c r="AJ106" s="153">
        <f t="shared" si="12"/>
        <v>0</v>
      </c>
      <c r="AK106" s="152">
        <f t="shared" si="12"/>
        <v>0</v>
      </c>
      <c r="AL106" s="152">
        <f t="shared" si="12"/>
        <v>0</v>
      </c>
      <c r="AM106" s="202"/>
    </row>
    <row r="107" spans="1:44" s="173" customFormat="1" ht="16.5" customHeight="1">
      <c r="A107" s="52"/>
      <c r="B107" s="67"/>
      <c r="C107" s="52"/>
      <c r="D107" s="52"/>
      <c r="E107" s="52"/>
      <c r="F107" s="52"/>
      <c r="G107" s="52"/>
      <c r="H107" s="52"/>
      <c r="I107" s="52"/>
      <c r="J107" s="52"/>
      <c r="K107" s="52"/>
      <c r="L107" s="52"/>
      <c r="M107" s="52"/>
      <c r="N107" s="52"/>
      <c r="O107" s="52"/>
      <c r="P107" s="52"/>
      <c r="Q107" s="52"/>
      <c r="R107" s="52"/>
      <c r="S107" s="50"/>
      <c r="T107" s="50"/>
      <c r="U107" s="50"/>
      <c r="V107" s="50"/>
      <c r="W107" s="50"/>
      <c r="X107" s="50"/>
      <c r="Y107" s="50"/>
      <c r="Z107" s="50"/>
      <c r="AA107" s="48"/>
      <c r="AB107" s="48"/>
      <c r="AC107" s="48"/>
      <c r="AD107" s="48"/>
      <c r="AE107" s="48"/>
      <c r="AF107" s="48"/>
      <c r="AG107" s="48"/>
      <c r="AH107" s="48"/>
      <c r="AI107" s="48"/>
      <c r="AJ107" s="48"/>
      <c r="AK107" s="48"/>
      <c r="AL107" s="48"/>
      <c r="AM107" s="199"/>
      <c r="AN107" s="169"/>
      <c r="AO107" s="169"/>
      <c r="AP107" s="169"/>
      <c r="AQ107" s="169"/>
      <c r="AR107" s="169"/>
    </row>
    <row r="108" spans="1:44" s="173" customFormat="1" ht="16.5" customHeight="1">
      <c r="A108" s="57"/>
      <c r="B108" s="57"/>
      <c r="C108" s="68"/>
      <c r="D108" s="52"/>
      <c r="E108" s="52"/>
      <c r="F108" s="52"/>
      <c r="G108" s="52"/>
      <c r="H108" s="52"/>
      <c r="I108" s="52"/>
      <c r="J108" s="52"/>
      <c r="K108" s="69"/>
      <c r="L108" s="69"/>
      <c r="M108" s="52"/>
      <c r="N108" s="52"/>
      <c r="O108" s="52"/>
      <c r="P108" s="50"/>
      <c r="Q108" s="50"/>
      <c r="R108" s="50"/>
      <c r="S108" s="50"/>
      <c r="T108" s="69"/>
      <c r="U108" s="69"/>
      <c r="V108" s="50"/>
      <c r="W108" s="50"/>
      <c r="X108" s="50"/>
      <c r="Y108" s="50"/>
      <c r="Z108" s="50"/>
      <c r="AA108" s="48"/>
      <c r="AB108" s="48"/>
      <c r="AC108" s="48"/>
      <c r="AD108" s="48"/>
      <c r="AE108" s="48"/>
      <c r="AF108" s="48"/>
      <c r="AG108" s="48"/>
      <c r="AH108" s="48"/>
      <c r="AI108" s="48"/>
      <c r="AJ108" s="48"/>
      <c r="AK108" s="48"/>
      <c r="AL108" s="48"/>
      <c r="AM108" s="199"/>
      <c r="AN108" s="169"/>
      <c r="AO108" s="169"/>
      <c r="AP108" s="169"/>
      <c r="AQ108" s="169"/>
      <c r="AR108" s="169"/>
    </row>
    <row r="109" spans="1:44" s="173" customFormat="1" ht="35.25" customHeight="1">
      <c r="A109" s="291" t="s">
        <v>48</v>
      </c>
      <c r="B109" s="291"/>
      <c r="C109" s="291"/>
      <c r="D109" s="291"/>
      <c r="E109" s="291"/>
      <c r="F109" s="291"/>
      <c r="G109" s="291"/>
      <c r="H109" s="291"/>
      <c r="I109" s="291"/>
      <c r="J109" s="291"/>
      <c r="K109" s="291"/>
      <c r="L109" s="291"/>
      <c r="M109" s="291"/>
      <c r="N109" s="291"/>
      <c r="O109" s="291"/>
      <c r="P109" s="291"/>
      <c r="Q109" s="291"/>
      <c r="R109" s="291"/>
      <c r="S109" s="291"/>
      <c r="T109" s="291"/>
      <c r="U109" s="291"/>
      <c r="V109" s="48"/>
      <c r="W109" s="48"/>
      <c r="X109" s="48"/>
      <c r="Y109" s="48"/>
      <c r="Z109" s="48"/>
      <c r="AA109" s="48"/>
      <c r="AB109" s="48"/>
      <c r="AC109" s="48"/>
      <c r="AD109" s="48"/>
      <c r="AE109" s="48"/>
      <c r="AF109" s="48"/>
      <c r="AG109" s="48"/>
      <c r="AH109" s="48"/>
      <c r="AI109" s="48"/>
      <c r="AJ109" s="48"/>
      <c r="AK109" s="48"/>
      <c r="AL109" s="48"/>
      <c r="AM109" s="199"/>
      <c r="AN109" s="169"/>
      <c r="AO109" s="169"/>
      <c r="AP109" s="169"/>
      <c r="AQ109" s="169"/>
      <c r="AR109" s="169"/>
    </row>
    <row r="110" spans="1:44" s="72" customFormat="1" ht="16.5" customHeight="1">
      <c r="A110" s="70"/>
      <c r="B110" s="70"/>
      <c r="C110" s="70"/>
      <c r="D110" s="70"/>
      <c r="E110" s="70"/>
      <c r="F110" s="70"/>
      <c r="G110" s="70"/>
      <c r="H110" s="70"/>
      <c r="I110" s="70"/>
      <c r="J110" s="70"/>
      <c r="K110" s="70"/>
      <c r="L110" s="70"/>
      <c r="M110" s="70"/>
      <c r="N110" s="70"/>
      <c r="O110" s="70"/>
      <c r="P110" s="70"/>
      <c r="Q110" s="70"/>
      <c r="R110" s="70"/>
      <c r="S110" s="70"/>
      <c r="T110" s="70"/>
      <c r="U110" s="70"/>
      <c r="V110" s="71"/>
      <c r="W110" s="71"/>
      <c r="X110" s="71"/>
      <c r="Y110" s="71"/>
      <c r="Z110" s="71"/>
      <c r="AA110" s="71"/>
      <c r="AB110" s="71"/>
      <c r="AC110" s="71"/>
      <c r="AD110" s="71"/>
      <c r="AE110" s="71"/>
      <c r="AF110" s="71"/>
      <c r="AG110" s="71"/>
      <c r="AH110" s="71"/>
      <c r="AI110" s="71"/>
      <c r="AJ110" s="71"/>
      <c r="AK110" s="71"/>
      <c r="AL110" s="71"/>
      <c r="AM110" s="203"/>
    </row>
    <row r="111" spans="1:44" s="173" customFormat="1" ht="16.5" customHeight="1">
      <c r="A111" s="57"/>
      <c r="B111" s="57"/>
      <c r="C111" s="57"/>
      <c r="D111" s="57"/>
      <c r="E111" s="57"/>
      <c r="F111" s="57"/>
      <c r="G111" s="48"/>
      <c r="H111" s="48"/>
      <c r="I111" s="48"/>
      <c r="J111" s="48"/>
      <c r="K111" s="50"/>
      <c r="L111" s="50"/>
      <c r="M111" s="52"/>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199"/>
    </row>
    <row r="112" spans="1:44" s="173" customFormat="1" ht="18.75" customHeight="1">
      <c r="A112" s="57"/>
      <c r="B112" s="57"/>
      <c r="C112" s="57"/>
      <c r="D112" s="57"/>
      <c r="E112" s="57"/>
      <c r="F112" s="57"/>
      <c r="G112" s="48"/>
      <c r="H112" s="48"/>
      <c r="I112" s="48"/>
      <c r="J112" s="48"/>
      <c r="K112" s="52"/>
      <c r="L112" s="52"/>
      <c r="M112" s="52"/>
      <c r="N112" s="52"/>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199"/>
    </row>
    <row r="113" spans="1:39" s="173" customFormat="1" ht="16.5" customHeight="1">
      <c r="A113" s="52"/>
      <c r="B113" s="52"/>
      <c r="C113" s="52"/>
      <c r="D113" s="52"/>
      <c r="E113" s="52"/>
      <c r="F113" s="52"/>
      <c r="G113" s="52"/>
      <c r="H113" s="52"/>
      <c r="I113" s="52"/>
      <c r="J113" s="52"/>
      <c r="K113" s="52"/>
      <c r="L113" s="52"/>
      <c r="M113" s="52"/>
      <c r="N113" s="52"/>
      <c r="O113" s="52"/>
      <c r="P113" s="52"/>
      <c r="Q113" s="52"/>
      <c r="R113" s="52"/>
      <c r="S113" s="52"/>
      <c r="T113" s="50"/>
      <c r="U113" s="50"/>
      <c r="V113" s="50"/>
      <c r="W113" s="50"/>
      <c r="X113" s="50"/>
      <c r="Y113" s="50"/>
      <c r="Z113" s="50"/>
      <c r="AA113" s="50"/>
      <c r="AB113" s="50"/>
      <c r="AC113" s="50"/>
      <c r="AD113" s="50"/>
      <c r="AE113" s="50"/>
      <c r="AF113" s="48"/>
      <c r="AG113" s="48"/>
      <c r="AH113" s="48"/>
      <c r="AI113" s="48"/>
      <c r="AJ113" s="48"/>
      <c r="AK113" s="48"/>
      <c r="AL113" s="48"/>
      <c r="AM113" s="199"/>
    </row>
    <row r="114" spans="1:39" s="173" customFormat="1" ht="16.5" customHeight="1">
      <c r="A114" s="52"/>
      <c r="B114" s="67"/>
      <c r="C114" s="52"/>
      <c r="D114" s="52"/>
      <c r="E114" s="52"/>
      <c r="F114" s="52"/>
      <c r="G114" s="52"/>
      <c r="H114" s="52"/>
      <c r="I114" s="52"/>
      <c r="J114" s="52"/>
      <c r="K114" s="52"/>
      <c r="L114" s="52"/>
      <c r="M114" s="52"/>
      <c r="N114" s="52"/>
      <c r="O114" s="52"/>
      <c r="P114" s="52"/>
      <c r="Q114" s="52"/>
      <c r="R114" s="52"/>
      <c r="S114" s="52"/>
      <c r="T114" s="52"/>
      <c r="U114" s="52"/>
      <c r="V114" s="50"/>
      <c r="W114" s="50"/>
      <c r="X114" s="50"/>
      <c r="Y114" s="50"/>
      <c r="Z114" s="50"/>
      <c r="AA114" s="50"/>
      <c r="AB114" s="50"/>
      <c r="AC114" s="50"/>
      <c r="AD114" s="50"/>
      <c r="AE114" s="50"/>
      <c r="AF114" s="48"/>
      <c r="AG114" s="48"/>
      <c r="AH114" s="48"/>
      <c r="AI114" s="48"/>
      <c r="AJ114" s="48"/>
      <c r="AK114" s="48"/>
      <c r="AL114" s="48"/>
      <c r="AM114" s="199"/>
    </row>
    <row r="115" spans="1:39" s="173" customFormat="1" ht="16.5" customHeight="1" thickBot="1">
      <c r="A115" s="52"/>
      <c r="B115" s="67"/>
      <c r="C115" s="52"/>
      <c r="D115" s="52"/>
      <c r="E115" s="52"/>
      <c r="F115" s="52"/>
      <c r="G115" s="52"/>
      <c r="H115" s="52"/>
      <c r="I115" s="52"/>
      <c r="J115" s="52"/>
      <c r="K115" s="52"/>
      <c r="L115" s="52"/>
      <c r="M115" s="52"/>
      <c r="N115" s="52"/>
      <c r="O115" s="52"/>
      <c r="P115" s="52"/>
      <c r="Q115" s="52"/>
      <c r="R115" s="52"/>
      <c r="S115" s="52"/>
      <c r="T115" s="52"/>
      <c r="U115" s="52"/>
      <c r="V115" s="50"/>
      <c r="W115" s="50"/>
      <c r="X115" s="50"/>
      <c r="Y115" s="50"/>
      <c r="Z115" s="50"/>
      <c r="AA115" s="50"/>
      <c r="AB115" s="50"/>
      <c r="AC115" s="50"/>
      <c r="AD115" s="50"/>
      <c r="AE115" s="50"/>
      <c r="AF115" s="50"/>
      <c r="AG115" s="50"/>
      <c r="AH115" s="50"/>
      <c r="AI115" s="50"/>
      <c r="AJ115" s="50"/>
      <c r="AK115" s="50"/>
      <c r="AL115" s="48"/>
      <c r="AM115" s="199"/>
    </row>
    <row r="116" spans="1:39" s="173" customFormat="1" ht="16.5" customHeight="1">
      <c r="A116" s="52"/>
      <c r="B116" s="67"/>
      <c r="C116" s="52"/>
      <c r="D116" s="52"/>
      <c r="E116" s="52"/>
      <c r="F116" s="52"/>
      <c r="G116" s="52"/>
      <c r="H116" s="52"/>
      <c r="I116" s="52"/>
      <c r="J116" s="52"/>
      <c r="K116" s="52"/>
      <c r="L116" s="52"/>
      <c r="M116" s="52"/>
      <c r="N116" s="52"/>
      <c r="O116" s="48"/>
      <c r="P116" s="48"/>
      <c r="Q116" s="48"/>
      <c r="R116" s="48"/>
      <c r="S116" s="48"/>
      <c r="T116" s="48"/>
      <c r="U116" s="48"/>
      <c r="V116" s="292" t="s">
        <v>14</v>
      </c>
      <c r="W116" s="293"/>
      <c r="X116" s="293"/>
      <c r="Y116" s="293"/>
      <c r="Z116" s="293"/>
      <c r="AA116" s="294"/>
      <c r="AB116" s="172"/>
      <c r="AC116" s="292" t="s">
        <v>15</v>
      </c>
      <c r="AD116" s="293"/>
      <c r="AE116" s="293"/>
      <c r="AF116" s="293"/>
      <c r="AG116" s="293"/>
      <c r="AH116" s="312"/>
      <c r="AI116" s="314" t="s">
        <v>16</v>
      </c>
      <c r="AJ116" s="314"/>
      <c r="AK116" s="314"/>
      <c r="AL116" s="314"/>
      <c r="AM116" s="199"/>
    </row>
    <row r="117" spans="1:39" s="173" customFormat="1" ht="16.5" customHeight="1">
      <c r="A117" s="52"/>
      <c r="B117" s="67"/>
      <c r="C117" s="52"/>
      <c r="D117" s="52"/>
      <c r="E117" s="52"/>
      <c r="F117" s="52"/>
      <c r="G117" s="52"/>
      <c r="H117" s="52"/>
      <c r="I117" s="52"/>
      <c r="J117" s="52"/>
      <c r="K117" s="52"/>
      <c r="L117" s="52"/>
      <c r="M117" s="52"/>
      <c r="N117" s="52"/>
      <c r="O117" s="73"/>
      <c r="P117" s="73"/>
      <c r="Q117" s="73"/>
      <c r="R117" s="73"/>
      <c r="S117" s="73"/>
      <c r="T117" s="48"/>
      <c r="U117" s="48"/>
      <c r="V117" s="295"/>
      <c r="W117" s="296"/>
      <c r="X117" s="296"/>
      <c r="Y117" s="296"/>
      <c r="Z117" s="296"/>
      <c r="AA117" s="297"/>
      <c r="AB117" s="172"/>
      <c r="AC117" s="295"/>
      <c r="AD117" s="296"/>
      <c r="AE117" s="296"/>
      <c r="AF117" s="296"/>
      <c r="AG117" s="296"/>
      <c r="AH117" s="313"/>
      <c r="AI117" s="314"/>
      <c r="AJ117" s="314"/>
      <c r="AK117" s="314"/>
      <c r="AL117" s="314"/>
      <c r="AM117" s="199"/>
    </row>
    <row r="118" spans="1:39" s="173" customFormat="1" ht="54.75" customHeight="1">
      <c r="A118" s="52"/>
      <c r="B118" s="67"/>
      <c r="C118" s="52"/>
      <c r="D118" s="52"/>
      <c r="E118" s="52"/>
      <c r="F118" s="52"/>
      <c r="G118" s="52"/>
      <c r="H118" s="52"/>
      <c r="I118" s="52"/>
      <c r="J118" s="52"/>
      <c r="K118" s="52"/>
      <c r="L118" s="52"/>
      <c r="M118" s="52"/>
      <c r="N118" s="52"/>
      <c r="O118" s="74"/>
      <c r="P118" s="74"/>
      <c r="Q118" s="74"/>
      <c r="R118" s="74"/>
      <c r="S118" s="74"/>
      <c r="T118" s="74"/>
      <c r="U118" s="74"/>
      <c r="V118" s="63">
        <v>1</v>
      </c>
      <c r="W118" s="63">
        <v>2</v>
      </c>
      <c r="X118" s="63">
        <v>3</v>
      </c>
      <c r="Y118" s="63">
        <v>4</v>
      </c>
      <c r="Z118" s="63">
        <v>5</v>
      </c>
      <c r="AA118" s="63" t="s">
        <v>41</v>
      </c>
      <c r="AB118" s="75" t="s">
        <v>18</v>
      </c>
      <c r="AC118" s="63">
        <v>1</v>
      </c>
      <c r="AD118" s="63">
        <v>2</v>
      </c>
      <c r="AE118" s="63">
        <v>3</v>
      </c>
      <c r="AF118" s="63">
        <v>4</v>
      </c>
      <c r="AG118" s="63">
        <v>5</v>
      </c>
      <c r="AH118" s="63" t="s">
        <v>41</v>
      </c>
      <c r="AI118" s="76" t="s">
        <v>19</v>
      </c>
      <c r="AJ118" s="76" t="s">
        <v>49</v>
      </c>
      <c r="AK118" s="76" t="s">
        <v>21</v>
      </c>
      <c r="AL118" s="76" t="s">
        <v>22</v>
      </c>
      <c r="AM118" s="199"/>
    </row>
    <row r="119" spans="1:39" s="173" customFormat="1" ht="42" customHeight="1">
      <c r="A119" s="52"/>
      <c r="B119" s="67"/>
      <c r="C119" s="52"/>
      <c r="D119" s="52"/>
      <c r="E119" s="52"/>
      <c r="F119" s="52"/>
      <c r="G119" s="52"/>
      <c r="H119" s="52"/>
      <c r="I119" s="52"/>
      <c r="J119" s="52"/>
      <c r="K119" s="52"/>
      <c r="L119" s="52"/>
      <c r="M119" s="52"/>
      <c r="N119" s="52"/>
      <c r="O119" s="306" t="s">
        <v>50</v>
      </c>
      <c r="P119" s="307"/>
      <c r="Q119" s="307"/>
      <c r="R119" s="307"/>
      <c r="S119" s="307"/>
      <c r="T119" s="307"/>
      <c r="U119" s="307"/>
      <c r="V119" s="152">
        <f>+AN12</f>
        <v>0</v>
      </c>
      <c r="W119" s="152">
        <f t="shared" ref="W119:AA119" si="17">+AO12</f>
        <v>0</v>
      </c>
      <c r="X119" s="152">
        <f t="shared" si="17"/>
        <v>0</v>
      </c>
      <c r="Y119" s="152">
        <f t="shared" si="17"/>
        <v>0</v>
      </c>
      <c r="Z119" s="152">
        <f t="shared" si="17"/>
        <v>0</v>
      </c>
      <c r="AA119" s="152">
        <f t="shared" si="17"/>
        <v>0</v>
      </c>
      <c r="AB119" s="151">
        <f t="shared" ref="AB119" si="18">SUM(V119:AA119)</f>
        <v>0</v>
      </c>
      <c r="AC119" s="175" t="e">
        <f>V119/$AB119</f>
        <v>#DIV/0!</v>
      </c>
      <c r="AD119" s="175" t="e">
        <f t="shared" ref="AD119:AH119" si="19">W119/$AB119</f>
        <v>#DIV/0!</v>
      </c>
      <c r="AE119" s="175" t="e">
        <f t="shared" si="19"/>
        <v>#DIV/0!</v>
      </c>
      <c r="AF119" s="175" t="e">
        <f t="shared" si="19"/>
        <v>#DIV/0!</v>
      </c>
      <c r="AG119" s="175" t="e">
        <f t="shared" si="19"/>
        <v>#DIV/0!</v>
      </c>
      <c r="AH119" s="175" t="e">
        <f t="shared" si="19"/>
        <v>#DIV/0!</v>
      </c>
      <c r="AI119" s="153">
        <f>+BA12</f>
        <v>0</v>
      </c>
      <c r="AJ119" s="153">
        <f t="shared" ref="AJ119:AL119" si="20">+BB12</f>
        <v>0</v>
      </c>
      <c r="AK119" s="152">
        <f t="shared" si="20"/>
        <v>0</v>
      </c>
      <c r="AL119" s="152">
        <f t="shared" si="20"/>
        <v>0</v>
      </c>
      <c r="AM119" s="199"/>
    </row>
    <row r="120" spans="1:39" s="173" customFormat="1" ht="16.5" customHeight="1">
      <c r="A120" s="52"/>
      <c r="B120" s="67"/>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c r="AM120" s="199"/>
    </row>
    <row r="121" spans="1:39" s="173" customFormat="1" ht="16.5" customHeight="1">
      <c r="A121" s="52"/>
      <c r="B121" s="67"/>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c r="AM121" s="199"/>
    </row>
    <row r="122" spans="1:39" s="173" customFormat="1" ht="16.5" customHeight="1">
      <c r="A122" s="52"/>
      <c r="B122" s="67"/>
      <c r="C122" s="52"/>
      <c r="D122" s="52"/>
      <c r="E122" s="52"/>
      <c r="F122" s="52"/>
      <c r="G122" s="52"/>
      <c r="H122" s="52"/>
      <c r="I122" s="52"/>
      <c r="J122" s="52"/>
      <c r="K122" s="52"/>
      <c r="L122" s="52"/>
      <c r="M122" s="52"/>
      <c r="N122" s="52"/>
      <c r="O122" s="52"/>
      <c r="P122" s="52"/>
      <c r="Q122" s="52"/>
      <c r="R122" s="52"/>
      <c r="S122" s="52"/>
      <c r="T122" s="52"/>
      <c r="U122" s="52"/>
      <c r="V122" s="50"/>
      <c r="W122" s="50"/>
      <c r="X122" s="50"/>
      <c r="Y122" s="50"/>
      <c r="Z122" s="50"/>
      <c r="AA122" s="50"/>
      <c r="AB122" s="50"/>
      <c r="AC122" s="50"/>
      <c r="AD122" s="50"/>
      <c r="AE122" s="50"/>
      <c r="AF122" s="50"/>
      <c r="AG122" s="50"/>
      <c r="AH122" s="50"/>
      <c r="AI122" s="50"/>
      <c r="AJ122" s="50"/>
      <c r="AK122" s="50"/>
      <c r="AL122" s="48"/>
      <c r="AM122" s="199"/>
    </row>
    <row r="123" spans="1:39" s="173" customFormat="1" ht="16.5" customHeight="1">
      <c r="A123" s="52"/>
      <c r="B123" s="67"/>
      <c r="C123" s="52"/>
      <c r="D123" s="52"/>
      <c r="E123" s="52"/>
      <c r="F123" s="52"/>
      <c r="G123" s="52"/>
      <c r="H123" s="52"/>
      <c r="I123" s="52"/>
      <c r="J123" s="52"/>
      <c r="K123" s="52"/>
      <c r="L123" s="52"/>
      <c r="M123" s="52"/>
      <c r="N123" s="52"/>
      <c r="O123" s="52"/>
      <c r="P123" s="52"/>
      <c r="Q123" s="52"/>
      <c r="R123" s="52"/>
      <c r="S123" s="52"/>
      <c r="T123" s="52"/>
      <c r="U123" s="52"/>
      <c r="V123" s="50"/>
      <c r="W123" s="50"/>
      <c r="X123" s="50"/>
      <c r="Y123" s="50"/>
      <c r="Z123" s="50"/>
      <c r="AA123" s="50"/>
      <c r="AB123" s="50"/>
      <c r="AC123" s="50"/>
      <c r="AD123" s="50"/>
      <c r="AE123" s="50"/>
      <c r="AF123" s="50"/>
      <c r="AG123" s="50"/>
      <c r="AH123" s="50"/>
      <c r="AI123" s="50"/>
      <c r="AJ123" s="50"/>
      <c r="AK123" s="50"/>
      <c r="AL123" s="48"/>
      <c r="AM123" s="199"/>
    </row>
    <row r="124" spans="1:39" s="173" customFormat="1" ht="16.5" customHeight="1">
      <c r="A124" s="52"/>
      <c r="B124" s="67"/>
      <c r="C124" s="52"/>
      <c r="D124" s="52"/>
      <c r="E124" s="52"/>
      <c r="F124" s="52"/>
      <c r="G124" s="52"/>
      <c r="H124" s="52"/>
      <c r="I124" s="52"/>
      <c r="J124" s="52"/>
      <c r="K124" s="52"/>
      <c r="L124" s="52"/>
      <c r="M124" s="52"/>
      <c r="N124" s="52"/>
      <c r="O124" s="52"/>
      <c r="P124" s="52"/>
      <c r="Q124" s="52"/>
      <c r="R124" s="52"/>
      <c r="S124" s="52"/>
      <c r="T124" s="52"/>
      <c r="U124" s="52"/>
      <c r="V124" s="50"/>
      <c r="W124" s="50"/>
      <c r="X124" s="50"/>
      <c r="Y124" s="50"/>
      <c r="Z124" s="50"/>
      <c r="AA124" s="50"/>
      <c r="AB124" s="50"/>
      <c r="AC124" s="50"/>
      <c r="AD124" s="50"/>
      <c r="AE124" s="50"/>
      <c r="AF124" s="50"/>
      <c r="AG124" s="50"/>
      <c r="AH124" s="50"/>
      <c r="AI124" s="50"/>
      <c r="AJ124" s="50"/>
      <c r="AK124" s="50"/>
      <c r="AL124" s="48"/>
      <c r="AM124" s="199"/>
    </row>
    <row r="125" spans="1:39" s="173" customFormat="1" ht="16.5" customHeight="1">
      <c r="A125" s="52"/>
      <c r="B125" s="67"/>
      <c r="C125" s="52"/>
      <c r="D125" s="52"/>
      <c r="E125" s="52"/>
      <c r="F125" s="52"/>
      <c r="G125" s="52"/>
      <c r="H125" s="52"/>
      <c r="I125" s="52"/>
      <c r="J125" s="52"/>
      <c r="K125" s="52"/>
      <c r="L125" s="52"/>
      <c r="M125" s="52"/>
      <c r="N125" s="52"/>
      <c r="O125" s="52"/>
      <c r="P125" s="52"/>
      <c r="Q125" s="52"/>
      <c r="R125" s="52"/>
      <c r="S125" s="52"/>
      <c r="T125" s="52"/>
      <c r="U125" s="52"/>
      <c r="V125" s="50"/>
      <c r="W125" s="50"/>
      <c r="X125" s="50"/>
      <c r="Y125" s="50"/>
      <c r="Z125" s="50"/>
      <c r="AA125" s="50"/>
      <c r="AB125" s="50"/>
      <c r="AC125" s="50"/>
      <c r="AD125" s="50"/>
      <c r="AE125" s="50"/>
      <c r="AF125" s="50"/>
      <c r="AG125" s="50"/>
      <c r="AH125" s="50"/>
      <c r="AI125" s="50"/>
      <c r="AJ125" s="50"/>
      <c r="AK125" s="50"/>
      <c r="AL125" s="48"/>
      <c r="AM125" s="199"/>
    </row>
    <row r="126" spans="1:39" s="173" customFormat="1" ht="16.5" customHeight="1">
      <c r="A126" s="57"/>
      <c r="B126" s="57"/>
      <c r="C126" s="68"/>
      <c r="D126" s="52"/>
      <c r="E126" s="52"/>
      <c r="F126" s="52"/>
      <c r="G126" s="52"/>
      <c r="H126" s="52"/>
      <c r="I126" s="52"/>
      <c r="J126" s="52"/>
      <c r="K126" s="69"/>
      <c r="L126" s="69"/>
      <c r="M126" s="52"/>
      <c r="N126" s="52"/>
      <c r="O126" s="52"/>
      <c r="P126" s="50"/>
      <c r="Q126" s="50"/>
      <c r="R126" s="50"/>
      <c r="S126" s="50"/>
      <c r="T126" s="69"/>
      <c r="U126" s="69"/>
      <c r="V126" s="50"/>
      <c r="W126" s="50"/>
      <c r="X126" s="50"/>
      <c r="Y126" s="50"/>
      <c r="Z126" s="50"/>
      <c r="AA126" s="48"/>
      <c r="AB126" s="48"/>
      <c r="AC126" s="48"/>
      <c r="AD126" s="48"/>
      <c r="AE126" s="48"/>
      <c r="AF126" s="48"/>
      <c r="AG126" s="48"/>
      <c r="AH126" s="48"/>
      <c r="AI126" s="48"/>
      <c r="AJ126" s="48"/>
      <c r="AK126" s="48"/>
      <c r="AL126" s="48"/>
      <c r="AM126" s="199"/>
    </row>
    <row r="127" spans="1:39" s="173" customFormat="1" ht="36.75" customHeight="1">
      <c r="A127" s="291" t="s">
        <v>51</v>
      </c>
      <c r="B127" s="291"/>
      <c r="C127" s="291"/>
      <c r="D127" s="291"/>
      <c r="E127" s="291"/>
      <c r="F127" s="291"/>
      <c r="G127" s="291"/>
      <c r="H127" s="291"/>
      <c r="I127" s="291"/>
      <c r="J127" s="291"/>
      <c r="K127" s="291"/>
      <c r="L127" s="291"/>
      <c r="M127" s="291"/>
      <c r="N127" s="291"/>
      <c r="O127" s="291"/>
      <c r="P127" s="291"/>
      <c r="Q127" s="291"/>
      <c r="R127" s="291"/>
      <c r="S127" s="291"/>
      <c r="T127" s="291"/>
      <c r="U127" s="291"/>
      <c r="AB127" s="48"/>
      <c r="AC127" s="48"/>
      <c r="AD127" s="48"/>
      <c r="AE127" s="48"/>
      <c r="AF127" s="48"/>
      <c r="AG127" s="48"/>
      <c r="AH127" s="48"/>
      <c r="AI127" s="48"/>
      <c r="AJ127" s="48"/>
      <c r="AK127" s="48"/>
      <c r="AL127" s="48"/>
      <c r="AM127" s="199"/>
    </row>
    <row r="128" spans="1:39" s="77" customFormat="1" ht="16.5" customHeight="1">
      <c r="A128" s="321"/>
      <c r="B128" s="321"/>
      <c r="C128" s="321"/>
      <c r="D128" s="321"/>
      <c r="E128" s="321"/>
      <c r="F128" s="321"/>
      <c r="K128" s="78"/>
      <c r="L128" s="78"/>
      <c r="M128" s="79"/>
      <c r="N128" s="176"/>
      <c r="O128" s="176"/>
      <c r="P128" s="176"/>
      <c r="Q128" s="176"/>
      <c r="R128" s="176"/>
      <c r="S128" s="176"/>
      <c r="T128" s="176"/>
      <c r="U128" s="176"/>
      <c r="AB128" s="176"/>
      <c r="AC128" s="176"/>
      <c r="AD128" s="176"/>
      <c r="AE128" s="176"/>
      <c r="AF128" s="176"/>
      <c r="AG128" s="176"/>
      <c r="AH128" s="176"/>
      <c r="AI128" s="176"/>
      <c r="AJ128" s="176"/>
      <c r="AK128" s="176"/>
      <c r="AL128" s="176"/>
      <c r="AM128" s="204"/>
    </row>
    <row r="129" spans="1:39" s="77" customFormat="1" ht="16.5" customHeight="1">
      <c r="A129" s="321"/>
      <c r="B129" s="321"/>
      <c r="C129" s="321"/>
      <c r="D129" s="321"/>
      <c r="E129" s="321"/>
      <c r="F129" s="321"/>
      <c r="K129" s="80"/>
      <c r="L129" s="80"/>
      <c r="M129" s="79"/>
      <c r="N129" s="176"/>
      <c r="O129" s="176"/>
      <c r="P129" s="176"/>
      <c r="Q129" s="176"/>
      <c r="R129" s="176"/>
      <c r="S129" s="176"/>
      <c r="T129" s="176"/>
      <c r="U129" s="176"/>
      <c r="AB129" s="176"/>
      <c r="AC129" s="176"/>
      <c r="AD129" s="176"/>
      <c r="AE129" s="176"/>
      <c r="AF129" s="176"/>
      <c r="AG129" s="176"/>
      <c r="AH129" s="176"/>
      <c r="AI129" s="176"/>
      <c r="AJ129" s="176"/>
      <c r="AK129" s="176"/>
      <c r="AL129" s="176"/>
      <c r="AM129" s="204"/>
    </row>
    <row r="130" spans="1:39" s="77" customFormat="1" ht="18.75" customHeight="1">
      <c r="A130" s="321"/>
      <c r="B130" s="321"/>
      <c r="C130" s="321"/>
      <c r="D130" s="321"/>
      <c r="E130" s="321"/>
      <c r="F130" s="321"/>
      <c r="K130" s="79"/>
      <c r="L130" s="79"/>
      <c r="M130" s="79"/>
      <c r="N130" s="79"/>
      <c r="O130" s="176"/>
      <c r="P130" s="176"/>
      <c r="Q130" s="176"/>
      <c r="R130" s="176"/>
      <c r="S130" s="176"/>
      <c r="T130" s="176"/>
      <c r="U130" s="176"/>
      <c r="AB130" s="176"/>
      <c r="AC130" s="176"/>
      <c r="AD130" s="176"/>
      <c r="AE130" s="176"/>
      <c r="AF130" s="176"/>
      <c r="AG130" s="176"/>
      <c r="AH130" s="176"/>
      <c r="AI130" s="176"/>
      <c r="AJ130" s="176"/>
      <c r="AK130" s="176"/>
      <c r="AL130" s="176"/>
      <c r="AM130" s="204"/>
    </row>
    <row r="131" spans="1:39" s="173" customFormat="1" ht="16.5" customHeight="1">
      <c r="A131" s="52"/>
      <c r="B131" s="52"/>
      <c r="C131" s="52"/>
      <c r="D131" s="52"/>
      <c r="E131" s="52"/>
      <c r="F131" s="52"/>
      <c r="G131" s="52"/>
      <c r="H131" s="52"/>
      <c r="I131" s="52"/>
      <c r="J131" s="52"/>
      <c r="K131" s="52"/>
      <c r="L131" s="52"/>
      <c r="M131" s="52"/>
      <c r="N131" s="52"/>
      <c r="O131" s="52"/>
      <c r="P131" s="52"/>
      <c r="Q131" s="52"/>
      <c r="R131" s="52"/>
      <c r="S131" s="52"/>
      <c r="T131" s="50"/>
      <c r="U131" s="50"/>
      <c r="V131" s="50"/>
      <c r="W131" s="50"/>
      <c r="X131" s="50"/>
      <c r="Y131" s="50"/>
      <c r="Z131" s="50"/>
      <c r="AA131" s="50"/>
      <c r="AB131" s="50"/>
      <c r="AC131" s="50"/>
      <c r="AD131" s="50"/>
      <c r="AE131" s="50"/>
      <c r="AF131" s="48"/>
      <c r="AG131" s="48"/>
      <c r="AH131" s="48"/>
      <c r="AI131" s="48"/>
      <c r="AJ131" s="48"/>
      <c r="AK131" s="48"/>
      <c r="AL131" s="48"/>
      <c r="AM131" s="199"/>
    </row>
    <row r="132" spans="1:39" s="173" customFormat="1" ht="16.5" customHeight="1">
      <c r="A132" s="52"/>
      <c r="B132" s="67"/>
      <c r="C132" s="52"/>
      <c r="D132" s="52"/>
      <c r="E132" s="52"/>
      <c r="F132" s="52"/>
      <c r="G132" s="52"/>
      <c r="H132" s="52"/>
      <c r="I132" s="52"/>
      <c r="J132" s="52"/>
      <c r="K132" s="52"/>
      <c r="L132" s="52"/>
      <c r="M132" s="52"/>
      <c r="N132" s="52"/>
      <c r="O132" s="52"/>
      <c r="P132" s="52"/>
      <c r="Q132" s="52"/>
      <c r="R132" s="52"/>
      <c r="S132" s="52"/>
      <c r="T132" s="52"/>
      <c r="U132" s="52"/>
      <c r="V132" s="50"/>
      <c r="W132" s="50"/>
      <c r="X132" s="50"/>
      <c r="Y132" s="50"/>
      <c r="Z132" s="50"/>
      <c r="AA132" s="50"/>
      <c r="AB132" s="50"/>
      <c r="AC132" s="50"/>
      <c r="AD132" s="50"/>
      <c r="AE132" s="50"/>
      <c r="AF132" s="48"/>
      <c r="AG132" s="48"/>
      <c r="AH132" s="48"/>
      <c r="AI132" s="48"/>
      <c r="AJ132" s="48"/>
      <c r="AK132" s="48"/>
      <c r="AL132" s="48"/>
      <c r="AM132" s="199"/>
    </row>
    <row r="133" spans="1:39" s="173" customFormat="1" ht="16.5" customHeight="1" thickBot="1">
      <c r="A133" s="52"/>
      <c r="B133" s="67"/>
      <c r="C133" s="52"/>
      <c r="D133" s="52"/>
      <c r="E133" s="52"/>
      <c r="F133" s="52"/>
      <c r="G133" s="52"/>
      <c r="H133" s="52"/>
      <c r="I133" s="52"/>
      <c r="J133" s="52"/>
      <c r="K133" s="52"/>
      <c r="L133" s="52"/>
      <c r="M133" s="52"/>
      <c r="N133" s="52"/>
      <c r="O133" s="52"/>
      <c r="P133" s="52"/>
      <c r="Q133" s="52"/>
      <c r="R133" s="52"/>
      <c r="S133" s="52"/>
      <c r="T133" s="52"/>
      <c r="U133" s="52"/>
      <c r="V133" s="50"/>
      <c r="W133" s="50"/>
      <c r="X133" s="50"/>
      <c r="Y133" s="50"/>
      <c r="Z133" s="50"/>
      <c r="AA133" s="50"/>
      <c r="AB133" s="50"/>
      <c r="AC133" s="50"/>
      <c r="AD133" s="50"/>
      <c r="AE133" s="50"/>
      <c r="AF133" s="50"/>
      <c r="AG133" s="50"/>
      <c r="AH133" s="50"/>
      <c r="AI133" s="50"/>
      <c r="AJ133" s="50"/>
      <c r="AK133" s="50"/>
      <c r="AL133" s="48"/>
      <c r="AM133" s="199"/>
    </row>
    <row r="134" spans="1:39" s="173" customFormat="1" ht="16.5" customHeight="1">
      <c r="A134" s="52"/>
      <c r="B134" s="67"/>
      <c r="C134" s="52"/>
      <c r="D134" s="52"/>
      <c r="E134" s="52"/>
      <c r="F134" s="52"/>
      <c r="G134" s="52"/>
      <c r="H134" s="52"/>
      <c r="I134" s="52"/>
      <c r="J134" s="52"/>
      <c r="K134" s="52"/>
      <c r="L134" s="52"/>
      <c r="M134" s="52"/>
      <c r="N134" s="52"/>
      <c r="O134" s="48"/>
      <c r="P134" s="48"/>
      <c r="Q134" s="48"/>
      <c r="R134" s="48"/>
      <c r="S134" s="48"/>
      <c r="T134" s="48"/>
      <c r="U134" s="48"/>
      <c r="V134" s="292" t="s">
        <v>14</v>
      </c>
      <c r="W134" s="293"/>
      <c r="X134" s="293"/>
      <c r="Y134" s="293"/>
      <c r="Z134" s="293"/>
      <c r="AA134" s="294"/>
      <c r="AB134" s="172"/>
      <c r="AC134" s="292" t="s">
        <v>15</v>
      </c>
      <c r="AD134" s="293"/>
      <c r="AE134" s="293"/>
      <c r="AF134" s="293"/>
      <c r="AG134" s="293"/>
      <c r="AH134" s="294"/>
      <c r="AI134" s="298" t="s">
        <v>16</v>
      </c>
      <c r="AJ134" s="299"/>
      <c r="AK134" s="299"/>
      <c r="AL134" s="299"/>
      <c r="AM134" s="199"/>
    </row>
    <row r="135" spans="1:39" s="173" customFormat="1" ht="16.5" customHeight="1">
      <c r="A135" s="52"/>
      <c r="B135" s="67"/>
      <c r="C135" s="52"/>
      <c r="D135" s="52"/>
      <c r="E135" s="52"/>
      <c r="F135" s="52"/>
      <c r="G135" s="52"/>
      <c r="H135" s="52"/>
      <c r="I135" s="52"/>
      <c r="J135" s="52"/>
      <c r="K135" s="52"/>
      <c r="L135" s="52"/>
      <c r="M135" s="52"/>
      <c r="N135" s="52"/>
      <c r="O135" s="73"/>
      <c r="P135" s="73"/>
      <c r="Q135" s="73"/>
      <c r="R135" s="73"/>
      <c r="S135" s="73"/>
      <c r="T135" s="48"/>
      <c r="U135" s="48"/>
      <c r="V135" s="295"/>
      <c r="W135" s="296"/>
      <c r="X135" s="296"/>
      <c r="Y135" s="296"/>
      <c r="Z135" s="296"/>
      <c r="AA135" s="297"/>
      <c r="AB135" s="172"/>
      <c r="AC135" s="295"/>
      <c r="AD135" s="296"/>
      <c r="AE135" s="296"/>
      <c r="AF135" s="296"/>
      <c r="AG135" s="296"/>
      <c r="AH135" s="297"/>
      <c r="AI135" s="298"/>
      <c r="AJ135" s="299"/>
      <c r="AK135" s="299"/>
      <c r="AL135" s="299"/>
      <c r="AM135" s="199"/>
    </row>
    <row r="136" spans="1:39" s="173" customFormat="1" ht="46.5" customHeight="1">
      <c r="A136" s="52"/>
      <c r="B136" s="67"/>
      <c r="C136" s="52"/>
      <c r="D136" s="52"/>
      <c r="E136" s="52"/>
      <c r="F136" s="52"/>
      <c r="G136" s="52"/>
      <c r="H136" s="52"/>
      <c r="I136" s="52"/>
      <c r="J136" s="52"/>
      <c r="K136" s="52"/>
      <c r="L136" s="52"/>
      <c r="M136" s="52"/>
      <c r="N136" s="52"/>
      <c r="O136" s="74"/>
      <c r="P136" s="74"/>
      <c r="Q136" s="74"/>
      <c r="R136" s="74"/>
      <c r="S136" s="74"/>
      <c r="T136" s="74"/>
      <c r="U136" s="74"/>
      <c r="V136" s="63">
        <v>1</v>
      </c>
      <c r="W136" s="63">
        <v>2</v>
      </c>
      <c r="X136" s="63">
        <v>3</v>
      </c>
      <c r="Y136" s="63">
        <v>4</v>
      </c>
      <c r="Z136" s="63">
        <v>5</v>
      </c>
      <c r="AA136" s="63" t="s">
        <v>41</v>
      </c>
      <c r="AB136" s="75" t="s">
        <v>18</v>
      </c>
      <c r="AC136" s="63">
        <v>1</v>
      </c>
      <c r="AD136" s="63">
        <v>2</v>
      </c>
      <c r="AE136" s="63">
        <v>3</v>
      </c>
      <c r="AF136" s="63">
        <v>4</v>
      </c>
      <c r="AG136" s="63">
        <v>5</v>
      </c>
      <c r="AH136" s="63" t="s">
        <v>41</v>
      </c>
      <c r="AI136" s="76" t="s">
        <v>19</v>
      </c>
      <c r="AJ136" s="76" t="s">
        <v>49</v>
      </c>
      <c r="AK136" s="76" t="s">
        <v>21</v>
      </c>
      <c r="AL136" s="76" t="s">
        <v>22</v>
      </c>
      <c r="AM136" s="199"/>
    </row>
    <row r="137" spans="1:39" s="173" customFormat="1" ht="18.75">
      <c r="A137" s="52"/>
      <c r="B137" s="67"/>
      <c r="C137" s="52"/>
      <c r="D137" s="52"/>
      <c r="E137" s="52"/>
      <c r="F137" s="52"/>
      <c r="G137" s="52"/>
      <c r="H137" s="52"/>
      <c r="I137" s="52"/>
      <c r="J137" s="52"/>
      <c r="K137" s="52"/>
      <c r="L137" s="52"/>
      <c r="M137" s="52"/>
      <c r="N137" s="52"/>
      <c r="O137" s="306" t="s">
        <v>52</v>
      </c>
      <c r="P137" s="307"/>
      <c r="Q137" s="307"/>
      <c r="R137" s="307"/>
      <c r="S137" s="307"/>
      <c r="T137" s="307"/>
      <c r="U137" s="307"/>
      <c r="V137" s="152">
        <f>+AN13</f>
        <v>0</v>
      </c>
      <c r="W137" s="152">
        <f t="shared" ref="W137:AA137" si="21">+AO13</f>
        <v>0</v>
      </c>
      <c r="X137" s="152">
        <f t="shared" si="21"/>
        <v>0</v>
      </c>
      <c r="Y137" s="152">
        <f t="shared" si="21"/>
        <v>0</v>
      </c>
      <c r="Z137" s="152">
        <f t="shared" si="21"/>
        <v>0</v>
      </c>
      <c r="AA137" s="152">
        <f t="shared" si="21"/>
        <v>0</v>
      </c>
      <c r="AB137" s="151">
        <f t="shared" ref="AB137" si="22">SUM(V137:AA137)</f>
        <v>0</v>
      </c>
      <c r="AC137" s="175" t="e">
        <f>V137/$AB137</f>
        <v>#DIV/0!</v>
      </c>
      <c r="AD137" s="175" t="e">
        <f t="shared" ref="AD137:AH137" si="23">W137/$AB137</f>
        <v>#DIV/0!</v>
      </c>
      <c r="AE137" s="175" t="e">
        <f t="shared" si="23"/>
        <v>#DIV/0!</v>
      </c>
      <c r="AF137" s="175" t="e">
        <f t="shared" si="23"/>
        <v>#DIV/0!</v>
      </c>
      <c r="AG137" s="175" t="e">
        <f t="shared" si="23"/>
        <v>#DIV/0!</v>
      </c>
      <c r="AH137" s="175" t="e">
        <f t="shared" si="23"/>
        <v>#DIV/0!</v>
      </c>
      <c r="AI137" s="153">
        <f>+BA13</f>
        <v>0</v>
      </c>
      <c r="AJ137" s="153">
        <f t="shared" ref="AJ137:AL137" si="24">+BB13</f>
        <v>0</v>
      </c>
      <c r="AK137" s="152">
        <f t="shared" si="24"/>
        <v>0</v>
      </c>
      <c r="AL137" s="152">
        <f t="shared" si="24"/>
        <v>0</v>
      </c>
      <c r="AM137" s="199"/>
    </row>
    <row r="138" spans="1:39" s="173" customFormat="1" ht="18.75">
      <c r="A138" s="52"/>
      <c r="B138" s="67"/>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c r="AM138" s="199"/>
    </row>
    <row r="139" spans="1:39" s="173" customFormat="1" ht="18.75">
      <c r="A139" s="52"/>
      <c r="B139" s="67"/>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c r="AM139" s="199"/>
    </row>
    <row r="140" spans="1:39" s="173" customFormat="1" ht="18.75">
      <c r="A140" s="52"/>
      <c r="B140" s="67"/>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c r="AM140" s="199"/>
    </row>
    <row r="141" spans="1:39" s="173" customFormat="1" ht="18.75">
      <c r="A141" s="52"/>
      <c r="B141" s="67"/>
      <c r="C141" s="52"/>
      <c r="D141" s="52"/>
      <c r="E141" s="52"/>
      <c r="F141" s="52"/>
      <c r="G141" s="52"/>
      <c r="H141" s="52"/>
      <c r="I141" s="52"/>
      <c r="J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c r="AM141" s="199"/>
    </row>
    <row r="142" spans="1:39" s="173" customFormat="1" ht="18.75">
      <c r="A142" s="52"/>
      <c r="B142" s="67"/>
      <c r="C142" s="52"/>
      <c r="D142" s="52"/>
      <c r="E142" s="52"/>
      <c r="F142" s="52"/>
      <c r="G142" s="52"/>
      <c r="H142" s="52"/>
      <c r="I142" s="52"/>
      <c r="J142" s="52"/>
      <c r="K142" s="52"/>
      <c r="L142" s="52"/>
      <c r="M142" s="52"/>
      <c r="N142" s="52"/>
      <c r="O142" s="52"/>
      <c r="P142" s="52"/>
      <c r="Q142" s="52"/>
      <c r="R142" s="52"/>
      <c r="S142" s="52"/>
      <c r="T142" s="52"/>
      <c r="U142" s="52"/>
      <c r="V142" s="50"/>
      <c r="W142" s="50"/>
      <c r="X142" s="50"/>
      <c r="Y142" s="50"/>
      <c r="Z142" s="50"/>
      <c r="AA142" s="50"/>
      <c r="AB142" s="50"/>
      <c r="AC142" s="50"/>
      <c r="AD142" s="50"/>
      <c r="AE142" s="50"/>
      <c r="AF142" s="50"/>
      <c r="AG142" s="50"/>
      <c r="AH142" s="50"/>
      <c r="AI142" s="50"/>
      <c r="AJ142" s="50"/>
      <c r="AK142" s="50"/>
      <c r="AL142" s="48"/>
      <c r="AM142" s="199"/>
    </row>
    <row r="143" spans="1:39" s="173" customFormat="1" ht="18.75">
      <c r="A143" s="52"/>
      <c r="B143" s="67"/>
      <c r="C143" s="52"/>
      <c r="D143" s="52"/>
      <c r="E143" s="52"/>
      <c r="F143" s="52"/>
      <c r="G143" s="52"/>
      <c r="H143" s="52"/>
      <c r="I143" s="52"/>
      <c r="J143" s="52"/>
      <c r="K143" s="52"/>
      <c r="L143" s="52"/>
      <c r="M143" s="52"/>
      <c r="N143" s="52"/>
      <c r="O143" s="52"/>
      <c r="P143" s="52"/>
      <c r="Q143" s="52"/>
      <c r="R143" s="52"/>
      <c r="S143" s="52"/>
      <c r="T143" s="52"/>
      <c r="U143" s="52"/>
      <c r="V143" s="50"/>
      <c r="W143" s="50"/>
      <c r="X143" s="50"/>
      <c r="Y143" s="50"/>
      <c r="Z143" s="50"/>
      <c r="AA143" s="50"/>
      <c r="AB143" s="50"/>
      <c r="AC143" s="50"/>
      <c r="AD143" s="50"/>
      <c r="AE143" s="50"/>
      <c r="AF143" s="50"/>
      <c r="AG143" s="50"/>
      <c r="AH143" s="50"/>
      <c r="AI143" s="50"/>
      <c r="AJ143" s="50"/>
      <c r="AK143" s="50"/>
      <c r="AL143" s="48"/>
      <c r="AM143" s="199"/>
    </row>
    <row r="144" spans="1:39" s="173" customFormat="1" ht="18.75">
      <c r="A144" s="52"/>
      <c r="B144" s="67"/>
      <c r="C144" s="52"/>
      <c r="D144" s="52"/>
      <c r="E144" s="52"/>
      <c r="F144" s="52"/>
      <c r="G144" s="52"/>
      <c r="H144" s="52"/>
      <c r="I144" s="52"/>
      <c r="J144" s="52"/>
      <c r="K144" s="52"/>
      <c r="L144" s="52"/>
      <c r="M144" s="52"/>
      <c r="N144" s="52"/>
      <c r="O144" s="52"/>
      <c r="P144" s="52"/>
      <c r="Q144" s="52"/>
      <c r="R144" s="52"/>
      <c r="S144" s="52"/>
      <c r="T144" s="52"/>
      <c r="U144" s="52"/>
      <c r="V144" s="50"/>
      <c r="W144" s="50"/>
      <c r="X144" s="50"/>
      <c r="Y144" s="50"/>
      <c r="Z144" s="50"/>
      <c r="AA144" s="50"/>
      <c r="AB144" s="50"/>
      <c r="AC144" s="50"/>
      <c r="AD144" s="50"/>
      <c r="AE144" s="50"/>
      <c r="AF144" s="50"/>
      <c r="AG144" s="50"/>
      <c r="AH144" s="50"/>
      <c r="AI144" s="50"/>
      <c r="AJ144" s="50"/>
      <c r="AK144" s="50"/>
      <c r="AL144" s="48"/>
      <c r="AM144" s="199"/>
    </row>
    <row r="145" spans="1:39" s="173" customFormat="1" ht="18.75">
      <c r="A145" s="52"/>
      <c r="B145" s="67"/>
      <c r="C145" s="52"/>
      <c r="D145" s="52"/>
      <c r="K145" s="52"/>
      <c r="L145" s="52"/>
      <c r="M145" s="52"/>
      <c r="N145" s="52"/>
      <c r="O145" s="52"/>
      <c r="P145" s="52"/>
      <c r="Q145" s="52"/>
      <c r="R145" s="52"/>
      <c r="S145" s="52"/>
      <c r="T145" s="52"/>
      <c r="U145" s="52"/>
      <c r="V145" s="50"/>
      <c r="W145" s="50"/>
      <c r="X145" s="50"/>
      <c r="Y145" s="50"/>
      <c r="Z145" s="50"/>
      <c r="AA145" s="50"/>
      <c r="AB145" s="50"/>
      <c r="AC145" s="50"/>
      <c r="AD145" s="50"/>
      <c r="AE145" s="50"/>
      <c r="AF145" s="50"/>
      <c r="AG145" s="50"/>
      <c r="AH145" s="50"/>
      <c r="AI145" s="50"/>
      <c r="AJ145" s="50"/>
      <c r="AK145" s="50"/>
      <c r="AL145" s="48"/>
      <c r="AM145" s="199"/>
    </row>
    <row r="146" spans="1:39" s="173" customFormat="1" ht="21">
      <c r="A146" s="291" t="s">
        <v>53</v>
      </c>
      <c r="B146" s="291"/>
      <c r="C146" s="291"/>
      <c r="D146" s="291"/>
      <c r="E146" s="291"/>
      <c r="F146" s="291"/>
      <c r="G146" s="291"/>
      <c r="H146" s="291"/>
      <c r="I146" s="291"/>
      <c r="J146" s="291"/>
      <c r="K146" s="291"/>
      <c r="L146" s="291"/>
      <c r="M146" s="291"/>
      <c r="N146" s="291"/>
      <c r="O146" s="291"/>
      <c r="P146" s="291"/>
      <c r="Q146" s="291"/>
      <c r="R146" s="291"/>
      <c r="S146" s="291"/>
      <c r="T146" s="291"/>
      <c r="U146" s="291"/>
      <c r="V146" s="50"/>
      <c r="W146" s="50"/>
      <c r="X146" s="291" t="s">
        <v>54</v>
      </c>
      <c r="Y146" s="291"/>
      <c r="Z146" s="291"/>
      <c r="AA146" s="291"/>
      <c r="AB146" s="291"/>
      <c r="AC146" s="291"/>
      <c r="AD146" s="291"/>
      <c r="AE146" s="291"/>
      <c r="AF146" s="291"/>
      <c r="AG146" s="291"/>
      <c r="AH146" s="291"/>
      <c r="AI146" s="291"/>
      <c r="AJ146" s="291"/>
      <c r="AK146" s="291"/>
      <c r="AL146" s="291"/>
      <c r="AM146" s="199"/>
    </row>
    <row r="147" spans="1:39" s="173" customFormat="1" ht="21">
      <c r="A147" s="57"/>
      <c r="B147" s="57"/>
      <c r="C147" s="57"/>
      <c r="D147" s="57"/>
      <c r="E147" s="57"/>
      <c r="F147" s="57"/>
      <c r="K147" s="52"/>
      <c r="L147" s="52"/>
      <c r="M147" s="52"/>
      <c r="N147" s="52"/>
      <c r="O147" s="48"/>
      <c r="P147" s="48"/>
      <c r="Q147" s="48"/>
      <c r="X147" s="57"/>
      <c r="Y147" s="57"/>
      <c r="Z147" s="57"/>
      <c r="AA147" s="57"/>
      <c r="AB147" s="57"/>
      <c r="AC147" s="48"/>
      <c r="AD147" s="48"/>
      <c r="AE147" s="48"/>
      <c r="AF147" s="48"/>
      <c r="AG147" s="48"/>
      <c r="AH147" s="48"/>
      <c r="AI147" s="48"/>
      <c r="AJ147" s="48"/>
      <c r="AK147" s="48"/>
      <c r="AL147" s="48"/>
      <c r="AM147" s="199"/>
    </row>
    <row r="148" spans="1:39" s="173" customFormat="1" ht="21">
      <c r="A148" s="57"/>
      <c r="B148" s="57"/>
      <c r="C148" s="57"/>
      <c r="D148" s="57"/>
      <c r="E148" s="57"/>
      <c r="F148" s="57"/>
      <c r="K148" s="52"/>
      <c r="L148" s="52"/>
      <c r="M148" s="52"/>
      <c r="N148" s="52"/>
      <c r="O148" s="48"/>
      <c r="P148" s="48"/>
      <c r="Q148" s="48"/>
      <c r="X148" s="57"/>
      <c r="Y148" s="57"/>
      <c r="Z148" s="57"/>
      <c r="AA148" s="57"/>
      <c r="AB148" s="57"/>
      <c r="AC148" s="48"/>
      <c r="AD148" s="48"/>
      <c r="AE148" s="48"/>
      <c r="AF148" s="48"/>
      <c r="AG148" s="48"/>
      <c r="AH148" s="48"/>
      <c r="AI148" s="48"/>
      <c r="AJ148" s="48"/>
      <c r="AK148" s="48"/>
      <c r="AL148" s="48"/>
      <c r="AM148" s="199"/>
    </row>
    <row r="149" spans="1:39" s="173" customFormat="1" ht="21">
      <c r="A149" s="57"/>
      <c r="B149" s="57"/>
      <c r="C149" s="57"/>
      <c r="D149" s="57"/>
      <c r="E149" s="57"/>
      <c r="F149" s="57"/>
      <c r="G149" s="52"/>
      <c r="H149" s="52"/>
      <c r="I149" s="52"/>
      <c r="J149" s="52"/>
      <c r="K149" s="52"/>
      <c r="L149" s="52"/>
      <c r="M149" s="52"/>
      <c r="N149" s="52"/>
      <c r="O149" s="48"/>
      <c r="P149" s="48"/>
      <c r="Q149" s="48"/>
      <c r="X149" s="57"/>
      <c r="Y149" s="57"/>
      <c r="Z149" s="57"/>
      <c r="AA149" s="57"/>
      <c r="AB149" s="57"/>
      <c r="AC149" s="48"/>
      <c r="AD149" s="48"/>
      <c r="AE149" s="48"/>
      <c r="AF149" s="48"/>
      <c r="AG149" s="48"/>
      <c r="AH149" s="48"/>
      <c r="AI149" s="48"/>
      <c r="AJ149" s="48"/>
      <c r="AK149" s="48"/>
      <c r="AL149" s="48"/>
      <c r="AM149" s="199"/>
    </row>
    <row r="150" spans="1:39" s="173" customFormat="1">
      <c r="A150" s="52"/>
      <c r="B150" s="67"/>
      <c r="C150" s="52"/>
      <c r="D150" s="52"/>
      <c r="E150" s="52"/>
      <c r="F150" s="52"/>
      <c r="G150" s="52"/>
      <c r="H150" s="52"/>
      <c r="I150" s="52"/>
      <c r="J150" s="52"/>
      <c r="K150" s="52"/>
      <c r="L150" s="52"/>
      <c r="M150" s="52"/>
      <c r="N150" s="52"/>
      <c r="O150" s="48"/>
      <c r="P150" s="48"/>
      <c r="Q150" s="48"/>
      <c r="X150" s="48"/>
      <c r="Y150" s="48"/>
      <c r="Z150" s="48"/>
      <c r="AA150" s="48"/>
      <c r="AB150" s="48"/>
      <c r="AC150" s="48"/>
      <c r="AD150" s="48"/>
      <c r="AE150" s="48"/>
      <c r="AF150" s="48"/>
      <c r="AG150" s="48"/>
      <c r="AH150" s="48"/>
      <c r="AI150" s="48"/>
      <c r="AJ150" s="48"/>
      <c r="AK150" s="48"/>
      <c r="AL150" s="48"/>
      <c r="AM150" s="199"/>
    </row>
    <row r="151" spans="1:39" s="173" customFormat="1">
      <c r="A151" s="52"/>
      <c r="B151" s="67"/>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199"/>
    </row>
    <row r="152" spans="1:39" s="173" customFormat="1">
      <c r="A152" s="52"/>
      <c r="B152" s="67"/>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199"/>
    </row>
    <row r="153" spans="1:39" s="173" customFormat="1" ht="18.75">
      <c r="A153" s="52"/>
      <c r="B153" s="67"/>
      <c r="C153" s="52"/>
      <c r="D153" s="52"/>
      <c r="E153" s="52"/>
      <c r="F153" s="52"/>
      <c r="G153" s="52"/>
      <c r="H153" s="52"/>
      <c r="I153" s="52"/>
      <c r="J153" s="52"/>
      <c r="K153" s="52"/>
      <c r="L153" s="52"/>
      <c r="M153" s="52"/>
      <c r="N153" s="52"/>
      <c r="O153" s="52"/>
      <c r="P153" s="52"/>
      <c r="Q153" s="52"/>
      <c r="R153" s="52"/>
      <c r="S153" s="52"/>
      <c r="T153" s="52"/>
      <c r="U153" s="52"/>
      <c r="V153" s="50"/>
      <c r="W153" s="50"/>
      <c r="X153" s="50"/>
      <c r="Y153" s="50"/>
      <c r="Z153" s="50"/>
      <c r="AA153" s="50"/>
      <c r="AB153" s="50"/>
      <c r="AC153" s="50"/>
      <c r="AD153" s="50"/>
      <c r="AE153" s="50"/>
      <c r="AF153" s="50"/>
      <c r="AG153" s="50"/>
      <c r="AH153" s="50"/>
      <c r="AI153" s="50"/>
      <c r="AJ153" s="50"/>
      <c r="AK153" s="50"/>
      <c r="AL153" s="48"/>
      <c r="AM153" s="199"/>
    </row>
    <row r="154" spans="1:39" s="173" customFormat="1">
      <c r="A154" s="52"/>
      <c r="B154" s="67"/>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199"/>
    </row>
    <row r="155" spans="1:39" s="173" customFormat="1">
      <c r="A155" s="52"/>
      <c r="B155" s="67"/>
      <c r="C155" s="52"/>
      <c r="D155" s="52"/>
      <c r="E155" s="52"/>
      <c r="F155" s="52"/>
      <c r="G155" s="52"/>
      <c r="H155" s="52"/>
      <c r="I155" s="52"/>
      <c r="J155" s="52"/>
      <c r="K155" s="52"/>
      <c r="L155" s="52"/>
      <c r="M155" s="52"/>
      <c r="N155" s="52"/>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199"/>
    </row>
    <row r="156" spans="1:39" s="173" customFormat="1">
      <c r="A156" s="52"/>
      <c r="B156" s="67"/>
      <c r="C156" s="52"/>
      <c r="D156" s="52"/>
      <c r="E156" s="52"/>
      <c r="F156" s="52"/>
      <c r="G156" s="52"/>
      <c r="H156" s="52"/>
      <c r="I156" s="52"/>
      <c r="J156" s="52"/>
      <c r="K156" s="52"/>
      <c r="L156" s="52"/>
      <c r="M156" s="52"/>
      <c r="N156" s="52"/>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199"/>
    </row>
    <row r="157" spans="1:39" s="173" customFormat="1">
      <c r="A157" s="52"/>
      <c r="B157" s="67"/>
      <c r="C157" s="52"/>
      <c r="D157" s="52"/>
      <c r="E157" s="52"/>
      <c r="F157" s="52"/>
      <c r="G157" s="52"/>
      <c r="H157" s="52"/>
      <c r="I157" s="52"/>
      <c r="J157" s="52"/>
      <c r="K157" s="52"/>
      <c r="L157" s="52"/>
      <c r="M157" s="52"/>
      <c r="N157" s="52"/>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199"/>
    </row>
    <row r="158" spans="1:39" s="173" customFormat="1">
      <c r="A158" s="52"/>
      <c r="B158" s="67"/>
      <c r="C158" s="52"/>
      <c r="D158" s="52"/>
      <c r="E158" s="52"/>
      <c r="F158" s="52"/>
      <c r="G158" s="52"/>
      <c r="H158" s="52"/>
      <c r="I158" s="52"/>
      <c r="J158" s="52"/>
      <c r="K158" s="52"/>
      <c r="L158" s="52"/>
      <c r="M158" s="52"/>
      <c r="N158" s="52"/>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199"/>
    </row>
    <row r="159" spans="1:39" s="173" customFormat="1" ht="18.75">
      <c r="A159" s="52"/>
      <c r="B159" s="67"/>
      <c r="C159" s="52"/>
      <c r="D159" s="52"/>
      <c r="E159" s="52"/>
      <c r="F159" s="52"/>
      <c r="G159" s="52"/>
      <c r="H159" s="52"/>
      <c r="I159" s="52"/>
      <c r="J159" s="52"/>
      <c r="K159" s="52"/>
      <c r="L159" s="52"/>
      <c r="M159" s="52"/>
      <c r="N159" s="52"/>
      <c r="O159" s="52"/>
      <c r="P159" s="52"/>
      <c r="Q159" s="52"/>
      <c r="R159" s="52"/>
      <c r="S159" s="52"/>
      <c r="T159" s="52"/>
      <c r="U159" s="50"/>
      <c r="V159" s="50"/>
      <c r="W159" s="50"/>
      <c r="X159" s="50"/>
      <c r="Y159" s="50"/>
      <c r="Z159" s="50"/>
      <c r="AA159" s="50"/>
      <c r="AB159" s="50"/>
      <c r="AC159" s="50"/>
      <c r="AD159" s="50"/>
      <c r="AE159" s="50"/>
      <c r="AF159" s="50"/>
      <c r="AG159" s="50"/>
      <c r="AH159" s="50"/>
      <c r="AI159" s="50"/>
      <c r="AJ159" s="50"/>
      <c r="AK159" s="48"/>
      <c r="AL159" s="48"/>
      <c r="AM159" s="199"/>
    </row>
    <row r="160" spans="1:39" s="173" customFormat="1">
      <c r="A160" s="52"/>
      <c r="B160" s="67"/>
      <c r="C160" s="52"/>
      <c r="D160" s="52"/>
      <c r="E160" s="52"/>
      <c r="F160" s="52"/>
      <c r="G160" s="52"/>
      <c r="H160" s="52"/>
      <c r="I160" s="52"/>
      <c r="J160" s="52"/>
      <c r="K160" s="52"/>
      <c r="L160" s="52"/>
      <c r="M160" s="52"/>
      <c r="N160" s="48"/>
      <c r="AM160" s="199"/>
    </row>
    <row r="161" spans="1:39" s="173" customFormat="1">
      <c r="A161" s="52"/>
      <c r="B161" s="67"/>
      <c r="C161" s="52"/>
      <c r="D161" s="52"/>
      <c r="E161" s="52"/>
      <c r="F161" s="52"/>
      <c r="G161" s="52"/>
      <c r="H161" s="52"/>
      <c r="I161" s="52"/>
      <c r="J161" s="52"/>
      <c r="K161" s="52"/>
      <c r="L161" s="52"/>
      <c r="M161" s="52"/>
      <c r="N161" s="73"/>
      <c r="AM161" s="199"/>
    </row>
    <row r="162" spans="1:39" s="173" customFormat="1" ht="15.75" thickBot="1">
      <c r="A162" s="52"/>
      <c r="B162" s="67"/>
      <c r="C162" s="52"/>
      <c r="D162" s="52"/>
      <c r="E162" s="52"/>
      <c r="F162" s="52"/>
      <c r="G162" s="52"/>
      <c r="H162" s="52"/>
      <c r="I162" s="52"/>
      <c r="J162" s="52"/>
      <c r="K162" s="52"/>
      <c r="L162" s="52"/>
      <c r="M162" s="52"/>
      <c r="N162" s="52"/>
      <c r="AM162" s="199"/>
    </row>
    <row r="163" spans="1:39" s="173" customFormat="1">
      <c r="A163" s="52"/>
      <c r="B163" s="67"/>
      <c r="C163" s="52"/>
      <c r="D163" s="52"/>
      <c r="E163" s="52"/>
      <c r="F163" s="52"/>
      <c r="G163" s="52"/>
      <c r="H163" s="52"/>
      <c r="I163" s="52"/>
      <c r="J163" s="52"/>
      <c r="K163" s="52"/>
      <c r="L163" s="52"/>
      <c r="M163" s="52"/>
      <c r="N163" s="52"/>
      <c r="O163" s="48"/>
      <c r="P163" s="48"/>
      <c r="Q163" s="48"/>
      <c r="R163" s="48"/>
      <c r="S163" s="48"/>
      <c r="T163" s="48"/>
      <c r="U163" s="48"/>
      <c r="V163" s="292" t="s">
        <v>14</v>
      </c>
      <c r="W163" s="293"/>
      <c r="X163" s="293"/>
      <c r="Y163" s="293"/>
      <c r="Z163" s="293"/>
      <c r="AA163" s="294"/>
      <c r="AB163" s="172"/>
      <c r="AC163" s="292" t="s">
        <v>15</v>
      </c>
      <c r="AD163" s="293"/>
      <c r="AE163" s="293"/>
      <c r="AF163" s="293"/>
      <c r="AG163" s="293"/>
      <c r="AH163" s="294"/>
      <c r="AI163" s="298" t="s">
        <v>16</v>
      </c>
      <c r="AJ163" s="299"/>
      <c r="AK163" s="299"/>
      <c r="AL163" s="299"/>
      <c r="AM163" s="199"/>
    </row>
    <row r="164" spans="1:39" s="173" customFormat="1">
      <c r="A164" s="52"/>
      <c r="B164" s="67"/>
      <c r="C164" s="52"/>
      <c r="D164" s="52"/>
      <c r="E164" s="52"/>
      <c r="F164" s="52"/>
      <c r="G164" s="52"/>
      <c r="H164" s="52"/>
      <c r="I164" s="52"/>
      <c r="J164" s="52"/>
      <c r="K164" s="52"/>
      <c r="L164" s="52"/>
      <c r="M164" s="52"/>
      <c r="N164" s="52"/>
      <c r="O164" s="73"/>
      <c r="P164" s="73"/>
      <c r="Q164" s="73"/>
      <c r="R164" s="73"/>
      <c r="S164" s="48"/>
      <c r="T164" s="48"/>
      <c r="U164" s="48"/>
      <c r="V164" s="295"/>
      <c r="W164" s="296"/>
      <c r="X164" s="296"/>
      <c r="Y164" s="296"/>
      <c r="Z164" s="296"/>
      <c r="AA164" s="297"/>
      <c r="AB164" s="172"/>
      <c r="AC164" s="295"/>
      <c r="AD164" s="296"/>
      <c r="AE164" s="296"/>
      <c r="AF164" s="296"/>
      <c r="AG164" s="296"/>
      <c r="AH164" s="297"/>
      <c r="AI164" s="298"/>
      <c r="AJ164" s="299"/>
      <c r="AK164" s="299"/>
      <c r="AL164" s="299"/>
      <c r="AM164" s="199"/>
    </row>
    <row r="165" spans="1:39" s="173" customFormat="1" ht="18.75">
      <c r="A165" s="52"/>
      <c r="B165" s="67"/>
      <c r="C165" s="52"/>
      <c r="D165" s="52"/>
      <c r="E165" s="52"/>
      <c r="F165" s="52"/>
      <c r="G165" s="52"/>
      <c r="H165" s="52"/>
      <c r="I165" s="52"/>
      <c r="J165" s="52"/>
      <c r="K165" s="52"/>
      <c r="L165" s="52"/>
      <c r="M165" s="52"/>
      <c r="N165" s="52"/>
      <c r="O165" s="74"/>
      <c r="P165" s="74"/>
      <c r="Q165" s="74"/>
      <c r="R165" s="74"/>
      <c r="S165" s="74"/>
      <c r="T165" s="74"/>
      <c r="U165" s="74"/>
      <c r="V165" s="63">
        <v>1</v>
      </c>
      <c r="W165" s="63">
        <v>2</v>
      </c>
      <c r="X165" s="63">
        <v>3</v>
      </c>
      <c r="Y165" s="63">
        <v>4</v>
      </c>
      <c r="Z165" s="63">
        <v>5</v>
      </c>
      <c r="AA165" s="63" t="s">
        <v>41</v>
      </c>
      <c r="AB165" s="75" t="s">
        <v>18</v>
      </c>
      <c r="AC165" s="63">
        <v>1</v>
      </c>
      <c r="AD165" s="63">
        <v>2</v>
      </c>
      <c r="AE165" s="63">
        <v>3</v>
      </c>
      <c r="AF165" s="63">
        <v>4</v>
      </c>
      <c r="AG165" s="63">
        <v>5</v>
      </c>
      <c r="AH165" s="63" t="s">
        <v>41</v>
      </c>
      <c r="AI165" s="76" t="s">
        <v>19</v>
      </c>
      <c r="AJ165" s="76" t="s">
        <v>49</v>
      </c>
      <c r="AK165" s="76" t="s">
        <v>21</v>
      </c>
      <c r="AL165" s="76" t="s">
        <v>22</v>
      </c>
      <c r="AM165" s="199"/>
    </row>
    <row r="166" spans="1:39" s="173" customFormat="1" ht="18.75">
      <c r="A166" s="52"/>
      <c r="B166" s="67"/>
      <c r="C166" s="52"/>
      <c r="D166" s="52"/>
      <c r="E166" s="52"/>
      <c r="F166" s="52"/>
      <c r="G166" s="52"/>
      <c r="H166" s="52"/>
      <c r="I166" s="52"/>
      <c r="J166" s="52"/>
      <c r="K166" s="52"/>
      <c r="L166" s="52"/>
      <c r="M166" s="52"/>
      <c r="N166" s="52"/>
      <c r="O166" s="306" t="s">
        <v>55</v>
      </c>
      <c r="P166" s="307"/>
      <c r="Q166" s="307"/>
      <c r="R166" s="307"/>
      <c r="S166" s="307"/>
      <c r="T166" s="307"/>
      <c r="U166" s="307"/>
      <c r="V166" s="152">
        <f>+AN14</f>
        <v>0</v>
      </c>
      <c r="W166" s="152">
        <f t="shared" ref="W166:AA166" si="25">+AO14</f>
        <v>0</v>
      </c>
      <c r="X166" s="152">
        <f t="shared" si="25"/>
        <v>0</v>
      </c>
      <c r="Y166" s="152">
        <f t="shared" si="25"/>
        <v>0</v>
      </c>
      <c r="Z166" s="152">
        <f t="shared" si="25"/>
        <v>0</v>
      </c>
      <c r="AA166" s="152">
        <f t="shared" si="25"/>
        <v>0</v>
      </c>
      <c r="AB166" s="151">
        <f t="shared" ref="AB166:AB167" si="26">SUM(V166:AA166)</f>
        <v>0</v>
      </c>
      <c r="AC166" s="175" t="e">
        <f t="shared" ref="AC166:AH167" si="27">V166/$AB166</f>
        <v>#DIV/0!</v>
      </c>
      <c r="AD166" s="175" t="e">
        <f t="shared" si="27"/>
        <v>#DIV/0!</v>
      </c>
      <c r="AE166" s="175" t="e">
        <f t="shared" si="27"/>
        <v>#DIV/0!</v>
      </c>
      <c r="AF166" s="175" t="e">
        <f t="shared" si="27"/>
        <v>#DIV/0!</v>
      </c>
      <c r="AG166" s="175" t="e">
        <f t="shared" si="27"/>
        <v>#DIV/0!</v>
      </c>
      <c r="AH166" s="175" t="e">
        <f t="shared" si="27"/>
        <v>#DIV/0!</v>
      </c>
      <c r="AI166" s="153">
        <f>+BA14</f>
        <v>0</v>
      </c>
      <c r="AJ166" s="153">
        <f t="shared" ref="AJ166:AL166" si="28">+BB14</f>
        <v>0</v>
      </c>
      <c r="AK166" s="152">
        <f t="shared" si="28"/>
        <v>0</v>
      </c>
      <c r="AL166" s="152">
        <f t="shared" si="28"/>
        <v>0</v>
      </c>
      <c r="AM166" s="199"/>
    </row>
    <row r="167" spans="1:39" s="173" customFormat="1" ht="18.75">
      <c r="A167" s="52"/>
      <c r="B167" s="67"/>
      <c r="C167" s="52"/>
      <c r="D167" s="52"/>
      <c r="E167" s="52"/>
      <c r="F167" s="52"/>
      <c r="G167" s="52"/>
      <c r="H167" s="52"/>
      <c r="I167" s="52"/>
      <c r="J167" s="52"/>
      <c r="K167" s="52"/>
      <c r="L167" s="52"/>
      <c r="M167" s="52"/>
      <c r="N167" s="52"/>
      <c r="O167" s="306" t="s">
        <v>56</v>
      </c>
      <c r="P167" s="307"/>
      <c r="Q167" s="307"/>
      <c r="R167" s="307"/>
      <c r="S167" s="307"/>
      <c r="T167" s="307"/>
      <c r="U167" s="307"/>
      <c r="V167" s="152">
        <f>+AN15</f>
        <v>0</v>
      </c>
      <c r="W167" s="152">
        <f t="shared" ref="W167:AA167" si="29">+AO15</f>
        <v>0</v>
      </c>
      <c r="X167" s="152">
        <f t="shared" si="29"/>
        <v>0</v>
      </c>
      <c r="Y167" s="152">
        <f t="shared" si="29"/>
        <v>0</v>
      </c>
      <c r="Z167" s="152">
        <f t="shared" si="29"/>
        <v>0</v>
      </c>
      <c r="AA167" s="152">
        <f t="shared" si="29"/>
        <v>0</v>
      </c>
      <c r="AB167" s="151">
        <f t="shared" si="26"/>
        <v>0</v>
      </c>
      <c r="AC167" s="175" t="e">
        <f t="shared" si="27"/>
        <v>#DIV/0!</v>
      </c>
      <c r="AD167" s="175" t="e">
        <f t="shared" si="27"/>
        <v>#DIV/0!</v>
      </c>
      <c r="AE167" s="175" t="e">
        <f t="shared" si="27"/>
        <v>#DIV/0!</v>
      </c>
      <c r="AF167" s="175" t="e">
        <f t="shared" si="27"/>
        <v>#DIV/0!</v>
      </c>
      <c r="AG167" s="175" t="e">
        <f t="shared" si="27"/>
        <v>#DIV/0!</v>
      </c>
      <c r="AH167" s="175" t="e">
        <f t="shared" si="27"/>
        <v>#DIV/0!</v>
      </c>
      <c r="AI167" s="153">
        <f>+BA15</f>
        <v>0</v>
      </c>
      <c r="AJ167" s="153">
        <f t="shared" ref="AJ167:AL167" si="30">+BB15</f>
        <v>0</v>
      </c>
      <c r="AK167" s="152">
        <f t="shared" si="30"/>
        <v>0</v>
      </c>
      <c r="AL167" s="152">
        <f t="shared" si="30"/>
        <v>0</v>
      </c>
      <c r="AM167" s="199"/>
    </row>
    <row r="168" spans="1:39" s="173" customFormat="1" ht="18.75">
      <c r="A168" s="52"/>
      <c r="B168" s="67"/>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c r="AM168" s="199"/>
    </row>
    <row r="169" spans="1:39" s="173" customFormat="1" ht="18.75">
      <c r="A169" s="52"/>
      <c r="B169" s="67"/>
      <c r="C169" s="52"/>
      <c r="D169" s="52"/>
      <c r="E169" s="52"/>
      <c r="F169" s="52"/>
      <c r="G169" s="52"/>
      <c r="H169" s="52"/>
      <c r="I169" s="52"/>
      <c r="J169" s="52"/>
      <c r="K169" s="52"/>
      <c r="L169" s="52"/>
      <c r="M169" s="52"/>
      <c r="N169" s="52"/>
      <c r="O169" s="52"/>
      <c r="P169" s="52"/>
      <c r="Q169" s="52"/>
      <c r="R169" s="52"/>
      <c r="S169" s="52"/>
      <c r="T169" s="52"/>
      <c r="U169" s="52"/>
      <c r="V169" s="50"/>
      <c r="W169" s="50"/>
      <c r="X169" s="50"/>
      <c r="Y169" s="50"/>
      <c r="Z169" s="50"/>
      <c r="AA169" s="50"/>
      <c r="AB169" s="50"/>
      <c r="AC169" s="50"/>
      <c r="AD169" s="50"/>
      <c r="AE169" s="50"/>
      <c r="AF169" s="50"/>
      <c r="AG169" s="50"/>
      <c r="AH169" s="50"/>
      <c r="AI169" s="50"/>
      <c r="AJ169" s="50"/>
      <c r="AK169" s="50"/>
      <c r="AL169" s="48"/>
      <c r="AM169" s="199"/>
    </row>
    <row r="170" spans="1:39" s="173" customFormat="1" ht="18.75">
      <c r="A170" s="52"/>
      <c r="B170" s="67"/>
      <c r="C170" s="52"/>
      <c r="D170" s="52"/>
      <c r="E170" s="52"/>
      <c r="F170" s="52"/>
      <c r="G170" s="52"/>
      <c r="H170" s="52"/>
      <c r="I170" s="52"/>
      <c r="J170" s="52"/>
      <c r="K170" s="52"/>
      <c r="L170" s="52"/>
      <c r="M170" s="52"/>
      <c r="N170" s="52"/>
      <c r="O170" s="52"/>
      <c r="P170" s="52"/>
      <c r="Q170" s="52"/>
      <c r="R170" s="52"/>
      <c r="S170" s="52"/>
      <c r="T170" s="52"/>
      <c r="U170" s="52"/>
      <c r="V170" s="50"/>
      <c r="W170" s="50"/>
      <c r="X170" s="50"/>
      <c r="Y170" s="50"/>
      <c r="Z170" s="50"/>
      <c r="AA170" s="50"/>
      <c r="AB170" s="50"/>
      <c r="AC170" s="50"/>
      <c r="AD170" s="50"/>
      <c r="AE170" s="50"/>
      <c r="AF170" s="50"/>
      <c r="AG170" s="50"/>
      <c r="AH170" s="50"/>
      <c r="AI170" s="50"/>
      <c r="AJ170" s="50"/>
      <c r="AK170" s="50"/>
      <c r="AL170" s="48"/>
      <c r="AM170" s="199"/>
    </row>
    <row r="171" spans="1:39" s="173" customFormat="1" ht="18.75">
      <c r="A171" s="52"/>
      <c r="B171" s="67"/>
      <c r="C171" s="52"/>
      <c r="D171" s="52"/>
      <c r="E171" s="52"/>
      <c r="F171" s="52"/>
      <c r="G171" s="52"/>
      <c r="H171" s="52"/>
      <c r="I171" s="52"/>
      <c r="J171" s="52"/>
      <c r="K171" s="52"/>
      <c r="L171" s="52"/>
      <c r="M171" s="52"/>
      <c r="N171" s="52"/>
      <c r="O171" s="52"/>
      <c r="P171" s="52"/>
      <c r="Q171" s="52"/>
      <c r="R171" s="52"/>
      <c r="S171" s="52"/>
      <c r="T171" s="52"/>
      <c r="U171" s="52"/>
      <c r="V171" s="50"/>
      <c r="W171" s="50"/>
      <c r="X171" s="50"/>
      <c r="Y171" s="50"/>
      <c r="Z171" s="50"/>
      <c r="AA171" s="50"/>
      <c r="AB171" s="50"/>
      <c r="AC171" s="50"/>
      <c r="AD171" s="50"/>
      <c r="AE171" s="50"/>
      <c r="AF171" s="50"/>
      <c r="AG171" s="50"/>
      <c r="AH171" s="50"/>
      <c r="AI171" s="50"/>
      <c r="AJ171" s="50"/>
      <c r="AK171" s="50"/>
      <c r="AL171" s="48"/>
      <c r="AM171" s="199"/>
    </row>
    <row r="172" spans="1:39" s="173" customFormat="1" ht="18.75">
      <c r="A172" s="52"/>
      <c r="B172" s="67"/>
      <c r="C172" s="52"/>
      <c r="D172" s="52"/>
      <c r="E172" s="52"/>
      <c r="F172" s="52"/>
      <c r="G172" s="52"/>
      <c r="H172" s="52"/>
      <c r="I172" s="52"/>
      <c r="J172" s="52"/>
      <c r="K172" s="52"/>
      <c r="L172" s="52"/>
      <c r="M172" s="52"/>
      <c r="N172" s="52"/>
      <c r="O172" s="52"/>
      <c r="P172" s="52"/>
      <c r="Q172" s="52"/>
      <c r="R172" s="52"/>
      <c r="S172" s="52"/>
      <c r="T172" s="52"/>
      <c r="U172" s="52"/>
      <c r="V172" s="50"/>
      <c r="W172" s="50"/>
      <c r="X172" s="50"/>
      <c r="Y172" s="50"/>
      <c r="Z172" s="50"/>
      <c r="AA172" s="50"/>
      <c r="AB172" s="50"/>
      <c r="AC172" s="50"/>
      <c r="AD172" s="50"/>
      <c r="AE172" s="50"/>
      <c r="AF172" s="50"/>
      <c r="AG172" s="50"/>
      <c r="AH172" s="50"/>
      <c r="AI172" s="50"/>
      <c r="AJ172" s="50"/>
      <c r="AK172" s="50"/>
      <c r="AL172" s="48"/>
      <c r="AM172" s="199"/>
    </row>
    <row r="173" spans="1:39" s="173" customFormat="1" ht="21">
      <c r="A173" s="305"/>
      <c r="B173" s="305"/>
      <c r="C173" s="305"/>
      <c r="D173" s="305"/>
      <c r="E173" s="305"/>
      <c r="F173" s="52"/>
      <c r="G173" s="52"/>
      <c r="H173" s="52"/>
      <c r="I173" s="52"/>
      <c r="J173" s="52"/>
      <c r="K173" s="52"/>
      <c r="L173" s="52"/>
      <c r="M173" s="52"/>
      <c r="N173" s="52"/>
      <c r="O173" s="52"/>
      <c r="P173" s="52"/>
      <c r="Q173" s="52"/>
      <c r="R173" s="52"/>
      <c r="S173" s="52"/>
      <c r="T173" s="52"/>
      <c r="U173" s="50"/>
      <c r="V173" s="50"/>
      <c r="W173" s="50"/>
      <c r="X173" s="50"/>
      <c r="Y173" s="50"/>
      <c r="Z173" s="50"/>
      <c r="AA173" s="50"/>
      <c r="AB173" s="50"/>
      <c r="AC173" s="50"/>
      <c r="AD173" s="50"/>
      <c r="AE173" s="50"/>
      <c r="AF173" s="50"/>
      <c r="AG173" s="50"/>
      <c r="AH173" s="50"/>
      <c r="AI173" s="50"/>
      <c r="AJ173" s="50"/>
      <c r="AK173" s="50"/>
      <c r="AL173" s="48"/>
      <c r="AM173" s="199"/>
    </row>
    <row r="174" spans="1:39" s="173" customFormat="1" ht="21">
      <c r="A174" s="305"/>
      <c r="B174" s="305"/>
      <c r="C174" s="305"/>
      <c r="D174" s="305"/>
      <c r="E174" s="305"/>
      <c r="F174" s="52"/>
      <c r="G174" s="52"/>
      <c r="H174" s="52"/>
      <c r="I174" s="52"/>
      <c r="J174" s="52"/>
      <c r="K174" s="52"/>
      <c r="L174" s="52"/>
      <c r="M174" s="52"/>
      <c r="N174" s="52"/>
      <c r="O174" s="52"/>
      <c r="P174" s="52"/>
      <c r="Q174" s="52"/>
      <c r="R174" s="52"/>
      <c r="S174" s="52"/>
      <c r="T174" s="52"/>
      <c r="U174" s="50"/>
      <c r="V174" s="50"/>
      <c r="W174" s="50"/>
      <c r="X174" s="50"/>
      <c r="Y174" s="50"/>
      <c r="Z174" s="50"/>
      <c r="AA174" s="50"/>
      <c r="AB174" s="50"/>
      <c r="AC174" s="50"/>
      <c r="AD174" s="50"/>
      <c r="AE174" s="50"/>
      <c r="AF174" s="50"/>
      <c r="AG174" s="50"/>
      <c r="AH174" s="50"/>
      <c r="AI174" s="50"/>
      <c r="AJ174" s="50"/>
      <c r="AK174" s="50"/>
      <c r="AL174" s="48"/>
      <c r="AM174" s="199"/>
    </row>
    <row r="175" spans="1:39" s="173" customFormat="1" ht="21">
      <c r="A175" s="305"/>
      <c r="B175" s="305"/>
      <c r="C175" s="305"/>
      <c r="D175" s="305"/>
      <c r="E175" s="305"/>
      <c r="F175" s="52"/>
      <c r="G175" s="52"/>
      <c r="H175" s="52"/>
      <c r="I175" s="52"/>
      <c r="J175" s="52"/>
      <c r="K175" s="52"/>
      <c r="L175" s="52"/>
      <c r="M175" s="52"/>
      <c r="N175" s="52"/>
      <c r="O175" s="52"/>
      <c r="P175" s="52"/>
      <c r="Q175" s="52"/>
      <c r="R175" s="52"/>
      <c r="S175" s="52"/>
      <c r="T175" s="52"/>
      <c r="U175" s="50"/>
      <c r="V175" s="50"/>
      <c r="W175" s="50"/>
      <c r="X175" s="50"/>
      <c r="Y175" s="50"/>
      <c r="Z175" s="50"/>
      <c r="AA175" s="50"/>
      <c r="AB175" s="50"/>
      <c r="AC175" s="50"/>
      <c r="AD175" s="50"/>
      <c r="AE175" s="50"/>
      <c r="AF175" s="50"/>
      <c r="AG175" s="50"/>
      <c r="AH175" s="50"/>
      <c r="AI175" s="50"/>
      <c r="AJ175" s="50"/>
      <c r="AK175" s="50"/>
      <c r="AL175" s="48"/>
      <c r="AM175" s="199"/>
    </row>
    <row r="176" spans="1:39" s="173" customFormat="1" ht="21.75" thickBot="1">
      <c r="A176" s="305"/>
      <c r="B176" s="305"/>
      <c r="C176" s="305"/>
      <c r="D176" s="305"/>
      <c r="E176" s="305"/>
      <c r="F176" s="52"/>
      <c r="G176" s="52"/>
      <c r="H176" s="52"/>
      <c r="I176" s="52"/>
      <c r="J176" s="52"/>
      <c r="K176" s="52"/>
      <c r="L176" s="52"/>
      <c r="M176" s="52"/>
      <c r="N176" s="52"/>
      <c r="O176" s="52"/>
      <c r="P176" s="52"/>
      <c r="Q176" s="52"/>
      <c r="R176" s="52"/>
      <c r="S176" s="52"/>
      <c r="T176" s="52"/>
      <c r="U176" s="50"/>
      <c r="V176" s="50"/>
      <c r="W176" s="50"/>
      <c r="X176" s="50"/>
      <c r="Y176" s="50"/>
      <c r="Z176" s="50"/>
      <c r="AA176" s="50"/>
      <c r="AB176" s="50"/>
      <c r="AC176" s="50"/>
      <c r="AD176" s="50"/>
      <c r="AE176" s="50"/>
      <c r="AF176" s="50"/>
      <c r="AG176" s="50"/>
      <c r="AH176" s="50"/>
      <c r="AI176" s="50"/>
      <c r="AJ176" s="50"/>
      <c r="AK176" s="50"/>
      <c r="AL176" s="48"/>
      <c r="AM176" s="199"/>
    </row>
    <row r="177" spans="1:39" s="173" customFormat="1">
      <c r="A177" s="52"/>
      <c r="B177" s="48"/>
      <c r="C177" s="48"/>
      <c r="D177" s="48"/>
      <c r="E177" s="48"/>
      <c r="F177" s="48"/>
      <c r="G177" s="52"/>
      <c r="H177" s="52"/>
      <c r="I177" s="52"/>
      <c r="J177" s="52"/>
      <c r="K177" s="52"/>
      <c r="L177" s="52"/>
      <c r="M177" s="52"/>
      <c r="N177" s="52"/>
      <c r="O177" s="52"/>
      <c r="P177" s="52"/>
      <c r="Q177" s="52"/>
      <c r="R177" s="52"/>
      <c r="S177" s="52"/>
      <c r="T177" s="52"/>
      <c r="U177" s="52"/>
      <c r="V177" s="292" t="s">
        <v>14</v>
      </c>
      <c r="W177" s="293"/>
      <c r="X177" s="293"/>
      <c r="Y177" s="293"/>
      <c r="Z177" s="293"/>
      <c r="AA177" s="294"/>
      <c r="AB177" s="172"/>
      <c r="AC177" s="292" t="s">
        <v>15</v>
      </c>
      <c r="AD177" s="293"/>
      <c r="AE177" s="293"/>
      <c r="AF177" s="293"/>
      <c r="AG177" s="293"/>
      <c r="AH177" s="294"/>
      <c r="AI177" s="299" t="s">
        <v>16</v>
      </c>
      <c r="AJ177" s="299"/>
      <c r="AK177" s="299"/>
      <c r="AL177" s="299"/>
      <c r="AM177" s="199"/>
    </row>
    <row r="178" spans="1:39" s="173" customFormat="1">
      <c r="A178" s="52"/>
      <c r="B178" s="73"/>
      <c r="C178" s="73"/>
      <c r="D178" s="73"/>
      <c r="E178" s="73"/>
      <c r="F178" s="73"/>
      <c r="G178" s="52"/>
      <c r="H178" s="52"/>
      <c r="I178" s="52"/>
      <c r="J178" s="52"/>
      <c r="K178" s="52"/>
      <c r="L178" s="52"/>
      <c r="M178" s="52"/>
      <c r="N178" s="52"/>
      <c r="O178" s="52"/>
      <c r="P178" s="52"/>
      <c r="Q178" s="52"/>
      <c r="R178" s="52"/>
      <c r="S178" s="52"/>
      <c r="T178" s="52"/>
      <c r="U178" s="52"/>
      <c r="V178" s="295"/>
      <c r="W178" s="296"/>
      <c r="X178" s="296"/>
      <c r="Y178" s="296"/>
      <c r="Z178" s="296"/>
      <c r="AA178" s="297"/>
      <c r="AB178" s="172"/>
      <c r="AC178" s="295"/>
      <c r="AD178" s="296"/>
      <c r="AE178" s="296"/>
      <c r="AF178" s="296"/>
      <c r="AG178" s="296"/>
      <c r="AH178" s="297"/>
      <c r="AI178" s="299"/>
      <c r="AJ178" s="299"/>
      <c r="AK178" s="299"/>
      <c r="AL178" s="299"/>
      <c r="AM178" s="199"/>
    </row>
    <row r="179" spans="1:39" s="173" customFormat="1" ht="21">
      <c r="A179" s="81"/>
      <c r="B179" s="303" t="s">
        <v>57</v>
      </c>
      <c r="C179" s="303"/>
      <c r="D179" s="303"/>
      <c r="E179" s="303"/>
      <c r="F179" s="303"/>
      <c r="G179" s="303"/>
      <c r="H179" s="303"/>
      <c r="I179" s="303"/>
      <c r="J179" s="303"/>
      <c r="K179" s="303"/>
      <c r="L179" s="303"/>
      <c r="M179" s="303"/>
      <c r="N179" s="303"/>
      <c r="O179" s="303"/>
      <c r="P179" s="303"/>
      <c r="Q179" s="303"/>
      <c r="R179" s="303"/>
      <c r="S179" s="303"/>
      <c r="T179" s="303"/>
      <c r="U179" s="303"/>
      <c r="V179" s="63">
        <v>1</v>
      </c>
      <c r="W179" s="63">
        <v>2</v>
      </c>
      <c r="X179" s="63">
        <v>3</v>
      </c>
      <c r="Y179" s="63">
        <v>4</v>
      </c>
      <c r="Z179" s="63">
        <v>5</v>
      </c>
      <c r="AA179" s="63" t="s">
        <v>41</v>
      </c>
      <c r="AB179" s="75" t="s">
        <v>18</v>
      </c>
      <c r="AC179" s="63">
        <v>1</v>
      </c>
      <c r="AD179" s="63">
        <v>2</v>
      </c>
      <c r="AE179" s="63">
        <v>3</v>
      </c>
      <c r="AF179" s="63">
        <v>4</v>
      </c>
      <c r="AG179" s="63">
        <v>5</v>
      </c>
      <c r="AH179" s="63" t="s">
        <v>41</v>
      </c>
      <c r="AI179" s="76" t="s">
        <v>19</v>
      </c>
      <c r="AJ179" s="76" t="s">
        <v>49</v>
      </c>
      <c r="AK179" s="76" t="s">
        <v>21</v>
      </c>
      <c r="AL179" s="76" t="s">
        <v>22</v>
      </c>
      <c r="AM179" s="199"/>
    </row>
    <row r="180" spans="1:39" s="176" customFormat="1" ht="18.75" customHeight="1">
      <c r="A180" s="82">
        <v>8.1</v>
      </c>
      <c r="B180" s="339" t="s">
        <v>58</v>
      </c>
      <c r="C180" s="339"/>
      <c r="D180" s="339"/>
      <c r="E180" s="339"/>
      <c r="F180" s="339"/>
      <c r="G180" s="339"/>
      <c r="H180" s="339"/>
      <c r="I180" s="339"/>
      <c r="J180" s="339"/>
      <c r="K180" s="339"/>
      <c r="L180" s="339"/>
      <c r="M180" s="339"/>
      <c r="N180" s="339"/>
      <c r="O180" s="339"/>
      <c r="P180" s="339"/>
      <c r="Q180" s="339"/>
      <c r="R180" s="339"/>
      <c r="S180" s="339"/>
      <c r="T180" s="339"/>
      <c r="U180" s="339"/>
      <c r="V180" s="152">
        <f>+AN16</f>
        <v>0</v>
      </c>
      <c r="W180" s="152">
        <f t="shared" ref="W180:AA188" si="31">+AO16</f>
        <v>0</v>
      </c>
      <c r="X180" s="152">
        <f t="shared" si="31"/>
        <v>0</v>
      </c>
      <c r="Y180" s="152">
        <f t="shared" si="31"/>
        <v>0</v>
      </c>
      <c r="Z180" s="152">
        <f t="shared" si="31"/>
        <v>0</v>
      </c>
      <c r="AA180" s="152">
        <f t="shared" si="31"/>
        <v>0</v>
      </c>
      <c r="AB180" s="151">
        <f t="shared" ref="AB180:AB188" si="32">SUM(V180:AA180)</f>
        <v>0</v>
      </c>
      <c r="AC180" s="175" t="e">
        <f>V180/$AB180</f>
        <v>#DIV/0!</v>
      </c>
      <c r="AD180" s="175" t="e">
        <f t="shared" ref="AD180:AH188" si="33">W180/$AB180</f>
        <v>#DIV/0!</v>
      </c>
      <c r="AE180" s="175" t="e">
        <f t="shared" si="33"/>
        <v>#DIV/0!</v>
      </c>
      <c r="AF180" s="175" t="e">
        <f t="shared" si="33"/>
        <v>#DIV/0!</v>
      </c>
      <c r="AG180" s="175" t="e">
        <f t="shared" si="33"/>
        <v>#DIV/0!</v>
      </c>
      <c r="AH180" s="175" t="e">
        <f t="shared" si="33"/>
        <v>#DIV/0!</v>
      </c>
      <c r="AI180" s="153">
        <f>+BA16</f>
        <v>0</v>
      </c>
      <c r="AJ180" s="153">
        <f t="shared" ref="AJ180:AL188" si="34">+BB16</f>
        <v>0</v>
      </c>
      <c r="AK180" s="152">
        <f t="shared" si="34"/>
        <v>0</v>
      </c>
      <c r="AL180" s="152">
        <f t="shared" si="34"/>
        <v>0</v>
      </c>
      <c r="AM180" s="202"/>
    </row>
    <row r="181" spans="1:39" s="176" customFormat="1" ht="18.75" customHeight="1">
      <c r="A181" s="82">
        <v>8.1999999999999993</v>
      </c>
      <c r="B181" s="339" t="s">
        <v>59</v>
      </c>
      <c r="C181" s="339" t="s">
        <v>60</v>
      </c>
      <c r="D181" s="339" t="s">
        <v>60</v>
      </c>
      <c r="E181" s="339" t="s">
        <v>60</v>
      </c>
      <c r="F181" s="339" t="s">
        <v>60</v>
      </c>
      <c r="G181" s="339" t="s">
        <v>60</v>
      </c>
      <c r="H181" s="339" t="s">
        <v>60</v>
      </c>
      <c r="I181" s="339" t="s">
        <v>60</v>
      </c>
      <c r="J181" s="339" t="s">
        <v>60</v>
      </c>
      <c r="K181" s="339" t="s">
        <v>60</v>
      </c>
      <c r="L181" s="339" t="s">
        <v>60</v>
      </c>
      <c r="M181" s="339" t="s">
        <v>60</v>
      </c>
      <c r="N181" s="339" t="s">
        <v>60</v>
      </c>
      <c r="O181" s="339" t="s">
        <v>60</v>
      </c>
      <c r="P181" s="339" t="s">
        <v>60</v>
      </c>
      <c r="Q181" s="339" t="s">
        <v>60</v>
      </c>
      <c r="R181" s="339" t="s">
        <v>60</v>
      </c>
      <c r="S181" s="339" t="s">
        <v>60</v>
      </c>
      <c r="T181" s="339" t="s">
        <v>60</v>
      </c>
      <c r="U181" s="339" t="s">
        <v>60</v>
      </c>
      <c r="V181" s="152">
        <f t="shared" ref="V181:V188" si="35">+AN17</f>
        <v>0</v>
      </c>
      <c r="W181" s="152">
        <f t="shared" si="31"/>
        <v>0</v>
      </c>
      <c r="X181" s="152">
        <f t="shared" si="31"/>
        <v>0</v>
      </c>
      <c r="Y181" s="152">
        <f t="shared" si="31"/>
        <v>0</v>
      </c>
      <c r="Z181" s="152">
        <f t="shared" si="31"/>
        <v>0</v>
      </c>
      <c r="AA181" s="152">
        <f t="shared" si="31"/>
        <v>0</v>
      </c>
      <c r="AB181" s="151">
        <f t="shared" si="32"/>
        <v>0</v>
      </c>
      <c r="AC181" s="175" t="e">
        <f t="shared" ref="AC181:AC188" si="36">V181/$AB181</f>
        <v>#DIV/0!</v>
      </c>
      <c r="AD181" s="175" t="e">
        <f t="shared" si="33"/>
        <v>#DIV/0!</v>
      </c>
      <c r="AE181" s="175" t="e">
        <f t="shared" si="33"/>
        <v>#DIV/0!</v>
      </c>
      <c r="AF181" s="175" t="e">
        <f t="shared" si="33"/>
        <v>#DIV/0!</v>
      </c>
      <c r="AG181" s="175" t="e">
        <f t="shared" si="33"/>
        <v>#DIV/0!</v>
      </c>
      <c r="AH181" s="175" t="e">
        <f t="shared" si="33"/>
        <v>#DIV/0!</v>
      </c>
      <c r="AI181" s="153">
        <f t="shared" ref="AI181:AI188" si="37">+BA17</f>
        <v>0</v>
      </c>
      <c r="AJ181" s="153">
        <f t="shared" si="34"/>
        <v>0</v>
      </c>
      <c r="AK181" s="152">
        <f t="shared" si="34"/>
        <v>0</v>
      </c>
      <c r="AL181" s="152">
        <f t="shared" si="34"/>
        <v>0</v>
      </c>
      <c r="AM181" s="202"/>
    </row>
    <row r="182" spans="1:39" s="176" customFormat="1" ht="18.75" customHeight="1">
      <c r="A182" s="82">
        <v>8.3000000000000007</v>
      </c>
      <c r="B182" s="339" t="s">
        <v>61</v>
      </c>
      <c r="C182" s="339" t="s">
        <v>62</v>
      </c>
      <c r="D182" s="339" t="s">
        <v>62</v>
      </c>
      <c r="E182" s="339" t="s">
        <v>62</v>
      </c>
      <c r="F182" s="339" t="s">
        <v>62</v>
      </c>
      <c r="G182" s="339" t="s">
        <v>62</v>
      </c>
      <c r="H182" s="339" t="s">
        <v>62</v>
      </c>
      <c r="I182" s="339" t="s">
        <v>62</v>
      </c>
      <c r="J182" s="339" t="s">
        <v>62</v>
      </c>
      <c r="K182" s="339" t="s">
        <v>62</v>
      </c>
      <c r="L182" s="339" t="s">
        <v>62</v>
      </c>
      <c r="M182" s="339" t="s">
        <v>62</v>
      </c>
      <c r="N182" s="339" t="s">
        <v>62</v>
      </c>
      <c r="O182" s="339" t="s">
        <v>62</v>
      </c>
      <c r="P182" s="339" t="s">
        <v>62</v>
      </c>
      <c r="Q182" s="339" t="s">
        <v>62</v>
      </c>
      <c r="R182" s="339" t="s">
        <v>62</v>
      </c>
      <c r="S182" s="339" t="s">
        <v>62</v>
      </c>
      <c r="T182" s="339" t="s">
        <v>62</v>
      </c>
      <c r="U182" s="339" t="s">
        <v>62</v>
      </c>
      <c r="V182" s="152">
        <f t="shared" si="35"/>
        <v>0</v>
      </c>
      <c r="W182" s="152">
        <f t="shared" si="31"/>
        <v>0</v>
      </c>
      <c r="X182" s="152">
        <f t="shared" si="31"/>
        <v>0</v>
      </c>
      <c r="Y182" s="152">
        <f t="shared" si="31"/>
        <v>0</v>
      </c>
      <c r="Z182" s="152">
        <f t="shared" si="31"/>
        <v>0</v>
      </c>
      <c r="AA182" s="152">
        <f t="shared" si="31"/>
        <v>0</v>
      </c>
      <c r="AB182" s="151">
        <f t="shared" si="32"/>
        <v>0</v>
      </c>
      <c r="AC182" s="175" t="e">
        <f t="shared" si="36"/>
        <v>#DIV/0!</v>
      </c>
      <c r="AD182" s="175" t="e">
        <f t="shared" si="33"/>
        <v>#DIV/0!</v>
      </c>
      <c r="AE182" s="175" t="e">
        <f t="shared" si="33"/>
        <v>#DIV/0!</v>
      </c>
      <c r="AF182" s="175" t="e">
        <f t="shared" si="33"/>
        <v>#DIV/0!</v>
      </c>
      <c r="AG182" s="175" t="e">
        <f t="shared" si="33"/>
        <v>#DIV/0!</v>
      </c>
      <c r="AH182" s="175" t="e">
        <f t="shared" si="33"/>
        <v>#DIV/0!</v>
      </c>
      <c r="AI182" s="153">
        <f t="shared" si="37"/>
        <v>0</v>
      </c>
      <c r="AJ182" s="153">
        <f t="shared" si="34"/>
        <v>0</v>
      </c>
      <c r="AK182" s="152">
        <f t="shared" si="34"/>
        <v>0</v>
      </c>
      <c r="AL182" s="152">
        <f t="shared" si="34"/>
        <v>0</v>
      </c>
      <c r="AM182" s="202"/>
    </row>
    <row r="183" spans="1:39" s="176" customFormat="1" ht="18.75" customHeight="1">
      <c r="A183" s="82">
        <v>8.4</v>
      </c>
      <c r="B183" s="339" t="s">
        <v>63</v>
      </c>
      <c r="C183" s="339" t="s">
        <v>64</v>
      </c>
      <c r="D183" s="339" t="s">
        <v>64</v>
      </c>
      <c r="E183" s="339" t="s">
        <v>64</v>
      </c>
      <c r="F183" s="339" t="s">
        <v>64</v>
      </c>
      <c r="G183" s="339" t="s">
        <v>64</v>
      </c>
      <c r="H183" s="339" t="s">
        <v>64</v>
      </c>
      <c r="I183" s="339" t="s">
        <v>64</v>
      </c>
      <c r="J183" s="339" t="s">
        <v>64</v>
      </c>
      <c r="K183" s="339" t="s">
        <v>64</v>
      </c>
      <c r="L183" s="339" t="s">
        <v>64</v>
      </c>
      <c r="M183" s="339" t="s">
        <v>64</v>
      </c>
      <c r="N183" s="339" t="s">
        <v>64</v>
      </c>
      <c r="O183" s="339" t="s">
        <v>64</v>
      </c>
      <c r="P183" s="339" t="s">
        <v>64</v>
      </c>
      <c r="Q183" s="339" t="s">
        <v>64</v>
      </c>
      <c r="R183" s="339" t="s">
        <v>64</v>
      </c>
      <c r="S183" s="339" t="s">
        <v>64</v>
      </c>
      <c r="T183" s="339" t="s">
        <v>64</v>
      </c>
      <c r="U183" s="339" t="s">
        <v>64</v>
      </c>
      <c r="V183" s="152">
        <f t="shared" si="35"/>
        <v>0</v>
      </c>
      <c r="W183" s="152">
        <f t="shared" si="31"/>
        <v>0</v>
      </c>
      <c r="X183" s="152">
        <f t="shared" si="31"/>
        <v>0</v>
      </c>
      <c r="Y183" s="152">
        <f t="shared" si="31"/>
        <v>0</v>
      </c>
      <c r="Z183" s="152">
        <f t="shared" si="31"/>
        <v>0</v>
      </c>
      <c r="AA183" s="152">
        <f t="shared" si="31"/>
        <v>0</v>
      </c>
      <c r="AB183" s="151">
        <f t="shared" si="32"/>
        <v>0</v>
      </c>
      <c r="AC183" s="175" t="e">
        <f t="shared" si="36"/>
        <v>#DIV/0!</v>
      </c>
      <c r="AD183" s="175" t="e">
        <f t="shared" si="33"/>
        <v>#DIV/0!</v>
      </c>
      <c r="AE183" s="175" t="e">
        <f t="shared" si="33"/>
        <v>#DIV/0!</v>
      </c>
      <c r="AF183" s="175" t="e">
        <f t="shared" si="33"/>
        <v>#DIV/0!</v>
      </c>
      <c r="AG183" s="175" t="e">
        <f t="shared" si="33"/>
        <v>#DIV/0!</v>
      </c>
      <c r="AH183" s="175" t="e">
        <f t="shared" si="33"/>
        <v>#DIV/0!</v>
      </c>
      <c r="AI183" s="153">
        <f t="shared" si="37"/>
        <v>0</v>
      </c>
      <c r="AJ183" s="153">
        <f t="shared" si="34"/>
        <v>0</v>
      </c>
      <c r="AK183" s="152">
        <f t="shared" si="34"/>
        <v>0</v>
      </c>
      <c r="AL183" s="152">
        <f t="shared" si="34"/>
        <v>0</v>
      </c>
      <c r="AM183" s="202"/>
    </row>
    <row r="184" spans="1:39" s="176" customFormat="1" ht="18.75" customHeight="1">
      <c r="A184" s="82">
        <v>8.5</v>
      </c>
      <c r="B184" s="339" t="s">
        <v>65</v>
      </c>
      <c r="C184" s="339"/>
      <c r="D184" s="339"/>
      <c r="E184" s="339"/>
      <c r="F184" s="339"/>
      <c r="G184" s="339"/>
      <c r="H184" s="339"/>
      <c r="I184" s="339"/>
      <c r="J184" s="339"/>
      <c r="K184" s="339"/>
      <c r="L184" s="339"/>
      <c r="M184" s="339"/>
      <c r="N184" s="339"/>
      <c r="O184" s="339"/>
      <c r="P184" s="339"/>
      <c r="Q184" s="339"/>
      <c r="R184" s="339"/>
      <c r="S184" s="339"/>
      <c r="T184" s="339"/>
      <c r="U184" s="339"/>
      <c r="V184" s="152">
        <f t="shared" si="35"/>
        <v>0</v>
      </c>
      <c r="W184" s="152">
        <f t="shared" si="31"/>
        <v>0</v>
      </c>
      <c r="X184" s="152">
        <f t="shared" si="31"/>
        <v>0</v>
      </c>
      <c r="Y184" s="152">
        <f t="shared" si="31"/>
        <v>0</v>
      </c>
      <c r="Z184" s="152">
        <f t="shared" si="31"/>
        <v>0</v>
      </c>
      <c r="AA184" s="152">
        <f t="shared" si="31"/>
        <v>0</v>
      </c>
      <c r="AB184" s="151">
        <f t="shared" si="32"/>
        <v>0</v>
      </c>
      <c r="AC184" s="175" t="e">
        <f t="shared" si="36"/>
        <v>#DIV/0!</v>
      </c>
      <c r="AD184" s="175" t="e">
        <f t="shared" si="33"/>
        <v>#DIV/0!</v>
      </c>
      <c r="AE184" s="175" t="e">
        <f t="shared" si="33"/>
        <v>#DIV/0!</v>
      </c>
      <c r="AF184" s="175" t="e">
        <f t="shared" si="33"/>
        <v>#DIV/0!</v>
      </c>
      <c r="AG184" s="175" t="e">
        <f t="shared" si="33"/>
        <v>#DIV/0!</v>
      </c>
      <c r="AH184" s="175" t="e">
        <f t="shared" si="33"/>
        <v>#DIV/0!</v>
      </c>
      <c r="AI184" s="153">
        <f t="shared" si="37"/>
        <v>0</v>
      </c>
      <c r="AJ184" s="153">
        <f t="shared" si="34"/>
        <v>0</v>
      </c>
      <c r="AK184" s="152">
        <f t="shared" si="34"/>
        <v>0</v>
      </c>
      <c r="AL184" s="152">
        <f t="shared" si="34"/>
        <v>0</v>
      </c>
      <c r="AM184" s="202"/>
    </row>
    <row r="185" spans="1:39" s="176" customFormat="1" ht="18.75" customHeight="1">
      <c r="A185" s="82">
        <v>8.6</v>
      </c>
      <c r="B185" s="339" t="s">
        <v>66</v>
      </c>
      <c r="C185" s="339" t="s">
        <v>67</v>
      </c>
      <c r="D185" s="339" t="s">
        <v>67</v>
      </c>
      <c r="E185" s="339" t="s">
        <v>67</v>
      </c>
      <c r="F185" s="339" t="s">
        <v>67</v>
      </c>
      <c r="G185" s="339" t="s">
        <v>67</v>
      </c>
      <c r="H185" s="339" t="s">
        <v>67</v>
      </c>
      <c r="I185" s="339" t="s">
        <v>67</v>
      </c>
      <c r="J185" s="339" t="s">
        <v>67</v>
      </c>
      <c r="K185" s="339" t="s">
        <v>67</v>
      </c>
      <c r="L185" s="339" t="s">
        <v>67</v>
      </c>
      <c r="M185" s="339" t="s">
        <v>67</v>
      </c>
      <c r="N185" s="339" t="s">
        <v>67</v>
      </c>
      <c r="O185" s="339" t="s">
        <v>67</v>
      </c>
      <c r="P185" s="339" t="s">
        <v>67</v>
      </c>
      <c r="Q185" s="339" t="s">
        <v>67</v>
      </c>
      <c r="R185" s="339" t="s">
        <v>67</v>
      </c>
      <c r="S185" s="339" t="s">
        <v>67</v>
      </c>
      <c r="T185" s="339" t="s">
        <v>67</v>
      </c>
      <c r="U185" s="339" t="s">
        <v>67</v>
      </c>
      <c r="V185" s="152">
        <f t="shared" si="35"/>
        <v>0</v>
      </c>
      <c r="W185" s="152">
        <f t="shared" si="31"/>
        <v>0</v>
      </c>
      <c r="X185" s="152">
        <f t="shared" si="31"/>
        <v>0</v>
      </c>
      <c r="Y185" s="152">
        <f t="shared" si="31"/>
        <v>0</v>
      </c>
      <c r="Z185" s="152">
        <f t="shared" si="31"/>
        <v>0</v>
      </c>
      <c r="AA185" s="152">
        <f t="shared" si="31"/>
        <v>0</v>
      </c>
      <c r="AB185" s="151">
        <f t="shared" si="32"/>
        <v>0</v>
      </c>
      <c r="AC185" s="175" t="e">
        <f t="shared" si="36"/>
        <v>#DIV/0!</v>
      </c>
      <c r="AD185" s="175" t="e">
        <f t="shared" si="33"/>
        <v>#DIV/0!</v>
      </c>
      <c r="AE185" s="175" t="e">
        <f t="shared" si="33"/>
        <v>#DIV/0!</v>
      </c>
      <c r="AF185" s="175" t="e">
        <f t="shared" si="33"/>
        <v>#DIV/0!</v>
      </c>
      <c r="AG185" s="175" t="e">
        <f t="shared" si="33"/>
        <v>#DIV/0!</v>
      </c>
      <c r="AH185" s="175" t="e">
        <f t="shared" si="33"/>
        <v>#DIV/0!</v>
      </c>
      <c r="AI185" s="153">
        <f t="shared" si="37"/>
        <v>0</v>
      </c>
      <c r="AJ185" s="153">
        <f t="shared" si="34"/>
        <v>0</v>
      </c>
      <c r="AK185" s="152">
        <f t="shared" si="34"/>
        <v>0</v>
      </c>
      <c r="AL185" s="152">
        <f t="shared" si="34"/>
        <v>0</v>
      </c>
      <c r="AM185" s="202"/>
    </row>
    <row r="186" spans="1:39" s="176" customFormat="1" ht="18.75" customHeight="1">
      <c r="A186" s="82">
        <v>8.6999999999999993</v>
      </c>
      <c r="B186" s="339" t="s">
        <v>68</v>
      </c>
      <c r="C186" s="339" t="s">
        <v>69</v>
      </c>
      <c r="D186" s="339" t="s">
        <v>69</v>
      </c>
      <c r="E186" s="339" t="s">
        <v>69</v>
      </c>
      <c r="F186" s="339" t="s">
        <v>69</v>
      </c>
      <c r="G186" s="339" t="s">
        <v>69</v>
      </c>
      <c r="H186" s="339" t="s">
        <v>69</v>
      </c>
      <c r="I186" s="339" t="s">
        <v>69</v>
      </c>
      <c r="J186" s="339" t="s">
        <v>69</v>
      </c>
      <c r="K186" s="339" t="s">
        <v>69</v>
      </c>
      <c r="L186" s="339" t="s">
        <v>69</v>
      </c>
      <c r="M186" s="339" t="s">
        <v>69</v>
      </c>
      <c r="N186" s="339" t="s">
        <v>69</v>
      </c>
      <c r="O186" s="339" t="s">
        <v>69</v>
      </c>
      <c r="P186" s="339" t="s">
        <v>69</v>
      </c>
      <c r="Q186" s="339" t="s">
        <v>69</v>
      </c>
      <c r="R186" s="339" t="s">
        <v>69</v>
      </c>
      <c r="S186" s="339" t="s">
        <v>69</v>
      </c>
      <c r="T186" s="339" t="s">
        <v>69</v>
      </c>
      <c r="U186" s="339" t="s">
        <v>69</v>
      </c>
      <c r="V186" s="152">
        <f t="shared" si="35"/>
        <v>0</v>
      </c>
      <c r="W186" s="152">
        <f t="shared" si="31"/>
        <v>0</v>
      </c>
      <c r="X186" s="152">
        <f t="shared" si="31"/>
        <v>0</v>
      </c>
      <c r="Y186" s="152">
        <f t="shared" si="31"/>
        <v>0</v>
      </c>
      <c r="Z186" s="152">
        <f t="shared" si="31"/>
        <v>0</v>
      </c>
      <c r="AA186" s="152">
        <f t="shared" si="31"/>
        <v>0</v>
      </c>
      <c r="AB186" s="151">
        <f t="shared" si="32"/>
        <v>0</v>
      </c>
      <c r="AC186" s="175" t="e">
        <f t="shared" si="36"/>
        <v>#DIV/0!</v>
      </c>
      <c r="AD186" s="175" t="e">
        <f t="shared" si="33"/>
        <v>#DIV/0!</v>
      </c>
      <c r="AE186" s="175" t="e">
        <f t="shared" si="33"/>
        <v>#DIV/0!</v>
      </c>
      <c r="AF186" s="175" t="e">
        <f t="shared" si="33"/>
        <v>#DIV/0!</v>
      </c>
      <c r="AG186" s="175" t="e">
        <f t="shared" si="33"/>
        <v>#DIV/0!</v>
      </c>
      <c r="AH186" s="175" t="e">
        <f t="shared" si="33"/>
        <v>#DIV/0!</v>
      </c>
      <c r="AI186" s="153">
        <f t="shared" si="37"/>
        <v>0</v>
      </c>
      <c r="AJ186" s="153">
        <f t="shared" si="34"/>
        <v>0</v>
      </c>
      <c r="AK186" s="152">
        <f t="shared" si="34"/>
        <v>0</v>
      </c>
      <c r="AL186" s="152">
        <f t="shared" si="34"/>
        <v>0</v>
      </c>
      <c r="AM186" s="202"/>
    </row>
    <row r="187" spans="1:39" s="176" customFormat="1" ht="18.75" customHeight="1">
      <c r="A187" s="82">
        <v>8.8000000000000007</v>
      </c>
      <c r="B187" s="339" t="s">
        <v>70</v>
      </c>
      <c r="C187" s="339" t="s">
        <v>71</v>
      </c>
      <c r="D187" s="339" t="s">
        <v>71</v>
      </c>
      <c r="E187" s="339" t="s">
        <v>71</v>
      </c>
      <c r="F187" s="339" t="s">
        <v>71</v>
      </c>
      <c r="G187" s="339" t="s">
        <v>71</v>
      </c>
      <c r="H187" s="339" t="s">
        <v>71</v>
      </c>
      <c r="I187" s="339" t="s">
        <v>71</v>
      </c>
      <c r="J187" s="339" t="s">
        <v>71</v>
      </c>
      <c r="K187" s="339" t="s">
        <v>71</v>
      </c>
      <c r="L187" s="339" t="s">
        <v>71</v>
      </c>
      <c r="M187" s="339" t="s">
        <v>71</v>
      </c>
      <c r="N187" s="339" t="s">
        <v>71</v>
      </c>
      <c r="O187" s="339" t="s">
        <v>71</v>
      </c>
      <c r="P187" s="339" t="s">
        <v>71</v>
      </c>
      <c r="Q187" s="339" t="s">
        <v>71</v>
      </c>
      <c r="R187" s="339" t="s">
        <v>71</v>
      </c>
      <c r="S187" s="339" t="s">
        <v>71</v>
      </c>
      <c r="T187" s="339" t="s">
        <v>71</v>
      </c>
      <c r="U187" s="339" t="s">
        <v>71</v>
      </c>
      <c r="V187" s="152">
        <f t="shared" si="35"/>
        <v>0</v>
      </c>
      <c r="W187" s="152">
        <f t="shared" si="31"/>
        <v>0</v>
      </c>
      <c r="X187" s="152">
        <f t="shared" si="31"/>
        <v>0</v>
      </c>
      <c r="Y187" s="152">
        <f t="shared" si="31"/>
        <v>0</v>
      </c>
      <c r="Z187" s="152">
        <f t="shared" si="31"/>
        <v>0</v>
      </c>
      <c r="AA187" s="152">
        <f t="shared" si="31"/>
        <v>0</v>
      </c>
      <c r="AB187" s="151">
        <f t="shared" si="32"/>
        <v>0</v>
      </c>
      <c r="AC187" s="175" t="e">
        <f t="shared" si="36"/>
        <v>#DIV/0!</v>
      </c>
      <c r="AD187" s="175" t="e">
        <f t="shared" si="33"/>
        <v>#DIV/0!</v>
      </c>
      <c r="AE187" s="175" t="e">
        <f t="shared" si="33"/>
        <v>#DIV/0!</v>
      </c>
      <c r="AF187" s="175" t="e">
        <f t="shared" si="33"/>
        <v>#DIV/0!</v>
      </c>
      <c r="AG187" s="175" t="e">
        <f t="shared" si="33"/>
        <v>#DIV/0!</v>
      </c>
      <c r="AH187" s="175" t="e">
        <f t="shared" si="33"/>
        <v>#DIV/0!</v>
      </c>
      <c r="AI187" s="153">
        <f t="shared" si="37"/>
        <v>0</v>
      </c>
      <c r="AJ187" s="153">
        <f t="shared" si="34"/>
        <v>0</v>
      </c>
      <c r="AK187" s="152">
        <f t="shared" si="34"/>
        <v>0</v>
      </c>
      <c r="AL187" s="152">
        <f t="shared" si="34"/>
        <v>0</v>
      </c>
      <c r="AM187" s="202"/>
    </row>
    <row r="188" spans="1:39" s="176" customFormat="1" ht="18.75" customHeight="1">
      <c r="A188" s="82">
        <v>8.9</v>
      </c>
      <c r="B188" s="339" t="s">
        <v>72</v>
      </c>
      <c r="C188" s="339" t="s">
        <v>73</v>
      </c>
      <c r="D188" s="339" t="s">
        <v>73</v>
      </c>
      <c r="E188" s="339" t="s">
        <v>73</v>
      </c>
      <c r="F188" s="339" t="s">
        <v>73</v>
      </c>
      <c r="G188" s="339" t="s">
        <v>73</v>
      </c>
      <c r="H188" s="339" t="s">
        <v>73</v>
      </c>
      <c r="I188" s="339" t="s">
        <v>73</v>
      </c>
      <c r="J188" s="339" t="s">
        <v>73</v>
      </c>
      <c r="K188" s="339" t="s">
        <v>73</v>
      </c>
      <c r="L188" s="339" t="s">
        <v>73</v>
      </c>
      <c r="M188" s="339" t="s">
        <v>73</v>
      </c>
      <c r="N188" s="339" t="s">
        <v>73</v>
      </c>
      <c r="O188" s="339" t="s">
        <v>73</v>
      </c>
      <c r="P188" s="339" t="s">
        <v>73</v>
      </c>
      <c r="Q188" s="339" t="s">
        <v>73</v>
      </c>
      <c r="R188" s="339" t="s">
        <v>73</v>
      </c>
      <c r="S188" s="339" t="s">
        <v>73</v>
      </c>
      <c r="T188" s="339" t="s">
        <v>73</v>
      </c>
      <c r="U188" s="339" t="s">
        <v>73</v>
      </c>
      <c r="V188" s="152">
        <f t="shared" si="35"/>
        <v>0</v>
      </c>
      <c r="W188" s="152">
        <f t="shared" si="31"/>
        <v>0</v>
      </c>
      <c r="X188" s="152">
        <f t="shared" si="31"/>
        <v>0</v>
      </c>
      <c r="Y188" s="152">
        <f t="shared" si="31"/>
        <v>0</v>
      </c>
      <c r="Z188" s="152">
        <f t="shared" si="31"/>
        <v>0</v>
      </c>
      <c r="AA188" s="152">
        <f t="shared" si="31"/>
        <v>0</v>
      </c>
      <c r="AB188" s="151">
        <f t="shared" si="32"/>
        <v>0</v>
      </c>
      <c r="AC188" s="175" t="e">
        <f t="shared" si="36"/>
        <v>#DIV/0!</v>
      </c>
      <c r="AD188" s="175" t="e">
        <f t="shared" si="33"/>
        <v>#DIV/0!</v>
      </c>
      <c r="AE188" s="175" t="e">
        <f t="shared" si="33"/>
        <v>#DIV/0!</v>
      </c>
      <c r="AF188" s="175" t="e">
        <f t="shared" si="33"/>
        <v>#DIV/0!</v>
      </c>
      <c r="AG188" s="175" t="e">
        <f t="shared" si="33"/>
        <v>#DIV/0!</v>
      </c>
      <c r="AH188" s="175" t="e">
        <f t="shared" si="33"/>
        <v>#DIV/0!</v>
      </c>
      <c r="AI188" s="153">
        <f t="shared" si="37"/>
        <v>0</v>
      </c>
      <c r="AJ188" s="153">
        <f t="shared" si="34"/>
        <v>0</v>
      </c>
      <c r="AK188" s="152">
        <f t="shared" si="34"/>
        <v>0</v>
      </c>
      <c r="AL188" s="152">
        <f t="shared" si="34"/>
        <v>0</v>
      </c>
      <c r="AM188" s="202"/>
    </row>
    <row r="189" spans="1:39" ht="15.75" customHeight="1">
      <c r="A189" s="172"/>
      <c r="B189" s="172"/>
      <c r="C189" s="172"/>
      <c r="D189" s="172"/>
      <c r="E189" s="172"/>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83"/>
      <c r="AJ189" s="172"/>
      <c r="AK189" s="172"/>
      <c r="AL189" s="172"/>
    </row>
    <row r="190" spans="1:39">
      <c r="A190" s="172"/>
      <c r="B190" s="172"/>
      <c r="C190" s="172"/>
      <c r="D190" s="172"/>
      <c r="E190" s="172"/>
      <c r="F190" s="172"/>
      <c r="G190" s="172"/>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row>
    <row r="191" spans="1:39">
      <c r="C191" s="172"/>
      <c r="D191" s="172"/>
      <c r="E191" s="172"/>
      <c r="F191" s="172"/>
      <c r="G191" s="172"/>
      <c r="H191" s="84"/>
      <c r="I191" s="84"/>
      <c r="J191" s="84"/>
      <c r="K191" s="84"/>
      <c r="L191" s="84"/>
      <c r="M191" s="84"/>
      <c r="N191" s="84"/>
      <c r="O191" s="84"/>
      <c r="P191" s="84"/>
      <c r="Q191" s="84"/>
      <c r="R191" s="84"/>
      <c r="S191" s="84"/>
      <c r="T191" s="84"/>
      <c r="U191" s="84"/>
      <c r="V191" s="84"/>
      <c r="W191" s="172"/>
      <c r="X191" s="172"/>
      <c r="Y191" s="172"/>
      <c r="Z191" s="172"/>
      <c r="AA191" s="172"/>
      <c r="AB191" s="172"/>
      <c r="AC191" s="172"/>
      <c r="AD191" s="172"/>
      <c r="AE191" s="172"/>
      <c r="AF191" s="172"/>
      <c r="AG191" s="172"/>
      <c r="AH191" s="172"/>
      <c r="AI191" s="172"/>
      <c r="AJ191" s="172"/>
      <c r="AK191" s="172"/>
      <c r="AL191" s="172"/>
    </row>
    <row r="192" spans="1:39" ht="21">
      <c r="A192" s="267" t="s">
        <v>127</v>
      </c>
      <c r="B192" s="267"/>
      <c r="C192" s="267"/>
      <c r="D192" s="267"/>
      <c r="E192" s="267"/>
      <c r="F192" s="267"/>
      <c r="G192" s="267"/>
      <c r="H192" s="267"/>
      <c r="I192" s="267"/>
      <c r="J192" s="267"/>
      <c r="K192" s="267"/>
      <c r="L192" s="267"/>
      <c r="M192" s="267"/>
      <c r="N192" s="267"/>
      <c r="O192" s="267"/>
      <c r="P192" s="267"/>
      <c r="Q192" s="267"/>
      <c r="R192" s="267"/>
      <c r="S192" s="267"/>
      <c r="T192" s="267"/>
      <c r="U192" s="267"/>
      <c r="V192" s="124"/>
      <c r="W192" s="124"/>
      <c r="X192" s="124"/>
      <c r="Y192" s="124"/>
      <c r="Z192" s="124"/>
      <c r="AA192" s="124"/>
      <c r="AB192" s="124"/>
      <c r="AC192" s="124"/>
      <c r="AD192" s="124"/>
      <c r="AE192" s="124"/>
      <c r="AF192" s="124"/>
      <c r="AG192" s="124"/>
      <c r="AH192" s="124"/>
      <c r="AI192" s="124"/>
      <c r="AJ192" s="124"/>
      <c r="AK192" s="124"/>
      <c r="AL192" s="124"/>
      <c r="AM192" s="200"/>
    </row>
    <row r="193" spans="1:39" ht="15.75">
      <c r="A193" s="125"/>
      <c r="B193" s="126"/>
      <c r="C193" s="126"/>
      <c r="D193" s="126"/>
      <c r="E193" s="126"/>
      <c r="F193" s="126"/>
      <c r="G193" s="126"/>
      <c r="H193" s="126"/>
      <c r="I193" s="126"/>
      <c r="J193" s="126"/>
      <c r="K193" s="126"/>
      <c r="L193" s="126"/>
      <c r="M193" s="126"/>
      <c r="N193" s="126"/>
      <c r="O193" s="126"/>
      <c r="P193" s="126"/>
      <c r="Q193" s="126"/>
      <c r="R193" s="126"/>
      <c r="S193" s="126"/>
      <c r="T193" s="126"/>
      <c r="U193" s="126"/>
      <c r="V193" s="127"/>
      <c r="W193" s="127"/>
      <c r="X193" s="127"/>
      <c r="Y193" s="127"/>
      <c r="Z193" s="127"/>
      <c r="AA193" s="127"/>
      <c r="AB193" s="128"/>
      <c r="AC193" s="129"/>
      <c r="AD193" s="129"/>
      <c r="AE193" s="129"/>
      <c r="AF193" s="129"/>
      <c r="AG193" s="129"/>
      <c r="AH193" s="129"/>
      <c r="AI193" s="130"/>
      <c r="AJ193" s="130"/>
      <c r="AK193" s="127"/>
      <c r="AL193" s="127"/>
      <c r="AM193" s="200"/>
    </row>
    <row r="194" spans="1:39" ht="15.75">
      <c r="A194" s="125"/>
      <c r="B194" s="126"/>
      <c r="C194" s="126"/>
      <c r="D194" s="126"/>
      <c r="E194" s="126"/>
      <c r="F194" s="126"/>
      <c r="G194" s="126"/>
      <c r="H194" s="126"/>
      <c r="I194" s="126"/>
      <c r="J194" s="126"/>
      <c r="K194" s="126"/>
      <c r="L194" s="126"/>
      <c r="M194" s="126"/>
      <c r="N194" s="126"/>
      <c r="O194" s="126"/>
      <c r="P194" s="126"/>
      <c r="Q194" s="126"/>
      <c r="R194" s="126"/>
      <c r="S194" s="126"/>
      <c r="T194" s="126"/>
      <c r="U194" s="126"/>
      <c r="V194" s="127"/>
      <c r="W194" s="127"/>
      <c r="X194" s="127"/>
      <c r="Y194" s="127"/>
      <c r="Z194" s="127"/>
      <c r="AA194" s="127"/>
      <c r="AB194" s="128"/>
      <c r="AC194" s="129"/>
      <c r="AD194" s="129"/>
      <c r="AE194" s="129"/>
      <c r="AF194" s="129"/>
      <c r="AG194" s="129"/>
      <c r="AH194" s="129"/>
      <c r="AI194" s="130"/>
      <c r="AJ194" s="130"/>
      <c r="AK194" s="127"/>
      <c r="AL194" s="127"/>
      <c r="AM194" s="200"/>
    </row>
    <row r="195" spans="1:39" ht="15.75">
      <c r="A195" s="125"/>
      <c r="B195" s="126"/>
      <c r="C195" s="126"/>
      <c r="D195" s="126"/>
      <c r="E195" s="126"/>
      <c r="F195" s="126"/>
      <c r="G195" s="126"/>
      <c r="H195" s="126"/>
      <c r="I195" s="126"/>
      <c r="J195" s="126"/>
      <c r="K195" s="126"/>
      <c r="L195" s="126"/>
      <c r="M195" s="126"/>
      <c r="N195" s="126"/>
      <c r="O195" s="126"/>
      <c r="P195" s="126"/>
      <c r="Q195" s="126"/>
      <c r="R195" s="126"/>
      <c r="S195" s="126"/>
      <c r="T195" s="126"/>
      <c r="U195" s="126"/>
      <c r="V195" s="127"/>
      <c r="W195" s="127"/>
      <c r="X195" s="127"/>
      <c r="Y195" s="127"/>
      <c r="Z195" s="127"/>
      <c r="AA195" s="127"/>
      <c r="AB195" s="128"/>
      <c r="AC195" s="129"/>
      <c r="AD195" s="129"/>
      <c r="AE195" s="129"/>
      <c r="AF195" s="129"/>
      <c r="AG195" s="129"/>
      <c r="AH195" s="129"/>
      <c r="AI195" s="130"/>
      <c r="AJ195" s="130"/>
      <c r="AK195" s="127"/>
      <c r="AL195" s="127"/>
      <c r="AM195" s="200"/>
    </row>
    <row r="196" spans="1:39" ht="15.75">
      <c r="A196" s="125"/>
      <c r="B196" s="126"/>
      <c r="C196" s="126"/>
      <c r="D196" s="126"/>
      <c r="E196" s="126"/>
      <c r="F196" s="126"/>
      <c r="G196" s="126"/>
      <c r="H196" s="126"/>
      <c r="I196" s="126"/>
      <c r="J196" s="126"/>
      <c r="K196" s="126"/>
      <c r="L196" s="126"/>
      <c r="M196" s="126"/>
      <c r="N196" s="126"/>
      <c r="O196" s="126"/>
      <c r="P196" s="126"/>
      <c r="Q196" s="126"/>
      <c r="R196" s="126"/>
      <c r="S196" s="126"/>
      <c r="T196" s="126"/>
      <c r="U196" s="126"/>
      <c r="V196" s="127"/>
      <c r="W196" s="127"/>
      <c r="X196" s="127"/>
      <c r="Y196" s="127"/>
      <c r="Z196" s="127"/>
      <c r="AA196" s="127"/>
      <c r="AB196" s="128"/>
      <c r="AC196" s="129"/>
      <c r="AD196" s="129"/>
      <c r="AE196" s="129"/>
      <c r="AF196" s="129"/>
      <c r="AG196" s="129"/>
      <c r="AH196" s="129"/>
      <c r="AI196" s="130"/>
      <c r="AJ196" s="130"/>
      <c r="AK196" s="127"/>
      <c r="AL196" s="127"/>
      <c r="AM196" s="200"/>
    </row>
    <row r="197" spans="1:39" ht="15.75">
      <c r="A197" s="125"/>
      <c r="B197" s="126"/>
      <c r="C197" s="126"/>
      <c r="D197" s="126"/>
      <c r="E197" s="126"/>
      <c r="F197" s="126"/>
      <c r="G197" s="126"/>
      <c r="H197" s="126"/>
      <c r="I197" s="126"/>
      <c r="J197" s="126"/>
      <c r="K197" s="126"/>
      <c r="L197" s="126"/>
      <c r="M197" s="126"/>
      <c r="N197" s="126"/>
      <c r="O197" s="126"/>
      <c r="P197" s="126"/>
      <c r="Q197" s="126"/>
      <c r="R197" s="126"/>
      <c r="S197" s="126"/>
      <c r="T197" s="126"/>
      <c r="U197" s="126"/>
      <c r="V197" s="127"/>
      <c r="W197" s="127"/>
      <c r="X197" s="127"/>
      <c r="Y197" s="127"/>
      <c r="Z197" s="127"/>
      <c r="AA197" s="127"/>
      <c r="AB197" s="128"/>
      <c r="AC197" s="129"/>
      <c r="AD197" s="129"/>
      <c r="AE197" s="129"/>
      <c r="AF197" s="129"/>
      <c r="AG197" s="129"/>
      <c r="AH197" s="129"/>
      <c r="AI197" s="130"/>
      <c r="AJ197" s="130"/>
      <c r="AK197" s="127"/>
      <c r="AL197" s="127"/>
      <c r="AM197" s="200"/>
    </row>
    <row r="198" spans="1:39" ht="15.75">
      <c r="A198" s="125"/>
      <c r="B198" s="126"/>
      <c r="C198" s="126"/>
      <c r="D198" s="126"/>
      <c r="E198" s="126"/>
      <c r="F198" s="126"/>
      <c r="G198" s="126"/>
      <c r="H198" s="126"/>
      <c r="I198" s="126"/>
      <c r="J198" s="126"/>
      <c r="K198" s="126"/>
      <c r="L198" s="126"/>
      <c r="M198" s="126"/>
      <c r="N198" s="126"/>
      <c r="O198" s="126"/>
      <c r="P198" s="126"/>
      <c r="Q198" s="126"/>
      <c r="R198" s="126"/>
      <c r="S198" s="126"/>
      <c r="T198" s="126"/>
      <c r="U198" s="126"/>
      <c r="V198" s="127"/>
      <c r="W198" s="127"/>
      <c r="X198" s="127"/>
      <c r="Y198" s="127"/>
      <c r="Z198" s="127"/>
      <c r="AA198" s="127"/>
      <c r="AB198" s="128"/>
      <c r="AC198" s="129"/>
      <c r="AD198" s="129"/>
      <c r="AE198" s="129"/>
      <c r="AF198" s="129"/>
      <c r="AG198" s="129"/>
      <c r="AH198" s="129"/>
      <c r="AI198" s="130"/>
      <c r="AJ198" s="130"/>
      <c r="AK198" s="127"/>
      <c r="AL198" s="127"/>
      <c r="AM198" s="200"/>
    </row>
    <row r="199" spans="1:39" ht="15.75">
      <c r="A199" s="125"/>
      <c r="B199" s="126"/>
      <c r="C199" s="126"/>
      <c r="D199" s="126"/>
      <c r="E199" s="126"/>
      <c r="F199" s="126"/>
      <c r="G199" s="126"/>
      <c r="H199" s="126"/>
      <c r="I199" s="126"/>
      <c r="J199" s="126"/>
      <c r="K199" s="126"/>
      <c r="L199" s="126"/>
      <c r="M199" s="126"/>
      <c r="N199" s="126"/>
      <c r="O199" s="126"/>
      <c r="P199" s="126"/>
      <c r="Q199" s="126"/>
      <c r="R199" s="126"/>
      <c r="S199" s="126"/>
      <c r="T199" s="126"/>
      <c r="U199" s="126"/>
      <c r="V199" s="127"/>
      <c r="W199" s="127"/>
      <c r="X199" s="127"/>
      <c r="Y199" s="127"/>
      <c r="Z199" s="127"/>
      <c r="AA199" s="127"/>
      <c r="AB199" s="128"/>
      <c r="AC199" s="129"/>
      <c r="AD199" s="129"/>
      <c r="AE199" s="129"/>
      <c r="AF199" s="129"/>
      <c r="AG199" s="129"/>
      <c r="AH199" s="129"/>
      <c r="AI199" s="130"/>
      <c r="AJ199" s="130"/>
      <c r="AK199" s="127"/>
      <c r="AL199" s="127"/>
      <c r="AM199" s="200"/>
    </row>
    <row r="200" spans="1:39" ht="15.75">
      <c r="A200" s="125"/>
      <c r="B200" s="126"/>
      <c r="C200" s="126"/>
      <c r="D200" s="126"/>
      <c r="E200" s="126"/>
      <c r="F200" s="126"/>
      <c r="G200" s="126"/>
      <c r="H200" s="126"/>
      <c r="I200" s="126"/>
      <c r="J200" s="126"/>
      <c r="K200" s="126"/>
      <c r="L200" s="126"/>
      <c r="M200" s="126"/>
      <c r="N200" s="126"/>
      <c r="O200" s="126"/>
      <c r="P200" s="126"/>
      <c r="Q200" s="126"/>
      <c r="R200" s="126"/>
      <c r="S200" s="126"/>
      <c r="T200" s="126"/>
      <c r="U200" s="126"/>
      <c r="V200" s="127"/>
      <c r="W200" s="127"/>
      <c r="X200" s="127"/>
      <c r="Y200" s="127"/>
      <c r="Z200" s="127"/>
      <c r="AA200" s="127"/>
      <c r="AB200" s="128"/>
      <c r="AC200" s="129"/>
      <c r="AD200" s="129"/>
      <c r="AE200" s="129"/>
      <c r="AF200" s="129"/>
      <c r="AG200" s="129"/>
      <c r="AH200" s="129"/>
      <c r="AI200" s="130"/>
      <c r="AJ200" s="130"/>
      <c r="AK200" s="127"/>
      <c r="AL200" s="127"/>
      <c r="AM200" s="200"/>
    </row>
    <row r="201" spans="1:39" ht="15.75">
      <c r="A201" s="125"/>
      <c r="B201" s="126"/>
      <c r="C201" s="126"/>
      <c r="D201" s="126"/>
      <c r="E201" s="126"/>
      <c r="F201" s="126"/>
      <c r="G201" s="126"/>
      <c r="H201" s="126"/>
      <c r="I201" s="126"/>
      <c r="J201" s="126"/>
      <c r="K201" s="126"/>
      <c r="L201" s="126"/>
      <c r="M201" s="126"/>
      <c r="N201" s="126"/>
      <c r="O201" s="126"/>
      <c r="P201" s="126"/>
      <c r="Q201" s="126"/>
      <c r="R201" s="126"/>
      <c r="S201" s="126"/>
      <c r="T201" s="126"/>
      <c r="U201" s="126"/>
      <c r="V201" s="127"/>
      <c r="W201" s="127"/>
      <c r="X201" s="127"/>
      <c r="Y201" s="127"/>
      <c r="Z201" s="127"/>
      <c r="AA201" s="127"/>
      <c r="AB201" s="128"/>
      <c r="AC201" s="129"/>
      <c r="AD201" s="129"/>
      <c r="AE201" s="129"/>
      <c r="AF201" s="129"/>
      <c r="AG201" s="129"/>
      <c r="AH201" s="129"/>
      <c r="AI201" s="130"/>
      <c r="AJ201" s="130"/>
      <c r="AK201" s="127"/>
      <c r="AL201" s="127"/>
      <c r="AM201" s="200"/>
    </row>
    <row r="202" spans="1:39" ht="15.75" customHeight="1">
      <c r="A202" s="125"/>
      <c r="B202" s="126"/>
      <c r="C202" s="126"/>
      <c r="D202" s="126"/>
      <c r="E202" s="126"/>
      <c r="F202" s="126"/>
      <c r="G202" s="126"/>
      <c r="H202" s="126"/>
      <c r="I202" s="126"/>
      <c r="J202" s="126"/>
      <c r="K202" s="126"/>
      <c r="L202" s="126"/>
      <c r="M202" s="126"/>
      <c r="N202" s="126"/>
      <c r="O202" s="126"/>
      <c r="P202" s="126"/>
      <c r="Q202" s="126"/>
      <c r="R202" s="126"/>
      <c r="S202" s="126"/>
      <c r="T202" s="126"/>
      <c r="U202" s="126"/>
      <c r="V202" s="127"/>
      <c r="W202" s="127"/>
      <c r="X202" s="127"/>
      <c r="Y202" s="127"/>
      <c r="Z202" s="127"/>
      <c r="AA202" s="127"/>
      <c r="AB202" s="128"/>
      <c r="AC202" s="129"/>
      <c r="AD202" s="129"/>
      <c r="AE202" s="129"/>
      <c r="AF202" s="129"/>
      <c r="AG202" s="129"/>
      <c r="AH202" s="129"/>
      <c r="AI202" s="130"/>
      <c r="AJ202" s="130"/>
      <c r="AK202" s="127"/>
      <c r="AL202" s="127"/>
      <c r="AM202" s="200"/>
    </row>
    <row r="203" spans="1:39" ht="15.75">
      <c r="A203" s="125"/>
      <c r="B203" s="126"/>
      <c r="C203" s="126"/>
      <c r="D203" s="126"/>
      <c r="E203" s="126"/>
      <c r="F203" s="126"/>
      <c r="G203" s="126"/>
      <c r="H203" s="126"/>
      <c r="I203" s="126"/>
      <c r="J203" s="126"/>
      <c r="K203" s="126"/>
      <c r="L203" s="126"/>
      <c r="M203" s="126"/>
      <c r="N203" s="126"/>
      <c r="O203" s="126"/>
      <c r="P203" s="126"/>
      <c r="Q203" s="126"/>
      <c r="R203" s="126"/>
      <c r="S203" s="126"/>
      <c r="T203" s="126"/>
      <c r="U203" s="126"/>
      <c r="V203" s="127"/>
      <c r="W203" s="127"/>
      <c r="X203" s="127"/>
      <c r="Y203" s="127"/>
      <c r="Z203" s="127"/>
      <c r="AA203" s="127"/>
      <c r="AB203" s="128"/>
      <c r="AC203" s="129"/>
      <c r="AD203" s="129"/>
      <c r="AE203" s="129"/>
      <c r="AF203" s="129"/>
      <c r="AG203" s="129"/>
      <c r="AH203" s="129"/>
      <c r="AI203" s="130"/>
      <c r="AJ203" s="130"/>
      <c r="AK203" s="127"/>
      <c r="AL203" s="127"/>
      <c r="AM203" s="200"/>
    </row>
    <row r="204" spans="1:39" ht="15.75" customHeight="1" thickBot="1">
      <c r="A204" s="125"/>
      <c r="B204" s="126"/>
      <c r="C204" s="126"/>
      <c r="D204" s="126"/>
      <c r="E204" s="126"/>
      <c r="F204" s="126"/>
      <c r="G204" s="126"/>
      <c r="H204" s="126"/>
      <c r="I204" s="126"/>
      <c r="J204" s="126"/>
      <c r="K204" s="126"/>
      <c r="L204" s="126"/>
      <c r="M204" s="126"/>
      <c r="N204" s="126"/>
      <c r="O204" s="126"/>
      <c r="P204" s="126"/>
      <c r="Q204" s="126"/>
      <c r="R204" s="126"/>
      <c r="S204" s="126"/>
      <c r="T204" s="126"/>
      <c r="U204" s="126"/>
      <c r="V204" s="127"/>
      <c r="W204" s="127"/>
      <c r="X204" s="127"/>
      <c r="Y204" s="127"/>
      <c r="Z204" s="127"/>
      <c r="AA204" s="127"/>
      <c r="AB204" s="128"/>
      <c r="AC204" s="129"/>
      <c r="AD204" s="129"/>
      <c r="AE204" s="129"/>
      <c r="AF204" s="129"/>
      <c r="AG204" s="129"/>
      <c r="AH204" s="129"/>
      <c r="AI204" s="130"/>
      <c r="AJ204" s="130"/>
      <c r="AK204" s="127"/>
      <c r="AL204" s="127"/>
      <c r="AM204" s="200"/>
    </row>
    <row r="205" spans="1:39" ht="15.75" customHeight="1">
      <c r="A205" s="132"/>
      <c r="B205" s="124"/>
      <c r="C205" s="124"/>
      <c r="D205" s="124"/>
      <c r="E205" s="124"/>
      <c r="F205" s="124"/>
      <c r="G205" s="132"/>
      <c r="H205" s="132"/>
      <c r="I205" s="132"/>
      <c r="J205" s="132"/>
      <c r="K205" s="132"/>
      <c r="L205" s="132"/>
      <c r="M205" s="132"/>
      <c r="N205" s="132"/>
      <c r="O205" s="132"/>
      <c r="P205" s="132"/>
      <c r="Q205" s="132"/>
      <c r="R205" s="132"/>
      <c r="S205" s="132"/>
      <c r="T205" s="132"/>
      <c r="U205" s="132"/>
      <c r="V205" s="268" t="s">
        <v>14</v>
      </c>
      <c r="W205" s="269"/>
      <c r="X205" s="269"/>
      <c r="Y205" s="269"/>
      <c r="Z205" s="269"/>
      <c r="AA205" s="270"/>
      <c r="AB205" s="138"/>
      <c r="AC205" s="268" t="s">
        <v>15</v>
      </c>
      <c r="AD205" s="269"/>
      <c r="AE205" s="269"/>
      <c r="AF205" s="269"/>
      <c r="AG205" s="269"/>
      <c r="AH205" s="270"/>
      <c r="AI205" s="274" t="s">
        <v>123</v>
      </c>
      <c r="AJ205" s="274"/>
      <c r="AK205" s="274"/>
      <c r="AL205" s="274"/>
      <c r="AM205" s="200"/>
    </row>
    <row r="206" spans="1:39" ht="15.75" customHeight="1">
      <c r="A206" s="132"/>
      <c r="B206" s="133"/>
      <c r="C206" s="133"/>
      <c r="D206" s="133"/>
      <c r="E206" s="133"/>
      <c r="F206" s="133"/>
      <c r="G206" s="132"/>
      <c r="H206" s="132"/>
      <c r="I206" s="132"/>
      <c r="J206" s="132"/>
      <c r="K206" s="132"/>
      <c r="L206" s="132"/>
      <c r="M206" s="132"/>
      <c r="N206" s="132"/>
      <c r="O206" s="132"/>
      <c r="P206" s="132"/>
      <c r="Q206" s="132"/>
      <c r="R206" s="132"/>
      <c r="S206" s="132"/>
      <c r="T206" s="132"/>
      <c r="U206" s="132"/>
      <c r="V206" s="271"/>
      <c r="W206" s="272"/>
      <c r="X206" s="272"/>
      <c r="Y206" s="272"/>
      <c r="Z206" s="272"/>
      <c r="AA206" s="273"/>
      <c r="AB206" s="138"/>
      <c r="AC206" s="271"/>
      <c r="AD206" s="272"/>
      <c r="AE206" s="272"/>
      <c r="AF206" s="272"/>
      <c r="AG206" s="272"/>
      <c r="AH206" s="273"/>
      <c r="AI206" s="274"/>
      <c r="AJ206" s="274"/>
      <c r="AK206" s="274"/>
      <c r="AL206" s="274"/>
      <c r="AM206" s="200"/>
    </row>
    <row r="207" spans="1:39" ht="15.75" customHeight="1">
      <c r="A207" s="134"/>
      <c r="B207" s="289" t="s">
        <v>128</v>
      </c>
      <c r="C207" s="289"/>
      <c r="D207" s="289"/>
      <c r="E207" s="289"/>
      <c r="F207" s="289"/>
      <c r="G207" s="289"/>
      <c r="H207" s="289"/>
      <c r="I207" s="289"/>
      <c r="J207" s="289"/>
      <c r="K207" s="289"/>
      <c r="L207" s="289"/>
      <c r="M207" s="289"/>
      <c r="N207" s="289"/>
      <c r="O207" s="289"/>
      <c r="P207" s="289"/>
      <c r="Q207" s="289"/>
      <c r="R207" s="289"/>
      <c r="S207" s="289"/>
      <c r="T207" s="289"/>
      <c r="U207" s="289"/>
      <c r="V207" s="139">
        <v>1</v>
      </c>
      <c r="W207" s="139">
        <v>2</v>
      </c>
      <c r="X207" s="139">
        <v>3</v>
      </c>
      <c r="Y207" s="139">
        <v>4</v>
      </c>
      <c r="Z207" s="139">
        <v>5</v>
      </c>
      <c r="AA207" s="139" t="s">
        <v>41</v>
      </c>
      <c r="AB207" s="140" t="s">
        <v>11</v>
      </c>
      <c r="AC207" s="139">
        <v>1</v>
      </c>
      <c r="AD207" s="139">
        <v>2</v>
      </c>
      <c r="AE207" s="139">
        <v>3</v>
      </c>
      <c r="AF207" s="139">
        <v>4</v>
      </c>
      <c r="AG207" s="139">
        <v>5</v>
      </c>
      <c r="AH207" s="139" t="s">
        <v>41</v>
      </c>
      <c r="AI207" s="141" t="s">
        <v>19</v>
      </c>
      <c r="AJ207" s="141" t="s">
        <v>20</v>
      </c>
      <c r="AK207" s="141" t="s">
        <v>21</v>
      </c>
      <c r="AL207" s="141" t="s">
        <v>22</v>
      </c>
      <c r="AM207" s="200"/>
    </row>
    <row r="208" spans="1:39" s="25" customFormat="1" ht="18.75">
      <c r="A208" s="135" t="s">
        <v>129</v>
      </c>
      <c r="B208" s="275" t="s">
        <v>124</v>
      </c>
      <c r="C208" s="276"/>
      <c r="D208" s="276"/>
      <c r="E208" s="276"/>
      <c r="F208" s="276"/>
      <c r="G208" s="276"/>
      <c r="H208" s="276"/>
      <c r="I208" s="276"/>
      <c r="J208" s="276"/>
      <c r="K208" s="276"/>
      <c r="L208" s="276"/>
      <c r="M208" s="276"/>
      <c r="N208" s="276"/>
      <c r="O208" s="276"/>
      <c r="P208" s="276"/>
      <c r="Q208" s="276"/>
      <c r="R208" s="276"/>
      <c r="S208" s="276"/>
      <c r="T208" s="276"/>
      <c r="U208" s="276"/>
      <c r="V208" s="152">
        <f>+AN25</f>
        <v>0</v>
      </c>
      <c r="W208" s="152">
        <f t="shared" ref="W208:AA210" si="38">+AO25</f>
        <v>0</v>
      </c>
      <c r="X208" s="152">
        <f t="shared" si="38"/>
        <v>0</v>
      </c>
      <c r="Y208" s="152">
        <f t="shared" si="38"/>
        <v>0</v>
      </c>
      <c r="Z208" s="152">
        <f t="shared" si="38"/>
        <v>0</v>
      </c>
      <c r="AA208" s="152">
        <f t="shared" si="38"/>
        <v>0</v>
      </c>
      <c r="AB208" s="151">
        <f t="shared" ref="AB208:AB210" si="39">SUM(V208:AA208)</f>
        <v>0</v>
      </c>
      <c r="AC208" s="136" t="e">
        <f t="shared" ref="AC208:AH210" si="40">V208/$AB208</f>
        <v>#DIV/0!</v>
      </c>
      <c r="AD208" s="136" t="e">
        <f t="shared" si="40"/>
        <v>#DIV/0!</v>
      </c>
      <c r="AE208" s="136" t="e">
        <f t="shared" si="40"/>
        <v>#DIV/0!</v>
      </c>
      <c r="AF208" s="136" t="e">
        <f t="shared" si="40"/>
        <v>#DIV/0!</v>
      </c>
      <c r="AG208" s="136" t="e">
        <f t="shared" si="40"/>
        <v>#DIV/0!</v>
      </c>
      <c r="AH208" s="136" t="e">
        <f t="shared" si="40"/>
        <v>#DIV/0!</v>
      </c>
      <c r="AI208" s="152">
        <f>+BA25</f>
        <v>0</v>
      </c>
      <c r="AJ208" s="152">
        <f t="shared" ref="AJ208:AL210" si="41">+BB25</f>
        <v>0</v>
      </c>
      <c r="AK208" s="152">
        <f t="shared" si="41"/>
        <v>0</v>
      </c>
      <c r="AL208" s="152">
        <f t="shared" si="41"/>
        <v>0</v>
      </c>
      <c r="AM208" s="205"/>
    </row>
    <row r="209" spans="1:39" s="25" customFormat="1" ht="18.75">
      <c r="A209" s="137" t="s">
        <v>130</v>
      </c>
      <c r="B209" s="275" t="s">
        <v>125</v>
      </c>
      <c r="C209" s="276"/>
      <c r="D209" s="276"/>
      <c r="E209" s="276"/>
      <c r="F209" s="276"/>
      <c r="G209" s="276"/>
      <c r="H209" s="276"/>
      <c r="I209" s="276"/>
      <c r="J209" s="276"/>
      <c r="K209" s="276"/>
      <c r="L209" s="276"/>
      <c r="M209" s="276"/>
      <c r="N209" s="276"/>
      <c r="O209" s="276"/>
      <c r="P209" s="276"/>
      <c r="Q209" s="276"/>
      <c r="R209" s="276"/>
      <c r="S209" s="276"/>
      <c r="T209" s="276"/>
      <c r="U209" s="276"/>
      <c r="V209" s="152">
        <f t="shared" ref="V209:V210" si="42">+AN26</f>
        <v>0</v>
      </c>
      <c r="W209" s="152">
        <f t="shared" si="38"/>
        <v>0</v>
      </c>
      <c r="X209" s="152">
        <f t="shared" si="38"/>
        <v>0</v>
      </c>
      <c r="Y209" s="152">
        <f t="shared" si="38"/>
        <v>0</v>
      </c>
      <c r="Z209" s="152">
        <f t="shared" si="38"/>
        <v>0</v>
      </c>
      <c r="AA209" s="152">
        <f t="shared" si="38"/>
        <v>0</v>
      </c>
      <c r="AB209" s="151">
        <f t="shared" si="39"/>
        <v>0</v>
      </c>
      <c r="AC209" s="136" t="e">
        <f t="shared" si="40"/>
        <v>#DIV/0!</v>
      </c>
      <c r="AD209" s="136" t="e">
        <f t="shared" si="40"/>
        <v>#DIV/0!</v>
      </c>
      <c r="AE209" s="136" t="e">
        <f t="shared" si="40"/>
        <v>#DIV/0!</v>
      </c>
      <c r="AF209" s="136" t="e">
        <f t="shared" si="40"/>
        <v>#DIV/0!</v>
      </c>
      <c r="AG209" s="136" t="e">
        <f t="shared" si="40"/>
        <v>#DIV/0!</v>
      </c>
      <c r="AH209" s="136" t="e">
        <f t="shared" si="40"/>
        <v>#DIV/0!</v>
      </c>
      <c r="AI209" s="152">
        <f t="shared" ref="AI209:AI210" si="43">+BA26</f>
        <v>0</v>
      </c>
      <c r="AJ209" s="152">
        <f t="shared" si="41"/>
        <v>0</v>
      </c>
      <c r="AK209" s="152">
        <f t="shared" si="41"/>
        <v>0</v>
      </c>
      <c r="AL209" s="152">
        <f t="shared" si="41"/>
        <v>0</v>
      </c>
      <c r="AM209" s="205"/>
    </row>
    <row r="210" spans="1:39" s="25" customFormat="1" ht="18.75">
      <c r="A210" s="135" t="s">
        <v>131</v>
      </c>
      <c r="B210" s="275" t="s">
        <v>126</v>
      </c>
      <c r="C210" s="276"/>
      <c r="D210" s="276"/>
      <c r="E210" s="276"/>
      <c r="F210" s="276"/>
      <c r="G210" s="276"/>
      <c r="H210" s="276"/>
      <c r="I210" s="276"/>
      <c r="J210" s="276"/>
      <c r="K210" s="276"/>
      <c r="L210" s="276"/>
      <c r="M210" s="276"/>
      <c r="N210" s="276"/>
      <c r="O210" s="276"/>
      <c r="P210" s="276"/>
      <c r="Q210" s="276"/>
      <c r="R210" s="276"/>
      <c r="S210" s="276"/>
      <c r="T210" s="276"/>
      <c r="U210" s="276"/>
      <c r="V210" s="152">
        <f t="shared" si="42"/>
        <v>0</v>
      </c>
      <c r="W210" s="152">
        <f t="shared" si="38"/>
        <v>0</v>
      </c>
      <c r="X210" s="152">
        <f t="shared" si="38"/>
        <v>0</v>
      </c>
      <c r="Y210" s="152">
        <f t="shared" si="38"/>
        <v>0</v>
      </c>
      <c r="Z210" s="152">
        <f t="shared" si="38"/>
        <v>0</v>
      </c>
      <c r="AA210" s="152">
        <f t="shared" si="38"/>
        <v>0</v>
      </c>
      <c r="AB210" s="151">
        <f t="shared" si="39"/>
        <v>0</v>
      </c>
      <c r="AC210" s="136" t="e">
        <f t="shared" si="40"/>
        <v>#DIV/0!</v>
      </c>
      <c r="AD210" s="136" t="e">
        <f t="shared" si="40"/>
        <v>#DIV/0!</v>
      </c>
      <c r="AE210" s="136" t="e">
        <f t="shared" si="40"/>
        <v>#DIV/0!</v>
      </c>
      <c r="AF210" s="136" t="e">
        <f t="shared" si="40"/>
        <v>#DIV/0!</v>
      </c>
      <c r="AG210" s="136" t="e">
        <f t="shared" si="40"/>
        <v>#DIV/0!</v>
      </c>
      <c r="AH210" s="136" t="e">
        <f t="shared" si="40"/>
        <v>#DIV/0!</v>
      </c>
      <c r="AI210" s="152">
        <f t="shared" si="43"/>
        <v>0</v>
      </c>
      <c r="AJ210" s="152">
        <f t="shared" si="41"/>
        <v>0</v>
      </c>
      <c r="AK210" s="152">
        <f t="shared" si="41"/>
        <v>0</v>
      </c>
      <c r="AL210" s="152">
        <f t="shared" si="41"/>
        <v>0</v>
      </c>
      <c r="AM210" s="205"/>
    </row>
    <row r="211" spans="1:39"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200"/>
    </row>
    <row r="212" spans="1:39" ht="15" customHeight="1">
      <c r="H212" s="85"/>
      <c r="I212" s="85"/>
      <c r="J212" s="85"/>
      <c r="K212" s="85"/>
      <c r="L212" s="85"/>
      <c r="M212" s="85"/>
      <c r="N212" s="85"/>
      <c r="O212" s="85"/>
      <c r="X212" s="172"/>
      <c r="Y212" s="172"/>
      <c r="Z212" s="172"/>
      <c r="AA212" s="172"/>
      <c r="AB212" s="172"/>
      <c r="AC212" s="172"/>
      <c r="AD212" s="172"/>
      <c r="AE212" s="172"/>
    </row>
    <row r="213" spans="1:39" ht="15" customHeight="1">
      <c r="A213" s="172"/>
      <c r="B213" s="172"/>
      <c r="C213" s="172"/>
      <c r="D213" s="172"/>
      <c r="E213" s="172"/>
      <c r="F213" s="172"/>
      <c r="G213" s="172"/>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c r="AG213" s="172"/>
      <c r="AH213" s="172"/>
      <c r="AI213" s="172"/>
      <c r="AJ213" s="142"/>
      <c r="AK213" s="172"/>
      <c r="AL213" s="172"/>
    </row>
    <row r="214" spans="1:39" ht="1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42"/>
      <c r="AK214" s="172"/>
      <c r="AL214" s="172"/>
    </row>
    <row r="215" spans="1:39" ht="15" customHeight="1">
      <c r="A215" s="172"/>
      <c r="B215" s="172"/>
      <c r="C215" s="172"/>
      <c r="D215" s="172"/>
      <c r="E215" s="172"/>
      <c r="F215" s="172"/>
      <c r="G215" s="172"/>
      <c r="H215" s="172"/>
      <c r="I215" s="172"/>
      <c r="J215" s="172"/>
      <c r="K215" s="172"/>
      <c r="L215" s="172"/>
      <c r="M215" s="172"/>
      <c r="N215" s="172"/>
      <c r="O215" s="172"/>
      <c r="P215" s="172"/>
      <c r="Q215" s="172"/>
      <c r="R215" s="172"/>
      <c r="S215" s="172"/>
      <c r="T215" s="172"/>
      <c r="U215" s="172"/>
      <c r="V215" s="172"/>
      <c r="W215" s="172"/>
      <c r="X215" s="172"/>
      <c r="Y215" s="172"/>
      <c r="Z215" s="172"/>
      <c r="AA215" s="172"/>
      <c r="AB215" s="172"/>
      <c r="AC215" s="172"/>
      <c r="AD215" s="172"/>
      <c r="AE215" s="172"/>
      <c r="AF215" s="172"/>
      <c r="AG215" s="172"/>
      <c r="AH215" s="172"/>
      <c r="AI215" s="172"/>
      <c r="AJ215" s="142"/>
      <c r="AK215" s="172"/>
      <c r="AL215" s="172"/>
    </row>
    <row r="216" spans="1:39" ht="15.75" customHeight="1">
      <c r="A216" s="172"/>
      <c r="B216" s="172"/>
      <c r="C216" s="172"/>
      <c r="D216" s="172"/>
      <c r="E216" s="172"/>
      <c r="F216" s="172"/>
      <c r="G216" s="172"/>
      <c r="H216" s="172"/>
      <c r="I216" s="172"/>
      <c r="J216" s="172"/>
      <c r="K216" s="172"/>
      <c r="L216" s="172"/>
      <c r="M216" s="172"/>
      <c r="N216" s="172"/>
      <c r="O216" s="172"/>
      <c r="P216" s="172"/>
      <c r="Q216" s="172"/>
      <c r="R216" s="172"/>
      <c r="S216" s="172"/>
      <c r="T216" s="172"/>
      <c r="U216" s="172"/>
      <c r="V216" s="172"/>
      <c r="W216" s="172"/>
      <c r="X216" s="172"/>
      <c r="Y216" s="172"/>
      <c r="Z216" s="172"/>
      <c r="AA216" s="172"/>
      <c r="AB216" s="172"/>
      <c r="AC216" s="172"/>
      <c r="AD216" s="172"/>
      <c r="AE216" s="172"/>
      <c r="AF216" s="172"/>
      <c r="AG216" s="172"/>
      <c r="AH216" s="172"/>
      <c r="AI216" s="172"/>
      <c r="AJ216" s="142"/>
      <c r="AK216" s="172"/>
      <c r="AL216" s="172"/>
    </row>
    <row r="217" spans="1:39" ht="21">
      <c r="A217" s="267" t="s">
        <v>132</v>
      </c>
      <c r="B217" s="267"/>
      <c r="C217" s="267"/>
      <c r="D217" s="267"/>
      <c r="E217" s="267"/>
      <c r="F217" s="267"/>
      <c r="G217" s="267"/>
      <c r="H217" s="267"/>
      <c r="I217" s="267"/>
      <c r="J217" s="267"/>
      <c r="K217" s="267"/>
      <c r="L217" s="267"/>
      <c r="M217" s="267"/>
      <c r="N217" s="267"/>
      <c r="O217" s="267"/>
      <c r="P217" s="267"/>
      <c r="Q217" s="267"/>
      <c r="R217" s="267"/>
      <c r="S217" s="267"/>
      <c r="T217" s="267"/>
      <c r="U217" s="267"/>
      <c r="V217" s="172"/>
      <c r="W217" s="172"/>
      <c r="X217" s="172"/>
      <c r="Y217" s="172"/>
      <c r="Z217" s="172"/>
      <c r="AA217" s="172"/>
      <c r="AB217" s="172"/>
      <c r="AC217" s="172"/>
      <c r="AD217" s="172"/>
      <c r="AE217" s="172"/>
      <c r="AF217" s="172"/>
      <c r="AG217" s="172"/>
      <c r="AH217" s="172"/>
      <c r="AI217" s="172"/>
      <c r="AJ217" s="142"/>
      <c r="AK217" s="172"/>
      <c r="AL217" s="172"/>
    </row>
    <row r="218" spans="1:39">
      <c r="A218" s="172"/>
      <c r="B218" s="172"/>
      <c r="C218" s="172"/>
      <c r="D218" s="172"/>
      <c r="E218" s="172"/>
      <c r="F218" s="172"/>
      <c r="G218" s="172"/>
      <c r="H218" s="172"/>
      <c r="I218" s="172"/>
      <c r="J218" s="172"/>
      <c r="K218" s="172"/>
      <c r="L218" s="172"/>
      <c r="M218" s="172"/>
      <c r="N218" s="172"/>
      <c r="O218" s="172"/>
      <c r="P218" s="172"/>
      <c r="Q218" s="172"/>
      <c r="R218" s="172"/>
      <c r="S218" s="172"/>
      <c r="T218" s="172"/>
      <c r="U218" s="172"/>
      <c r="V218" s="172"/>
      <c r="W218" s="172"/>
      <c r="X218" s="172"/>
      <c r="Y218" s="172"/>
      <c r="Z218" s="172"/>
      <c r="AA218" s="172"/>
      <c r="AB218" s="172"/>
      <c r="AC218" s="172"/>
      <c r="AD218" s="172"/>
      <c r="AE218" s="172"/>
      <c r="AF218" s="172"/>
      <c r="AG218" s="172"/>
      <c r="AH218" s="172"/>
      <c r="AI218" s="172"/>
      <c r="AJ218" s="142"/>
      <c r="AK218" s="172"/>
      <c r="AL218" s="172"/>
    </row>
    <row r="219" spans="1:39">
      <c r="A219" s="172"/>
      <c r="B219" s="172"/>
      <c r="C219" s="172"/>
      <c r="D219" s="172"/>
      <c r="E219" s="172"/>
      <c r="F219" s="172"/>
      <c r="G219" s="172"/>
      <c r="H219" s="172"/>
      <c r="I219" s="172"/>
      <c r="J219" s="172"/>
      <c r="K219" s="172"/>
      <c r="L219" s="172"/>
      <c r="M219" s="172"/>
      <c r="N219" s="172"/>
      <c r="O219" s="172"/>
      <c r="P219" s="172"/>
      <c r="Q219" s="172"/>
      <c r="R219" s="172"/>
      <c r="S219" s="172"/>
      <c r="T219" s="172"/>
      <c r="U219" s="172"/>
      <c r="V219" s="172"/>
      <c r="W219" s="172"/>
      <c r="X219" s="172"/>
      <c r="Y219" s="172"/>
      <c r="Z219" s="172"/>
      <c r="AA219" s="172"/>
      <c r="AB219" s="172"/>
      <c r="AC219" s="172"/>
      <c r="AD219" s="172"/>
      <c r="AE219" s="172"/>
      <c r="AF219" s="172"/>
      <c r="AG219" s="172"/>
      <c r="AH219" s="172"/>
      <c r="AI219" s="172"/>
      <c r="AJ219" s="142"/>
      <c r="AK219" s="172"/>
      <c r="AL219" s="172"/>
    </row>
    <row r="220" spans="1:39">
      <c r="A220" s="172"/>
      <c r="B220" s="172"/>
      <c r="C220" s="172"/>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c r="AA220" s="172"/>
      <c r="AB220" s="172"/>
      <c r="AC220" s="172"/>
      <c r="AD220" s="172"/>
      <c r="AE220" s="172"/>
      <c r="AF220" s="172"/>
      <c r="AG220" s="172"/>
      <c r="AH220" s="172"/>
      <c r="AI220" s="172"/>
      <c r="AJ220" s="142"/>
      <c r="AK220" s="172"/>
      <c r="AL220" s="172"/>
    </row>
    <row r="221" spans="1:39">
      <c r="A221" s="172"/>
      <c r="B221" s="172"/>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c r="AA221" s="172"/>
      <c r="AB221" s="172"/>
      <c r="AC221" s="172"/>
      <c r="AD221" s="172"/>
      <c r="AE221" s="172"/>
      <c r="AF221" s="172"/>
      <c r="AG221" s="172"/>
      <c r="AH221" s="172"/>
      <c r="AI221" s="172"/>
      <c r="AJ221" s="142"/>
      <c r="AK221" s="172"/>
      <c r="AL221" s="172"/>
    </row>
    <row r="222" spans="1:39">
      <c r="A222" s="172"/>
      <c r="B222" s="172"/>
      <c r="C222" s="172"/>
      <c r="D222" s="172"/>
      <c r="E222" s="172"/>
      <c r="F222" s="172"/>
      <c r="G222" s="172"/>
      <c r="H222" s="172"/>
      <c r="I222" s="172"/>
      <c r="J222" s="172"/>
      <c r="K222" s="172"/>
      <c r="L222" s="172"/>
      <c r="M222" s="172"/>
      <c r="N222" s="172"/>
      <c r="O222" s="172"/>
      <c r="P222" s="172"/>
      <c r="Q222" s="172"/>
      <c r="R222" s="172"/>
      <c r="S222" s="172"/>
      <c r="T222" s="172"/>
      <c r="U222" s="172"/>
      <c r="V222" s="172"/>
      <c r="W222" s="172"/>
      <c r="X222" s="172"/>
      <c r="Y222" s="172"/>
      <c r="Z222" s="172"/>
      <c r="AA222" s="172"/>
      <c r="AB222" s="172"/>
      <c r="AC222" s="172"/>
      <c r="AD222" s="172"/>
      <c r="AE222" s="172"/>
      <c r="AF222" s="172"/>
      <c r="AG222" s="172"/>
      <c r="AH222" s="172"/>
      <c r="AI222" s="172"/>
      <c r="AJ222" s="142"/>
      <c r="AK222" s="172"/>
      <c r="AL222" s="172"/>
    </row>
    <row r="223" spans="1:39">
      <c r="A223" s="172"/>
      <c r="B223" s="172"/>
      <c r="C223" s="172"/>
      <c r="D223" s="172"/>
      <c r="E223" s="172"/>
      <c r="F223" s="172"/>
      <c r="G223" s="172"/>
      <c r="H223" s="172"/>
      <c r="I223" s="172"/>
      <c r="J223" s="172"/>
      <c r="K223" s="172"/>
      <c r="L223" s="172"/>
      <c r="M223" s="172"/>
      <c r="N223" s="172"/>
      <c r="O223" s="172"/>
      <c r="P223" s="172"/>
      <c r="Q223" s="172"/>
      <c r="R223" s="172"/>
      <c r="S223" s="172"/>
      <c r="T223" s="172"/>
      <c r="U223" s="172"/>
      <c r="V223" s="172"/>
      <c r="W223" s="172"/>
      <c r="X223" s="172"/>
      <c r="Y223" s="172"/>
      <c r="Z223" s="172"/>
      <c r="AA223" s="172"/>
      <c r="AB223" s="172"/>
      <c r="AC223" s="172"/>
      <c r="AD223" s="172"/>
      <c r="AE223" s="172"/>
      <c r="AF223" s="172"/>
      <c r="AG223" s="172"/>
      <c r="AH223" s="172"/>
      <c r="AI223" s="172"/>
      <c r="AJ223" s="142"/>
      <c r="AK223" s="172"/>
      <c r="AL223" s="172"/>
    </row>
    <row r="224" spans="1:39">
      <c r="A224" s="172"/>
      <c r="B224" s="172"/>
      <c r="C224" s="172"/>
      <c r="D224" s="172"/>
      <c r="E224" s="172"/>
      <c r="F224" s="172"/>
      <c r="G224" s="172"/>
      <c r="H224" s="172"/>
      <c r="I224" s="172"/>
      <c r="J224" s="172"/>
      <c r="K224" s="172"/>
      <c r="L224" s="172"/>
      <c r="M224" s="172"/>
      <c r="N224" s="172"/>
      <c r="O224" s="172"/>
      <c r="P224" s="172"/>
      <c r="Q224" s="172"/>
      <c r="R224" s="172"/>
      <c r="S224" s="172"/>
      <c r="T224" s="172"/>
      <c r="U224" s="172"/>
      <c r="V224" s="172"/>
      <c r="W224" s="172"/>
      <c r="X224" s="172"/>
      <c r="Y224" s="172"/>
      <c r="Z224" s="172"/>
      <c r="AA224" s="172"/>
      <c r="AB224" s="172"/>
      <c r="AC224" s="172"/>
      <c r="AD224" s="172"/>
      <c r="AE224" s="172"/>
      <c r="AF224" s="172"/>
      <c r="AG224" s="172"/>
      <c r="AH224" s="172"/>
      <c r="AI224" s="172"/>
      <c r="AJ224" s="142"/>
      <c r="AK224" s="172"/>
      <c r="AL224" s="172"/>
    </row>
    <row r="225" spans="1:38">
      <c r="A225" s="172"/>
      <c r="B225" s="172"/>
      <c r="C225" s="172"/>
      <c r="D225" s="172"/>
      <c r="E225" s="172"/>
      <c r="F225" s="172"/>
      <c r="G225" s="172"/>
      <c r="H225" s="172"/>
      <c r="I225" s="172"/>
      <c r="J225" s="172"/>
      <c r="K225" s="172"/>
      <c r="L225" s="172"/>
      <c r="M225" s="172"/>
      <c r="N225" s="172"/>
      <c r="O225" s="172"/>
      <c r="P225" s="172"/>
      <c r="Q225" s="172"/>
      <c r="R225" s="172"/>
      <c r="S225" s="172"/>
      <c r="T225" s="172"/>
      <c r="U225" s="172"/>
      <c r="V225" s="172"/>
      <c r="W225" s="172"/>
      <c r="X225" s="172"/>
      <c r="Y225" s="172"/>
      <c r="Z225" s="172"/>
      <c r="AA225" s="172"/>
      <c r="AB225" s="172"/>
      <c r="AC225" s="172"/>
      <c r="AD225" s="172"/>
      <c r="AE225" s="172"/>
      <c r="AF225" s="172"/>
      <c r="AG225" s="172"/>
      <c r="AH225" s="172"/>
      <c r="AI225" s="172"/>
      <c r="AJ225" s="142"/>
      <c r="AK225" s="172"/>
      <c r="AL225" s="172"/>
    </row>
    <row r="226" spans="1:38">
      <c r="A226" s="172"/>
      <c r="B226" s="172"/>
      <c r="C226" s="172"/>
      <c r="D226" s="172"/>
      <c r="E226" s="172"/>
      <c r="F226" s="172"/>
      <c r="G226" s="172"/>
      <c r="H226" s="172"/>
      <c r="I226" s="172"/>
      <c r="J226" s="172"/>
      <c r="K226" s="172"/>
      <c r="L226" s="172"/>
      <c r="M226" s="172"/>
      <c r="N226" s="172"/>
      <c r="O226" s="172"/>
      <c r="P226" s="172"/>
      <c r="Q226" s="172"/>
      <c r="R226" s="172"/>
      <c r="S226" s="172"/>
      <c r="T226" s="172"/>
      <c r="U226" s="172"/>
      <c r="V226" s="172"/>
      <c r="W226" s="172"/>
      <c r="X226" s="172"/>
      <c r="Y226" s="172"/>
      <c r="Z226" s="172"/>
      <c r="AA226" s="172"/>
      <c r="AB226" s="172"/>
      <c r="AC226" s="172"/>
      <c r="AD226" s="172"/>
      <c r="AE226" s="172"/>
      <c r="AF226" s="172"/>
      <c r="AG226" s="172"/>
      <c r="AH226" s="172"/>
      <c r="AI226" s="172"/>
      <c r="AJ226" s="142"/>
      <c r="AK226" s="172"/>
      <c r="AL226" s="172"/>
    </row>
    <row r="227" spans="1:38">
      <c r="A227" s="172"/>
      <c r="B227" s="172"/>
      <c r="C227" s="172"/>
      <c r="D227" s="172"/>
      <c r="E227" s="172"/>
      <c r="F227" s="172"/>
      <c r="G227" s="172"/>
      <c r="H227" s="172"/>
      <c r="I227" s="172"/>
      <c r="J227" s="172"/>
      <c r="K227" s="172"/>
      <c r="L227" s="172"/>
      <c r="M227" s="172"/>
      <c r="N227" s="172"/>
      <c r="O227" s="172"/>
      <c r="P227" s="172"/>
      <c r="Q227" s="172"/>
      <c r="R227" s="172"/>
      <c r="S227" s="172"/>
      <c r="T227" s="172"/>
      <c r="U227" s="172"/>
      <c r="V227" s="172"/>
      <c r="W227" s="172"/>
      <c r="X227" s="172"/>
      <c r="Y227" s="172"/>
      <c r="Z227" s="172"/>
      <c r="AA227" s="172"/>
      <c r="AB227" s="172"/>
      <c r="AC227" s="172"/>
      <c r="AD227" s="172"/>
      <c r="AE227" s="172"/>
      <c r="AF227" s="172"/>
      <c r="AG227" s="172"/>
      <c r="AH227" s="172"/>
      <c r="AI227" s="172"/>
      <c r="AJ227" s="142"/>
      <c r="AK227" s="172"/>
      <c r="AL227" s="172"/>
    </row>
    <row r="228" spans="1:38">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42"/>
      <c r="AK228" s="172"/>
      <c r="AL228" s="172"/>
    </row>
    <row r="229" spans="1:38">
      <c r="A229" s="172"/>
      <c r="B229" s="172"/>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72"/>
      <c r="AI229" s="172"/>
      <c r="AJ229" s="142"/>
      <c r="AK229" s="172"/>
      <c r="AL229" s="172"/>
    </row>
    <row r="230" spans="1:38">
      <c r="A230" s="172"/>
      <c r="B230" s="172"/>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c r="AG230" s="172"/>
      <c r="AH230" s="172"/>
      <c r="AI230" s="172"/>
      <c r="AJ230" s="142"/>
      <c r="AK230" s="172"/>
      <c r="AL230" s="172"/>
    </row>
    <row r="231" spans="1:38">
      <c r="A231" s="172"/>
      <c r="B231" s="172"/>
      <c r="C231" s="172"/>
      <c r="D231" s="172"/>
      <c r="E231" s="172"/>
      <c r="F231" s="172"/>
      <c r="G231" s="172"/>
      <c r="H231" s="172"/>
      <c r="I231" s="172"/>
      <c r="J231" s="172"/>
      <c r="K231" s="172"/>
      <c r="L231" s="172"/>
      <c r="M231" s="172"/>
      <c r="N231" s="172"/>
      <c r="O231" s="172"/>
      <c r="P231" s="172"/>
      <c r="Q231" s="172"/>
      <c r="R231" s="172"/>
      <c r="S231" s="172"/>
      <c r="T231" s="172"/>
      <c r="U231" s="172"/>
      <c r="V231" s="172"/>
      <c r="W231" s="172"/>
      <c r="X231" s="172"/>
      <c r="Y231" s="172"/>
      <c r="Z231" s="172"/>
      <c r="AA231" s="172"/>
      <c r="AB231" s="172"/>
      <c r="AC231" s="172"/>
      <c r="AD231" s="172"/>
      <c r="AE231" s="172"/>
      <c r="AF231" s="172"/>
      <c r="AG231" s="172"/>
      <c r="AH231" s="172"/>
      <c r="AI231" s="172"/>
      <c r="AJ231" s="142"/>
      <c r="AK231" s="172"/>
      <c r="AL231" s="172"/>
    </row>
    <row r="232" spans="1:38">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42"/>
      <c r="AK232" s="172"/>
      <c r="AL232" s="172"/>
    </row>
    <row r="233" spans="1:38">
      <c r="V233" s="172"/>
      <c r="W233" s="172"/>
      <c r="X233" s="172"/>
      <c r="Y233" s="172"/>
      <c r="Z233" s="172"/>
      <c r="AA233" s="172"/>
      <c r="AB233" s="172"/>
      <c r="AC233" s="172"/>
      <c r="AD233" s="172"/>
      <c r="AE233" s="172"/>
      <c r="AF233" s="172"/>
      <c r="AG233" s="172"/>
      <c r="AH233" s="172"/>
      <c r="AI233" s="172"/>
      <c r="AJ233" s="142"/>
      <c r="AK233" s="172"/>
      <c r="AL233" s="172"/>
    </row>
    <row r="234" spans="1:38">
      <c r="V234" s="172"/>
      <c r="W234" s="172"/>
      <c r="X234" s="172"/>
      <c r="Y234" s="172"/>
      <c r="Z234" s="172"/>
      <c r="AA234" s="172"/>
      <c r="AB234" s="172"/>
      <c r="AC234" s="172"/>
      <c r="AD234" s="172"/>
      <c r="AE234" s="172"/>
      <c r="AF234" s="172"/>
      <c r="AG234" s="172"/>
      <c r="AH234" s="172"/>
      <c r="AI234" s="172"/>
      <c r="AJ234" s="142"/>
      <c r="AK234" s="172"/>
      <c r="AL234" s="172"/>
    </row>
    <row r="235" spans="1:38">
      <c r="V235" s="172"/>
      <c r="W235" s="172"/>
      <c r="X235" s="172"/>
      <c r="Y235" s="172"/>
      <c r="Z235" s="172"/>
      <c r="AA235" s="172"/>
      <c r="AB235" s="172"/>
      <c r="AC235" s="172"/>
      <c r="AD235" s="172"/>
      <c r="AE235" s="172"/>
      <c r="AF235" s="172"/>
      <c r="AG235" s="172"/>
      <c r="AH235" s="172"/>
      <c r="AI235" s="172"/>
      <c r="AJ235" s="142"/>
      <c r="AK235" s="172"/>
      <c r="AL235" s="172"/>
    </row>
    <row r="236" spans="1:38">
      <c r="V236" s="172"/>
      <c r="W236" s="172"/>
      <c r="X236" s="172"/>
      <c r="Y236" s="172"/>
      <c r="Z236" s="172"/>
      <c r="AA236" s="172"/>
      <c r="AB236" s="172"/>
      <c r="AC236" s="172"/>
      <c r="AD236" s="172"/>
      <c r="AE236" s="172"/>
      <c r="AF236" s="172"/>
      <c r="AG236" s="172"/>
      <c r="AH236" s="172"/>
      <c r="AI236" s="172"/>
      <c r="AJ236" s="142"/>
      <c r="AK236" s="172"/>
      <c r="AL236" s="172"/>
    </row>
    <row r="237" spans="1:38" ht="18.75" customHeight="1"/>
    <row r="238" spans="1:38" ht="18.75" customHeight="1"/>
    <row r="239" spans="1:38" ht="18.75" customHeight="1"/>
    <row r="240" spans="1:38" ht="18.75" customHeight="1"/>
    <row r="241" spans="1:21" ht="18.75" customHeight="1"/>
    <row r="242" spans="1:21" ht="21">
      <c r="A242" s="267" t="s">
        <v>133</v>
      </c>
      <c r="B242" s="267"/>
      <c r="C242" s="267"/>
      <c r="D242" s="267"/>
      <c r="E242" s="267"/>
      <c r="F242" s="267"/>
      <c r="G242" s="267"/>
      <c r="H242" s="267"/>
      <c r="I242" s="267"/>
      <c r="J242" s="267"/>
      <c r="K242" s="267"/>
      <c r="L242" s="267"/>
      <c r="M242" s="267"/>
      <c r="N242" s="267"/>
      <c r="O242" s="267"/>
      <c r="P242" s="267"/>
      <c r="Q242" s="267"/>
      <c r="R242" s="267"/>
      <c r="S242" s="267"/>
      <c r="T242" s="267"/>
      <c r="U242" s="267"/>
    </row>
    <row r="243" spans="1:21">
      <c r="A243" s="172"/>
      <c r="B243" s="172"/>
      <c r="C243" s="172"/>
      <c r="D243" s="172"/>
      <c r="E243" s="172"/>
      <c r="F243" s="172"/>
      <c r="G243" s="172"/>
      <c r="H243" s="172"/>
      <c r="I243" s="172"/>
      <c r="J243" s="172"/>
      <c r="K243" s="172"/>
      <c r="L243" s="172"/>
      <c r="M243" s="172"/>
      <c r="N243" s="172"/>
      <c r="O243" s="172"/>
      <c r="P243" s="172"/>
      <c r="Q243" s="172"/>
      <c r="R243" s="172"/>
      <c r="S243" s="172"/>
      <c r="T243" s="172"/>
      <c r="U243" s="172"/>
    </row>
    <row r="244" spans="1:21">
      <c r="A244" s="172"/>
      <c r="B244" s="172"/>
      <c r="C244" s="172"/>
      <c r="D244" s="172"/>
      <c r="E244" s="172"/>
      <c r="F244" s="172"/>
      <c r="G244" s="172"/>
      <c r="H244" s="172"/>
      <c r="I244" s="172"/>
      <c r="J244" s="172"/>
      <c r="K244" s="172"/>
      <c r="L244" s="172"/>
      <c r="M244" s="172"/>
      <c r="N244" s="172"/>
      <c r="O244" s="172"/>
      <c r="P244" s="172"/>
      <c r="Q244" s="172"/>
      <c r="R244" s="172"/>
      <c r="S244" s="172"/>
      <c r="T244" s="172"/>
      <c r="U244" s="172"/>
    </row>
    <row r="245" spans="1:21">
      <c r="A245" s="172"/>
      <c r="B245" s="172"/>
      <c r="C245" s="172"/>
      <c r="D245" s="172"/>
      <c r="E245" s="172"/>
      <c r="F245" s="172"/>
      <c r="G245" s="172"/>
      <c r="H245" s="172"/>
      <c r="I245" s="172"/>
      <c r="J245" s="172"/>
      <c r="K245" s="172"/>
      <c r="L245" s="172"/>
      <c r="M245" s="172"/>
      <c r="N245" s="172"/>
      <c r="O245" s="172"/>
      <c r="P245" s="172"/>
      <c r="Q245" s="172"/>
      <c r="R245" s="172"/>
      <c r="S245" s="172"/>
      <c r="T245" s="172"/>
      <c r="U245" s="172"/>
    </row>
    <row r="246" spans="1:21">
      <c r="A246" s="172"/>
      <c r="B246" s="172"/>
      <c r="C246" s="172"/>
      <c r="D246" s="172"/>
      <c r="E246" s="172"/>
      <c r="F246" s="172"/>
      <c r="G246" s="172"/>
      <c r="H246" s="172"/>
      <c r="I246" s="172"/>
      <c r="J246" s="172"/>
      <c r="K246" s="172"/>
      <c r="L246" s="172"/>
      <c r="M246" s="172"/>
      <c r="N246" s="172"/>
      <c r="O246" s="172"/>
      <c r="P246" s="172"/>
      <c r="Q246" s="172"/>
      <c r="R246" s="172"/>
      <c r="S246" s="172"/>
      <c r="T246" s="172"/>
      <c r="U246" s="172"/>
    </row>
    <row r="247" spans="1:21">
      <c r="A247" s="172"/>
      <c r="B247" s="172"/>
      <c r="C247" s="172"/>
      <c r="D247" s="172"/>
      <c r="E247" s="172"/>
      <c r="F247" s="172"/>
      <c r="G247" s="172"/>
      <c r="H247" s="172"/>
      <c r="I247" s="172"/>
      <c r="J247" s="172"/>
      <c r="K247" s="172"/>
      <c r="L247" s="172"/>
      <c r="M247" s="172"/>
      <c r="N247" s="172"/>
      <c r="O247" s="172"/>
      <c r="P247" s="172"/>
      <c r="Q247" s="172"/>
      <c r="R247" s="172"/>
      <c r="S247" s="172"/>
      <c r="T247" s="172"/>
      <c r="U247" s="172"/>
    </row>
    <row r="248" spans="1:21">
      <c r="A248" s="172"/>
      <c r="B248" s="172"/>
      <c r="C248" s="172"/>
      <c r="D248" s="172"/>
      <c r="E248" s="172"/>
      <c r="F248" s="172"/>
      <c r="G248" s="172"/>
      <c r="H248" s="172"/>
      <c r="I248" s="172"/>
      <c r="J248" s="172"/>
      <c r="K248" s="172"/>
      <c r="L248" s="172"/>
      <c r="M248" s="172"/>
      <c r="N248" s="172"/>
      <c r="O248" s="172"/>
      <c r="P248" s="172"/>
      <c r="Q248" s="172"/>
      <c r="R248" s="172"/>
      <c r="S248" s="172"/>
      <c r="T248" s="172"/>
      <c r="U248" s="172"/>
    </row>
    <row r="249" spans="1:21">
      <c r="A249" s="172"/>
      <c r="B249" s="172"/>
      <c r="C249" s="172"/>
      <c r="D249" s="172"/>
      <c r="E249" s="172"/>
      <c r="F249" s="172"/>
      <c r="G249" s="172"/>
      <c r="H249" s="172"/>
      <c r="I249" s="172"/>
      <c r="J249" s="172"/>
      <c r="K249" s="172"/>
      <c r="L249" s="172"/>
      <c r="M249" s="172"/>
      <c r="N249" s="172"/>
      <c r="O249" s="172"/>
      <c r="P249" s="172"/>
      <c r="Q249" s="172"/>
      <c r="R249" s="172"/>
      <c r="S249" s="172"/>
      <c r="T249" s="172"/>
      <c r="U249" s="172"/>
    </row>
    <row r="250" spans="1:21">
      <c r="A250" s="172"/>
      <c r="B250" s="172"/>
      <c r="C250" s="172"/>
      <c r="D250" s="172"/>
      <c r="E250" s="172"/>
      <c r="F250" s="172"/>
      <c r="G250" s="172"/>
      <c r="H250" s="172"/>
      <c r="I250" s="172"/>
      <c r="J250" s="172"/>
      <c r="K250" s="172"/>
      <c r="L250" s="172"/>
      <c r="M250" s="172"/>
      <c r="N250" s="172"/>
      <c r="O250" s="172"/>
      <c r="P250" s="172"/>
      <c r="Q250" s="172"/>
      <c r="R250" s="172"/>
      <c r="S250" s="172"/>
      <c r="T250" s="172"/>
      <c r="U250" s="172"/>
    </row>
    <row r="251" spans="1:21">
      <c r="A251" s="172"/>
      <c r="B251" s="172"/>
      <c r="C251" s="172"/>
      <c r="D251" s="172"/>
      <c r="E251" s="172"/>
      <c r="F251" s="172"/>
      <c r="G251" s="172"/>
      <c r="H251" s="172"/>
      <c r="I251" s="172"/>
      <c r="J251" s="172"/>
      <c r="K251" s="172"/>
      <c r="L251" s="172"/>
      <c r="M251" s="172"/>
      <c r="N251" s="172"/>
      <c r="O251" s="172"/>
      <c r="P251" s="172"/>
      <c r="Q251" s="172"/>
      <c r="R251" s="172"/>
      <c r="S251" s="172"/>
      <c r="T251" s="172"/>
      <c r="U251" s="172"/>
    </row>
    <row r="252" spans="1:21">
      <c r="A252" s="172"/>
      <c r="B252" s="172"/>
      <c r="C252" s="172"/>
      <c r="D252" s="172"/>
      <c r="E252" s="172"/>
      <c r="F252" s="172"/>
      <c r="G252" s="172"/>
      <c r="H252" s="172"/>
      <c r="I252" s="172"/>
      <c r="J252" s="172"/>
      <c r="K252" s="172"/>
      <c r="L252" s="172"/>
      <c r="M252" s="172"/>
      <c r="N252" s="172"/>
      <c r="O252" s="172"/>
      <c r="P252" s="172"/>
      <c r="Q252" s="172"/>
      <c r="R252" s="172"/>
      <c r="S252" s="172"/>
      <c r="T252" s="172"/>
      <c r="U252" s="172"/>
    </row>
    <row r="253" spans="1:21">
      <c r="A253" s="172"/>
      <c r="B253" s="172"/>
      <c r="C253" s="172"/>
      <c r="D253" s="172"/>
      <c r="E253" s="172"/>
      <c r="F253" s="172"/>
      <c r="G253" s="172"/>
      <c r="H253" s="172"/>
      <c r="I253" s="172"/>
      <c r="J253" s="172"/>
      <c r="K253" s="172"/>
      <c r="L253" s="172"/>
      <c r="M253" s="172"/>
      <c r="N253" s="172"/>
      <c r="O253" s="172"/>
      <c r="P253" s="172"/>
      <c r="Q253" s="172"/>
      <c r="R253" s="172"/>
      <c r="S253" s="172"/>
      <c r="T253" s="172"/>
      <c r="U253" s="172"/>
    </row>
    <row r="254" spans="1:21">
      <c r="A254" s="172"/>
      <c r="B254" s="172"/>
      <c r="C254" s="172"/>
      <c r="D254" s="172"/>
      <c r="E254" s="172"/>
      <c r="F254" s="172"/>
      <c r="G254" s="172"/>
      <c r="H254" s="172"/>
      <c r="I254" s="172"/>
      <c r="J254" s="172"/>
      <c r="K254" s="172"/>
      <c r="L254" s="172"/>
      <c r="M254" s="172"/>
      <c r="N254" s="172"/>
      <c r="O254" s="172"/>
      <c r="P254" s="172"/>
      <c r="Q254" s="172"/>
      <c r="R254" s="172"/>
      <c r="S254" s="172"/>
      <c r="T254" s="172"/>
      <c r="U254" s="172"/>
    </row>
    <row r="255" spans="1:21">
      <c r="A255" s="172"/>
      <c r="B255" s="172"/>
      <c r="C255" s="172"/>
      <c r="D255" s="172"/>
      <c r="E255" s="172"/>
      <c r="F255" s="172"/>
      <c r="G255" s="172"/>
      <c r="H255" s="172"/>
      <c r="I255" s="172"/>
      <c r="J255" s="172"/>
      <c r="K255" s="172"/>
      <c r="L255" s="172"/>
      <c r="M255" s="172"/>
      <c r="N255" s="172"/>
      <c r="O255" s="172"/>
      <c r="P255" s="172"/>
      <c r="Q255" s="172"/>
      <c r="R255" s="172"/>
      <c r="S255" s="172"/>
      <c r="T255" s="172"/>
      <c r="U255" s="172"/>
    </row>
    <row r="256" spans="1:21">
      <c r="A256" s="172"/>
      <c r="B256" s="172"/>
      <c r="C256" s="172"/>
      <c r="D256" s="172"/>
      <c r="E256" s="172"/>
      <c r="F256" s="172"/>
      <c r="G256" s="172"/>
      <c r="H256" s="172"/>
      <c r="I256" s="172"/>
      <c r="J256" s="172"/>
      <c r="K256" s="172"/>
      <c r="L256" s="172"/>
      <c r="M256" s="172"/>
      <c r="N256" s="172"/>
      <c r="O256" s="172"/>
      <c r="P256" s="172"/>
      <c r="Q256" s="172"/>
      <c r="R256" s="172"/>
      <c r="S256" s="172"/>
      <c r="T256" s="172"/>
      <c r="U256" s="172"/>
    </row>
    <row r="257" spans="1:38">
      <c r="A257" s="172"/>
      <c r="B257" s="172"/>
      <c r="C257" s="172"/>
      <c r="D257" s="172"/>
      <c r="E257" s="172"/>
      <c r="F257" s="172"/>
      <c r="G257" s="172"/>
      <c r="H257" s="172"/>
      <c r="I257" s="172"/>
      <c r="J257" s="172"/>
      <c r="K257" s="172"/>
      <c r="L257" s="172"/>
      <c r="M257" s="172"/>
      <c r="N257" s="172"/>
      <c r="O257" s="172"/>
      <c r="P257" s="172"/>
      <c r="Q257" s="172"/>
      <c r="R257" s="172"/>
      <c r="S257" s="172"/>
      <c r="T257" s="172"/>
      <c r="U257" s="172"/>
    </row>
    <row r="262" spans="1:38" ht="18.75">
      <c r="A262" s="172"/>
      <c r="B262" s="172"/>
      <c r="C262" s="172"/>
      <c r="D262" s="172"/>
      <c r="E262" s="172"/>
      <c r="F262" s="172"/>
      <c r="G262" s="172"/>
      <c r="H262" s="172"/>
      <c r="I262" s="172"/>
      <c r="J262" s="172"/>
      <c r="K262" s="172"/>
      <c r="L262" s="172"/>
      <c r="M262" s="172"/>
      <c r="N262" s="172"/>
      <c r="O262" s="172"/>
      <c r="P262" s="172"/>
      <c r="Q262" s="172"/>
      <c r="R262" s="172"/>
      <c r="S262" s="172"/>
      <c r="T262" s="172"/>
      <c r="U262" s="172"/>
      <c r="V262" s="278" t="s">
        <v>14</v>
      </c>
      <c r="W262" s="278"/>
      <c r="X262" s="278"/>
      <c r="Y262" s="278"/>
      <c r="Z262" s="278"/>
      <c r="AA262" s="278"/>
      <c r="AB262" s="25"/>
      <c r="AC262" s="278" t="s">
        <v>15</v>
      </c>
      <c r="AD262" s="278"/>
      <c r="AE262" s="278"/>
      <c r="AF262" s="278"/>
      <c r="AG262" s="278"/>
      <c r="AH262" s="278"/>
      <c r="AI262" s="279" t="s">
        <v>16</v>
      </c>
      <c r="AJ262" s="279"/>
      <c r="AK262" s="279"/>
      <c r="AL262" s="279"/>
    </row>
    <row r="263" spans="1:38" ht="18.75">
      <c r="A263" s="172"/>
      <c r="B263" s="172"/>
      <c r="C263" s="172"/>
      <c r="D263" s="172"/>
      <c r="E263" s="172"/>
      <c r="F263" s="172"/>
      <c r="G263" s="172"/>
      <c r="H263" s="172"/>
      <c r="I263" s="172"/>
      <c r="J263" s="172"/>
      <c r="K263" s="172"/>
      <c r="L263" s="172"/>
      <c r="M263" s="172"/>
      <c r="N263" s="172"/>
      <c r="O263" s="172"/>
      <c r="P263" s="172"/>
      <c r="Q263" s="172"/>
      <c r="R263" s="172"/>
      <c r="S263" s="172"/>
      <c r="T263" s="172"/>
      <c r="U263" s="172"/>
      <c r="V263" s="278"/>
      <c r="W263" s="278"/>
      <c r="X263" s="278"/>
      <c r="Y263" s="278"/>
      <c r="Z263" s="278"/>
      <c r="AA263" s="278"/>
      <c r="AB263" s="25"/>
      <c r="AC263" s="278"/>
      <c r="AD263" s="278"/>
      <c r="AE263" s="278"/>
      <c r="AF263" s="278"/>
      <c r="AG263" s="278"/>
      <c r="AH263" s="278"/>
      <c r="AI263" s="279"/>
      <c r="AJ263" s="279"/>
      <c r="AK263" s="279"/>
      <c r="AL263" s="279"/>
    </row>
    <row r="264" spans="1:38" ht="18.75" customHeight="1">
      <c r="A264" s="134"/>
      <c r="B264" s="289" t="s">
        <v>137</v>
      </c>
      <c r="C264" s="289"/>
      <c r="D264" s="289"/>
      <c r="E264" s="289"/>
      <c r="F264" s="289"/>
      <c r="G264" s="289"/>
      <c r="H264" s="289"/>
      <c r="I264" s="289"/>
      <c r="J264" s="289"/>
      <c r="K264" s="289"/>
      <c r="L264" s="289"/>
      <c r="M264" s="289"/>
      <c r="N264" s="289"/>
      <c r="O264" s="289"/>
      <c r="P264" s="289"/>
      <c r="Q264" s="289"/>
      <c r="R264" s="289"/>
      <c r="S264" s="289"/>
      <c r="T264" s="289"/>
      <c r="U264" s="290"/>
      <c r="V264" s="63">
        <v>1</v>
      </c>
      <c r="W264" s="63">
        <v>2</v>
      </c>
      <c r="X264" s="63">
        <v>3</v>
      </c>
      <c r="Y264" s="63">
        <v>4</v>
      </c>
      <c r="Z264" s="63">
        <v>5</v>
      </c>
      <c r="AA264" s="63" t="s">
        <v>41</v>
      </c>
      <c r="AB264" s="75" t="s">
        <v>18</v>
      </c>
      <c r="AC264" s="63">
        <v>1</v>
      </c>
      <c r="AD264" s="63">
        <v>2</v>
      </c>
      <c r="AE264" s="63">
        <v>3</v>
      </c>
      <c r="AF264" s="63">
        <v>4</v>
      </c>
      <c r="AG264" s="63">
        <v>5</v>
      </c>
      <c r="AH264" s="63" t="s">
        <v>41</v>
      </c>
      <c r="AI264" s="76" t="s">
        <v>19</v>
      </c>
      <c r="AJ264" s="76" t="s">
        <v>20</v>
      </c>
      <c r="AK264" s="76" t="s">
        <v>21</v>
      </c>
      <c r="AL264" s="76" t="s">
        <v>22</v>
      </c>
    </row>
    <row r="265" spans="1:38" ht="18.75">
      <c r="A265" s="135" t="s">
        <v>138</v>
      </c>
      <c r="B265" s="280" t="s">
        <v>134</v>
      </c>
      <c r="C265" s="281"/>
      <c r="D265" s="281"/>
      <c r="E265" s="281"/>
      <c r="F265" s="281"/>
      <c r="G265" s="281"/>
      <c r="H265" s="281"/>
      <c r="I265" s="281"/>
      <c r="J265" s="281"/>
      <c r="K265" s="281"/>
      <c r="L265" s="281"/>
      <c r="M265" s="281"/>
      <c r="N265" s="281"/>
      <c r="O265" s="281"/>
      <c r="P265" s="281"/>
      <c r="Q265" s="281"/>
      <c r="R265" s="281"/>
      <c r="S265" s="281"/>
      <c r="T265" s="281"/>
      <c r="U265" s="281"/>
      <c r="V265" s="152">
        <f>+AN28</f>
        <v>0</v>
      </c>
      <c r="W265" s="152">
        <f t="shared" ref="W265:AA265" si="44">+AO28</f>
        <v>0</v>
      </c>
      <c r="X265" s="152">
        <f t="shared" si="44"/>
        <v>0</v>
      </c>
      <c r="Y265" s="152">
        <f t="shared" si="44"/>
        <v>0</v>
      </c>
      <c r="Z265" s="152">
        <f t="shared" si="44"/>
        <v>0</v>
      </c>
      <c r="AA265" s="152">
        <f t="shared" si="44"/>
        <v>0</v>
      </c>
      <c r="AB265" s="151">
        <f t="shared" ref="AB265:AB266" si="45">SUM(V265:AA265)</f>
        <v>0</v>
      </c>
      <c r="AC265" s="175" t="e">
        <f t="shared" ref="AC265:AH266" si="46">V265/$AB265</f>
        <v>#DIV/0!</v>
      </c>
      <c r="AD265" s="175" t="e">
        <f t="shared" si="46"/>
        <v>#DIV/0!</v>
      </c>
      <c r="AE265" s="175" t="e">
        <f t="shared" si="46"/>
        <v>#DIV/0!</v>
      </c>
      <c r="AF265" s="175" t="e">
        <f t="shared" si="46"/>
        <v>#DIV/0!</v>
      </c>
      <c r="AG265" s="175" t="e">
        <f t="shared" si="46"/>
        <v>#DIV/0!</v>
      </c>
      <c r="AH265" s="175" t="e">
        <f t="shared" si="46"/>
        <v>#DIV/0!</v>
      </c>
      <c r="AI265" s="152">
        <f>+BA28</f>
        <v>0</v>
      </c>
      <c r="AJ265" s="152">
        <f t="shared" ref="AJ265:AL265" si="47">+BB28</f>
        <v>0</v>
      </c>
      <c r="AK265" s="152">
        <f t="shared" si="47"/>
        <v>0</v>
      </c>
      <c r="AL265" s="152">
        <f t="shared" si="47"/>
        <v>0</v>
      </c>
    </row>
    <row r="266" spans="1:38" ht="21" customHeight="1">
      <c r="A266" s="135" t="s">
        <v>139</v>
      </c>
      <c r="B266" s="280" t="s">
        <v>135</v>
      </c>
      <c r="C266" s="281"/>
      <c r="D266" s="281"/>
      <c r="E266" s="281"/>
      <c r="F266" s="281"/>
      <c r="G266" s="281"/>
      <c r="H266" s="281"/>
      <c r="I266" s="281"/>
      <c r="J266" s="281"/>
      <c r="K266" s="281"/>
      <c r="L266" s="281"/>
      <c r="M266" s="281"/>
      <c r="N266" s="281"/>
      <c r="O266" s="281"/>
      <c r="P266" s="281"/>
      <c r="Q266" s="281"/>
      <c r="R266" s="281"/>
      <c r="S266" s="281"/>
      <c r="T266" s="281"/>
      <c r="U266" s="281"/>
      <c r="V266" s="152">
        <f>+AN29</f>
        <v>0</v>
      </c>
      <c r="W266" s="152">
        <f t="shared" ref="W266:AA266" si="48">+AO29</f>
        <v>0</v>
      </c>
      <c r="X266" s="152">
        <f t="shared" si="48"/>
        <v>0</v>
      </c>
      <c r="Y266" s="152">
        <f t="shared" si="48"/>
        <v>0</v>
      </c>
      <c r="Z266" s="152">
        <f t="shared" si="48"/>
        <v>0</v>
      </c>
      <c r="AA266" s="152">
        <f t="shared" si="48"/>
        <v>0</v>
      </c>
      <c r="AB266" s="151">
        <f t="shared" si="45"/>
        <v>0</v>
      </c>
      <c r="AC266" s="175" t="e">
        <f t="shared" si="46"/>
        <v>#DIV/0!</v>
      </c>
      <c r="AD266" s="175" t="e">
        <f t="shared" si="46"/>
        <v>#DIV/0!</v>
      </c>
      <c r="AE266" s="175" t="e">
        <f t="shared" si="46"/>
        <v>#DIV/0!</v>
      </c>
      <c r="AF266" s="175" t="e">
        <f t="shared" si="46"/>
        <v>#DIV/0!</v>
      </c>
      <c r="AG266" s="175" t="e">
        <f t="shared" si="46"/>
        <v>#DIV/0!</v>
      </c>
      <c r="AH266" s="175" t="e">
        <f t="shared" si="46"/>
        <v>#DIV/0!</v>
      </c>
      <c r="AI266" s="152">
        <f>+BA29</f>
        <v>0</v>
      </c>
      <c r="AJ266" s="152">
        <f t="shared" ref="AJ266:AL266" si="49">+BB29</f>
        <v>0</v>
      </c>
      <c r="AK266" s="152">
        <f t="shared" si="49"/>
        <v>0</v>
      </c>
      <c r="AL266" s="152">
        <f t="shared" si="49"/>
        <v>0</v>
      </c>
    </row>
    <row r="273" spans="10:11" ht="58.5" customHeight="1"/>
    <row r="274" spans="10:11">
      <c r="J274" s="172"/>
      <c r="K274" s="172"/>
    </row>
    <row r="275" spans="10:11">
      <c r="J275" s="172"/>
      <c r="K275" s="172"/>
    </row>
    <row r="276" spans="10:11">
      <c r="J276" s="172"/>
      <c r="K276" s="172"/>
    </row>
    <row r="289" spans="1:38">
      <c r="A289" s="172"/>
      <c r="B289" s="172"/>
      <c r="C289" s="172"/>
      <c r="D289" s="172"/>
      <c r="E289" s="172"/>
      <c r="F289" s="172"/>
      <c r="G289" s="172"/>
      <c r="H289" s="172"/>
      <c r="I289" s="172"/>
      <c r="J289" s="172"/>
      <c r="K289" s="172"/>
      <c r="L289" s="172"/>
      <c r="M289" s="172"/>
      <c r="N289" s="172"/>
      <c r="O289" s="172"/>
      <c r="P289" s="172"/>
      <c r="Q289" s="172"/>
      <c r="R289" s="172"/>
      <c r="S289" s="172"/>
      <c r="T289" s="172"/>
      <c r="U289" s="172"/>
      <c r="V289" s="172"/>
      <c r="W289" s="172"/>
      <c r="X289" s="172"/>
      <c r="Y289" s="172"/>
      <c r="Z289" s="172"/>
      <c r="AA289" s="172"/>
      <c r="AB289" s="172"/>
      <c r="AC289" s="172"/>
      <c r="AD289" s="172"/>
      <c r="AE289" s="172"/>
      <c r="AF289" s="172"/>
      <c r="AG289" s="172"/>
      <c r="AH289" s="142"/>
      <c r="AI289" s="172"/>
      <c r="AJ289" s="172"/>
      <c r="AK289" s="172"/>
      <c r="AL289" s="172"/>
    </row>
    <row r="290" spans="1:38">
      <c r="A290" s="172"/>
      <c r="B290" s="172"/>
      <c r="C290" s="172"/>
      <c r="D290" s="172"/>
      <c r="E290" s="172"/>
      <c r="F290" s="172"/>
      <c r="G290" s="172"/>
      <c r="H290" s="172"/>
      <c r="I290" s="172"/>
      <c r="J290" s="172"/>
      <c r="K290" s="172"/>
      <c r="L290" s="172"/>
      <c r="M290" s="172"/>
      <c r="N290" s="172"/>
      <c r="O290" s="172"/>
      <c r="P290" s="172"/>
      <c r="Q290" s="172"/>
      <c r="R290" s="172"/>
      <c r="S290" s="172"/>
      <c r="T290" s="172"/>
      <c r="U290" s="172"/>
      <c r="V290" s="172"/>
      <c r="W290" s="172"/>
      <c r="X290" s="172"/>
      <c r="Y290" s="172"/>
      <c r="Z290" s="172"/>
      <c r="AA290" s="172"/>
      <c r="AB290" s="172"/>
      <c r="AC290" s="172"/>
      <c r="AD290" s="172"/>
      <c r="AE290" s="172"/>
      <c r="AF290" s="172"/>
      <c r="AG290" s="172"/>
      <c r="AH290" s="142"/>
      <c r="AI290" s="172"/>
      <c r="AJ290" s="172"/>
      <c r="AK290" s="172"/>
      <c r="AL290" s="172"/>
    </row>
    <row r="291" spans="1:38">
      <c r="A291" s="172"/>
      <c r="B291" s="172"/>
      <c r="C291" s="172"/>
      <c r="D291" s="172"/>
      <c r="E291" s="172"/>
      <c r="F291" s="172"/>
      <c r="G291" s="172"/>
      <c r="H291" s="172"/>
      <c r="I291" s="172"/>
      <c r="J291" s="172"/>
      <c r="K291" s="172"/>
      <c r="L291" s="172"/>
      <c r="M291" s="172"/>
      <c r="N291" s="172"/>
      <c r="O291" s="172"/>
      <c r="P291" s="172"/>
      <c r="Q291" s="172"/>
      <c r="R291" s="172"/>
      <c r="S291" s="172"/>
      <c r="T291" s="172"/>
      <c r="U291" s="172"/>
      <c r="V291" s="172"/>
      <c r="W291" s="172"/>
      <c r="X291" s="172"/>
      <c r="Y291" s="172"/>
      <c r="Z291" s="172"/>
      <c r="AA291" s="172"/>
      <c r="AB291" s="172"/>
      <c r="AC291" s="172"/>
      <c r="AD291" s="172"/>
      <c r="AE291" s="172"/>
      <c r="AF291" s="172"/>
      <c r="AG291" s="172"/>
      <c r="AH291" s="142"/>
      <c r="AI291" s="172"/>
      <c r="AJ291" s="172"/>
      <c r="AK291" s="172"/>
      <c r="AL291" s="172"/>
    </row>
    <row r="292" spans="1:38" ht="15" customHeight="1">
      <c r="A292" s="172"/>
      <c r="B292" s="172"/>
      <c r="C292" s="172"/>
      <c r="D292" s="172"/>
      <c r="E292" s="172"/>
      <c r="F292" s="172"/>
      <c r="G292" s="172"/>
      <c r="H292" s="172"/>
      <c r="I292" s="172"/>
      <c r="J292" s="172"/>
      <c r="K292" s="172"/>
      <c r="L292" s="172"/>
      <c r="M292" s="172"/>
      <c r="N292" s="172"/>
      <c r="O292" s="172"/>
      <c r="P292" s="172"/>
      <c r="Q292" s="172"/>
      <c r="R292" s="172"/>
      <c r="S292" s="172"/>
      <c r="T292" s="172"/>
      <c r="U292" s="172"/>
      <c r="V292" s="172"/>
      <c r="W292" s="172"/>
      <c r="X292" s="172"/>
      <c r="Y292" s="172"/>
      <c r="Z292" s="172"/>
      <c r="AA292" s="172"/>
      <c r="AB292" s="172"/>
      <c r="AC292" s="172"/>
      <c r="AD292" s="172"/>
      <c r="AE292" s="172"/>
      <c r="AF292" s="172"/>
      <c r="AG292" s="172"/>
      <c r="AH292" s="142"/>
      <c r="AI292" s="172"/>
      <c r="AJ292" s="172"/>
      <c r="AK292" s="172"/>
      <c r="AL292" s="172"/>
    </row>
    <row r="293" spans="1:38" ht="15" customHeight="1">
      <c r="A293" s="172"/>
      <c r="B293" s="172"/>
      <c r="C293" s="172"/>
      <c r="D293" s="172"/>
      <c r="E293" s="172"/>
      <c r="F293" s="172"/>
      <c r="G293" s="172"/>
      <c r="H293" s="172"/>
      <c r="I293" s="172"/>
      <c r="J293" s="172"/>
      <c r="K293" s="172"/>
      <c r="L293" s="172"/>
      <c r="M293" s="172"/>
      <c r="N293" s="172"/>
      <c r="O293" s="172"/>
      <c r="P293" s="172"/>
      <c r="Q293" s="172"/>
      <c r="R293" s="172"/>
      <c r="S293" s="172"/>
      <c r="T293" s="172"/>
      <c r="U293" s="172"/>
      <c r="V293" s="172"/>
      <c r="W293" s="172"/>
      <c r="X293" s="172"/>
      <c r="Y293" s="172"/>
      <c r="Z293" s="172"/>
      <c r="AA293" s="172"/>
      <c r="AB293" s="172"/>
      <c r="AC293" s="172"/>
      <c r="AD293" s="172"/>
      <c r="AE293" s="172"/>
      <c r="AF293" s="172"/>
      <c r="AG293" s="172"/>
      <c r="AH293" s="142"/>
      <c r="AI293" s="172"/>
      <c r="AJ293" s="172"/>
      <c r="AK293" s="172"/>
      <c r="AL293" s="172"/>
    </row>
    <row r="294" spans="1:38" ht="15" customHeight="1">
      <c r="A294" s="267" t="s">
        <v>140</v>
      </c>
      <c r="B294" s="267"/>
      <c r="C294" s="267"/>
      <c r="D294" s="267"/>
      <c r="E294" s="267"/>
      <c r="F294" s="267"/>
      <c r="G294" s="267"/>
      <c r="H294" s="267"/>
      <c r="I294" s="267"/>
      <c r="J294" s="267"/>
      <c r="K294" s="267"/>
      <c r="L294" s="267"/>
      <c r="M294" s="267"/>
      <c r="N294" s="267"/>
      <c r="O294" s="267"/>
      <c r="P294" s="267"/>
      <c r="Q294" s="267"/>
      <c r="R294" s="267"/>
      <c r="S294" s="267"/>
      <c r="T294" s="267"/>
      <c r="U294" s="267"/>
      <c r="V294" s="172"/>
      <c r="W294" s="172"/>
      <c r="X294" s="172"/>
      <c r="Y294" s="172"/>
      <c r="Z294" s="172"/>
      <c r="AA294" s="172"/>
      <c r="AB294" s="172"/>
      <c r="AC294" s="172"/>
      <c r="AD294" s="172"/>
      <c r="AE294" s="172"/>
      <c r="AF294" s="172"/>
      <c r="AG294" s="172"/>
      <c r="AH294" s="142"/>
      <c r="AI294" s="172"/>
      <c r="AJ294" s="172"/>
      <c r="AK294" s="172"/>
      <c r="AL294" s="172"/>
    </row>
    <row r="295" spans="1:38" ht="15.75" customHeight="1">
      <c r="A295" s="172"/>
      <c r="B295" s="172"/>
      <c r="C295" s="172"/>
      <c r="D295" s="172"/>
      <c r="E295" s="172"/>
      <c r="F295" s="172"/>
      <c r="G295" s="172"/>
      <c r="H295" s="172"/>
      <c r="I295" s="172"/>
      <c r="J295" s="172"/>
      <c r="K295" s="172"/>
      <c r="L295" s="172"/>
      <c r="M295" s="172"/>
      <c r="N295" s="172"/>
      <c r="O295" s="172"/>
      <c r="P295" s="172"/>
      <c r="Q295" s="172"/>
      <c r="R295" s="172"/>
      <c r="S295" s="172"/>
      <c r="T295" s="172"/>
      <c r="U295" s="172"/>
      <c r="V295" s="172"/>
      <c r="W295" s="172"/>
      <c r="X295" s="172"/>
      <c r="Y295" s="172"/>
      <c r="Z295" s="172"/>
      <c r="AA295" s="172"/>
      <c r="AB295" s="172"/>
      <c r="AC295" s="172"/>
      <c r="AD295" s="172"/>
      <c r="AE295" s="172"/>
      <c r="AF295" s="172"/>
      <c r="AG295" s="172"/>
      <c r="AH295" s="142"/>
      <c r="AI295" s="172"/>
      <c r="AJ295" s="172"/>
      <c r="AK295" s="172"/>
      <c r="AL295" s="172"/>
    </row>
    <row r="296" spans="1:38">
      <c r="A296" s="172"/>
      <c r="B296" s="172"/>
      <c r="C296" s="172"/>
      <c r="D296" s="172"/>
      <c r="E296" s="172"/>
      <c r="F296" s="172"/>
      <c r="G296" s="172"/>
      <c r="H296" s="172"/>
      <c r="I296" s="172"/>
      <c r="J296" s="172"/>
      <c r="K296" s="172"/>
      <c r="L296" s="172"/>
      <c r="M296" s="172"/>
      <c r="N296" s="172"/>
      <c r="O296" s="172"/>
      <c r="P296" s="172"/>
      <c r="Q296" s="172"/>
      <c r="R296" s="172"/>
      <c r="S296" s="172"/>
      <c r="T296" s="172"/>
      <c r="U296" s="172"/>
      <c r="V296" s="172"/>
      <c r="W296" s="172"/>
      <c r="X296" s="172"/>
      <c r="Y296" s="172"/>
      <c r="Z296" s="172"/>
      <c r="AA296" s="172"/>
      <c r="AB296" s="172"/>
      <c r="AC296" s="172"/>
      <c r="AD296" s="172"/>
      <c r="AE296" s="172"/>
      <c r="AF296" s="172"/>
      <c r="AG296" s="172"/>
      <c r="AH296" s="142"/>
      <c r="AI296" s="172"/>
      <c r="AJ296" s="172"/>
      <c r="AK296" s="172"/>
      <c r="AL296" s="172"/>
    </row>
    <row r="297" spans="1:38">
      <c r="A297" s="172"/>
      <c r="B297" s="172"/>
      <c r="C297" s="172"/>
      <c r="D297" s="172"/>
      <c r="E297" s="172"/>
      <c r="F297" s="172"/>
      <c r="G297" s="172"/>
      <c r="H297" s="172"/>
      <c r="I297" s="172"/>
      <c r="J297" s="172"/>
      <c r="K297" s="172"/>
      <c r="L297" s="172"/>
      <c r="M297" s="172"/>
      <c r="N297" s="172"/>
      <c r="O297" s="172"/>
      <c r="P297" s="172"/>
      <c r="Q297" s="172"/>
      <c r="R297" s="172"/>
      <c r="S297" s="172"/>
      <c r="T297" s="172"/>
      <c r="U297" s="172"/>
      <c r="V297" s="172"/>
      <c r="W297" s="172"/>
      <c r="X297" s="172"/>
      <c r="Y297" s="172"/>
      <c r="Z297" s="172"/>
      <c r="AA297" s="172"/>
      <c r="AB297" s="172"/>
      <c r="AC297" s="172"/>
      <c r="AD297" s="172"/>
      <c r="AE297" s="172"/>
      <c r="AF297" s="172"/>
      <c r="AG297" s="172"/>
      <c r="AH297" s="142"/>
      <c r="AI297" s="172"/>
      <c r="AJ297" s="172"/>
      <c r="AK297" s="172"/>
      <c r="AL297" s="172"/>
    </row>
    <row r="298" spans="1:38">
      <c r="A298" s="172"/>
      <c r="B298" s="172"/>
      <c r="C298" s="172"/>
      <c r="D298" s="172"/>
      <c r="E298" s="172"/>
      <c r="F298" s="172"/>
      <c r="G298" s="172"/>
      <c r="H298" s="172"/>
      <c r="I298" s="172"/>
      <c r="J298" s="172"/>
      <c r="K298" s="172"/>
      <c r="L298" s="172"/>
      <c r="M298" s="172"/>
      <c r="N298" s="172"/>
      <c r="O298" s="172"/>
      <c r="P298" s="172"/>
      <c r="Q298" s="172"/>
      <c r="R298" s="172"/>
      <c r="S298" s="172"/>
      <c r="T298" s="172"/>
      <c r="U298" s="172"/>
      <c r="V298" s="172"/>
      <c r="W298" s="172"/>
      <c r="X298" s="172"/>
      <c r="Y298" s="172"/>
      <c r="Z298" s="172"/>
      <c r="AA298" s="172"/>
      <c r="AB298" s="172"/>
      <c r="AC298" s="172"/>
      <c r="AD298" s="172"/>
      <c r="AE298" s="172"/>
      <c r="AF298" s="172"/>
      <c r="AG298" s="172"/>
      <c r="AH298" s="142"/>
      <c r="AI298" s="172"/>
      <c r="AJ298" s="172"/>
      <c r="AK298" s="172"/>
      <c r="AL298" s="172"/>
    </row>
    <row r="299" spans="1:38">
      <c r="A299" s="172"/>
      <c r="B299" s="172"/>
      <c r="C299" s="172"/>
      <c r="D299" s="172"/>
      <c r="E299" s="172"/>
      <c r="F299" s="172"/>
      <c r="G299" s="172"/>
      <c r="H299" s="172"/>
      <c r="I299" s="172"/>
      <c r="J299" s="172"/>
      <c r="K299" s="172"/>
      <c r="L299" s="172"/>
      <c r="M299" s="172"/>
      <c r="N299" s="172"/>
      <c r="O299" s="172"/>
      <c r="P299" s="172"/>
      <c r="Q299" s="172"/>
      <c r="R299" s="172"/>
      <c r="S299" s="172"/>
      <c r="T299" s="172"/>
      <c r="U299" s="172"/>
    </row>
    <row r="300" spans="1:38">
      <c r="A300" s="172"/>
      <c r="B300" s="172"/>
      <c r="C300" s="172"/>
      <c r="D300" s="172"/>
      <c r="E300" s="172"/>
      <c r="F300" s="172"/>
      <c r="G300" s="172"/>
      <c r="H300" s="172"/>
      <c r="I300" s="172"/>
      <c r="J300" s="172"/>
      <c r="K300" s="172"/>
      <c r="L300" s="172"/>
      <c r="M300" s="172"/>
      <c r="N300" s="172"/>
      <c r="O300" s="172"/>
      <c r="P300" s="172"/>
      <c r="Q300" s="172"/>
      <c r="R300" s="172"/>
      <c r="S300" s="172"/>
      <c r="T300" s="172"/>
      <c r="U300" s="172"/>
    </row>
    <row r="301" spans="1:38">
      <c r="A301" s="172"/>
      <c r="B301" s="172"/>
      <c r="C301" s="172"/>
      <c r="D301" s="172"/>
      <c r="E301" s="172"/>
      <c r="F301" s="172"/>
      <c r="G301" s="172"/>
      <c r="H301" s="172"/>
      <c r="I301" s="172"/>
      <c r="J301" s="172"/>
      <c r="K301" s="172"/>
      <c r="L301" s="172"/>
      <c r="M301" s="172"/>
      <c r="N301" s="172"/>
      <c r="O301" s="172"/>
      <c r="P301" s="172"/>
      <c r="Q301" s="172"/>
      <c r="R301" s="172"/>
      <c r="S301" s="172"/>
      <c r="T301" s="172"/>
      <c r="U301" s="172"/>
    </row>
    <row r="302" spans="1:38">
      <c r="A302" s="172"/>
      <c r="B302" s="172"/>
      <c r="C302" s="172"/>
      <c r="D302" s="172"/>
      <c r="E302" s="172"/>
      <c r="F302" s="172"/>
      <c r="G302" s="172"/>
      <c r="H302" s="172"/>
      <c r="I302" s="172"/>
      <c r="J302" s="172"/>
      <c r="K302" s="172"/>
      <c r="L302" s="172"/>
      <c r="M302" s="172"/>
      <c r="N302" s="172"/>
      <c r="O302" s="172"/>
      <c r="P302" s="172"/>
      <c r="Q302" s="172"/>
      <c r="R302" s="172"/>
      <c r="S302" s="172"/>
      <c r="T302" s="172"/>
      <c r="U302" s="172"/>
    </row>
    <row r="303" spans="1:38">
      <c r="A303" s="172"/>
      <c r="B303" s="172"/>
      <c r="C303" s="172"/>
      <c r="D303" s="172"/>
      <c r="E303" s="172"/>
      <c r="F303" s="172"/>
      <c r="G303" s="172"/>
      <c r="H303" s="172"/>
      <c r="I303" s="172"/>
      <c r="J303" s="172"/>
      <c r="K303" s="172"/>
      <c r="L303" s="172"/>
      <c r="M303" s="172"/>
      <c r="N303" s="172"/>
      <c r="O303" s="172"/>
      <c r="P303" s="172"/>
      <c r="Q303" s="172"/>
      <c r="R303" s="172"/>
      <c r="S303" s="172"/>
      <c r="T303" s="172"/>
      <c r="U303" s="172"/>
    </row>
    <row r="304" spans="1:38">
      <c r="A304" s="172"/>
      <c r="B304" s="172"/>
      <c r="C304" s="172"/>
      <c r="D304" s="172"/>
      <c r="E304" s="172"/>
      <c r="F304" s="172"/>
      <c r="G304" s="172"/>
      <c r="H304" s="172"/>
      <c r="I304" s="172"/>
      <c r="J304" s="172"/>
      <c r="K304" s="172"/>
      <c r="L304" s="172"/>
      <c r="M304" s="172"/>
      <c r="N304" s="172"/>
      <c r="O304" s="172"/>
      <c r="P304" s="172"/>
      <c r="Q304" s="172"/>
      <c r="R304" s="172"/>
      <c r="S304" s="172"/>
      <c r="T304" s="172"/>
      <c r="U304" s="172"/>
    </row>
    <row r="305" spans="1:38">
      <c r="A305" s="172"/>
      <c r="B305" s="172"/>
      <c r="C305" s="172"/>
      <c r="D305" s="172"/>
      <c r="E305" s="172"/>
      <c r="F305" s="172"/>
      <c r="G305" s="172"/>
      <c r="H305" s="172"/>
      <c r="I305" s="172"/>
      <c r="J305" s="172"/>
      <c r="K305" s="172"/>
      <c r="L305" s="172"/>
      <c r="M305" s="172"/>
      <c r="N305" s="172"/>
      <c r="O305" s="172"/>
      <c r="P305" s="172"/>
      <c r="Q305" s="172"/>
      <c r="R305" s="172"/>
      <c r="S305" s="172"/>
      <c r="T305" s="172"/>
      <c r="U305" s="172"/>
    </row>
    <row r="306" spans="1:38">
      <c r="A306" s="172"/>
      <c r="B306" s="172"/>
      <c r="C306" s="172"/>
      <c r="D306" s="172"/>
      <c r="E306" s="172"/>
      <c r="F306" s="172"/>
      <c r="G306" s="172"/>
      <c r="H306" s="172"/>
      <c r="I306" s="172"/>
      <c r="J306" s="172"/>
      <c r="K306" s="172"/>
      <c r="L306" s="172"/>
      <c r="M306" s="172"/>
      <c r="N306" s="172"/>
      <c r="O306" s="172"/>
      <c r="P306" s="172"/>
      <c r="Q306" s="172"/>
      <c r="R306" s="172"/>
      <c r="S306" s="172"/>
      <c r="T306" s="172"/>
      <c r="U306" s="172"/>
    </row>
    <row r="307" spans="1:38">
      <c r="A307" s="172"/>
      <c r="B307" s="172"/>
      <c r="C307" s="172"/>
      <c r="D307" s="172"/>
      <c r="E307" s="172"/>
      <c r="F307" s="172"/>
      <c r="G307" s="172"/>
      <c r="H307" s="172"/>
      <c r="I307" s="172"/>
      <c r="J307" s="172"/>
      <c r="K307" s="172"/>
      <c r="L307" s="172"/>
      <c r="M307" s="172"/>
      <c r="N307" s="172"/>
      <c r="O307" s="172"/>
      <c r="P307" s="172"/>
      <c r="Q307" s="172"/>
      <c r="R307" s="172"/>
      <c r="S307" s="172"/>
      <c r="T307" s="172"/>
      <c r="U307" s="172"/>
    </row>
    <row r="308" spans="1:38">
      <c r="A308" s="172"/>
      <c r="B308" s="172"/>
      <c r="C308" s="172"/>
      <c r="D308" s="172"/>
      <c r="E308" s="172"/>
      <c r="F308" s="172"/>
      <c r="G308" s="172"/>
      <c r="H308" s="172"/>
      <c r="I308" s="172"/>
      <c r="J308" s="172"/>
      <c r="K308" s="172"/>
      <c r="L308" s="172"/>
      <c r="M308" s="172"/>
      <c r="N308" s="172"/>
      <c r="O308" s="172"/>
      <c r="P308" s="172"/>
      <c r="Q308" s="172"/>
      <c r="R308" s="172"/>
      <c r="S308" s="172"/>
      <c r="T308" s="172"/>
      <c r="U308" s="172"/>
    </row>
    <row r="309" spans="1:38">
      <c r="A309" s="172"/>
      <c r="B309" s="172"/>
      <c r="C309" s="172"/>
      <c r="D309" s="172"/>
      <c r="E309" s="172"/>
      <c r="F309" s="172"/>
      <c r="G309" s="172"/>
      <c r="H309" s="172"/>
      <c r="I309" s="172"/>
      <c r="J309" s="172"/>
      <c r="K309" s="172"/>
      <c r="L309" s="172"/>
      <c r="M309" s="172"/>
      <c r="N309" s="172"/>
      <c r="O309" s="172"/>
      <c r="P309" s="172"/>
      <c r="Q309" s="172"/>
      <c r="R309" s="172"/>
      <c r="S309" s="172"/>
      <c r="T309" s="172"/>
      <c r="U309" s="172"/>
    </row>
    <row r="310" spans="1:38">
      <c r="A310" s="172"/>
      <c r="B310" s="172"/>
      <c r="C310" s="172"/>
      <c r="D310" s="172"/>
      <c r="E310" s="172"/>
      <c r="F310" s="172"/>
      <c r="G310" s="172"/>
      <c r="H310" s="172"/>
      <c r="L310" s="172"/>
      <c r="M310" s="172"/>
      <c r="N310" s="172"/>
    </row>
    <row r="311" spans="1:38">
      <c r="A311" s="172"/>
      <c r="B311" s="172"/>
      <c r="C311" s="172"/>
      <c r="D311" s="172"/>
      <c r="E311" s="172"/>
      <c r="F311" s="172"/>
      <c r="G311" s="172"/>
      <c r="H311" s="172"/>
      <c r="L311" s="172"/>
      <c r="M311" s="172"/>
      <c r="N311" s="172"/>
    </row>
    <row r="312" spans="1:38">
      <c r="A312" s="172"/>
      <c r="B312" s="172"/>
      <c r="C312" s="172"/>
      <c r="D312" s="172"/>
      <c r="E312" s="172"/>
      <c r="F312" s="172"/>
      <c r="G312" s="172"/>
      <c r="H312" s="172"/>
      <c r="L312" s="172"/>
      <c r="M312" s="172"/>
      <c r="N312" s="172"/>
    </row>
    <row r="313" spans="1:38">
      <c r="A313" s="172"/>
      <c r="B313" s="172"/>
      <c r="C313" s="172"/>
      <c r="D313" s="172"/>
      <c r="E313" s="172"/>
      <c r="F313" s="172"/>
      <c r="G313" s="172"/>
      <c r="H313" s="172"/>
      <c r="L313" s="172"/>
      <c r="M313" s="172"/>
      <c r="N313" s="172"/>
    </row>
    <row r="314" spans="1:38">
      <c r="A314" s="172"/>
      <c r="B314" s="172"/>
      <c r="C314" s="172"/>
      <c r="J314" s="172"/>
      <c r="K314" s="172"/>
      <c r="L314" s="172"/>
      <c r="M314" s="172"/>
      <c r="N314" s="172"/>
    </row>
    <row r="315" spans="1:38">
      <c r="A315" s="172"/>
      <c r="B315" s="172"/>
      <c r="C315" s="172"/>
      <c r="J315" s="172"/>
      <c r="K315" s="172"/>
      <c r="L315" s="172"/>
      <c r="M315" s="172"/>
      <c r="N315" s="172"/>
      <c r="O315" s="172"/>
      <c r="P315" s="172"/>
      <c r="Q315" s="172"/>
      <c r="R315" s="172"/>
      <c r="S315" s="172"/>
      <c r="T315" s="172"/>
      <c r="U315" s="172"/>
      <c r="V315" s="172"/>
      <c r="W315" s="172"/>
      <c r="X315" s="172"/>
      <c r="Y315" s="172"/>
      <c r="Z315" s="172"/>
      <c r="AA315" s="172"/>
      <c r="AB315" s="172"/>
      <c r="AC315" s="172"/>
      <c r="AD315" s="172"/>
      <c r="AE315" s="172"/>
      <c r="AF315" s="172"/>
      <c r="AG315" s="172"/>
      <c r="AH315" s="142"/>
      <c r="AI315" s="172"/>
      <c r="AJ315" s="172"/>
      <c r="AK315" s="172"/>
      <c r="AL315" s="172"/>
    </row>
    <row r="316" spans="1:38">
      <c r="A316" s="172"/>
      <c r="B316" s="172"/>
      <c r="C316" s="172"/>
      <c r="J316" s="172"/>
      <c r="K316" s="172"/>
      <c r="L316" s="172"/>
      <c r="M316" s="172"/>
      <c r="N316" s="172"/>
      <c r="O316" s="172"/>
      <c r="P316" s="172"/>
      <c r="Q316" s="172"/>
      <c r="R316" s="172"/>
      <c r="S316" s="172"/>
      <c r="T316" s="172"/>
      <c r="U316" s="172"/>
      <c r="V316" s="172"/>
      <c r="W316" s="172"/>
      <c r="X316" s="172"/>
      <c r="Y316" s="172"/>
      <c r="Z316" s="172"/>
      <c r="AA316" s="172"/>
      <c r="AB316" s="172"/>
      <c r="AC316" s="172"/>
      <c r="AD316" s="172"/>
      <c r="AE316" s="172"/>
      <c r="AF316" s="172"/>
      <c r="AG316" s="172"/>
      <c r="AH316" s="142"/>
      <c r="AI316" s="172"/>
      <c r="AJ316" s="172"/>
      <c r="AK316" s="172"/>
      <c r="AL316" s="172"/>
    </row>
    <row r="317" spans="1:38" ht="18.75">
      <c r="A317" s="172"/>
      <c r="B317" s="172"/>
      <c r="C317" s="172"/>
      <c r="J317" s="172"/>
      <c r="K317" s="172"/>
      <c r="L317" s="172"/>
      <c r="M317" s="172"/>
      <c r="N317" s="172"/>
      <c r="O317" s="172"/>
      <c r="P317" s="172"/>
      <c r="Q317" s="172"/>
      <c r="R317" s="172"/>
      <c r="S317" s="172"/>
      <c r="T317" s="172"/>
      <c r="U317" s="172"/>
      <c r="V317" s="283" t="s">
        <v>14</v>
      </c>
      <c r="W317" s="284"/>
      <c r="X317" s="284"/>
      <c r="Y317" s="284"/>
      <c r="Z317" s="284"/>
      <c r="AA317" s="285"/>
      <c r="AB317" s="25"/>
      <c r="AC317" s="283" t="s">
        <v>15</v>
      </c>
      <c r="AD317" s="284"/>
      <c r="AE317" s="284"/>
      <c r="AF317" s="284"/>
      <c r="AG317" s="284"/>
      <c r="AH317" s="285"/>
      <c r="AI317" s="258" t="s">
        <v>16</v>
      </c>
      <c r="AJ317" s="259"/>
      <c r="AK317" s="259"/>
      <c r="AL317" s="260"/>
    </row>
    <row r="318" spans="1:38" ht="18.75">
      <c r="A318" s="172"/>
      <c r="B318" s="172"/>
      <c r="C318" s="172"/>
      <c r="J318" s="172"/>
      <c r="K318" s="172"/>
      <c r="L318" s="172"/>
      <c r="M318" s="172"/>
      <c r="N318" s="172"/>
      <c r="O318" s="172"/>
      <c r="P318" s="172"/>
      <c r="Q318" s="172"/>
      <c r="R318" s="172"/>
      <c r="S318" s="172"/>
      <c r="T318" s="172"/>
      <c r="U318" s="172"/>
      <c r="V318" s="286"/>
      <c r="W318" s="287"/>
      <c r="X318" s="287"/>
      <c r="Y318" s="287"/>
      <c r="Z318" s="287"/>
      <c r="AA318" s="288"/>
      <c r="AB318" s="25"/>
      <c r="AC318" s="286"/>
      <c r="AD318" s="287"/>
      <c r="AE318" s="287"/>
      <c r="AF318" s="287"/>
      <c r="AG318" s="287"/>
      <c r="AH318" s="288"/>
      <c r="AI318" s="261"/>
      <c r="AJ318" s="262"/>
      <c r="AK318" s="262"/>
      <c r="AL318" s="263"/>
    </row>
    <row r="319" spans="1:38" ht="18.75">
      <c r="A319" s="172"/>
      <c r="B319" s="172"/>
      <c r="C319" s="172"/>
      <c r="J319" s="172"/>
      <c r="K319" s="172"/>
      <c r="L319" s="172"/>
      <c r="M319" s="172"/>
      <c r="N319" s="172"/>
      <c r="O319" s="144"/>
      <c r="P319" s="144"/>
      <c r="Q319" s="144"/>
      <c r="R319" s="144"/>
      <c r="S319" s="144"/>
      <c r="T319" s="144"/>
      <c r="U319" s="144"/>
      <c r="V319" s="63">
        <v>1</v>
      </c>
      <c r="W319" s="63">
        <v>2</v>
      </c>
      <c r="X319" s="63">
        <v>3</v>
      </c>
      <c r="Y319" s="63">
        <v>4</v>
      </c>
      <c r="Z319" s="63">
        <v>5</v>
      </c>
      <c r="AA319" s="63" t="s">
        <v>41</v>
      </c>
      <c r="AB319" s="75" t="s">
        <v>18</v>
      </c>
      <c r="AC319" s="63">
        <v>1</v>
      </c>
      <c r="AD319" s="63">
        <v>2</v>
      </c>
      <c r="AE319" s="63">
        <v>3</v>
      </c>
      <c r="AF319" s="63">
        <v>4</v>
      </c>
      <c r="AG319" s="63">
        <v>5</v>
      </c>
      <c r="AH319" s="63" t="s">
        <v>41</v>
      </c>
      <c r="AI319" s="76" t="s">
        <v>19</v>
      </c>
      <c r="AJ319" s="76" t="s">
        <v>20</v>
      </c>
      <c r="AK319" s="76" t="s">
        <v>21</v>
      </c>
      <c r="AL319" s="76" t="s">
        <v>22</v>
      </c>
    </row>
    <row r="320" spans="1:38" ht="18.75">
      <c r="J320" s="172"/>
      <c r="K320" s="172"/>
      <c r="O320" s="264" t="s">
        <v>136</v>
      </c>
      <c r="P320" s="265"/>
      <c r="Q320" s="265"/>
      <c r="R320" s="265"/>
      <c r="S320" s="265"/>
      <c r="T320" s="265"/>
      <c r="U320" s="266"/>
      <c r="V320" s="152">
        <f>+AN30</f>
        <v>0</v>
      </c>
      <c r="W320" s="152">
        <f t="shared" ref="W320:AA320" si="50">+AO30</f>
        <v>0</v>
      </c>
      <c r="X320" s="152">
        <f t="shared" si="50"/>
        <v>0</v>
      </c>
      <c r="Y320" s="152">
        <f t="shared" si="50"/>
        <v>0</v>
      </c>
      <c r="Z320" s="152">
        <f t="shared" si="50"/>
        <v>0</v>
      </c>
      <c r="AA320" s="152">
        <f t="shared" si="50"/>
        <v>0</v>
      </c>
      <c r="AB320" s="151">
        <f>SUM(V320:AA320)</f>
        <v>0</v>
      </c>
      <c r="AC320" s="175" t="e">
        <f t="shared" ref="AC320:AH320" si="51">V320/$AB320</f>
        <v>#DIV/0!</v>
      </c>
      <c r="AD320" s="175" t="e">
        <f t="shared" si="51"/>
        <v>#DIV/0!</v>
      </c>
      <c r="AE320" s="175" t="e">
        <f t="shared" si="51"/>
        <v>#DIV/0!</v>
      </c>
      <c r="AF320" s="175" t="e">
        <f t="shared" si="51"/>
        <v>#DIV/0!</v>
      </c>
      <c r="AG320" s="175" t="e">
        <f t="shared" si="51"/>
        <v>#DIV/0!</v>
      </c>
      <c r="AH320" s="175" t="e">
        <f t="shared" si="51"/>
        <v>#DIV/0!</v>
      </c>
      <c r="AI320" s="153">
        <f>+BA30</f>
        <v>0</v>
      </c>
      <c r="AJ320" s="153">
        <f t="shared" ref="AJ320:AL320" si="52">+BB30</f>
        <v>0</v>
      </c>
      <c r="AK320" s="152">
        <f t="shared" si="52"/>
        <v>0</v>
      </c>
      <c r="AL320" s="152">
        <f t="shared" si="52"/>
        <v>0</v>
      </c>
    </row>
    <row r="321" spans="1:38" ht="18.75">
      <c r="J321" s="172"/>
      <c r="K321" s="172"/>
      <c r="O321" s="154"/>
      <c r="P321" s="154"/>
      <c r="Q321" s="154"/>
      <c r="R321" s="154"/>
      <c r="S321" s="154"/>
      <c r="T321" s="154"/>
      <c r="U321" s="154"/>
      <c r="V321" s="163"/>
      <c r="W321" s="163"/>
      <c r="X321" s="163"/>
      <c r="Y321" s="163"/>
      <c r="Z321" s="163"/>
      <c r="AA321" s="163"/>
      <c r="AB321" s="163"/>
      <c r="AC321" s="156"/>
      <c r="AD321" s="156"/>
      <c r="AE321" s="156"/>
      <c r="AF321" s="156"/>
      <c r="AG321" s="156"/>
      <c r="AH321" s="156"/>
      <c r="AI321" s="164"/>
      <c r="AJ321" s="165"/>
      <c r="AK321" s="166"/>
      <c r="AL321" s="166"/>
    </row>
    <row r="322" spans="1:38" ht="18.75">
      <c r="J322" s="172"/>
      <c r="K322" s="172"/>
      <c r="O322" s="154"/>
      <c r="P322" s="154"/>
      <c r="Q322" s="154"/>
      <c r="R322" s="154"/>
      <c r="S322" s="154"/>
      <c r="T322" s="154"/>
      <c r="U322" s="154"/>
      <c r="V322" s="163"/>
      <c r="W322" s="163"/>
      <c r="X322" s="163"/>
      <c r="Y322" s="163"/>
      <c r="Z322" s="163"/>
      <c r="AA322" s="163"/>
      <c r="AB322" s="163"/>
      <c r="AC322" s="156"/>
      <c r="AD322" s="156"/>
      <c r="AE322" s="156"/>
      <c r="AF322" s="156"/>
      <c r="AG322" s="156"/>
      <c r="AH322" s="156"/>
      <c r="AI322" s="164"/>
      <c r="AJ322" s="165"/>
      <c r="AK322" s="166"/>
      <c r="AL322" s="166"/>
    </row>
    <row r="323" spans="1:38" ht="18.75">
      <c r="J323" s="172"/>
      <c r="K323" s="172"/>
      <c r="O323" s="154"/>
      <c r="P323" s="154"/>
      <c r="Q323" s="154"/>
      <c r="R323" s="154"/>
      <c r="S323" s="154"/>
      <c r="T323" s="154"/>
      <c r="U323" s="154"/>
      <c r="V323" s="163"/>
      <c r="W323" s="163"/>
      <c r="X323" s="163"/>
      <c r="Y323" s="163"/>
      <c r="Z323" s="163"/>
      <c r="AA323" s="163"/>
      <c r="AB323" s="163"/>
      <c r="AC323" s="156"/>
      <c r="AD323" s="156"/>
      <c r="AE323" s="156"/>
      <c r="AF323" s="156"/>
      <c r="AG323" s="156"/>
      <c r="AH323" s="156"/>
      <c r="AI323" s="164"/>
      <c r="AJ323" s="165"/>
      <c r="AK323" s="166"/>
      <c r="AL323" s="166"/>
    </row>
    <row r="324" spans="1:38" ht="18.75">
      <c r="J324" s="172"/>
      <c r="K324" s="172"/>
      <c r="O324" s="154"/>
      <c r="P324" s="154"/>
      <c r="Q324" s="154"/>
      <c r="R324" s="154"/>
      <c r="S324" s="154"/>
      <c r="T324" s="154"/>
      <c r="U324" s="154"/>
      <c r="V324" s="163"/>
      <c r="W324" s="163"/>
      <c r="X324" s="163"/>
      <c r="Y324" s="163"/>
      <c r="Z324" s="163"/>
      <c r="AA324" s="163"/>
      <c r="AB324" s="163"/>
      <c r="AC324" s="156"/>
      <c r="AD324" s="156"/>
      <c r="AE324" s="156"/>
      <c r="AF324" s="156"/>
      <c r="AG324" s="156"/>
      <c r="AH324" s="156"/>
      <c r="AI324" s="164"/>
      <c r="AJ324" s="165"/>
      <c r="AK324" s="166"/>
      <c r="AL324" s="166"/>
    </row>
    <row r="325" spans="1:38" ht="18.75">
      <c r="J325" s="172"/>
      <c r="K325" s="172"/>
      <c r="O325" s="154"/>
      <c r="P325" s="154"/>
      <c r="Q325" s="154"/>
      <c r="R325" s="154"/>
      <c r="S325" s="154"/>
      <c r="T325" s="154"/>
      <c r="U325" s="154"/>
      <c r="V325" s="163"/>
      <c r="W325" s="163"/>
      <c r="X325" s="163"/>
      <c r="Y325" s="163"/>
      <c r="Z325" s="163"/>
      <c r="AA325" s="163"/>
      <c r="AB325" s="163"/>
      <c r="AC325" s="156"/>
      <c r="AD325" s="156"/>
      <c r="AE325" s="156"/>
      <c r="AF325" s="156"/>
      <c r="AG325" s="156"/>
      <c r="AH325" s="156"/>
      <c r="AI325" s="164"/>
      <c r="AJ325" s="165"/>
      <c r="AK325" s="166"/>
      <c r="AL325" s="166"/>
    </row>
    <row r="326" spans="1:38" ht="21">
      <c r="A326" s="267" t="s">
        <v>155</v>
      </c>
      <c r="B326" s="267"/>
      <c r="C326" s="267"/>
      <c r="D326" s="267"/>
      <c r="E326" s="267"/>
      <c r="F326" s="267"/>
      <c r="G326" s="267"/>
      <c r="H326" s="267"/>
      <c r="I326" s="267"/>
      <c r="J326" s="267"/>
      <c r="K326" s="267"/>
      <c r="L326" s="267"/>
      <c r="M326" s="267"/>
      <c r="N326" s="267"/>
      <c r="O326" s="267"/>
      <c r="P326" s="267"/>
      <c r="Q326" s="267"/>
      <c r="R326" s="267"/>
      <c r="S326" s="267"/>
      <c r="T326" s="267"/>
      <c r="U326" s="267"/>
      <c r="V326" s="163"/>
      <c r="W326" s="163"/>
      <c r="X326" s="163"/>
      <c r="Y326" s="163"/>
      <c r="Z326" s="163"/>
      <c r="AA326" s="163"/>
      <c r="AB326" s="163"/>
      <c r="AC326" s="156"/>
      <c r="AD326" s="156"/>
      <c r="AE326" s="156"/>
      <c r="AF326" s="156"/>
      <c r="AG326" s="156"/>
      <c r="AH326" s="156"/>
      <c r="AI326" s="164"/>
      <c r="AJ326" s="165"/>
      <c r="AK326" s="166"/>
      <c r="AL326" s="166"/>
    </row>
    <row r="327" spans="1:38" ht="18.75">
      <c r="J327" s="172"/>
      <c r="K327" s="172"/>
      <c r="O327" s="154"/>
      <c r="P327" s="154"/>
      <c r="Q327" s="154"/>
      <c r="R327" s="154"/>
      <c r="S327" s="154"/>
      <c r="T327" s="154"/>
      <c r="U327" s="154"/>
      <c r="V327" s="163"/>
      <c r="W327" s="163"/>
      <c r="X327" s="163"/>
      <c r="Y327" s="163"/>
      <c r="Z327" s="163"/>
      <c r="AA327" s="163"/>
      <c r="AB327" s="163"/>
      <c r="AC327" s="156"/>
      <c r="AD327" s="156"/>
      <c r="AE327" s="156"/>
      <c r="AF327" s="156"/>
      <c r="AG327" s="156"/>
      <c r="AH327" s="156"/>
      <c r="AI327" s="164"/>
      <c r="AJ327" s="165"/>
      <c r="AK327" s="166"/>
      <c r="AL327" s="166"/>
    </row>
    <row r="328" spans="1:38" ht="18.75">
      <c r="J328" s="172"/>
      <c r="K328" s="172"/>
      <c r="O328" s="154"/>
      <c r="P328" s="154"/>
      <c r="Q328" s="154"/>
      <c r="R328" s="154"/>
      <c r="S328" s="154"/>
      <c r="T328" s="154"/>
      <c r="U328" s="154"/>
      <c r="V328" s="163"/>
      <c r="W328" s="163"/>
      <c r="X328" s="163"/>
      <c r="Y328" s="163"/>
      <c r="Z328" s="163"/>
      <c r="AA328" s="163"/>
      <c r="AB328" s="163"/>
      <c r="AC328" s="156"/>
      <c r="AD328" s="156"/>
      <c r="AE328" s="156"/>
      <c r="AF328" s="156"/>
      <c r="AG328" s="156"/>
      <c r="AH328" s="156"/>
      <c r="AI328" s="164"/>
      <c r="AJ328" s="165"/>
      <c r="AK328" s="166"/>
      <c r="AL328" s="166"/>
    </row>
    <row r="329" spans="1:38" ht="18.75">
      <c r="J329" s="172"/>
      <c r="K329" s="172"/>
      <c r="O329" s="154"/>
      <c r="P329" s="154"/>
      <c r="Q329" s="154"/>
      <c r="R329" s="154"/>
      <c r="S329" s="154"/>
      <c r="T329" s="154"/>
      <c r="U329" s="154"/>
      <c r="V329" s="163"/>
      <c r="W329" s="163"/>
      <c r="X329" s="163"/>
      <c r="Y329" s="163"/>
      <c r="Z329" s="163"/>
      <c r="AA329" s="163"/>
      <c r="AB329" s="163"/>
      <c r="AC329" s="156"/>
      <c r="AD329" s="156"/>
      <c r="AE329" s="156"/>
      <c r="AF329" s="156"/>
      <c r="AG329" s="156"/>
      <c r="AH329" s="156"/>
      <c r="AI329" s="164"/>
      <c r="AJ329" s="165"/>
      <c r="AK329" s="166"/>
      <c r="AL329" s="166"/>
    </row>
    <row r="330" spans="1:38" ht="18.75">
      <c r="J330" s="172"/>
      <c r="K330" s="172"/>
      <c r="O330" s="154"/>
      <c r="P330" s="154"/>
      <c r="Q330" s="154"/>
      <c r="R330" s="154"/>
      <c r="S330" s="154"/>
      <c r="T330" s="154"/>
      <c r="U330" s="154"/>
      <c r="V330" s="163"/>
      <c r="W330" s="163"/>
      <c r="X330" s="163"/>
      <c r="Y330" s="163"/>
      <c r="Z330" s="163"/>
      <c r="AA330" s="163"/>
      <c r="AB330" s="163"/>
      <c r="AC330" s="156"/>
      <c r="AD330" s="156"/>
      <c r="AE330" s="156"/>
      <c r="AF330" s="156"/>
      <c r="AG330" s="156"/>
      <c r="AH330" s="156"/>
      <c r="AI330" s="164"/>
      <c r="AJ330" s="165"/>
      <c r="AK330" s="166"/>
      <c r="AL330" s="166"/>
    </row>
    <row r="331" spans="1:38" ht="18.75">
      <c r="J331" s="172"/>
      <c r="K331" s="172"/>
      <c r="O331" s="154"/>
      <c r="P331" s="154"/>
      <c r="Q331" s="154"/>
      <c r="R331" s="154"/>
      <c r="S331" s="154"/>
      <c r="T331" s="154"/>
      <c r="U331" s="154"/>
      <c r="V331" s="163"/>
      <c r="W331" s="163"/>
      <c r="X331" s="163"/>
      <c r="Y331" s="163"/>
      <c r="Z331" s="163"/>
      <c r="AA331" s="163"/>
      <c r="AB331" s="163"/>
      <c r="AC331" s="156"/>
      <c r="AD331" s="156"/>
      <c r="AE331" s="156"/>
      <c r="AF331" s="156"/>
      <c r="AG331" s="156"/>
      <c r="AH331" s="156"/>
      <c r="AI331" s="164"/>
      <c r="AJ331" s="165"/>
      <c r="AK331" s="166"/>
      <c r="AL331" s="166"/>
    </row>
    <row r="332" spans="1:38" ht="18.75">
      <c r="J332" s="172"/>
      <c r="K332" s="172"/>
      <c r="O332" s="154"/>
      <c r="P332" s="154"/>
      <c r="Q332" s="154"/>
      <c r="R332" s="154"/>
      <c r="S332" s="154"/>
      <c r="T332" s="154"/>
      <c r="U332" s="154"/>
      <c r="V332" s="163"/>
      <c r="W332" s="163"/>
      <c r="X332" s="163"/>
      <c r="Y332" s="163"/>
      <c r="Z332" s="163"/>
      <c r="AA332" s="163"/>
      <c r="AB332" s="163"/>
      <c r="AC332" s="156"/>
      <c r="AD332" s="156"/>
      <c r="AE332" s="156"/>
      <c r="AF332" s="156"/>
      <c r="AG332" s="156"/>
      <c r="AH332" s="156"/>
      <c r="AI332" s="164"/>
      <c r="AJ332" s="165"/>
      <c r="AK332" s="166"/>
      <c r="AL332" s="166"/>
    </row>
    <row r="333" spans="1:38" ht="18.75">
      <c r="J333" s="172"/>
      <c r="K333" s="172"/>
      <c r="O333" s="154"/>
      <c r="P333" s="154"/>
      <c r="Q333" s="154"/>
      <c r="R333" s="154"/>
      <c r="S333" s="154"/>
      <c r="T333" s="154"/>
      <c r="U333" s="154"/>
      <c r="V333" s="163"/>
      <c r="W333" s="163"/>
      <c r="X333" s="163"/>
      <c r="Y333" s="163"/>
      <c r="Z333" s="163"/>
      <c r="AA333" s="163"/>
      <c r="AB333" s="163"/>
      <c r="AC333" s="156"/>
      <c r="AD333" s="156"/>
      <c r="AE333" s="156"/>
      <c r="AF333" s="156"/>
      <c r="AG333" s="156"/>
      <c r="AH333" s="156"/>
      <c r="AI333" s="164"/>
      <c r="AJ333" s="165"/>
      <c r="AK333" s="166"/>
      <c r="AL333" s="166"/>
    </row>
    <row r="334" spans="1:38" ht="18.75">
      <c r="J334" s="172"/>
      <c r="K334" s="172"/>
      <c r="O334" s="154"/>
      <c r="P334" s="154"/>
      <c r="Q334" s="154"/>
      <c r="R334" s="154"/>
      <c r="S334" s="154"/>
      <c r="T334" s="154"/>
      <c r="U334" s="154"/>
      <c r="V334" s="163"/>
      <c r="W334" s="163"/>
      <c r="X334" s="163"/>
      <c r="Y334" s="163"/>
      <c r="Z334" s="163"/>
      <c r="AA334" s="163"/>
      <c r="AB334" s="163"/>
      <c r="AC334" s="156"/>
      <c r="AD334" s="156"/>
      <c r="AE334" s="156"/>
      <c r="AF334" s="156"/>
      <c r="AG334" s="156"/>
      <c r="AH334" s="156"/>
      <c r="AI334" s="164"/>
      <c r="AJ334" s="165"/>
      <c r="AK334" s="166"/>
      <c r="AL334" s="166"/>
    </row>
    <row r="335" spans="1:38" ht="18.75">
      <c r="J335" s="172"/>
      <c r="K335" s="172"/>
      <c r="O335" s="154"/>
      <c r="P335" s="154"/>
      <c r="Q335" s="154"/>
      <c r="R335" s="154"/>
      <c r="S335" s="154"/>
      <c r="T335" s="154"/>
      <c r="U335" s="154"/>
      <c r="V335" s="163"/>
      <c r="W335" s="163"/>
      <c r="X335" s="163"/>
      <c r="Y335" s="163"/>
      <c r="Z335" s="163"/>
      <c r="AA335" s="163"/>
      <c r="AB335" s="163"/>
      <c r="AC335" s="156"/>
      <c r="AD335" s="156"/>
      <c r="AE335" s="156"/>
      <c r="AF335" s="156"/>
      <c r="AG335" s="156"/>
      <c r="AH335" s="156"/>
      <c r="AI335" s="164"/>
      <c r="AJ335" s="165"/>
      <c r="AK335" s="166"/>
      <c r="AL335" s="166"/>
    </row>
    <row r="336" spans="1:38" ht="18.75">
      <c r="J336" s="172"/>
      <c r="K336" s="172"/>
      <c r="O336" s="154"/>
      <c r="P336" s="154"/>
      <c r="Q336" s="154"/>
      <c r="R336" s="154"/>
      <c r="S336" s="154"/>
      <c r="T336" s="154"/>
      <c r="U336" s="154"/>
      <c r="V336" s="163"/>
      <c r="W336" s="163"/>
      <c r="X336" s="163"/>
      <c r="Y336" s="163"/>
      <c r="Z336" s="163"/>
      <c r="AA336" s="163"/>
      <c r="AB336" s="163"/>
      <c r="AC336" s="156"/>
      <c r="AD336" s="156"/>
      <c r="AE336" s="156"/>
      <c r="AF336" s="156"/>
      <c r="AG336" s="156"/>
      <c r="AH336" s="156"/>
      <c r="AI336" s="164"/>
      <c r="AJ336" s="165"/>
      <c r="AK336" s="166"/>
      <c r="AL336" s="166"/>
    </row>
    <row r="337" spans="10:38" ht="18.75">
      <c r="J337" s="172"/>
      <c r="K337" s="172"/>
      <c r="O337" s="154"/>
      <c r="P337" s="154"/>
      <c r="Q337" s="154"/>
      <c r="R337" s="154"/>
      <c r="S337" s="154"/>
      <c r="T337" s="154"/>
      <c r="U337" s="154"/>
      <c r="V337" s="163"/>
      <c r="W337" s="163"/>
      <c r="X337" s="163"/>
      <c r="Y337" s="163"/>
      <c r="Z337" s="163"/>
      <c r="AA337" s="163"/>
      <c r="AB337" s="163"/>
      <c r="AC337" s="156"/>
      <c r="AD337" s="156"/>
      <c r="AE337" s="156"/>
      <c r="AF337" s="156"/>
      <c r="AG337" s="156"/>
      <c r="AH337" s="156"/>
      <c r="AI337" s="164"/>
      <c r="AJ337" s="165"/>
      <c r="AK337" s="166"/>
      <c r="AL337" s="166"/>
    </row>
    <row r="338" spans="10:38" ht="18.75">
      <c r="J338" s="172"/>
      <c r="K338" s="172"/>
      <c r="O338" s="154"/>
      <c r="P338" s="154"/>
      <c r="Q338" s="154"/>
      <c r="R338" s="154"/>
      <c r="S338" s="154"/>
      <c r="T338" s="154"/>
      <c r="U338" s="154"/>
      <c r="V338" s="163"/>
      <c r="W338" s="163"/>
      <c r="X338" s="163"/>
      <c r="Y338" s="163"/>
      <c r="Z338" s="163"/>
      <c r="AA338" s="163"/>
      <c r="AB338" s="163"/>
      <c r="AC338" s="156"/>
      <c r="AD338" s="156"/>
      <c r="AE338" s="156"/>
      <c r="AF338" s="156"/>
      <c r="AG338" s="156"/>
      <c r="AH338" s="156"/>
      <c r="AI338" s="164"/>
      <c r="AJ338" s="165"/>
      <c r="AK338" s="166"/>
      <c r="AL338" s="166"/>
    </row>
    <row r="355" spans="1:2">
      <c r="B355" s="172"/>
    </row>
    <row r="356" spans="1:2">
      <c r="A356" s="172"/>
      <c r="B356" s="172"/>
    </row>
    <row r="358" spans="1:2">
      <c r="A358" s="172"/>
      <c r="B358" s="172"/>
    </row>
    <row r="359" spans="1:2">
      <c r="A359" s="172"/>
      <c r="B359" s="172"/>
    </row>
    <row r="360" spans="1:2">
      <c r="A360" s="172"/>
      <c r="B360" s="172"/>
    </row>
    <row r="365" spans="1:2">
      <c r="A365" s="169" t="s">
        <v>251</v>
      </c>
    </row>
  </sheetData>
  <sheetProtection sheet="1" objects="1" scenarios="1"/>
  <mergeCells count="114">
    <mergeCell ref="O320:U320"/>
    <mergeCell ref="A326:U326"/>
    <mergeCell ref="AI262:AL263"/>
    <mergeCell ref="B264:U264"/>
    <mergeCell ref="B265:U265"/>
    <mergeCell ref="B266:U266"/>
    <mergeCell ref="A294:U294"/>
    <mergeCell ref="V317:AA318"/>
    <mergeCell ref="AC317:AH318"/>
    <mergeCell ref="AI317:AL318"/>
    <mergeCell ref="B209:U209"/>
    <mergeCell ref="B210:U210"/>
    <mergeCell ref="A217:U217"/>
    <mergeCell ref="A242:U242"/>
    <mergeCell ref="V262:AA263"/>
    <mergeCell ref="AC262:AH263"/>
    <mergeCell ref="A192:U192"/>
    <mergeCell ref="V205:AA206"/>
    <mergeCell ref="AC205:AH206"/>
    <mergeCell ref="AI205:AL206"/>
    <mergeCell ref="B207:U207"/>
    <mergeCell ref="B208:U208"/>
    <mergeCell ref="B183:U183"/>
    <mergeCell ref="B184:U184"/>
    <mergeCell ref="B185:U185"/>
    <mergeCell ref="B186:U186"/>
    <mergeCell ref="B187:U187"/>
    <mergeCell ref="B188:U188"/>
    <mergeCell ref="AC177:AH178"/>
    <mergeCell ref="AI177:AL178"/>
    <mergeCell ref="B179:U179"/>
    <mergeCell ref="B180:U180"/>
    <mergeCell ref="B181:U181"/>
    <mergeCell ref="B182:U182"/>
    <mergeCell ref="O167:U167"/>
    <mergeCell ref="A173:E173"/>
    <mergeCell ref="A174:E174"/>
    <mergeCell ref="A175:E175"/>
    <mergeCell ref="A176:E176"/>
    <mergeCell ref="V177:AA178"/>
    <mergeCell ref="A146:U146"/>
    <mergeCell ref="X146:AL146"/>
    <mergeCell ref="V163:AA164"/>
    <mergeCell ref="AC163:AH164"/>
    <mergeCell ref="AI163:AL164"/>
    <mergeCell ref="O166:U166"/>
    <mergeCell ref="A129:F129"/>
    <mergeCell ref="A130:F130"/>
    <mergeCell ref="V134:AA135"/>
    <mergeCell ref="AC134:AH135"/>
    <mergeCell ref="AI134:AL135"/>
    <mergeCell ref="O137:U137"/>
    <mergeCell ref="V116:AA117"/>
    <mergeCell ref="AC116:AH117"/>
    <mergeCell ref="AI116:AL117"/>
    <mergeCell ref="O119:U119"/>
    <mergeCell ref="A127:U127"/>
    <mergeCell ref="A128:F128"/>
    <mergeCell ref="A102:U102"/>
    <mergeCell ref="B103:U103"/>
    <mergeCell ref="B104:U104"/>
    <mergeCell ref="B105:U105"/>
    <mergeCell ref="B106:U106"/>
    <mergeCell ref="A109:U109"/>
    <mergeCell ref="B96:J96"/>
    <mergeCell ref="B97:J97"/>
    <mergeCell ref="V100:AA101"/>
    <mergeCell ref="AC100:AH101"/>
    <mergeCell ref="AI100:AL101"/>
    <mergeCell ref="B101:C101"/>
    <mergeCell ref="G90:K90"/>
    <mergeCell ref="L90:M90"/>
    <mergeCell ref="G91:K91"/>
    <mergeCell ref="L91:M91"/>
    <mergeCell ref="B93:U93"/>
    <mergeCell ref="B95:J95"/>
    <mergeCell ref="G87:K87"/>
    <mergeCell ref="L87:M87"/>
    <mergeCell ref="G88:K88"/>
    <mergeCell ref="L88:M88"/>
    <mergeCell ref="G89:K89"/>
    <mergeCell ref="L89:M89"/>
    <mergeCell ref="B78:U78"/>
    <mergeCell ref="B79:U79"/>
    <mergeCell ref="B80:U80"/>
    <mergeCell ref="B81:U81"/>
    <mergeCell ref="A84:U84"/>
    <mergeCell ref="L86:M86"/>
    <mergeCell ref="M55:O55"/>
    <mergeCell ref="V74:Z75"/>
    <mergeCell ref="AB74:AF75"/>
    <mergeCell ref="AG74:AJ75"/>
    <mergeCell ref="A76:U76"/>
    <mergeCell ref="B77:U77"/>
    <mergeCell ref="B46:C46"/>
    <mergeCell ref="B47:C47"/>
    <mergeCell ref="B48:C48"/>
    <mergeCell ref="B49:C49"/>
    <mergeCell ref="M49:O49"/>
    <mergeCell ref="B50:C50"/>
    <mergeCell ref="M50:O50"/>
    <mergeCell ref="A21:U21"/>
    <mergeCell ref="C25:E25"/>
    <mergeCell ref="C26:E26"/>
    <mergeCell ref="C27:E27"/>
    <mergeCell ref="C28:E28"/>
    <mergeCell ref="C29:E29"/>
    <mergeCell ref="A1:AE1"/>
    <mergeCell ref="A6:AL6"/>
    <mergeCell ref="A7:AL7"/>
    <mergeCell ref="A8:AL8"/>
    <mergeCell ref="A9:AL9"/>
    <mergeCell ref="A19:G19"/>
    <mergeCell ref="A10:AL10"/>
  </mergeCells>
  <printOptions horizontalCentered="1" verticalCentered="1"/>
  <pageMargins left="0" right="0" top="0" bottom="0" header="0.31496062992125984" footer="0.31496062992125984"/>
  <pageSetup paperSize="8" scale="2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0000"/>
  </sheetPr>
  <dimension ref="A1:AC39"/>
  <sheetViews>
    <sheetView view="pageBreakPreview" zoomScaleNormal="100" zoomScaleSheetLayoutView="100" workbookViewId="0">
      <selection sqref="A1:U1"/>
    </sheetView>
  </sheetViews>
  <sheetFormatPr baseColWidth="10" defaultRowHeight="15"/>
  <cols>
    <col min="1" max="16384" width="11.42578125" style="169"/>
  </cols>
  <sheetData>
    <row r="1" spans="1:29">
      <c r="A1" s="328"/>
      <c r="B1" s="328"/>
      <c r="C1" s="328"/>
      <c r="D1" s="328"/>
      <c r="E1" s="328"/>
      <c r="F1" s="328"/>
      <c r="G1" s="328"/>
      <c r="H1" s="328"/>
      <c r="I1" s="328"/>
      <c r="J1" s="328"/>
      <c r="K1" s="328"/>
      <c r="L1" s="328"/>
      <c r="M1" s="328"/>
      <c r="N1" s="328"/>
      <c r="O1" s="328"/>
      <c r="P1" s="328"/>
      <c r="Q1" s="328"/>
      <c r="R1" s="328"/>
      <c r="S1" s="328"/>
      <c r="T1" s="328"/>
      <c r="U1" s="328"/>
    </row>
    <row r="2" spans="1:29">
      <c r="A2" s="206"/>
      <c r="B2" s="206"/>
      <c r="C2" s="206"/>
      <c r="D2" s="206"/>
      <c r="E2" s="206"/>
      <c r="F2" s="206"/>
      <c r="G2" s="206"/>
      <c r="H2" s="206"/>
      <c r="I2" s="206"/>
      <c r="J2" s="206"/>
      <c r="K2" s="206"/>
      <c r="L2" s="206"/>
      <c r="M2" s="206"/>
      <c r="N2" s="206"/>
      <c r="O2" s="206"/>
      <c r="P2" s="206"/>
      <c r="Q2" s="206"/>
      <c r="R2" s="206"/>
      <c r="S2" s="206"/>
      <c r="T2" s="206"/>
      <c r="U2" s="206"/>
    </row>
    <row r="3" spans="1:29">
      <c r="A3" s="206"/>
      <c r="B3" s="206"/>
      <c r="C3" s="206"/>
      <c r="D3" s="206"/>
      <c r="E3" s="206"/>
      <c r="F3" s="206"/>
      <c r="G3" s="206"/>
      <c r="H3" s="206"/>
      <c r="I3" s="206"/>
      <c r="J3" s="206"/>
      <c r="K3" s="206"/>
      <c r="L3" s="206"/>
      <c r="M3" s="206"/>
      <c r="N3" s="206"/>
      <c r="O3" s="206"/>
      <c r="P3" s="206"/>
      <c r="Q3" s="206"/>
      <c r="R3" s="206"/>
      <c r="S3" s="206"/>
      <c r="T3" s="206"/>
      <c r="U3" s="206"/>
    </row>
    <row r="4" spans="1:29">
      <c r="A4" s="206"/>
      <c r="B4" s="206"/>
      <c r="C4" s="206"/>
      <c r="D4" s="206"/>
      <c r="E4" s="206"/>
      <c r="F4" s="206"/>
      <c r="G4" s="206"/>
      <c r="H4" s="206"/>
      <c r="I4" s="206"/>
      <c r="J4" s="206"/>
      <c r="K4" s="206"/>
      <c r="L4" s="206"/>
      <c r="M4" s="206"/>
      <c r="N4" s="206"/>
      <c r="O4" s="206"/>
      <c r="P4" s="206"/>
      <c r="Q4" s="206"/>
      <c r="R4" s="206"/>
      <c r="S4" s="206"/>
      <c r="T4" s="206"/>
      <c r="U4" s="206"/>
    </row>
    <row r="5" spans="1:29">
      <c r="A5" s="206"/>
      <c r="B5" s="206"/>
      <c r="C5" s="206"/>
      <c r="D5" s="206"/>
      <c r="E5" s="206"/>
      <c r="F5" s="206"/>
      <c r="G5" s="206"/>
      <c r="H5" s="206"/>
      <c r="I5" s="206"/>
      <c r="J5" s="206"/>
      <c r="K5" s="206"/>
      <c r="L5" s="206"/>
      <c r="M5" s="206"/>
      <c r="N5" s="206"/>
      <c r="O5" s="206"/>
      <c r="P5" s="206"/>
      <c r="Q5" s="206"/>
      <c r="R5" s="206"/>
      <c r="S5" s="206"/>
      <c r="T5" s="206"/>
      <c r="U5" s="206"/>
    </row>
    <row r="6" spans="1:29">
      <c r="A6" s="206"/>
      <c r="B6" s="206"/>
      <c r="C6" s="206"/>
      <c r="D6" s="206"/>
      <c r="E6" s="206"/>
      <c r="F6" s="206"/>
      <c r="G6" s="206"/>
      <c r="H6" s="206"/>
      <c r="I6" s="206"/>
      <c r="J6" s="206"/>
      <c r="K6" s="206"/>
      <c r="L6" s="206"/>
      <c r="M6" s="206"/>
      <c r="N6" s="206"/>
      <c r="O6" s="206"/>
      <c r="P6" s="206"/>
      <c r="Q6" s="206"/>
      <c r="R6" s="206"/>
      <c r="S6" s="206"/>
      <c r="T6" s="206"/>
      <c r="U6" s="206"/>
    </row>
    <row r="7" spans="1:29">
      <c r="A7" s="206"/>
      <c r="B7" s="206"/>
      <c r="C7" s="206"/>
      <c r="D7" s="206"/>
      <c r="E7" s="206"/>
      <c r="F7" s="206"/>
      <c r="G7" s="206"/>
      <c r="H7" s="206"/>
      <c r="I7" s="206"/>
      <c r="J7" s="206"/>
      <c r="K7" s="206"/>
      <c r="L7" s="206"/>
      <c r="M7" s="206"/>
      <c r="N7" s="206"/>
      <c r="O7" s="206"/>
      <c r="P7" s="206"/>
      <c r="Q7" s="206"/>
      <c r="R7" s="206"/>
      <c r="S7" s="206"/>
      <c r="T7" s="206"/>
      <c r="U7" s="206"/>
    </row>
    <row r="8" spans="1:29" ht="15.75">
      <c r="A8" s="329" t="s">
        <v>0</v>
      </c>
      <c r="B8" s="329"/>
      <c r="C8" s="329"/>
      <c r="D8" s="329"/>
      <c r="E8" s="329"/>
      <c r="F8" s="329"/>
      <c r="G8" s="329"/>
      <c r="H8" s="329"/>
      <c r="I8" s="329"/>
      <c r="J8" s="329"/>
      <c r="K8" s="329"/>
      <c r="L8" s="329"/>
      <c r="M8" s="329"/>
      <c r="N8" s="329"/>
      <c r="O8" s="329"/>
      <c r="P8" s="329"/>
      <c r="Q8" s="329"/>
      <c r="R8" s="329"/>
      <c r="S8" s="329"/>
      <c r="T8" s="329"/>
      <c r="U8" s="329"/>
      <c r="V8" s="179"/>
      <c r="W8" s="179"/>
      <c r="X8" s="179"/>
      <c r="Y8" s="179"/>
      <c r="Z8" s="179"/>
      <c r="AA8" s="179"/>
      <c r="AB8" s="179"/>
      <c r="AC8" s="179"/>
    </row>
    <row r="9" spans="1:29" ht="15" customHeight="1">
      <c r="A9" s="332" t="s">
        <v>2</v>
      </c>
      <c r="B9" s="332"/>
      <c r="C9" s="332"/>
      <c r="D9" s="332"/>
      <c r="E9" s="332"/>
      <c r="F9" s="332"/>
      <c r="G9" s="332"/>
      <c r="H9" s="332"/>
      <c r="I9" s="332"/>
      <c r="J9" s="332"/>
      <c r="K9" s="332"/>
      <c r="L9" s="332"/>
      <c r="M9" s="332"/>
      <c r="N9" s="332"/>
      <c r="O9" s="332"/>
      <c r="P9" s="332"/>
      <c r="Q9" s="332"/>
      <c r="R9" s="332"/>
      <c r="S9" s="332"/>
      <c r="T9" s="332"/>
      <c r="U9" s="332"/>
      <c r="V9" s="180"/>
      <c r="W9" s="180"/>
      <c r="X9" s="180"/>
      <c r="Y9" s="180"/>
      <c r="Z9" s="180"/>
      <c r="AA9" s="180"/>
      <c r="AB9" s="180"/>
      <c r="AC9" s="180"/>
    </row>
    <row r="10" spans="1:29" ht="15.75" customHeight="1">
      <c r="A10" s="345" t="s">
        <v>273</v>
      </c>
      <c r="B10" s="345"/>
      <c r="C10" s="345"/>
      <c r="D10" s="345"/>
      <c r="E10" s="345"/>
      <c r="F10" s="345"/>
      <c r="G10" s="345"/>
      <c r="H10" s="345"/>
      <c r="I10" s="345"/>
      <c r="J10" s="345"/>
      <c r="K10" s="345"/>
      <c r="L10" s="345"/>
      <c r="M10" s="345"/>
      <c r="N10" s="345"/>
      <c r="O10" s="345"/>
      <c r="P10" s="345"/>
      <c r="Q10" s="345"/>
      <c r="R10" s="345"/>
      <c r="S10" s="345"/>
      <c r="T10" s="345"/>
      <c r="U10" s="345"/>
      <c r="V10" s="181"/>
      <c r="Z10" s="181"/>
      <c r="AA10" s="181"/>
      <c r="AB10" s="181"/>
      <c r="AC10" s="181"/>
    </row>
    <row r="11" spans="1:29">
      <c r="V11" s="182"/>
      <c r="Z11" s="182"/>
      <c r="AA11" s="182"/>
      <c r="AB11" s="182"/>
      <c r="AC11" s="182"/>
    </row>
    <row r="12" spans="1:29">
      <c r="V12" s="182"/>
      <c r="Z12" s="182"/>
      <c r="AA12" s="182"/>
      <c r="AB12" s="182"/>
      <c r="AC12" s="182"/>
    </row>
    <row r="13" spans="1:29" ht="26.25">
      <c r="A13" s="350" t="s">
        <v>157</v>
      </c>
      <c r="B13" s="350"/>
      <c r="C13" s="350"/>
      <c r="D13" s="350"/>
      <c r="E13" s="350"/>
      <c r="F13" s="350"/>
      <c r="G13" s="350"/>
      <c r="H13" s="350"/>
      <c r="I13" s="350"/>
      <c r="J13" s="350"/>
      <c r="K13" s="350"/>
      <c r="L13" s="350"/>
      <c r="M13" s="350"/>
      <c r="N13" s="350"/>
      <c r="O13" s="350"/>
      <c r="P13" s="350"/>
      <c r="Q13" s="350"/>
      <c r="R13" s="350"/>
      <c r="S13" s="350"/>
      <c r="T13" s="350"/>
      <c r="U13" s="350"/>
      <c r="V13" s="183"/>
      <c r="Z13" s="183"/>
      <c r="AA13" s="183"/>
      <c r="AB13" s="183"/>
      <c r="AC13" s="183"/>
    </row>
    <row r="14" spans="1:29" ht="26.25">
      <c r="A14" s="210"/>
      <c r="B14" s="210"/>
      <c r="C14" s="210"/>
      <c r="D14" s="210"/>
      <c r="E14" s="210"/>
      <c r="F14" s="210"/>
      <c r="G14" s="210"/>
      <c r="H14" s="210"/>
      <c r="I14" s="210"/>
      <c r="J14" s="210"/>
      <c r="K14" s="210"/>
      <c r="L14" s="210"/>
      <c r="M14" s="210"/>
      <c r="N14" s="210"/>
      <c r="O14" s="210"/>
      <c r="P14" s="210"/>
      <c r="Q14" s="210"/>
      <c r="R14" s="210"/>
      <c r="S14" s="210"/>
      <c r="T14" s="210"/>
      <c r="U14" s="210"/>
      <c r="V14" s="183"/>
      <c r="Z14" s="183"/>
      <c r="AA14" s="183"/>
      <c r="AB14" s="183"/>
      <c r="AC14" s="183"/>
    </row>
    <row r="15" spans="1:29" ht="21">
      <c r="E15" s="351" t="s">
        <v>158</v>
      </c>
      <c r="F15" s="352"/>
      <c r="G15" s="352"/>
      <c r="H15" s="352"/>
      <c r="I15" s="352"/>
      <c r="J15" s="352"/>
      <c r="K15" s="352"/>
      <c r="L15" s="352"/>
      <c r="M15" s="352"/>
      <c r="N15" s="352"/>
      <c r="O15" s="352"/>
      <c r="P15" s="352"/>
      <c r="Q15" s="352"/>
      <c r="R15" s="353"/>
      <c r="S15" s="177"/>
      <c r="X15" s="185"/>
    </row>
    <row r="16" spans="1:29" ht="21">
      <c r="E16" s="207" t="s">
        <v>159</v>
      </c>
      <c r="F16" s="208"/>
      <c r="G16" s="208"/>
      <c r="H16" s="208"/>
      <c r="I16" s="208"/>
      <c r="J16" s="186" t="s">
        <v>171</v>
      </c>
      <c r="L16" s="208"/>
      <c r="M16" s="208"/>
      <c r="N16" s="208"/>
      <c r="O16" s="208"/>
      <c r="P16" s="208"/>
      <c r="Q16" s="208"/>
      <c r="R16" s="187"/>
      <c r="S16" s="177"/>
    </row>
    <row r="17" spans="5:24" ht="21">
      <c r="E17" s="354" t="s">
        <v>160</v>
      </c>
      <c r="F17" s="355"/>
      <c r="G17" s="355"/>
      <c r="H17" s="188">
        <v>11</v>
      </c>
      <c r="I17" s="211" t="s">
        <v>161</v>
      </c>
      <c r="J17" s="211"/>
      <c r="K17" s="211"/>
      <c r="L17" s="189"/>
      <c r="M17" s="211"/>
      <c r="N17" s="211"/>
      <c r="O17" s="211"/>
      <c r="P17" s="211"/>
      <c r="Q17" s="211"/>
      <c r="R17" s="212"/>
      <c r="S17" s="177"/>
    </row>
    <row r="18" spans="5:24" ht="21">
      <c r="E18" s="354" t="s">
        <v>162</v>
      </c>
      <c r="F18" s="355"/>
      <c r="G18" s="355"/>
      <c r="H18" s="355"/>
      <c r="I18" s="355"/>
      <c r="J18" s="355"/>
      <c r="K18" s="355"/>
      <c r="L18" s="355"/>
      <c r="M18" s="355"/>
      <c r="N18" s="355"/>
      <c r="O18" s="355"/>
      <c r="P18" s="355"/>
      <c r="Q18" s="355"/>
      <c r="R18" s="356"/>
    </row>
    <row r="19" spans="5:24" ht="21">
      <c r="E19" s="354" t="s">
        <v>276</v>
      </c>
      <c r="F19" s="355"/>
      <c r="G19" s="355"/>
      <c r="H19" s="355"/>
      <c r="I19" s="355"/>
      <c r="J19" s="355"/>
      <c r="K19" s="355"/>
      <c r="L19" s="355"/>
      <c r="M19" s="355"/>
      <c r="N19" s="355"/>
      <c r="O19" s="355"/>
      <c r="P19" s="355"/>
      <c r="Q19" s="355"/>
      <c r="R19" s="356"/>
    </row>
    <row r="20" spans="5:24" ht="21">
      <c r="E20" s="357" t="s">
        <v>163</v>
      </c>
      <c r="F20" s="358"/>
      <c r="G20" s="358"/>
      <c r="H20" s="358"/>
      <c r="I20" s="358"/>
      <c r="J20" s="358"/>
      <c r="K20" s="358"/>
      <c r="L20" s="358"/>
      <c r="M20" s="358"/>
      <c r="N20" s="358"/>
      <c r="O20" s="358"/>
      <c r="P20" s="358"/>
      <c r="Q20" s="358"/>
      <c r="R20" s="359"/>
    </row>
    <row r="21" spans="5:24" ht="21">
      <c r="E21" s="346" t="s">
        <v>164</v>
      </c>
      <c r="F21" s="347"/>
      <c r="G21" s="347"/>
      <c r="H21" s="347"/>
      <c r="I21" s="208">
        <v>1</v>
      </c>
      <c r="J21" s="347" t="s">
        <v>165</v>
      </c>
      <c r="K21" s="347"/>
      <c r="L21" s="347"/>
      <c r="M21" s="347"/>
      <c r="N21" s="188">
        <v>11</v>
      </c>
      <c r="O21" s="208"/>
      <c r="P21" s="208"/>
      <c r="Q21" s="208"/>
      <c r="R21" s="187"/>
    </row>
    <row r="22" spans="5:24" ht="21">
      <c r="E22" s="348" t="s">
        <v>172</v>
      </c>
      <c r="F22" s="349"/>
      <c r="G22" s="349"/>
      <c r="H22" s="349"/>
      <c r="I22" s="349"/>
      <c r="J22" s="349"/>
      <c r="K22" s="349"/>
      <c r="L22" s="349"/>
      <c r="M22" s="349"/>
      <c r="N22" s="190">
        <v>1</v>
      </c>
      <c r="O22" s="209" t="s">
        <v>166</v>
      </c>
      <c r="P22" s="209">
        <v>12</v>
      </c>
      <c r="Q22" s="191" t="s">
        <v>167</v>
      </c>
      <c r="R22" s="192">
        <f>+N22/P22</f>
        <v>8.3333333333333329E-2</v>
      </c>
    </row>
    <row r="23" spans="5:24" ht="21">
      <c r="S23" s="177"/>
      <c r="X23" s="185"/>
    </row>
    <row r="24" spans="5:24" ht="21">
      <c r="S24" s="177"/>
    </row>
    <row r="25" spans="5:24" ht="21">
      <c r="S25" s="177"/>
    </row>
    <row r="31" spans="5:24" ht="21">
      <c r="S31" s="177"/>
      <c r="X31" s="185"/>
    </row>
    <row r="32" spans="5:24" ht="21">
      <c r="S32" s="177"/>
    </row>
    <row r="33" spans="5:19" ht="21">
      <c r="S33" s="177"/>
    </row>
    <row r="39" spans="5:19" ht="21">
      <c r="E39" s="193"/>
      <c r="F39" s="193"/>
      <c r="G39" s="193"/>
      <c r="H39" s="193"/>
      <c r="I39" s="193"/>
      <c r="J39" s="193"/>
      <c r="K39" s="193"/>
      <c r="L39" s="193"/>
      <c r="M39" s="193"/>
      <c r="N39" s="193"/>
      <c r="O39" s="193"/>
      <c r="P39" s="193"/>
      <c r="Q39" s="193"/>
      <c r="R39" s="193"/>
    </row>
  </sheetData>
  <sheetProtection sheet="1" objects="1" scenarios="1"/>
  <mergeCells count="13">
    <mergeCell ref="E15:R15"/>
    <mergeCell ref="A1:U1"/>
    <mergeCell ref="A8:U8"/>
    <mergeCell ref="A9:U9"/>
    <mergeCell ref="A10:U10"/>
    <mergeCell ref="A13:U13"/>
    <mergeCell ref="E22:M22"/>
    <mergeCell ref="E17:G17"/>
    <mergeCell ref="E18:R18"/>
    <mergeCell ref="E19:R19"/>
    <mergeCell ref="E20:R20"/>
    <mergeCell ref="E21:H21"/>
    <mergeCell ref="J21:M21"/>
  </mergeCells>
  <printOptions horizontalCentered="1" verticalCentered="1"/>
  <pageMargins left="0" right="0" top="0" bottom="0" header="0.31496062992125984" footer="0.31496062992125984"/>
  <pageSetup paperSize="9" scale="2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0000"/>
  </sheetPr>
  <dimension ref="A1:AC39"/>
  <sheetViews>
    <sheetView view="pageBreakPreview" zoomScaleNormal="100" zoomScaleSheetLayoutView="100" workbookViewId="0">
      <selection sqref="A1:U1"/>
    </sheetView>
  </sheetViews>
  <sheetFormatPr baseColWidth="10" defaultRowHeight="15"/>
  <cols>
    <col min="1" max="16384" width="11.42578125" style="169"/>
  </cols>
  <sheetData>
    <row r="1" spans="1:29">
      <c r="A1" s="328"/>
      <c r="B1" s="328"/>
      <c r="C1" s="328"/>
      <c r="D1" s="328"/>
      <c r="E1" s="328"/>
      <c r="F1" s="328"/>
      <c r="G1" s="328"/>
      <c r="H1" s="328"/>
      <c r="I1" s="328"/>
      <c r="J1" s="328"/>
      <c r="K1" s="328"/>
      <c r="L1" s="328"/>
      <c r="M1" s="328"/>
      <c r="N1" s="328"/>
      <c r="O1" s="328"/>
      <c r="P1" s="328"/>
      <c r="Q1" s="328"/>
      <c r="R1" s="328"/>
      <c r="S1" s="328"/>
      <c r="T1" s="328"/>
      <c r="U1" s="328"/>
    </row>
    <row r="2" spans="1:29">
      <c r="A2" s="206"/>
      <c r="B2" s="206"/>
      <c r="C2" s="206"/>
      <c r="D2" s="206"/>
      <c r="E2" s="206"/>
      <c r="F2" s="206"/>
      <c r="G2" s="206"/>
      <c r="H2" s="206"/>
      <c r="I2" s="206"/>
      <c r="J2" s="206"/>
      <c r="K2" s="206"/>
      <c r="L2" s="206"/>
      <c r="M2" s="206"/>
      <c r="N2" s="206"/>
      <c r="O2" s="206"/>
      <c r="P2" s="206"/>
      <c r="Q2" s="206"/>
      <c r="R2" s="206"/>
      <c r="S2" s="206"/>
      <c r="T2" s="206"/>
      <c r="U2" s="206"/>
    </row>
    <row r="3" spans="1:29">
      <c r="A3" s="206"/>
      <c r="B3" s="206"/>
      <c r="C3" s="206"/>
      <c r="D3" s="206"/>
      <c r="E3" s="206"/>
      <c r="F3" s="206"/>
      <c r="G3" s="206"/>
      <c r="H3" s="206"/>
      <c r="I3" s="206"/>
      <c r="J3" s="206"/>
      <c r="K3" s="206"/>
      <c r="L3" s="206"/>
      <c r="M3" s="206"/>
      <c r="N3" s="206"/>
      <c r="O3" s="206"/>
      <c r="P3" s="206"/>
      <c r="Q3" s="206"/>
      <c r="R3" s="206"/>
      <c r="S3" s="206"/>
      <c r="T3" s="206"/>
      <c r="U3" s="206"/>
    </row>
    <row r="4" spans="1:29">
      <c r="A4" s="206"/>
      <c r="B4" s="206"/>
      <c r="C4" s="206"/>
      <c r="D4" s="206"/>
      <c r="E4" s="206"/>
      <c r="F4" s="206"/>
      <c r="G4" s="206"/>
      <c r="H4" s="206"/>
      <c r="I4" s="206"/>
      <c r="J4" s="206"/>
      <c r="K4" s="206"/>
      <c r="L4" s="206"/>
      <c r="M4" s="206"/>
      <c r="N4" s="206"/>
      <c r="O4" s="206"/>
      <c r="P4" s="206"/>
      <c r="Q4" s="206"/>
      <c r="R4" s="206"/>
      <c r="S4" s="206"/>
      <c r="T4" s="206"/>
      <c r="U4" s="206"/>
    </row>
    <row r="5" spans="1:29">
      <c r="A5" s="206"/>
      <c r="B5" s="206"/>
      <c r="C5" s="206"/>
      <c r="D5" s="206"/>
      <c r="E5" s="206"/>
      <c r="F5" s="206"/>
      <c r="G5" s="206"/>
      <c r="H5" s="206"/>
      <c r="I5" s="206"/>
      <c r="J5" s="206"/>
      <c r="K5" s="206"/>
      <c r="L5" s="206"/>
      <c r="M5" s="206"/>
      <c r="N5" s="206"/>
      <c r="O5" s="206"/>
      <c r="P5" s="206"/>
      <c r="Q5" s="206"/>
      <c r="R5" s="206"/>
      <c r="S5" s="206"/>
      <c r="T5" s="206"/>
      <c r="U5" s="206"/>
    </row>
    <row r="6" spans="1:29">
      <c r="A6" s="206"/>
      <c r="B6" s="206"/>
      <c r="C6" s="206"/>
      <c r="D6" s="206"/>
      <c r="E6" s="206"/>
      <c r="F6" s="206"/>
      <c r="G6" s="206"/>
      <c r="H6" s="206"/>
      <c r="I6" s="206"/>
      <c r="J6" s="206"/>
      <c r="K6" s="206"/>
      <c r="L6" s="206"/>
      <c r="M6" s="206"/>
      <c r="N6" s="206"/>
      <c r="O6" s="206"/>
      <c r="P6" s="206"/>
      <c r="Q6" s="206"/>
      <c r="R6" s="206"/>
      <c r="S6" s="206"/>
      <c r="T6" s="206"/>
      <c r="U6" s="206"/>
    </row>
    <row r="7" spans="1:29">
      <c r="A7" s="206"/>
      <c r="B7" s="206"/>
      <c r="C7" s="206"/>
      <c r="D7" s="206"/>
      <c r="E7" s="206"/>
      <c r="F7" s="206"/>
      <c r="G7" s="206"/>
      <c r="H7" s="206"/>
      <c r="I7" s="206"/>
      <c r="J7" s="206"/>
      <c r="K7" s="206"/>
      <c r="L7" s="206"/>
      <c r="M7" s="206"/>
      <c r="N7" s="206"/>
      <c r="O7" s="206"/>
      <c r="P7" s="206"/>
      <c r="Q7" s="206"/>
      <c r="R7" s="206"/>
      <c r="S7" s="206"/>
      <c r="T7" s="206"/>
      <c r="U7" s="206"/>
    </row>
    <row r="8" spans="1:29" ht="15.75">
      <c r="A8" s="329" t="s">
        <v>0</v>
      </c>
      <c r="B8" s="329"/>
      <c r="C8" s="329"/>
      <c r="D8" s="329"/>
      <c r="E8" s="329"/>
      <c r="F8" s="329"/>
      <c r="G8" s="329"/>
      <c r="H8" s="329"/>
      <c r="I8" s="329"/>
      <c r="J8" s="329"/>
      <c r="K8" s="329"/>
      <c r="L8" s="329"/>
      <c r="M8" s="329"/>
      <c r="N8" s="329"/>
      <c r="O8" s="329"/>
      <c r="P8" s="329"/>
      <c r="Q8" s="329"/>
      <c r="R8" s="329"/>
      <c r="S8" s="329"/>
      <c r="T8" s="329"/>
      <c r="U8" s="329"/>
      <c r="V8" s="179"/>
      <c r="W8" s="179"/>
      <c r="X8" s="179"/>
      <c r="Y8" s="179"/>
      <c r="Z8" s="179"/>
      <c r="AA8" s="179"/>
      <c r="AB8" s="179"/>
      <c r="AC8" s="179"/>
    </row>
    <row r="9" spans="1:29" ht="15" customHeight="1">
      <c r="A9" s="332" t="s">
        <v>2</v>
      </c>
      <c r="B9" s="332"/>
      <c r="C9" s="332"/>
      <c r="D9" s="332"/>
      <c r="E9" s="332"/>
      <c r="F9" s="332"/>
      <c r="G9" s="332"/>
      <c r="H9" s="332"/>
      <c r="I9" s="332"/>
      <c r="J9" s="332"/>
      <c r="K9" s="332"/>
      <c r="L9" s="332"/>
      <c r="M9" s="332"/>
      <c r="N9" s="332"/>
      <c r="O9" s="332"/>
      <c r="P9" s="332"/>
      <c r="Q9" s="332"/>
      <c r="R9" s="332"/>
      <c r="S9" s="332"/>
      <c r="T9" s="332"/>
      <c r="U9" s="332"/>
      <c r="V9" s="180"/>
      <c r="W9" s="180"/>
      <c r="X9" s="180"/>
      <c r="Y9" s="180"/>
      <c r="Z9" s="180"/>
      <c r="AA9" s="180"/>
      <c r="AB9" s="180"/>
      <c r="AC9" s="180"/>
    </row>
    <row r="10" spans="1:29" ht="15.75" customHeight="1">
      <c r="A10" s="345" t="s">
        <v>274</v>
      </c>
      <c r="B10" s="345"/>
      <c r="C10" s="345"/>
      <c r="D10" s="345"/>
      <c r="E10" s="345"/>
      <c r="F10" s="345"/>
      <c r="G10" s="345"/>
      <c r="H10" s="345"/>
      <c r="I10" s="345"/>
      <c r="J10" s="345"/>
      <c r="K10" s="345"/>
      <c r="L10" s="345"/>
      <c r="M10" s="345"/>
      <c r="N10" s="345"/>
      <c r="O10" s="345"/>
      <c r="P10" s="345"/>
      <c r="Q10" s="345"/>
      <c r="R10" s="345"/>
      <c r="S10" s="345"/>
      <c r="T10" s="345"/>
      <c r="U10" s="345"/>
      <c r="V10" s="181"/>
      <c r="Z10" s="181"/>
      <c r="AA10" s="181"/>
      <c r="AB10" s="181"/>
      <c r="AC10" s="181"/>
    </row>
    <row r="11" spans="1:29">
      <c r="V11" s="182"/>
      <c r="Z11" s="182"/>
      <c r="AA11" s="182"/>
      <c r="AB11" s="182"/>
      <c r="AC11" s="182"/>
    </row>
    <row r="12" spans="1:29">
      <c r="V12" s="182"/>
      <c r="Z12" s="182"/>
      <c r="AA12" s="182"/>
      <c r="AB12" s="182"/>
      <c r="AC12" s="182"/>
    </row>
    <row r="13" spans="1:29" ht="26.25">
      <c r="A13" s="350" t="s">
        <v>157</v>
      </c>
      <c r="B13" s="350"/>
      <c r="C13" s="350"/>
      <c r="D13" s="350"/>
      <c r="E13" s="350"/>
      <c r="F13" s="350"/>
      <c r="G13" s="350"/>
      <c r="H13" s="350"/>
      <c r="I13" s="350"/>
      <c r="J13" s="350"/>
      <c r="K13" s="350"/>
      <c r="L13" s="350"/>
      <c r="M13" s="350"/>
      <c r="N13" s="350"/>
      <c r="O13" s="350"/>
      <c r="P13" s="350"/>
      <c r="Q13" s="350"/>
      <c r="R13" s="350"/>
      <c r="S13" s="350"/>
      <c r="T13" s="350"/>
      <c r="U13" s="350"/>
      <c r="V13" s="183"/>
      <c r="Z13" s="183"/>
      <c r="AA13" s="183"/>
      <c r="AB13" s="183"/>
      <c r="AC13" s="183"/>
    </row>
    <row r="14" spans="1:29" ht="26.25">
      <c r="A14" s="210"/>
      <c r="B14" s="210"/>
      <c r="C14" s="210"/>
      <c r="D14" s="210"/>
      <c r="E14" s="210"/>
      <c r="F14" s="210"/>
      <c r="G14" s="210"/>
      <c r="H14" s="210"/>
      <c r="I14" s="210"/>
      <c r="J14" s="210"/>
      <c r="K14" s="210"/>
      <c r="L14" s="210"/>
      <c r="M14" s="210"/>
      <c r="N14" s="210"/>
      <c r="O14" s="210"/>
      <c r="P14" s="210"/>
      <c r="Q14" s="210"/>
      <c r="R14" s="210"/>
      <c r="S14" s="210"/>
      <c r="T14" s="210"/>
      <c r="U14" s="210"/>
      <c r="V14" s="183"/>
      <c r="Z14" s="183"/>
      <c r="AA14" s="183"/>
      <c r="AB14" s="183"/>
      <c r="AC14" s="183"/>
    </row>
    <row r="15" spans="1:29" ht="21">
      <c r="E15" s="351" t="s">
        <v>158</v>
      </c>
      <c r="F15" s="352"/>
      <c r="G15" s="352"/>
      <c r="H15" s="352"/>
      <c r="I15" s="352"/>
      <c r="J15" s="352"/>
      <c r="K15" s="352"/>
      <c r="L15" s="352"/>
      <c r="M15" s="352"/>
      <c r="N15" s="352"/>
      <c r="O15" s="352"/>
      <c r="P15" s="352"/>
      <c r="Q15" s="352"/>
      <c r="R15" s="353"/>
      <c r="S15" s="177"/>
      <c r="X15" s="185"/>
    </row>
    <row r="16" spans="1:29" ht="21">
      <c r="E16" s="207" t="s">
        <v>159</v>
      </c>
      <c r="F16" s="208"/>
      <c r="G16" s="208"/>
      <c r="H16" s="208"/>
      <c r="I16" s="208"/>
      <c r="J16" s="208"/>
      <c r="K16" s="186" t="s">
        <v>170</v>
      </c>
      <c r="L16" s="208"/>
      <c r="M16" s="208"/>
      <c r="N16" s="208"/>
      <c r="O16" s="208"/>
      <c r="P16" s="208"/>
      <c r="Q16" s="208"/>
      <c r="R16" s="187"/>
      <c r="S16" s="177"/>
    </row>
    <row r="17" spans="5:24" ht="21">
      <c r="E17" s="354" t="s">
        <v>160</v>
      </c>
      <c r="F17" s="355"/>
      <c r="G17" s="355"/>
      <c r="H17" s="188">
        <v>28</v>
      </c>
      <c r="I17" s="211" t="s">
        <v>161</v>
      </c>
      <c r="J17" s="211"/>
      <c r="K17" s="211"/>
      <c r="L17" s="189"/>
      <c r="M17" s="211"/>
      <c r="N17" s="211"/>
      <c r="O17" s="211"/>
      <c r="P17" s="211"/>
      <c r="Q17" s="211"/>
      <c r="R17" s="212"/>
      <c r="S17" s="177"/>
    </row>
    <row r="18" spans="5:24" ht="21">
      <c r="E18" s="354" t="s">
        <v>162</v>
      </c>
      <c r="F18" s="355"/>
      <c r="G18" s="355"/>
      <c r="H18" s="355"/>
      <c r="I18" s="355"/>
      <c r="J18" s="355"/>
      <c r="K18" s="355"/>
      <c r="L18" s="355"/>
      <c r="M18" s="355"/>
      <c r="N18" s="355"/>
      <c r="O18" s="355"/>
      <c r="P18" s="355"/>
      <c r="Q18" s="355"/>
      <c r="R18" s="356"/>
    </row>
    <row r="19" spans="5:24" ht="21">
      <c r="E19" s="354" t="s">
        <v>276</v>
      </c>
      <c r="F19" s="355"/>
      <c r="G19" s="355"/>
      <c r="H19" s="355"/>
      <c r="I19" s="355"/>
      <c r="J19" s="355"/>
      <c r="K19" s="355"/>
      <c r="L19" s="355"/>
      <c r="M19" s="355"/>
      <c r="N19" s="355"/>
      <c r="O19" s="355"/>
      <c r="P19" s="355"/>
      <c r="Q19" s="355"/>
      <c r="R19" s="356"/>
    </row>
    <row r="20" spans="5:24" ht="21">
      <c r="E20" s="357" t="s">
        <v>163</v>
      </c>
      <c r="F20" s="358"/>
      <c r="G20" s="358"/>
      <c r="H20" s="358"/>
      <c r="I20" s="358"/>
      <c r="J20" s="358"/>
      <c r="K20" s="358"/>
      <c r="L20" s="358"/>
      <c r="M20" s="358"/>
      <c r="N20" s="358"/>
      <c r="O20" s="358"/>
      <c r="P20" s="358"/>
      <c r="Q20" s="358"/>
      <c r="R20" s="359"/>
    </row>
    <row r="21" spans="5:24" ht="21">
      <c r="E21" s="346" t="s">
        <v>164</v>
      </c>
      <c r="F21" s="347"/>
      <c r="G21" s="347"/>
      <c r="H21" s="347"/>
      <c r="I21" s="208">
        <v>3</v>
      </c>
      <c r="J21" s="347" t="s">
        <v>165</v>
      </c>
      <c r="K21" s="347"/>
      <c r="L21" s="347"/>
      <c r="M21" s="347"/>
      <c r="N21" s="188">
        <v>28</v>
      </c>
      <c r="O21" s="208"/>
      <c r="P21" s="208"/>
      <c r="Q21" s="208"/>
      <c r="R21" s="187"/>
    </row>
    <row r="22" spans="5:24" ht="21">
      <c r="E22" s="348" t="s">
        <v>172</v>
      </c>
      <c r="F22" s="349"/>
      <c r="G22" s="349"/>
      <c r="H22" s="349"/>
      <c r="I22" s="349"/>
      <c r="J22" s="349"/>
      <c r="K22" s="349"/>
      <c r="L22" s="349"/>
      <c r="M22" s="349"/>
      <c r="N22" s="190">
        <v>3</v>
      </c>
      <c r="O22" s="209" t="s">
        <v>166</v>
      </c>
      <c r="P22" s="209">
        <v>39</v>
      </c>
      <c r="Q22" s="191" t="s">
        <v>167</v>
      </c>
      <c r="R22" s="192">
        <f>+N22/P22</f>
        <v>7.6923076923076927E-2</v>
      </c>
    </row>
    <row r="23" spans="5:24" ht="21">
      <c r="S23" s="177"/>
      <c r="X23" s="185"/>
    </row>
    <row r="24" spans="5:24" ht="21">
      <c r="S24" s="177"/>
    </row>
    <row r="25" spans="5:24" ht="21">
      <c r="S25" s="177"/>
    </row>
    <row r="31" spans="5:24" ht="21">
      <c r="S31" s="177"/>
      <c r="X31" s="185"/>
    </row>
    <row r="32" spans="5:24" ht="21">
      <c r="S32" s="177"/>
    </row>
    <row r="33" spans="5:19" ht="21">
      <c r="S33" s="177"/>
    </row>
    <row r="39" spans="5:19" ht="21">
      <c r="E39" s="193"/>
      <c r="F39" s="193"/>
      <c r="G39" s="193"/>
      <c r="H39" s="193"/>
      <c r="I39" s="193"/>
      <c r="J39" s="193"/>
      <c r="K39" s="193"/>
      <c r="L39" s="193"/>
      <c r="M39" s="193"/>
      <c r="N39" s="193"/>
      <c r="O39" s="193"/>
      <c r="P39" s="193"/>
      <c r="Q39" s="193"/>
      <c r="R39" s="193"/>
    </row>
  </sheetData>
  <sheetProtection sheet="1" objects="1" scenarios="1"/>
  <mergeCells count="13">
    <mergeCell ref="E15:R15"/>
    <mergeCell ref="A1:U1"/>
    <mergeCell ref="A8:U8"/>
    <mergeCell ref="A9:U9"/>
    <mergeCell ref="A10:U10"/>
    <mergeCell ref="A13:U13"/>
    <mergeCell ref="E22:M22"/>
    <mergeCell ref="E17:G17"/>
    <mergeCell ref="E18:R18"/>
    <mergeCell ref="E19:R19"/>
    <mergeCell ref="E20:R20"/>
    <mergeCell ref="E21:H21"/>
    <mergeCell ref="J21:M21"/>
  </mergeCells>
  <printOptions horizontalCentered="1" verticalCentered="1"/>
  <pageMargins left="0" right="0" top="0" bottom="0" header="0.31496062992125984" footer="0.31496062992125984"/>
  <pageSetup paperSize="9" scale="2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G419"/>
  <sheetViews>
    <sheetView tabSelected="1" view="pageBreakPreview" zoomScale="80" zoomScaleNormal="100" zoomScaleSheetLayoutView="80" workbookViewId="0">
      <selection sqref="A1:AE1"/>
    </sheetView>
  </sheetViews>
  <sheetFormatPr baseColWidth="10" defaultRowHeight="15"/>
  <cols>
    <col min="1" max="1" width="8.28515625" style="169" customWidth="1"/>
    <col min="2" max="2" width="25" style="169" customWidth="1"/>
    <col min="3" max="3" width="14" style="169" customWidth="1"/>
    <col min="4" max="4" width="9" style="169" customWidth="1"/>
    <col min="5" max="5" width="8.5703125" style="169" customWidth="1"/>
    <col min="6" max="6" width="11.7109375" style="169" customWidth="1"/>
    <col min="7" max="7" width="15.140625" style="169" customWidth="1"/>
    <col min="8" max="8" width="21.85546875" style="169" customWidth="1"/>
    <col min="9" max="9" width="11.42578125" style="169"/>
    <col min="10" max="10" width="10.140625" style="169" customWidth="1"/>
    <col min="11" max="11" width="9.28515625" style="169" customWidth="1"/>
    <col min="12" max="12" width="9" style="169" customWidth="1"/>
    <col min="13" max="13" width="11.140625" style="169" bestFit="1" customWidth="1"/>
    <col min="14" max="14" width="7.42578125" style="169" customWidth="1"/>
    <col min="15" max="15" width="25.5703125" style="169" customWidth="1"/>
    <col min="16" max="16" width="8.28515625" style="169" customWidth="1"/>
    <col min="17" max="17" width="11" style="169" customWidth="1"/>
    <col min="18" max="18" width="10.7109375" style="169" bestFit="1" customWidth="1"/>
    <col min="19" max="19" width="12.42578125" style="169" customWidth="1"/>
    <col min="20" max="20" width="14.42578125" style="169" customWidth="1"/>
    <col min="21" max="21" width="7.5703125" style="169" customWidth="1"/>
    <col min="22" max="23" width="10" style="169" customWidth="1"/>
    <col min="24" max="24" width="10.85546875" style="169" customWidth="1"/>
    <col min="25" max="25" width="10.7109375" style="169" customWidth="1"/>
    <col min="26" max="26" width="16" style="169" customWidth="1"/>
    <col min="27" max="27" width="8.7109375" style="169" customWidth="1"/>
    <col min="28" max="28" width="13.7109375" style="169" customWidth="1"/>
    <col min="29" max="29" width="11" style="169" bestFit="1" customWidth="1"/>
    <col min="30" max="30" width="11.42578125" style="169" bestFit="1" customWidth="1"/>
    <col min="31" max="31" width="11.140625" style="169" customWidth="1"/>
    <col min="32" max="32" width="10.85546875" style="169" customWidth="1"/>
    <col min="33" max="33" width="11.140625" style="169" bestFit="1" customWidth="1"/>
    <col min="34" max="34" width="14" style="169" bestFit="1" customWidth="1"/>
    <col min="35" max="35" width="9.85546875" style="169" bestFit="1" customWidth="1"/>
    <col min="36" max="36" width="15" style="169" bestFit="1" customWidth="1"/>
    <col min="37" max="37" width="12.42578125" style="169" bestFit="1" customWidth="1"/>
    <col min="38" max="38" width="9.85546875" style="169" bestFit="1" customWidth="1"/>
    <col min="39" max="39" width="60" style="199" hidden="1" customWidth="1"/>
    <col min="40" max="41" width="6.28515625" style="240" hidden="1" customWidth="1"/>
    <col min="42" max="43" width="2.5703125" style="240" hidden="1" customWidth="1"/>
    <col min="44" max="56" width="11.42578125" style="240" hidden="1" customWidth="1"/>
    <col min="57" max="57" width="11.42578125" style="240" customWidth="1"/>
    <col min="58" max="59" width="11.42578125" style="240"/>
    <col min="60" max="16384" width="11.42578125" style="169"/>
  </cols>
  <sheetData>
    <row r="1" spans="1:56">
      <c r="A1" s="328"/>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M1" s="199" t="s">
        <v>262</v>
      </c>
      <c r="AN1" s="248"/>
      <c r="AO1" s="248"/>
      <c r="AP1" s="248"/>
      <c r="AQ1" s="248"/>
      <c r="AR1" s="248"/>
      <c r="AS1" s="248"/>
      <c r="AT1" s="248"/>
      <c r="AU1" s="248" t="s">
        <v>262</v>
      </c>
      <c r="AV1" s="248"/>
      <c r="AW1" s="248"/>
      <c r="AX1" s="248"/>
      <c r="AY1" s="248"/>
      <c r="AZ1" s="248"/>
      <c r="BA1" s="248"/>
      <c r="BB1" s="248"/>
      <c r="BC1" s="248"/>
      <c r="BD1" s="248"/>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N2" s="248">
        <v>1</v>
      </c>
      <c r="AO2" s="248">
        <v>2</v>
      </c>
      <c r="AP2" s="248">
        <v>3</v>
      </c>
      <c r="AQ2" s="248">
        <v>4</v>
      </c>
      <c r="AR2" s="248">
        <v>5</v>
      </c>
      <c r="AS2" s="248" t="s">
        <v>191</v>
      </c>
      <c r="AT2" s="248" t="s">
        <v>11</v>
      </c>
      <c r="AU2" s="248"/>
      <c r="AV2" s="248">
        <v>1</v>
      </c>
      <c r="AW2" s="248">
        <v>2</v>
      </c>
      <c r="AX2" s="248">
        <v>3</v>
      </c>
      <c r="AY2" s="248">
        <v>4</v>
      </c>
      <c r="AZ2" s="248">
        <v>5</v>
      </c>
      <c r="BA2" s="248" t="s">
        <v>11</v>
      </c>
      <c r="BB2" s="248"/>
      <c r="BC2" s="248"/>
      <c r="BD2" s="245"/>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M3" s="199" t="s">
        <v>175</v>
      </c>
      <c r="AN3" s="248">
        <v>0</v>
      </c>
      <c r="AO3" s="248">
        <v>0</v>
      </c>
      <c r="AP3" s="248">
        <v>1</v>
      </c>
      <c r="AQ3" s="248">
        <v>1</v>
      </c>
      <c r="AR3" s="248">
        <v>3</v>
      </c>
      <c r="AS3" s="248">
        <v>0</v>
      </c>
      <c r="AT3" s="248">
        <v>5</v>
      </c>
      <c r="AU3" s="248" t="s">
        <v>175</v>
      </c>
      <c r="AV3" s="248">
        <v>0</v>
      </c>
      <c r="AW3" s="248">
        <v>0</v>
      </c>
      <c r="AX3" s="248">
        <v>1</v>
      </c>
      <c r="AY3" s="248">
        <v>1</v>
      </c>
      <c r="AZ3" s="248">
        <v>3</v>
      </c>
      <c r="BA3" s="248">
        <v>4.4000000000000004</v>
      </c>
      <c r="BB3" s="248">
        <v>0.89</v>
      </c>
      <c r="BC3" s="248">
        <v>5</v>
      </c>
      <c r="BD3" s="245">
        <v>5</v>
      </c>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99" t="s">
        <v>176</v>
      </c>
      <c r="AN4" s="248">
        <v>0</v>
      </c>
      <c r="AO4" s="248">
        <v>0</v>
      </c>
      <c r="AP4" s="248">
        <v>0</v>
      </c>
      <c r="AQ4" s="248">
        <v>0</v>
      </c>
      <c r="AR4" s="248">
        <v>5</v>
      </c>
      <c r="AS4" s="248">
        <v>0</v>
      </c>
      <c r="AT4" s="248">
        <v>5</v>
      </c>
      <c r="AU4" s="248" t="s">
        <v>176</v>
      </c>
      <c r="AV4" s="248">
        <v>0</v>
      </c>
      <c r="AW4" s="248">
        <v>0</v>
      </c>
      <c r="AX4" s="248">
        <v>0</v>
      </c>
      <c r="AY4" s="248">
        <v>0</v>
      </c>
      <c r="AZ4" s="248">
        <v>5</v>
      </c>
      <c r="BA4" s="248">
        <v>5</v>
      </c>
      <c r="BB4" s="248">
        <v>0</v>
      </c>
      <c r="BC4" s="248">
        <v>5</v>
      </c>
      <c r="BD4" s="245">
        <v>5</v>
      </c>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M5" s="199" t="s">
        <v>177</v>
      </c>
      <c r="AN5" s="248">
        <v>2</v>
      </c>
      <c r="AO5" s="248">
        <v>1</v>
      </c>
      <c r="AP5" s="248">
        <v>2</v>
      </c>
      <c r="AQ5" s="248">
        <v>0</v>
      </c>
      <c r="AR5" s="248">
        <v>0</v>
      </c>
      <c r="AS5" s="248">
        <v>0</v>
      </c>
      <c r="AT5" s="248">
        <v>5</v>
      </c>
      <c r="AU5" s="248" t="s">
        <v>177</v>
      </c>
      <c r="AV5" s="248">
        <v>2</v>
      </c>
      <c r="AW5" s="248">
        <v>1</v>
      </c>
      <c r="AX5" s="248">
        <v>2</v>
      </c>
      <c r="AY5" s="248">
        <v>0</v>
      </c>
      <c r="AZ5" s="248">
        <v>0</v>
      </c>
      <c r="BA5" s="248">
        <v>2</v>
      </c>
      <c r="BB5" s="248">
        <v>1</v>
      </c>
      <c r="BC5" s="248">
        <v>2</v>
      </c>
      <c r="BD5" s="245">
        <v>1</v>
      </c>
    </row>
    <row r="6" spans="1:56" ht="15.75">
      <c r="A6" s="329" t="s">
        <v>0</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199" t="s">
        <v>178</v>
      </c>
      <c r="AN6" s="248">
        <v>2</v>
      </c>
      <c r="AO6" s="248">
        <v>0</v>
      </c>
      <c r="AP6" s="248">
        <v>2</v>
      </c>
      <c r="AQ6" s="248">
        <v>1</v>
      </c>
      <c r="AR6" s="248">
        <v>0</v>
      </c>
      <c r="AS6" s="248">
        <v>0</v>
      </c>
      <c r="AT6" s="248">
        <v>5</v>
      </c>
      <c r="AU6" s="248" t="s">
        <v>178</v>
      </c>
      <c r="AV6" s="248">
        <v>2</v>
      </c>
      <c r="AW6" s="248">
        <v>0</v>
      </c>
      <c r="AX6" s="248">
        <v>2</v>
      </c>
      <c r="AY6" s="248">
        <v>1</v>
      </c>
      <c r="AZ6" s="248">
        <v>0</v>
      </c>
      <c r="BA6" s="248">
        <v>2.4</v>
      </c>
      <c r="BB6" s="248">
        <v>1.34</v>
      </c>
      <c r="BC6" s="248">
        <v>3</v>
      </c>
      <c r="BD6" s="245">
        <v>1</v>
      </c>
    </row>
    <row r="7" spans="1:56" ht="18.75" customHeight="1">
      <c r="A7" s="330"/>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199" t="s">
        <v>192</v>
      </c>
      <c r="AN7" s="248">
        <v>1</v>
      </c>
      <c r="AO7" s="248">
        <v>0</v>
      </c>
      <c r="AP7" s="248">
        <v>0</v>
      </c>
      <c r="AQ7" s="248">
        <v>4</v>
      </c>
      <c r="AR7" s="248">
        <v>0</v>
      </c>
      <c r="AS7" s="248">
        <v>0</v>
      </c>
      <c r="AT7" s="248">
        <v>5</v>
      </c>
      <c r="AU7" s="248" t="s">
        <v>192</v>
      </c>
      <c r="AV7" s="248">
        <v>1</v>
      </c>
      <c r="AW7" s="248">
        <v>0</v>
      </c>
      <c r="AX7" s="248">
        <v>0</v>
      </c>
      <c r="AY7" s="248">
        <v>4</v>
      </c>
      <c r="AZ7" s="248">
        <v>0</v>
      </c>
      <c r="BA7" s="248">
        <v>3.4</v>
      </c>
      <c r="BB7" s="248">
        <v>1.34</v>
      </c>
      <c r="BC7" s="248">
        <v>4</v>
      </c>
      <c r="BD7" s="245">
        <v>4</v>
      </c>
    </row>
    <row r="8" spans="1:56" ht="15.75" customHeight="1">
      <c r="A8" s="332" t="s">
        <v>2</v>
      </c>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199" t="s">
        <v>193</v>
      </c>
      <c r="AN8" s="248">
        <v>0</v>
      </c>
      <c r="AO8" s="248">
        <v>2</v>
      </c>
      <c r="AP8" s="248">
        <v>2</v>
      </c>
      <c r="AQ8" s="248">
        <v>4</v>
      </c>
      <c r="AR8" s="248">
        <v>1</v>
      </c>
      <c r="AS8" s="248">
        <v>2</v>
      </c>
      <c r="AT8" s="248">
        <v>11</v>
      </c>
      <c r="AU8" s="248" t="s">
        <v>193</v>
      </c>
      <c r="AV8" s="248">
        <v>0</v>
      </c>
      <c r="AW8" s="248">
        <v>2</v>
      </c>
      <c r="AX8" s="248">
        <v>2</v>
      </c>
      <c r="AY8" s="248">
        <v>4</v>
      </c>
      <c r="AZ8" s="248">
        <v>1</v>
      </c>
      <c r="BA8" s="248">
        <v>3.44</v>
      </c>
      <c r="BB8" s="248">
        <v>1.01</v>
      </c>
      <c r="BC8" s="248">
        <v>4</v>
      </c>
      <c r="BD8" s="245">
        <v>4</v>
      </c>
    </row>
    <row r="9" spans="1:56" ht="21" customHeight="1">
      <c r="A9" s="333" t="s">
        <v>275</v>
      </c>
      <c r="B9" s="333"/>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199" t="s">
        <v>194</v>
      </c>
      <c r="AN9" s="248">
        <v>1</v>
      </c>
      <c r="AO9" s="248">
        <v>1</v>
      </c>
      <c r="AP9" s="248">
        <v>4</v>
      </c>
      <c r="AQ9" s="248">
        <v>4</v>
      </c>
      <c r="AR9" s="248">
        <v>0</v>
      </c>
      <c r="AS9" s="248">
        <v>1</v>
      </c>
      <c r="AT9" s="248">
        <v>11</v>
      </c>
      <c r="AU9" s="248" t="s">
        <v>194</v>
      </c>
      <c r="AV9" s="248">
        <v>1</v>
      </c>
      <c r="AW9" s="248">
        <v>1</v>
      </c>
      <c r="AX9" s="248">
        <v>4</v>
      </c>
      <c r="AY9" s="248">
        <v>4</v>
      </c>
      <c r="AZ9" s="248">
        <v>0</v>
      </c>
      <c r="BA9" s="248">
        <v>3.1</v>
      </c>
      <c r="BB9" s="248">
        <v>0.99</v>
      </c>
      <c r="BC9" s="248">
        <v>3</v>
      </c>
      <c r="BD9" s="245">
        <v>3</v>
      </c>
    </row>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199" t="s">
        <v>195</v>
      </c>
      <c r="AN10" s="248">
        <v>1</v>
      </c>
      <c r="AO10" s="248">
        <v>2</v>
      </c>
      <c r="AP10" s="248">
        <v>0</v>
      </c>
      <c r="AQ10" s="248">
        <v>3</v>
      </c>
      <c r="AR10" s="248">
        <v>4</v>
      </c>
      <c r="AS10" s="248">
        <v>1</v>
      </c>
      <c r="AT10" s="248">
        <v>11</v>
      </c>
      <c r="AU10" s="248" t="s">
        <v>195</v>
      </c>
      <c r="AV10" s="248">
        <v>1</v>
      </c>
      <c r="AW10" s="248">
        <v>2</v>
      </c>
      <c r="AX10" s="248">
        <v>0</v>
      </c>
      <c r="AY10" s="248">
        <v>3</v>
      </c>
      <c r="AZ10" s="248">
        <v>4</v>
      </c>
      <c r="BA10" s="248">
        <v>3.7</v>
      </c>
      <c r="BB10" s="248">
        <v>1.49</v>
      </c>
      <c r="BC10" s="248">
        <v>4</v>
      </c>
      <c r="BD10" s="245">
        <v>5</v>
      </c>
    </row>
    <row r="11" spans="1:56" ht="15.75" customHeight="1">
      <c r="A11" s="217"/>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199" t="s">
        <v>196</v>
      </c>
      <c r="AN11" s="248">
        <v>0</v>
      </c>
      <c r="AO11" s="248">
        <v>0</v>
      </c>
      <c r="AP11" s="248">
        <v>2</v>
      </c>
      <c r="AQ11" s="248">
        <v>3</v>
      </c>
      <c r="AR11" s="248">
        <v>1</v>
      </c>
      <c r="AS11" s="248">
        <v>5</v>
      </c>
      <c r="AT11" s="248">
        <v>11</v>
      </c>
      <c r="AU11" s="248" t="s">
        <v>196</v>
      </c>
      <c r="AV11" s="248">
        <v>0</v>
      </c>
      <c r="AW11" s="248">
        <v>0</v>
      </c>
      <c r="AX11" s="248">
        <v>2</v>
      </c>
      <c r="AY11" s="248">
        <v>3</v>
      </c>
      <c r="AZ11" s="248">
        <v>1</v>
      </c>
      <c r="BA11" s="248">
        <v>3.83</v>
      </c>
      <c r="BB11" s="248">
        <v>0.75</v>
      </c>
      <c r="BC11" s="248">
        <v>4</v>
      </c>
      <c r="BD11" s="245">
        <v>4</v>
      </c>
    </row>
    <row r="12" spans="1:56" ht="15.75" customHeight="1">
      <c r="A12" s="217"/>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199" t="s">
        <v>197</v>
      </c>
      <c r="AN12" s="248">
        <v>0</v>
      </c>
      <c r="AO12" s="248">
        <v>0</v>
      </c>
      <c r="AP12" s="248">
        <v>2</v>
      </c>
      <c r="AQ12" s="248">
        <v>2</v>
      </c>
      <c r="AR12" s="248">
        <v>4</v>
      </c>
      <c r="AS12" s="248">
        <v>0</v>
      </c>
      <c r="AT12" s="248">
        <v>8</v>
      </c>
      <c r="AU12" s="248" t="s">
        <v>197</v>
      </c>
      <c r="AV12" s="248">
        <v>0</v>
      </c>
      <c r="AW12" s="248">
        <v>0</v>
      </c>
      <c r="AX12" s="248">
        <v>2</v>
      </c>
      <c r="AY12" s="248">
        <v>2</v>
      </c>
      <c r="AZ12" s="248">
        <v>4</v>
      </c>
      <c r="BA12" s="248">
        <v>4.25</v>
      </c>
      <c r="BB12" s="248">
        <v>0.89</v>
      </c>
      <c r="BC12" s="248">
        <v>5</v>
      </c>
      <c r="BD12" s="245">
        <v>5</v>
      </c>
    </row>
    <row r="13" spans="1:56" ht="15.75" customHeight="1">
      <c r="A13" s="217"/>
      <c r="B13" s="217"/>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199" t="s">
        <v>198</v>
      </c>
      <c r="AN13" s="248">
        <v>2</v>
      </c>
      <c r="AO13" s="248">
        <v>0</v>
      </c>
      <c r="AP13" s="248">
        <v>0</v>
      </c>
      <c r="AQ13" s="248">
        <v>5</v>
      </c>
      <c r="AR13" s="248">
        <v>2</v>
      </c>
      <c r="AS13" s="248">
        <v>0</v>
      </c>
      <c r="AT13" s="248">
        <v>9</v>
      </c>
      <c r="AU13" s="248" t="s">
        <v>198</v>
      </c>
      <c r="AV13" s="248">
        <v>2</v>
      </c>
      <c r="AW13" s="248">
        <v>0</v>
      </c>
      <c r="AX13" s="248">
        <v>0</v>
      </c>
      <c r="AY13" s="248">
        <v>5</v>
      </c>
      <c r="AZ13" s="248">
        <v>2</v>
      </c>
      <c r="BA13" s="248">
        <v>3.56</v>
      </c>
      <c r="BB13" s="248">
        <v>1.51</v>
      </c>
      <c r="BC13" s="248">
        <v>4</v>
      </c>
      <c r="BD13" s="245">
        <v>4</v>
      </c>
    </row>
    <row r="14" spans="1:56" ht="15.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199" t="s">
        <v>199</v>
      </c>
      <c r="AN14" s="248">
        <v>1</v>
      </c>
      <c r="AO14" s="248">
        <v>2</v>
      </c>
      <c r="AP14" s="248">
        <v>2</v>
      </c>
      <c r="AQ14" s="248">
        <v>2</v>
      </c>
      <c r="AR14" s="248">
        <v>4</v>
      </c>
      <c r="AS14" s="248">
        <v>0</v>
      </c>
      <c r="AT14" s="248">
        <v>11</v>
      </c>
      <c r="AU14" s="248" t="s">
        <v>199</v>
      </c>
      <c r="AV14" s="248">
        <v>1</v>
      </c>
      <c r="AW14" s="248">
        <v>2</v>
      </c>
      <c r="AX14" s="248">
        <v>2</v>
      </c>
      <c r="AY14" s="248">
        <v>2</v>
      </c>
      <c r="AZ14" s="248">
        <v>4</v>
      </c>
      <c r="BA14" s="248">
        <v>3.55</v>
      </c>
      <c r="BB14" s="248">
        <v>1.44</v>
      </c>
      <c r="BC14" s="248">
        <v>4</v>
      </c>
      <c r="BD14" s="245">
        <v>5</v>
      </c>
    </row>
    <row r="15" spans="1:56" ht="15.75" customHeight="1">
      <c r="A15" s="217"/>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199" t="s">
        <v>200</v>
      </c>
      <c r="AN15" s="248">
        <v>1</v>
      </c>
      <c r="AO15" s="248">
        <v>1</v>
      </c>
      <c r="AP15" s="248">
        <v>3</v>
      </c>
      <c r="AQ15" s="248">
        <v>4</v>
      </c>
      <c r="AR15" s="248">
        <v>2</v>
      </c>
      <c r="AS15" s="248">
        <v>0</v>
      </c>
      <c r="AT15" s="248">
        <v>11</v>
      </c>
      <c r="AU15" s="248" t="s">
        <v>200</v>
      </c>
      <c r="AV15" s="248">
        <v>1</v>
      </c>
      <c r="AW15" s="248">
        <v>1</v>
      </c>
      <c r="AX15" s="248">
        <v>3</v>
      </c>
      <c r="AY15" s="248">
        <v>4</v>
      </c>
      <c r="AZ15" s="248">
        <v>2</v>
      </c>
      <c r="BA15" s="248">
        <v>3.45</v>
      </c>
      <c r="BB15" s="248">
        <v>1.21</v>
      </c>
      <c r="BC15" s="248">
        <v>4</v>
      </c>
      <c r="BD15" s="245">
        <v>4</v>
      </c>
    </row>
    <row r="16" spans="1:56" ht="15.75" customHeight="1">
      <c r="A16" s="217"/>
      <c r="B16" s="217"/>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199" t="s">
        <v>201</v>
      </c>
      <c r="AN16" s="248">
        <v>2</v>
      </c>
      <c r="AO16" s="248">
        <v>0</v>
      </c>
      <c r="AP16" s="248">
        <v>3</v>
      </c>
      <c r="AQ16" s="248">
        <v>4</v>
      </c>
      <c r="AR16" s="248">
        <v>2</v>
      </c>
      <c r="AS16" s="248">
        <v>0</v>
      </c>
      <c r="AT16" s="248">
        <v>11</v>
      </c>
      <c r="AU16" s="248" t="s">
        <v>201</v>
      </c>
      <c r="AV16" s="248">
        <v>2</v>
      </c>
      <c r="AW16" s="248">
        <v>0</v>
      </c>
      <c r="AX16" s="248">
        <v>3</v>
      </c>
      <c r="AY16" s="248">
        <v>4</v>
      </c>
      <c r="AZ16" s="248">
        <v>2</v>
      </c>
      <c r="BA16" s="248">
        <v>3.36</v>
      </c>
      <c r="BB16" s="248">
        <v>1.36</v>
      </c>
      <c r="BC16" s="248">
        <v>4</v>
      </c>
      <c r="BD16" s="245">
        <v>4</v>
      </c>
    </row>
    <row r="17" spans="1:59" ht="15.75" customHeight="1">
      <c r="A17" s="217"/>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199" t="s">
        <v>202</v>
      </c>
      <c r="AN17" s="248">
        <v>2</v>
      </c>
      <c r="AO17" s="248">
        <v>0</v>
      </c>
      <c r="AP17" s="248">
        <v>4</v>
      </c>
      <c r="AQ17" s="248">
        <v>4</v>
      </c>
      <c r="AR17" s="248">
        <v>1</v>
      </c>
      <c r="AS17" s="248">
        <v>0</v>
      </c>
      <c r="AT17" s="248">
        <v>11</v>
      </c>
      <c r="AU17" s="248" t="s">
        <v>202</v>
      </c>
      <c r="AV17" s="248">
        <v>2</v>
      </c>
      <c r="AW17" s="248">
        <v>0</v>
      </c>
      <c r="AX17" s="248">
        <v>4</v>
      </c>
      <c r="AY17" s="248">
        <v>4</v>
      </c>
      <c r="AZ17" s="248">
        <v>1</v>
      </c>
      <c r="BA17" s="248">
        <v>3.18</v>
      </c>
      <c r="BB17" s="248">
        <v>1.25</v>
      </c>
      <c r="BC17" s="248">
        <v>3</v>
      </c>
      <c r="BD17" s="245">
        <v>3</v>
      </c>
    </row>
    <row r="18" spans="1:59" ht="15.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199" t="s">
        <v>203</v>
      </c>
      <c r="AN18" s="248">
        <v>1</v>
      </c>
      <c r="AO18" s="248">
        <v>1</v>
      </c>
      <c r="AP18" s="248">
        <v>3</v>
      </c>
      <c r="AQ18" s="248">
        <v>5</v>
      </c>
      <c r="AR18" s="248">
        <v>1</v>
      </c>
      <c r="AS18" s="248">
        <v>0</v>
      </c>
      <c r="AT18" s="248">
        <v>11</v>
      </c>
      <c r="AU18" s="248" t="s">
        <v>203</v>
      </c>
      <c r="AV18" s="248">
        <v>1</v>
      </c>
      <c r="AW18" s="248">
        <v>1</v>
      </c>
      <c r="AX18" s="248">
        <v>3</v>
      </c>
      <c r="AY18" s="248">
        <v>5</v>
      </c>
      <c r="AZ18" s="248">
        <v>1</v>
      </c>
      <c r="BA18" s="248">
        <v>3.36</v>
      </c>
      <c r="BB18" s="248">
        <v>1.1200000000000001</v>
      </c>
      <c r="BC18" s="248">
        <v>4</v>
      </c>
      <c r="BD18" s="245">
        <v>4</v>
      </c>
    </row>
    <row r="19" spans="1:59" ht="33.75">
      <c r="A19" s="324"/>
      <c r="B19" s="324"/>
      <c r="C19" s="324"/>
      <c r="D19" s="324"/>
      <c r="E19" s="324"/>
      <c r="F19" s="324"/>
      <c r="G19" s="324"/>
      <c r="Y19" s="3"/>
      <c r="Z19" s="4"/>
      <c r="AA19" s="4"/>
      <c r="AB19" s="4"/>
      <c r="AC19" s="4"/>
      <c r="AD19" s="4"/>
      <c r="AE19" s="5"/>
      <c r="AJ19" s="3"/>
      <c r="AK19" s="4"/>
      <c r="AL19" s="4"/>
      <c r="AM19" s="199" t="s">
        <v>204</v>
      </c>
      <c r="AN19" s="248">
        <v>2</v>
      </c>
      <c r="AO19" s="248">
        <v>2</v>
      </c>
      <c r="AP19" s="248">
        <v>2</v>
      </c>
      <c r="AQ19" s="248">
        <v>3</v>
      </c>
      <c r="AR19" s="248">
        <v>2</v>
      </c>
      <c r="AS19" s="248">
        <v>0</v>
      </c>
      <c r="AT19" s="248">
        <v>11</v>
      </c>
      <c r="AU19" s="248" t="s">
        <v>204</v>
      </c>
      <c r="AV19" s="248">
        <v>2</v>
      </c>
      <c r="AW19" s="248">
        <v>2</v>
      </c>
      <c r="AX19" s="248">
        <v>2</v>
      </c>
      <c r="AY19" s="248">
        <v>3</v>
      </c>
      <c r="AZ19" s="248">
        <v>2</v>
      </c>
      <c r="BA19" s="248">
        <v>3.09</v>
      </c>
      <c r="BB19" s="248">
        <v>1.45</v>
      </c>
      <c r="BC19" s="248">
        <v>3</v>
      </c>
      <c r="BD19" s="245">
        <v>4</v>
      </c>
    </row>
    <row r="20" spans="1:59">
      <c r="A20" s="171"/>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7"/>
      <c r="Z20" s="4"/>
      <c r="AA20" s="8"/>
      <c r="AB20" s="8"/>
      <c r="AC20" s="8"/>
      <c r="AD20" s="8"/>
      <c r="AE20" s="5"/>
      <c r="AF20" s="171"/>
      <c r="AG20" s="171"/>
      <c r="AH20" s="171"/>
      <c r="AI20" s="171"/>
      <c r="AJ20" s="7"/>
      <c r="AK20" s="4"/>
      <c r="AL20" s="8"/>
      <c r="AM20" s="199" t="s">
        <v>205</v>
      </c>
      <c r="AN20" s="248">
        <v>1</v>
      </c>
      <c r="AO20" s="248">
        <v>0</v>
      </c>
      <c r="AP20" s="248">
        <v>4</v>
      </c>
      <c r="AQ20" s="248">
        <v>3</v>
      </c>
      <c r="AR20" s="248">
        <v>3</v>
      </c>
      <c r="AS20" s="248">
        <v>0</v>
      </c>
      <c r="AT20" s="248">
        <v>11</v>
      </c>
      <c r="AU20" s="248" t="s">
        <v>205</v>
      </c>
      <c r="AV20" s="248">
        <v>1</v>
      </c>
      <c r="AW20" s="248">
        <v>0</v>
      </c>
      <c r="AX20" s="248">
        <v>4</v>
      </c>
      <c r="AY20" s="248">
        <v>3</v>
      </c>
      <c r="AZ20" s="248">
        <v>3</v>
      </c>
      <c r="BA20" s="248">
        <v>3.64</v>
      </c>
      <c r="BB20" s="248">
        <v>1.21</v>
      </c>
      <c r="BC20" s="248">
        <v>4</v>
      </c>
      <c r="BD20" s="245">
        <v>3</v>
      </c>
    </row>
    <row r="21" spans="1:59" ht="21">
      <c r="A21" s="291" t="s">
        <v>3</v>
      </c>
      <c r="B21" s="291"/>
      <c r="C21" s="291"/>
      <c r="D21" s="291"/>
      <c r="E21" s="291"/>
      <c r="F21" s="291"/>
      <c r="G21" s="291"/>
      <c r="H21" s="291"/>
      <c r="I21" s="291"/>
      <c r="J21" s="291"/>
      <c r="K21" s="291"/>
      <c r="L21" s="291"/>
      <c r="M21" s="291"/>
      <c r="N21" s="291"/>
      <c r="O21" s="291"/>
      <c r="P21" s="291"/>
      <c r="Q21" s="291"/>
      <c r="R21" s="291"/>
      <c r="S21" s="291"/>
      <c r="T21" s="291"/>
      <c r="U21" s="291"/>
      <c r="V21" s="171"/>
      <c r="W21" s="171"/>
      <c r="X21" s="171"/>
      <c r="Y21" s="9"/>
      <c r="Z21" s="10"/>
      <c r="AA21" s="11"/>
      <c r="AB21" s="12"/>
      <c r="AC21" s="12"/>
      <c r="AD21" s="12"/>
      <c r="AE21" s="5"/>
      <c r="AF21" s="171"/>
      <c r="AG21" s="171"/>
      <c r="AH21" s="171"/>
      <c r="AI21" s="171"/>
      <c r="AJ21" s="9"/>
      <c r="AK21" s="10"/>
      <c r="AL21" s="11"/>
      <c r="AM21" s="199" t="s">
        <v>206</v>
      </c>
      <c r="AN21" s="248">
        <v>1</v>
      </c>
      <c r="AO21" s="248">
        <v>1</v>
      </c>
      <c r="AP21" s="248">
        <v>3</v>
      </c>
      <c r="AQ21" s="248">
        <v>3</v>
      </c>
      <c r="AR21" s="248">
        <v>3</v>
      </c>
      <c r="AS21" s="248">
        <v>0</v>
      </c>
      <c r="AT21" s="248">
        <v>11</v>
      </c>
      <c r="AU21" s="248" t="s">
        <v>206</v>
      </c>
      <c r="AV21" s="248">
        <v>1</v>
      </c>
      <c r="AW21" s="248">
        <v>1</v>
      </c>
      <c r="AX21" s="248">
        <v>3</v>
      </c>
      <c r="AY21" s="248">
        <v>3</v>
      </c>
      <c r="AZ21" s="248">
        <v>3</v>
      </c>
      <c r="BA21" s="248">
        <v>3.55</v>
      </c>
      <c r="BB21" s="248">
        <v>1.29</v>
      </c>
      <c r="BC21" s="248">
        <v>4</v>
      </c>
      <c r="BD21" s="245">
        <v>3</v>
      </c>
    </row>
    <row r="22" spans="1:59" s="16" customFormat="1" ht="21">
      <c r="A22" s="218"/>
      <c r="B22" s="218"/>
      <c r="C22" s="218"/>
      <c r="D22" s="218"/>
      <c r="E22" s="218"/>
      <c r="F22" s="218"/>
      <c r="G22" s="218"/>
      <c r="H22" s="218"/>
      <c r="I22" s="218"/>
      <c r="J22" s="218"/>
      <c r="K22" s="218"/>
      <c r="L22" s="218"/>
      <c r="M22" s="218"/>
      <c r="N22" s="218"/>
      <c r="O22" s="218"/>
      <c r="P22" s="218"/>
      <c r="Q22" s="218"/>
      <c r="R22" s="218"/>
      <c r="S22" s="218"/>
      <c r="T22" s="218"/>
      <c r="U22" s="218"/>
      <c r="V22" s="14"/>
      <c r="W22" s="14"/>
      <c r="X22" s="14"/>
      <c r="Y22" s="9"/>
      <c r="Z22" s="10"/>
      <c r="AA22" s="11"/>
      <c r="AB22" s="12"/>
      <c r="AC22" s="12"/>
      <c r="AD22" s="12"/>
      <c r="AE22" s="15"/>
      <c r="AF22" s="14"/>
      <c r="AG22" s="14"/>
      <c r="AH22" s="14"/>
      <c r="AI22" s="14"/>
      <c r="AJ22" s="4"/>
      <c r="AK22" s="10"/>
      <c r="AL22" s="11"/>
      <c r="AM22" s="199" t="s">
        <v>207</v>
      </c>
      <c r="AN22" s="248">
        <v>1</v>
      </c>
      <c r="AO22" s="248">
        <v>0</v>
      </c>
      <c r="AP22" s="248">
        <v>4</v>
      </c>
      <c r="AQ22" s="248">
        <v>5</v>
      </c>
      <c r="AR22" s="248">
        <v>1</v>
      </c>
      <c r="AS22" s="248">
        <v>0</v>
      </c>
      <c r="AT22" s="241">
        <v>11</v>
      </c>
      <c r="AU22" s="241" t="s">
        <v>207</v>
      </c>
      <c r="AV22" s="241">
        <v>1</v>
      </c>
      <c r="AW22" s="241">
        <v>0</v>
      </c>
      <c r="AX22" s="241">
        <v>4</v>
      </c>
      <c r="AY22" s="241">
        <v>5</v>
      </c>
      <c r="AZ22" s="241">
        <v>1</v>
      </c>
      <c r="BA22" s="241">
        <v>3.45</v>
      </c>
      <c r="BB22" s="241">
        <v>1.04</v>
      </c>
      <c r="BC22" s="241">
        <v>4</v>
      </c>
      <c r="BD22" s="246">
        <v>4</v>
      </c>
      <c r="BE22" s="241"/>
      <c r="BF22" s="241"/>
      <c r="BG22" s="241"/>
    </row>
    <row r="23" spans="1:59" ht="21">
      <c r="A23" s="12"/>
      <c r="B23" s="17" t="s">
        <v>5</v>
      </c>
      <c r="C23" s="12"/>
      <c r="D23" s="5"/>
      <c r="E23" s="171"/>
      <c r="F23" s="171"/>
      <c r="G23" s="171"/>
      <c r="H23" s="171"/>
      <c r="I23" s="4"/>
      <c r="J23" s="10"/>
      <c r="K23" s="11"/>
      <c r="L23" s="12"/>
      <c r="M23" s="12"/>
      <c r="N23" s="12"/>
      <c r="O23" s="5"/>
      <c r="AM23" s="199" t="s">
        <v>208</v>
      </c>
      <c r="AN23" s="248">
        <v>0</v>
      </c>
      <c r="AO23" s="248">
        <v>0</v>
      </c>
      <c r="AP23" s="248">
        <v>2</v>
      </c>
      <c r="AQ23" s="248">
        <v>6</v>
      </c>
      <c r="AR23" s="248">
        <v>3</v>
      </c>
      <c r="AS23" s="248">
        <v>0</v>
      </c>
      <c r="AT23" s="248">
        <v>11</v>
      </c>
      <c r="AU23" s="248" t="s">
        <v>208</v>
      </c>
      <c r="AV23" s="248">
        <v>0</v>
      </c>
      <c r="AW23" s="248">
        <v>0</v>
      </c>
      <c r="AX23" s="248">
        <v>2</v>
      </c>
      <c r="AY23" s="248">
        <v>6</v>
      </c>
      <c r="AZ23" s="248">
        <v>3</v>
      </c>
      <c r="BA23" s="248">
        <v>4.09</v>
      </c>
      <c r="BB23" s="248">
        <v>0.7</v>
      </c>
      <c r="BC23" s="248">
        <v>4</v>
      </c>
      <c r="BD23" s="245">
        <v>4</v>
      </c>
    </row>
    <row r="24" spans="1:59">
      <c r="A24" s="12"/>
      <c r="B24" s="12"/>
      <c r="C24" s="12"/>
      <c r="D24" s="5"/>
      <c r="E24" s="171"/>
      <c r="F24" s="171"/>
      <c r="G24" s="171"/>
      <c r="H24" s="171"/>
      <c r="I24" s="4"/>
      <c r="J24" s="10"/>
      <c r="K24" s="11"/>
      <c r="L24" s="12"/>
      <c r="M24" s="12"/>
      <c r="N24" s="18"/>
      <c r="O24" s="5"/>
      <c r="AM24" s="199" t="s">
        <v>209</v>
      </c>
      <c r="AN24" s="248">
        <v>0</v>
      </c>
      <c r="AO24" s="248">
        <v>1</v>
      </c>
      <c r="AP24" s="248">
        <v>2</v>
      </c>
      <c r="AQ24" s="248">
        <v>4</v>
      </c>
      <c r="AR24" s="248">
        <v>3</v>
      </c>
      <c r="AS24" s="248">
        <v>1</v>
      </c>
      <c r="AT24" s="248">
        <v>11</v>
      </c>
      <c r="AU24" s="248" t="s">
        <v>209</v>
      </c>
      <c r="AV24" s="248">
        <v>0</v>
      </c>
      <c r="AW24" s="248">
        <v>1</v>
      </c>
      <c r="AX24" s="248">
        <v>2</v>
      </c>
      <c r="AY24" s="248">
        <v>4</v>
      </c>
      <c r="AZ24" s="248">
        <v>3</v>
      </c>
      <c r="BA24" s="248">
        <v>3.9</v>
      </c>
      <c r="BB24" s="248">
        <v>0.99</v>
      </c>
      <c r="BC24" s="248">
        <v>4</v>
      </c>
      <c r="BD24" s="245">
        <v>4</v>
      </c>
    </row>
    <row r="25" spans="1:59" ht="18.75">
      <c r="A25" s="12"/>
      <c r="B25" s="12"/>
      <c r="C25" s="280" t="s">
        <v>74</v>
      </c>
      <c r="D25" s="281"/>
      <c r="E25" s="282"/>
      <c r="F25" s="22">
        <f>+AO57</f>
        <v>5</v>
      </c>
      <c r="G25" s="23">
        <f>F25/$F$29</f>
        <v>0.45454545454545453</v>
      </c>
      <c r="H25" s="171"/>
      <c r="I25" s="171"/>
      <c r="J25" s="171"/>
      <c r="K25" s="10"/>
      <c r="L25" s="10"/>
      <c r="M25" s="11"/>
      <c r="N25" s="12"/>
      <c r="O25" s="18"/>
      <c r="P25" s="18"/>
      <c r="Q25" s="5"/>
      <c r="AM25" s="199" t="s">
        <v>210</v>
      </c>
      <c r="AN25" s="248">
        <v>0</v>
      </c>
      <c r="AO25" s="248">
        <v>0</v>
      </c>
      <c r="AP25" s="248">
        <v>0</v>
      </c>
      <c r="AQ25" s="248">
        <v>0</v>
      </c>
      <c r="AR25" s="248">
        <v>0</v>
      </c>
      <c r="AS25" s="248">
        <v>0</v>
      </c>
      <c r="AT25" s="248">
        <v>0</v>
      </c>
      <c r="AU25" s="248" t="s">
        <v>210</v>
      </c>
      <c r="AV25" s="248">
        <v>0</v>
      </c>
      <c r="AW25" s="248">
        <v>0</v>
      </c>
      <c r="AX25" s="248">
        <v>0</v>
      </c>
      <c r="AY25" s="248">
        <v>0</v>
      </c>
      <c r="AZ25" s="248">
        <v>0</v>
      </c>
      <c r="BA25" s="248" t="s">
        <v>187</v>
      </c>
      <c r="BB25" s="248" t="s">
        <v>187</v>
      </c>
      <c r="BC25" s="248" t="s">
        <v>187</v>
      </c>
      <c r="BD25" s="245" t="s">
        <v>187</v>
      </c>
    </row>
    <row r="26" spans="1:59" ht="18.75">
      <c r="A26" s="12"/>
      <c r="B26" s="12"/>
      <c r="C26" s="280" t="s">
        <v>75</v>
      </c>
      <c r="D26" s="281"/>
      <c r="E26" s="282"/>
      <c r="F26" s="22">
        <f t="shared" ref="F26:F27" si="0">+AO58</f>
        <v>3</v>
      </c>
      <c r="G26" s="23">
        <f>F26/$F$29</f>
        <v>0.27272727272727271</v>
      </c>
      <c r="H26" s="171"/>
      <c r="I26" s="171"/>
      <c r="J26" s="171"/>
      <c r="K26" s="9"/>
      <c r="L26" s="4"/>
      <c r="M26" s="11"/>
      <c r="N26" s="12"/>
      <c r="O26" s="18"/>
      <c r="P26" s="18"/>
      <c r="Q26" s="5"/>
      <c r="AM26" s="199" t="s">
        <v>211</v>
      </c>
      <c r="AN26" s="248">
        <v>0</v>
      </c>
      <c r="AO26" s="248">
        <v>0</v>
      </c>
      <c r="AP26" s="248">
        <v>0</v>
      </c>
      <c r="AQ26" s="248">
        <v>0</v>
      </c>
      <c r="AR26" s="248">
        <v>0</v>
      </c>
      <c r="AS26" s="248">
        <v>0</v>
      </c>
      <c r="AT26" s="248">
        <v>0</v>
      </c>
      <c r="AU26" s="248" t="s">
        <v>211</v>
      </c>
      <c r="AV26" s="248">
        <v>0</v>
      </c>
      <c r="AW26" s="248">
        <v>0</v>
      </c>
      <c r="AX26" s="248">
        <v>0</v>
      </c>
      <c r="AY26" s="248">
        <v>0</v>
      </c>
      <c r="AZ26" s="248">
        <v>0</v>
      </c>
      <c r="BA26" s="248" t="s">
        <v>187</v>
      </c>
      <c r="BB26" s="248" t="s">
        <v>187</v>
      </c>
      <c r="BC26" s="248" t="s">
        <v>187</v>
      </c>
      <c r="BD26" s="245" t="s">
        <v>187</v>
      </c>
    </row>
    <row r="27" spans="1:59" ht="18.75">
      <c r="A27" s="12"/>
      <c r="B27" s="12"/>
      <c r="C27" s="280" t="s">
        <v>76</v>
      </c>
      <c r="D27" s="281"/>
      <c r="E27" s="282"/>
      <c r="F27" s="22">
        <f t="shared" si="0"/>
        <v>3</v>
      </c>
      <c r="G27" s="23">
        <f>F27/$F$29</f>
        <v>0.27272727272727271</v>
      </c>
      <c r="H27" s="171"/>
      <c r="I27" s="171"/>
      <c r="J27" s="171"/>
      <c r="K27" s="171"/>
      <c r="L27" s="171"/>
      <c r="M27" s="171"/>
      <c r="N27" s="171"/>
      <c r="O27" s="171"/>
      <c r="AM27" s="199" t="s">
        <v>212</v>
      </c>
      <c r="AN27" s="248">
        <v>0</v>
      </c>
      <c r="AO27" s="248">
        <v>0</v>
      </c>
      <c r="AP27" s="248">
        <v>0</v>
      </c>
      <c r="AQ27" s="248">
        <v>0</v>
      </c>
      <c r="AR27" s="248">
        <v>0</v>
      </c>
      <c r="AS27" s="248">
        <v>0</v>
      </c>
      <c r="AT27" s="248">
        <v>0</v>
      </c>
      <c r="AU27" s="248" t="s">
        <v>212</v>
      </c>
      <c r="AV27" s="248">
        <v>0</v>
      </c>
      <c r="AW27" s="248">
        <v>0</v>
      </c>
      <c r="AX27" s="248">
        <v>0</v>
      </c>
      <c r="AY27" s="248">
        <v>0</v>
      </c>
      <c r="AZ27" s="248">
        <v>0</v>
      </c>
      <c r="BA27" s="248" t="s">
        <v>187</v>
      </c>
      <c r="BB27" s="248" t="s">
        <v>187</v>
      </c>
      <c r="BC27" s="248" t="s">
        <v>187</v>
      </c>
      <c r="BD27" s="245" t="s">
        <v>187</v>
      </c>
    </row>
    <row r="28" spans="1:59" ht="18.75">
      <c r="A28" s="12"/>
      <c r="B28" s="12"/>
      <c r="C28" s="280" t="s">
        <v>77</v>
      </c>
      <c r="D28" s="281"/>
      <c r="E28" s="282"/>
      <c r="F28" s="22">
        <v>0</v>
      </c>
      <c r="G28" s="23">
        <f>F28/$F$29</f>
        <v>0</v>
      </c>
      <c r="H28" s="171"/>
      <c r="I28" s="171"/>
      <c r="J28" s="171"/>
      <c r="K28" s="171"/>
      <c r="L28" s="171"/>
      <c r="M28" s="171"/>
      <c r="N28" s="171"/>
      <c r="O28" s="171"/>
      <c r="AM28" s="199" t="s">
        <v>213</v>
      </c>
      <c r="AN28" s="248">
        <v>0</v>
      </c>
      <c r="AO28" s="248">
        <v>0</v>
      </c>
      <c r="AP28" s="248">
        <v>0</v>
      </c>
      <c r="AQ28" s="248">
        <v>0</v>
      </c>
      <c r="AR28" s="248">
        <v>0</v>
      </c>
      <c r="AS28" s="248">
        <v>0</v>
      </c>
      <c r="AT28" s="248">
        <v>0</v>
      </c>
      <c r="AU28" s="248" t="s">
        <v>213</v>
      </c>
      <c r="AV28" s="248">
        <v>0</v>
      </c>
      <c r="AW28" s="248">
        <v>0</v>
      </c>
      <c r="AX28" s="248">
        <v>0</v>
      </c>
      <c r="AY28" s="248">
        <v>0</v>
      </c>
      <c r="AZ28" s="248">
        <v>0</v>
      </c>
      <c r="BA28" s="248" t="s">
        <v>187</v>
      </c>
      <c r="BB28" s="248" t="s">
        <v>187</v>
      </c>
      <c r="BC28" s="248" t="s">
        <v>187</v>
      </c>
      <c r="BD28" s="245" t="s">
        <v>187</v>
      </c>
    </row>
    <row r="29" spans="1:59" ht="18.75">
      <c r="A29" s="12"/>
      <c r="B29" s="12"/>
      <c r="C29" s="280" t="s">
        <v>11</v>
      </c>
      <c r="D29" s="281"/>
      <c r="E29" s="282"/>
      <c r="F29" s="22">
        <f>SUM(F25:F28)</f>
        <v>11</v>
      </c>
      <c r="G29" s="24"/>
      <c r="H29" s="171"/>
      <c r="I29" s="171"/>
      <c r="J29" s="171"/>
      <c r="K29" s="171"/>
      <c r="L29" s="171"/>
      <c r="M29" s="171"/>
      <c r="N29" s="171"/>
      <c r="O29" s="171"/>
      <c r="AM29" s="199" t="s">
        <v>214</v>
      </c>
      <c r="AN29" s="248">
        <v>0</v>
      </c>
      <c r="AO29" s="248">
        <v>0</v>
      </c>
      <c r="AP29" s="248">
        <v>0</v>
      </c>
      <c r="AQ29" s="248">
        <v>0</v>
      </c>
      <c r="AR29" s="248">
        <v>0</v>
      </c>
      <c r="AS29" s="248">
        <v>0</v>
      </c>
      <c r="AT29" s="248">
        <v>0</v>
      </c>
      <c r="AU29" s="248" t="s">
        <v>214</v>
      </c>
      <c r="AV29" s="248">
        <v>0</v>
      </c>
      <c r="AW29" s="248">
        <v>0</v>
      </c>
      <c r="AX29" s="248">
        <v>0</v>
      </c>
      <c r="AY29" s="248">
        <v>0</v>
      </c>
      <c r="AZ29" s="248">
        <v>0</v>
      </c>
      <c r="BA29" s="248" t="s">
        <v>187</v>
      </c>
      <c r="BB29" s="248" t="s">
        <v>187</v>
      </c>
      <c r="BC29" s="248" t="s">
        <v>187</v>
      </c>
      <c r="BD29" s="245" t="s">
        <v>187</v>
      </c>
    </row>
    <row r="30" spans="1:59">
      <c r="A30" s="171"/>
      <c r="B30" s="171"/>
      <c r="F30" s="171"/>
      <c r="G30" s="171"/>
      <c r="H30" s="171"/>
      <c r="I30" s="171"/>
      <c r="J30" s="171"/>
      <c r="K30" s="171"/>
      <c r="L30" s="171"/>
      <c r="M30" s="171"/>
      <c r="AM30" s="199" t="s">
        <v>215</v>
      </c>
      <c r="AN30" s="248">
        <v>0</v>
      </c>
      <c r="AO30" s="248">
        <v>0</v>
      </c>
      <c r="AP30" s="248">
        <v>1</v>
      </c>
      <c r="AQ30" s="248">
        <v>0</v>
      </c>
      <c r="AR30" s="248">
        <v>1</v>
      </c>
      <c r="AS30" s="248">
        <v>0</v>
      </c>
      <c r="AT30" s="248">
        <v>2</v>
      </c>
      <c r="AU30" s="248" t="s">
        <v>215</v>
      </c>
      <c r="AV30" s="248">
        <v>0</v>
      </c>
      <c r="AW30" s="248">
        <v>0</v>
      </c>
      <c r="AX30" s="248">
        <v>1</v>
      </c>
      <c r="AY30" s="248">
        <v>0</v>
      </c>
      <c r="AZ30" s="248">
        <v>1</v>
      </c>
      <c r="BA30" s="248">
        <v>4</v>
      </c>
      <c r="BB30" s="248">
        <v>1.41</v>
      </c>
      <c r="BC30" s="248">
        <v>4</v>
      </c>
      <c r="BD30" s="248">
        <v>3</v>
      </c>
    </row>
    <row r="31" spans="1:59">
      <c r="A31" s="171"/>
      <c r="B31" s="171"/>
      <c r="F31" s="171"/>
      <c r="G31" s="171"/>
      <c r="H31" s="171"/>
      <c r="I31" s="171"/>
      <c r="J31" s="171"/>
      <c r="K31" s="171"/>
      <c r="L31" s="171"/>
      <c r="M31" s="171"/>
      <c r="AM31" s="199" t="s">
        <v>263</v>
      </c>
      <c r="AN31" s="248"/>
      <c r="AO31" s="248"/>
      <c r="AP31" s="248"/>
      <c r="AQ31" s="248"/>
      <c r="AR31" s="248"/>
      <c r="AS31" s="248"/>
      <c r="AT31" s="248"/>
      <c r="AU31" s="248" t="s">
        <v>263</v>
      </c>
      <c r="AV31" s="248"/>
      <c r="AW31" s="248"/>
      <c r="AX31" s="248"/>
      <c r="AY31" s="248"/>
      <c r="AZ31" s="248"/>
      <c r="BA31" s="248"/>
      <c r="BB31" s="248"/>
      <c r="BC31" s="248"/>
      <c r="BD31" s="248"/>
    </row>
    <row r="32" spans="1:59">
      <c r="A32" s="171"/>
      <c r="B32" s="171"/>
      <c r="F32" s="171"/>
      <c r="G32" s="89"/>
      <c r="H32" s="171"/>
      <c r="I32" s="171"/>
      <c r="J32" s="171"/>
      <c r="K32" s="171"/>
      <c r="L32" s="171"/>
      <c r="M32" s="171"/>
      <c r="AN32" s="248"/>
      <c r="AO32" s="248"/>
      <c r="AP32" s="248"/>
      <c r="AQ32" s="248"/>
      <c r="AR32" s="248"/>
      <c r="AS32" s="248"/>
      <c r="AT32" s="248"/>
      <c r="AU32" s="248" t="s">
        <v>188</v>
      </c>
      <c r="AV32" s="248"/>
      <c r="AW32" s="248"/>
      <c r="AX32" s="248"/>
      <c r="AY32" s="248"/>
      <c r="AZ32" s="248"/>
      <c r="BA32" s="248"/>
      <c r="BB32" s="248"/>
      <c r="BC32" s="248"/>
      <c r="BD32" s="248"/>
    </row>
    <row r="33" spans="1:57">
      <c r="A33" s="171"/>
      <c r="B33" s="171"/>
      <c r="C33" s="171"/>
      <c r="D33" s="171"/>
      <c r="E33" s="171"/>
      <c r="F33" s="171"/>
      <c r="G33" s="171"/>
      <c r="H33" s="171"/>
      <c r="I33" s="171"/>
      <c r="J33" s="171"/>
      <c r="K33" s="171"/>
      <c r="L33" s="171"/>
      <c r="M33" s="171"/>
      <c r="AN33" s="248"/>
      <c r="AO33" s="248"/>
      <c r="AP33" s="248"/>
      <c r="AQ33" s="248"/>
      <c r="AR33" s="248"/>
      <c r="AS33" s="248"/>
      <c r="AT33" s="248"/>
      <c r="AU33" s="248"/>
      <c r="AV33" s="248"/>
      <c r="AW33" s="248"/>
      <c r="AX33" s="248"/>
      <c r="AY33" s="248"/>
      <c r="AZ33" s="248"/>
      <c r="BA33" s="248"/>
      <c r="BB33" s="248"/>
      <c r="BC33" s="248"/>
      <c r="BD33" s="248"/>
    </row>
    <row r="34" spans="1:57">
      <c r="A34" s="171"/>
      <c r="B34" s="171"/>
      <c r="C34" s="171"/>
      <c r="D34" s="171"/>
      <c r="E34" s="171"/>
      <c r="F34" s="171"/>
      <c r="G34" s="171"/>
      <c r="H34" s="171"/>
      <c r="I34" s="171"/>
      <c r="J34" s="171"/>
      <c r="K34" s="171"/>
      <c r="L34" s="171"/>
      <c r="M34" s="171"/>
      <c r="AN34" s="248"/>
      <c r="AO34" s="248"/>
      <c r="AP34" s="248"/>
      <c r="AQ34" s="248"/>
      <c r="AR34" s="248"/>
      <c r="AS34" s="248"/>
      <c r="AT34" s="248"/>
      <c r="AU34" s="248"/>
      <c r="AV34" s="248"/>
      <c r="AW34" s="248"/>
      <c r="AX34" s="248"/>
      <c r="AY34" s="248"/>
      <c r="AZ34" s="248"/>
      <c r="BA34" s="248"/>
      <c r="BB34" s="248"/>
      <c r="BC34" s="248"/>
      <c r="BD34" s="248"/>
    </row>
    <row r="35" spans="1:57">
      <c r="A35" s="171"/>
      <c r="B35" s="171"/>
      <c r="C35" s="171"/>
      <c r="D35" s="171"/>
      <c r="E35" s="171"/>
      <c r="F35" s="171"/>
      <c r="G35" s="171"/>
      <c r="H35" s="171"/>
      <c r="I35" s="171"/>
      <c r="J35" s="171"/>
      <c r="K35" s="171"/>
      <c r="L35" s="171"/>
      <c r="M35" s="171"/>
      <c r="AU35" s="248"/>
      <c r="AV35" s="248"/>
      <c r="AW35" s="248"/>
      <c r="AX35" s="248"/>
      <c r="AY35" s="248"/>
      <c r="AZ35" s="248"/>
      <c r="BA35" s="248"/>
      <c r="BB35" s="248"/>
      <c r="BC35" s="248"/>
      <c r="BD35" s="248"/>
    </row>
    <row r="36" spans="1:57">
      <c r="A36" s="171"/>
      <c r="B36" s="171"/>
      <c r="C36" s="171"/>
      <c r="D36" s="171"/>
      <c r="E36" s="171"/>
      <c r="F36" s="171"/>
      <c r="G36" s="171"/>
      <c r="H36" s="171"/>
      <c r="I36" s="171"/>
      <c r="J36" s="171"/>
      <c r="K36" s="171"/>
      <c r="L36" s="171"/>
      <c r="M36" s="171"/>
    </row>
    <row r="37" spans="1:57">
      <c r="A37" s="171"/>
      <c r="B37" s="171"/>
      <c r="C37" s="171"/>
      <c r="D37" s="171"/>
      <c r="E37" s="171"/>
      <c r="F37" s="171"/>
      <c r="G37" s="171"/>
      <c r="H37" s="171"/>
      <c r="I37" s="171"/>
      <c r="J37" s="171"/>
      <c r="K37" s="171"/>
      <c r="L37" s="171"/>
      <c r="M37" s="171"/>
    </row>
    <row r="38" spans="1:57">
      <c r="A38" s="171"/>
      <c r="B38" s="171"/>
      <c r="C38" s="171"/>
      <c r="D38" s="171"/>
      <c r="E38" s="171"/>
      <c r="F38" s="171"/>
      <c r="G38" s="171"/>
      <c r="H38" s="171"/>
      <c r="I38" s="171"/>
      <c r="J38" s="171"/>
      <c r="K38" s="171"/>
      <c r="L38" s="171"/>
      <c r="M38" s="171"/>
    </row>
    <row r="39" spans="1:57">
      <c r="A39" s="171"/>
      <c r="B39" s="171"/>
      <c r="C39" s="171"/>
      <c r="D39" s="171"/>
      <c r="E39" s="171"/>
      <c r="F39" s="171"/>
      <c r="G39" s="171"/>
      <c r="H39" s="171"/>
      <c r="I39" s="171"/>
      <c r="J39" s="171"/>
      <c r="K39" s="171"/>
      <c r="L39" s="171"/>
      <c r="M39" s="171"/>
    </row>
    <row r="40" spans="1:57">
      <c r="A40" s="171"/>
      <c r="B40" s="171"/>
      <c r="C40" s="171"/>
      <c r="D40" s="171"/>
      <c r="E40" s="171"/>
      <c r="F40" s="171"/>
      <c r="G40" s="171"/>
      <c r="H40" s="171"/>
      <c r="I40" s="171"/>
      <c r="J40" s="171"/>
      <c r="K40" s="171"/>
      <c r="L40" s="171"/>
      <c r="M40" s="171"/>
    </row>
    <row r="41" spans="1:57">
      <c r="A41" s="171"/>
      <c r="B41" s="171"/>
      <c r="C41" s="171"/>
      <c r="D41" s="171"/>
      <c r="E41" s="171"/>
      <c r="F41" s="171"/>
      <c r="G41" s="171"/>
      <c r="H41" s="171"/>
      <c r="I41" s="171"/>
      <c r="J41" s="171"/>
      <c r="K41" s="171"/>
      <c r="L41" s="171"/>
      <c r="M41" s="171"/>
    </row>
    <row r="42" spans="1:57">
      <c r="A42" s="171"/>
      <c r="B42" s="171"/>
      <c r="C42" s="171"/>
      <c r="D42" s="171"/>
      <c r="E42" s="171"/>
      <c r="F42" s="171"/>
      <c r="G42" s="171"/>
      <c r="H42" s="171"/>
      <c r="I42" s="171"/>
      <c r="J42" s="171"/>
      <c r="K42" s="171"/>
      <c r="L42" s="171"/>
      <c r="M42" s="171"/>
    </row>
    <row r="43" spans="1:57">
      <c r="A43" s="171"/>
      <c r="B43" s="171"/>
      <c r="C43" s="171"/>
      <c r="D43" s="171"/>
      <c r="E43" s="171"/>
      <c r="F43" s="171"/>
      <c r="G43" s="171"/>
      <c r="H43" s="171"/>
      <c r="I43" s="171"/>
      <c r="J43" s="171"/>
      <c r="K43" s="171"/>
      <c r="L43" s="171"/>
      <c r="M43" s="171"/>
    </row>
    <row r="44" spans="1:57" ht="21">
      <c r="B44" s="161" t="s">
        <v>143</v>
      </c>
      <c r="C44" s="171"/>
      <c r="D44" s="171"/>
      <c r="E44" s="171"/>
      <c r="I44" s="171"/>
      <c r="J44" s="171"/>
      <c r="K44" s="171"/>
      <c r="L44" s="171"/>
      <c r="M44" s="161" t="s">
        <v>148</v>
      </c>
    </row>
    <row r="45" spans="1:57">
      <c r="B45" s="171"/>
      <c r="C45" s="171"/>
      <c r="D45" s="171"/>
      <c r="E45" s="171"/>
      <c r="I45" s="171"/>
      <c r="J45" s="171"/>
      <c r="K45" s="171"/>
      <c r="L45" s="171"/>
      <c r="M45" s="171"/>
      <c r="AM45" s="199" t="s">
        <v>262</v>
      </c>
      <c r="AN45" s="248"/>
      <c r="AO45" s="248"/>
      <c r="AP45" s="248"/>
      <c r="AQ45" s="248"/>
      <c r="AR45" s="248"/>
      <c r="AS45" s="248"/>
      <c r="AT45" s="248"/>
      <c r="AU45" s="248"/>
      <c r="AV45" s="248"/>
      <c r="AW45" s="248"/>
      <c r="AX45" s="248"/>
      <c r="AY45" s="248"/>
      <c r="AZ45" s="248"/>
      <c r="BA45" s="248"/>
      <c r="BB45" s="248"/>
      <c r="BC45" s="248"/>
      <c r="BD45" s="248"/>
      <c r="BE45" s="248"/>
    </row>
    <row r="46" spans="1:57" ht="18.75">
      <c r="B46" s="343" t="str">
        <f>+AN69</f>
        <v>Linares</v>
      </c>
      <c r="C46" s="343"/>
      <c r="D46" s="178">
        <f>+AO69</f>
        <v>1</v>
      </c>
      <c r="E46" s="171"/>
      <c r="I46" s="171"/>
      <c r="J46" s="171"/>
      <c r="K46" s="171"/>
      <c r="L46" s="171"/>
      <c r="M46" s="220" t="str">
        <f>+AN89</f>
        <v>Bachilletato científico / tecnológico</v>
      </c>
      <c r="N46" s="220"/>
      <c r="O46" s="220"/>
      <c r="P46" s="178">
        <f>AO89</f>
        <v>3</v>
      </c>
      <c r="AM46" s="199" t="s">
        <v>242</v>
      </c>
      <c r="AN46" s="248"/>
      <c r="AO46" s="248"/>
      <c r="AP46" s="248"/>
      <c r="AQ46" s="248"/>
      <c r="AR46" s="248"/>
      <c r="AS46" s="248"/>
      <c r="AT46" s="248"/>
      <c r="AU46" s="248"/>
      <c r="AV46" s="248"/>
      <c r="AW46" s="248"/>
      <c r="AX46" s="248"/>
      <c r="AY46" s="248"/>
      <c r="AZ46" s="248"/>
      <c r="BA46" s="248"/>
      <c r="BB46" s="248"/>
      <c r="BC46" s="248"/>
      <c r="BD46" s="248"/>
      <c r="BE46" s="248"/>
    </row>
    <row r="47" spans="1:57" ht="18.75">
      <c r="B47" s="343" t="str">
        <f>+AN70</f>
        <v>Resto provincia de Jaén</v>
      </c>
      <c r="C47" s="343"/>
      <c r="D47" s="178">
        <f>+AO70</f>
        <v>3</v>
      </c>
      <c r="E47" s="171"/>
      <c r="I47" s="171"/>
      <c r="J47" s="171"/>
      <c r="K47" s="171"/>
      <c r="L47" s="171"/>
      <c r="M47" s="253" t="str">
        <f>+AN90</f>
        <v>Ciclo formativo de grado superior</v>
      </c>
      <c r="N47" s="220"/>
      <c r="O47" s="220"/>
      <c r="P47" s="178">
        <f t="shared" ref="P47" si="1">AO90</f>
        <v>1</v>
      </c>
      <c r="AN47" s="248"/>
      <c r="AO47" s="248" t="s">
        <v>180</v>
      </c>
      <c r="AP47" s="248" t="s">
        <v>221</v>
      </c>
      <c r="AQ47" s="248" t="s">
        <v>222</v>
      </c>
      <c r="AR47" s="248" t="s">
        <v>225</v>
      </c>
      <c r="AS47" s="248" t="s">
        <v>226</v>
      </c>
      <c r="AT47" s="248" t="s">
        <v>227</v>
      </c>
      <c r="AU47" s="248" t="s">
        <v>229</v>
      </c>
      <c r="AV47" s="248" t="s">
        <v>230</v>
      </c>
      <c r="AW47" s="248" t="s">
        <v>232</v>
      </c>
      <c r="AX47" s="248" t="s">
        <v>233</v>
      </c>
      <c r="AY47" s="248" t="s">
        <v>234</v>
      </c>
      <c r="AZ47" s="248" t="s">
        <v>235</v>
      </c>
      <c r="BA47" s="248" t="s">
        <v>236</v>
      </c>
      <c r="BB47" s="248" t="s">
        <v>237</v>
      </c>
      <c r="BC47" s="248" t="s">
        <v>238</v>
      </c>
      <c r="BD47" s="248" t="s">
        <v>239</v>
      </c>
      <c r="BE47" s="248" t="s">
        <v>186</v>
      </c>
    </row>
    <row r="48" spans="1:57" ht="18.75">
      <c r="B48" s="343" t="s">
        <v>146</v>
      </c>
      <c r="C48" s="343"/>
      <c r="D48" s="178">
        <v>0</v>
      </c>
      <c r="E48" s="171"/>
      <c r="I48" s="171"/>
      <c r="J48" s="171"/>
      <c r="K48" s="171"/>
      <c r="L48" s="171"/>
      <c r="M48" s="220" t="str">
        <f>+AN99</f>
        <v>Bachiller técnico en contaduría y finanzas</v>
      </c>
      <c r="N48" s="220"/>
      <c r="O48" s="220"/>
      <c r="P48" s="178">
        <v>1</v>
      </c>
      <c r="AM48" s="199" t="s">
        <v>243</v>
      </c>
      <c r="AN48" s="248" t="s">
        <v>184</v>
      </c>
      <c r="AO48" s="248">
        <v>11</v>
      </c>
      <c r="AP48" s="248">
        <v>11</v>
      </c>
      <c r="AQ48" s="248">
        <v>11</v>
      </c>
      <c r="AR48" s="248">
        <v>11</v>
      </c>
      <c r="AS48" s="248">
        <v>11</v>
      </c>
      <c r="AT48" s="248">
        <v>11</v>
      </c>
      <c r="AU48" s="248">
        <v>11</v>
      </c>
      <c r="AV48" s="248">
        <v>11</v>
      </c>
      <c r="AW48" s="248">
        <v>11</v>
      </c>
      <c r="AX48" s="248">
        <v>11</v>
      </c>
      <c r="AY48" s="248">
        <v>11</v>
      </c>
      <c r="AZ48" s="248">
        <v>11</v>
      </c>
      <c r="BA48" s="248">
        <v>11</v>
      </c>
      <c r="BB48" s="248">
        <v>11</v>
      </c>
      <c r="BC48" s="248">
        <v>11</v>
      </c>
      <c r="BD48" s="248">
        <v>11</v>
      </c>
      <c r="BE48" s="248">
        <v>11</v>
      </c>
    </row>
    <row r="49" spans="1:57" ht="18.75">
      <c r="B49" s="343" t="s">
        <v>147</v>
      </c>
      <c r="C49" s="343"/>
      <c r="D49" s="178">
        <v>0</v>
      </c>
      <c r="E49" s="171"/>
      <c r="I49" s="171"/>
      <c r="J49" s="171"/>
      <c r="K49" s="171"/>
      <c r="L49" s="171"/>
      <c r="M49" s="343"/>
      <c r="N49" s="343"/>
      <c r="O49" s="343"/>
      <c r="P49" s="178"/>
      <c r="AN49" s="248" t="s">
        <v>244</v>
      </c>
      <c r="AO49" s="248">
        <v>0</v>
      </c>
      <c r="AP49" s="248">
        <v>0</v>
      </c>
      <c r="AQ49" s="248">
        <v>0</v>
      </c>
      <c r="AR49" s="248">
        <v>0</v>
      </c>
      <c r="AS49" s="248">
        <v>0</v>
      </c>
      <c r="AT49" s="248">
        <v>0</v>
      </c>
      <c r="AU49" s="248">
        <v>0</v>
      </c>
      <c r="AV49" s="248">
        <v>0</v>
      </c>
      <c r="AW49" s="248">
        <v>0</v>
      </c>
      <c r="AX49" s="248">
        <v>0</v>
      </c>
      <c r="AY49" s="248">
        <v>0</v>
      </c>
      <c r="AZ49" s="248">
        <v>0</v>
      </c>
      <c r="BA49" s="248">
        <v>0</v>
      </c>
      <c r="BB49" s="248">
        <v>0</v>
      </c>
      <c r="BC49" s="248">
        <v>0</v>
      </c>
      <c r="BD49" s="248">
        <v>0</v>
      </c>
      <c r="BE49" s="248">
        <v>0</v>
      </c>
    </row>
    <row r="50" spans="1:57" ht="18.75">
      <c r="A50" s="171"/>
      <c r="B50" s="343" t="s">
        <v>286</v>
      </c>
      <c r="C50" s="343"/>
      <c r="D50" s="178">
        <v>1</v>
      </c>
      <c r="E50" s="171"/>
      <c r="F50" s="171"/>
      <c r="G50" s="171"/>
      <c r="H50" s="171"/>
      <c r="I50" s="171"/>
      <c r="J50" s="171"/>
      <c r="K50" s="171"/>
      <c r="L50" s="171"/>
      <c r="M50" s="343"/>
      <c r="N50" s="343"/>
      <c r="O50" s="343"/>
      <c r="P50" s="178"/>
      <c r="AM50" s="199" t="s">
        <v>263</v>
      </c>
      <c r="AN50" s="248"/>
      <c r="AO50" s="248"/>
      <c r="AP50" s="248"/>
      <c r="AQ50" s="248"/>
      <c r="AR50" s="248"/>
      <c r="AS50" s="248"/>
      <c r="AT50" s="248"/>
      <c r="AU50" s="248"/>
      <c r="AV50" s="248"/>
      <c r="AW50" s="248"/>
      <c r="AX50" s="248"/>
      <c r="AY50" s="248"/>
      <c r="AZ50" s="248"/>
      <c r="BA50" s="248"/>
      <c r="BB50" s="248"/>
      <c r="BC50" s="248"/>
      <c r="BD50" s="248"/>
      <c r="BE50" s="248"/>
    </row>
    <row r="51" spans="1:57">
      <c r="A51" s="171"/>
      <c r="B51" s="171"/>
      <c r="C51" s="171"/>
      <c r="D51" s="171"/>
      <c r="E51" s="171"/>
      <c r="F51" s="171"/>
      <c r="G51" s="171"/>
      <c r="H51" s="171"/>
      <c r="I51" s="171"/>
      <c r="J51" s="171"/>
      <c r="K51" s="171"/>
      <c r="L51" s="171"/>
      <c r="AN51" s="248"/>
      <c r="AO51" s="248"/>
      <c r="AP51" s="248"/>
      <c r="AQ51" s="248"/>
      <c r="AR51" s="248"/>
      <c r="AS51" s="248"/>
      <c r="AT51" s="248"/>
      <c r="AU51" s="248"/>
      <c r="AV51" s="248"/>
      <c r="AW51" s="248"/>
      <c r="AX51" s="248"/>
      <c r="AY51" s="248"/>
      <c r="AZ51" s="248"/>
      <c r="BA51" s="248"/>
      <c r="BB51" s="248"/>
      <c r="BC51" s="248"/>
      <c r="BD51" s="248"/>
      <c r="BE51" s="248"/>
    </row>
    <row r="52" spans="1:57">
      <c r="A52" s="171"/>
      <c r="B52" s="171"/>
      <c r="C52" s="171"/>
      <c r="D52" s="171"/>
      <c r="E52" s="171"/>
      <c r="F52" s="171"/>
      <c r="G52" s="171"/>
      <c r="H52" s="171"/>
      <c r="I52" s="171"/>
      <c r="J52" s="171"/>
      <c r="K52" s="171"/>
      <c r="L52" s="171"/>
      <c r="AN52" s="248"/>
      <c r="AO52" s="248"/>
      <c r="AP52" s="248"/>
      <c r="AQ52" s="248"/>
      <c r="AR52" s="248"/>
      <c r="AS52" s="248"/>
      <c r="AT52" s="248"/>
      <c r="AU52" s="248"/>
      <c r="AV52" s="248"/>
      <c r="AW52" s="248"/>
      <c r="AX52" s="248"/>
      <c r="AY52" s="248"/>
      <c r="AZ52" s="248"/>
      <c r="BA52" s="248"/>
      <c r="BB52" s="248"/>
      <c r="BC52" s="248"/>
      <c r="BD52" s="248"/>
      <c r="BE52" s="248"/>
    </row>
    <row r="53" spans="1:57">
      <c r="A53" s="171"/>
      <c r="B53" s="171"/>
      <c r="C53" s="171"/>
      <c r="D53" s="171"/>
      <c r="E53" s="171"/>
      <c r="F53" s="171"/>
      <c r="G53" s="171"/>
      <c r="H53" s="171"/>
      <c r="I53" s="171"/>
      <c r="J53" s="171"/>
      <c r="K53" s="171"/>
      <c r="L53" s="171"/>
      <c r="M53" s="171"/>
      <c r="AN53" s="248"/>
      <c r="AO53" s="248"/>
      <c r="AP53" s="248"/>
      <c r="AQ53" s="248"/>
      <c r="AR53" s="248"/>
      <c r="AS53" s="248"/>
      <c r="AT53" s="248"/>
      <c r="AU53" s="248"/>
      <c r="AV53" s="248"/>
      <c r="AW53" s="248"/>
      <c r="AX53" s="248"/>
      <c r="AY53" s="248"/>
      <c r="AZ53" s="248"/>
      <c r="BA53" s="248"/>
      <c r="BB53" s="248"/>
      <c r="BC53" s="248"/>
      <c r="BD53" s="248"/>
      <c r="BE53" s="248"/>
    </row>
    <row r="54" spans="1:57" ht="21">
      <c r="A54" s="171"/>
      <c r="B54" s="171"/>
      <c r="C54" s="171"/>
      <c r="D54" s="171"/>
      <c r="E54" s="171"/>
      <c r="F54" s="171"/>
      <c r="G54" s="171"/>
      <c r="H54" s="171"/>
      <c r="I54" s="171"/>
      <c r="J54" s="171"/>
      <c r="K54" s="171"/>
      <c r="L54" s="171"/>
      <c r="M54" s="161" t="s">
        <v>156</v>
      </c>
      <c r="AM54" s="199" t="s">
        <v>216</v>
      </c>
      <c r="AN54" s="248"/>
      <c r="AO54" s="248"/>
      <c r="AP54" s="248"/>
      <c r="AQ54" s="248"/>
      <c r="AR54" s="248"/>
      <c r="AS54" s="248"/>
      <c r="AT54" s="248"/>
      <c r="AU54" s="248"/>
      <c r="AV54" s="248"/>
      <c r="AW54" s="248"/>
      <c r="AX54" s="248"/>
      <c r="AY54" s="248"/>
      <c r="AZ54" s="248"/>
      <c r="BA54" s="248"/>
      <c r="BB54" s="248"/>
      <c r="BC54" s="248"/>
      <c r="BD54" s="248"/>
      <c r="BE54" s="248"/>
    </row>
    <row r="55" spans="1:57" ht="18.75">
      <c r="A55" s="171"/>
      <c r="B55" s="171"/>
      <c r="C55" s="171"/>
      <c r="D55" s="171"/>
      <c r="E55" s="171"/>
      <c r="F55" s="171"/>
      <c r="G55" s="171"/>
      <c r="H55" s="171"/>
      <c r="I55" s="171"/>
      <c r="J55" s="171"/>
      <c r="K55" s="171"/>
      <c r="L55" s="171"/>
      <c r="M55" s="335"/>
      <c r="N55" s="336"/>
      <c r="O55" s="337"/>
      <c r="AM55" s="199" t="s">
        <v>245</v>
      </c>
      <c r="AN55" s="248"/>
      <c r="AO55" s="248"/>
      <c r="AP55" s="248"/>
      <c r="AQ55" s="248"/>
      <c r="AR55" s="248"/>
      <c r="AS55" s="248"/>
      <c r="AT55" s="248"/>
      <c r="AU55" s="248"/>
      <c r="AV55" s="248"/>
      <c r="AW55" s="248"/>
      <c r="AX55" s="248"/>
      <c r="AY55" s="248"/>
      <c r="AZ55" s="248"/>
      <c r="BA55" s="248"/>
      <c r="BB55" s="248"/>
      <c r="BC55" s="248"/>
      <c r="BD55" s="248"/>
      <c r="BE55" s="248"/>
    </row>
    <row r="56" spans="1:57">
      <c r="A56" s="171"/>
      <c r="B56" s="171"/>
      <c r="C56" s="171"/>
      <c r="D56" s="171"/>
      <c r="E56" s="171"/>
      <c r="F56" s="171"/>
      <c r="G56" s="171"/>
      <c r="H56" s="171"/>
      <c r="I56" s="171"/>
      <c r="J56" s="171"/>
      <c r="K56" s="171"/>
      <c r="L56" s="171"/>
      <c r="M56" s="171"/>
      <c r="AN56" s="248"/>
      <c r="AO56" s="248" t="s">
        <v>173</v>
      </c>
      <c r="AP56" s="248" t="s">
        <v>181</v>
      </c>
      <c r="AQ56" s="248" t="s">
        <v>182</v>
      </c>
      <c r="AR56" s="248" t="s">
        <v>183</v>
      </c>
      <c r="AS56" s="248"/>
      <c r="AT56" s="248"/>
      <c r="AU56" s="248"/>
      <c r="AV56" s="248"/>
      <c r="AW56" s="248"/>
      <c r="AX56" s="248"/>
      <c r="AY56" s="248"/>
      <c r="AZ56" s="248"/>
      <c r="BA56" s="248"/>
      <c r="BB56" s="248"/>
      <c r="BC56" s="248"/>
      <c r="BD56" s="248"/>
      <c r="BE56" s="248"/>
    </row>
    <row r="57" spans="1:57">
      <c r="A57" s="171"/>
      <c r="B57" s="171"/>
      <c r="C57" s="171"/>
      <c r="D57" s="171"/>
      <c r="E57" s="171"/>
      <c r="F57" s="171"/>
      <c r="G57" s="171"/>
      <c r="H57" s="171"/>
      <c r="I57" s="171"/>
      <c r="J57" s="171"/>
      <c r="K57" s="171"/>
      <c r="L57" s="171"/>
      <c r="M57" s="171"/>
      <c r="AM57" s="199" t="s">
        <v>184</v>
      </c>
      <c r="AN57" s="248" t="s">
        <v>74</v>
      </c>
      <c r="AO57" s="248">
        <v>5</v>
      </c>
      <c r="AP57" s="248">
        <v>45.5</v>
      </c>
      <c r="AQ57" s="248">
        <v>45.5</v>
      </c>
      <c r="AR57" s="248">
        <v>45.5</v>
      </c>
      <c r="AS57" s="248"/>
      <c r="AT57" s="248"/>
      <c r="AU57" s="248"/>
      <c r="AV57" s="248"/>
      <c r="AW57" s="248"/>
      <c r="AX57" s="248"/>
      <c r="AY57" s="248"/>
      <c r="AZ57" s="248"/>
      <c r="BA57" s="248"/>
      <c r="BB57" s="248"/>
      <c r="BC57" s="248"/>
      <c r="BD57" s="248"/>
      <c r="BE57" s="248"/>
    </row>
    <row r="58" spans="1:57">
      <c r="A58" s="171"/>
      <c r="B58" s="171"/>
      <c r="C58" s="171"/>
      <c r="D58" s="171"/>
      <c r="E58" s="171"/>
      <c r="F58" s="171"/>
      <c r="G58" s="171"/>
      <c r="H58" s="171"/>
      <c r="I58" s="171"/>
      <c r="J58" s="171"/>
      <c r="K58" s="171"/>
      <c r="L58" s="171"/>
      <c r="M58" s="171"/>
      <c r="AN58" s="248" t="s">
        <v>75</v>
      </c>
      <c r="AO58" s="248">
        <v>3</v>
      </c>
      <c r="AP58" s="248">
        <v>27.3</v>
      </c>
      <c r="AQ58" s="248">
        <v>27.3</v>
      </c>
      <c r="AR58" s="248">
        <v>72.7</v>
      </c>
      <c r="AS58" s="248"/>
      <c r="AT58" s="248"/>
      <c r="AU58" s="248"/>
      <c r="AV58" s="248"/>
      <c r="AW58" s="248"/>
      <c r="AX58" s="248"/>
      <c r="AY58" s="248"/>
      <c r="AZ58" s="248"/>
      <c r="BA58" s="248"/>
      <c r="BB58" s="248"/>
      <c r="BC58" s="248"/>
      <c r="BD58" s="248"/>
      <c r="BE58" s="248"/>
    </row>
    <row r="59" spans="1:57">
      <c r="A59" s="171"/>
      <c r="B59" s="171"/>
      <c r="C59" s="171"/>
      <c r="D59" s="171"/>
      <c r="E59" s="171"/>
      <c r="F59" s="171"/>
      <c r="G59" s="171"/>
      <c r="H59" s="171"/>
      <c r="I59" s="171"/>
      <c r="J59" s="171"/>
      <c r="K59" s="171"/>
      <c r="L59" s="171"/>
      <c r="M59" s="171"/>
      <c r="AN59" s="248" t="s">
        <v>76</v>
      </c>
      <c r="AO59" s="248">
        <v>3</v>
      </c>
      <c r="AP59" s="248">
        <v>27.3</v>
      </c>
      <c r="AQ59" s="248">
        <v>27.3</v>
      </c>
      <c r="AR59" s="248">
        <v>100</v>
      </c>
      <c r="AS59" s="248"/>
      <c r="AT59" s="248"/>
      <c r="AU59" s="248"/>
      <c r="AV59" s="248"/>
      <c r="AW59" s="248"/>
      <c r="AX59" s="248"/>
      <c r="AY59" s="248"/>
      <c r="AZ59" s="248"/>
      <c r="BA59" s="248"/>
      <c r="BB59" s="248"/>
      <c r="BC59" s="248"/>
      <c r="BD59" s="248"/>
      <c r="BE59" s="248"/>
    </row>
    <row r="60" spans="1:57">
      <c r="A60" s="171"/>
      <c r="B60" s="171"/>
      <c r="C60" s="171"/>
      <c r="D60" s="171"/>
      <c r="E60" s="171"/>
      <c r="F60" s="171"/>
      <c r="G60" s="171"/>
      <c r="H60" s="171"/>
      <c r="I60" s="171"/>
      <c r="J60" s="171"/>
      <c r="K60" s="171"/>
      <c r="L60" s="171"/>
      <c r="M60" s="171"/>
      <c r="AN60" s="248" t="s">
        <v>11</v>
      </c>
      <c r="AO60" s="248">
        <v>11</v>
      </c>
      <c r="AP60" s="248">
        <v>100</v>
      </c>
      <c r="AQ60" s="248">
        <v>100</v>
      </c>
      <c r="AR60" s="248"/>
      <c r="AS60" s="248"/>
      <c r="AT60" s="248"/>
      <c r="AU60" s="248"/>
      <c r="AV60" s="248"/>
      <c r="AW60" s="248"/>
      <c r="AX60" s="248"/>
      <c r="AY60" s="248"/>
      <c r="AZ60" s="248"/>
      <c r="BA60" s="248"/>
      <c r="BB60" s="248"/>
      <c r="BC60" s="248"/>
      <c r="BD60" s="248"/>
      <c r="BE60" s="248"/>
    </row>
    <row r="61" spans="1:57">
      <c r="A61" s="171"/>
      <c r="B61" s="171"/>
      <c r="C61" s="171"/>
      <c r="D61" s="171"/>
      <c r="E61" s="171"/>
      <c r="F61" s="171"/>
      <c r="G61" s="171"/>
      <c r="H61" s="171"/>
      <c r="I61" s="171"/>
      <c r="J61" s="171"/>
      <c r="K61" s="171"/>
      <c r="L61" s="171"/>
      <c r="M61" s="171"/>
      <c r="AM61" s="199" t="s">
        <v>263</v>
      </c>
      <c r="AN61" s="248"/>
      <c r="AO61" s="248"/>
      <c r="AP61" s="248"/>
      <c r="AQ61" s="248"/>
      <c r="AR61" s="248"/>
      <c r="AS61" s="248"/>
      <c r="AT61" s="248"/>
      <c r="AU61" s="248"/>
      <c r="AV61" s="248"/>
      <c r="AW61" s="248"/>
      <c r="AX61" s="248"/>
      <c r="AY61" s="248"/>
      <c r="AZ61" s="248"/>
      <c r="BA61" s="248"/>
      <c r="BB61" s="248"/>
      <c r="BC61" s="248"/>
      <c r="BD61" s="248"/>
      <c r="BE61" s="248"/>
    </row>
    <row r="62" spans="1:57">
      <c r="A62" s="27"/>
      <c r="B62" s="32"/>
      <c r="C62" s="33"/>
      <c r="D62" s="34"/>
      <c r="E62" s="34"/>
      <c r="F62" s="34"/>
      <c r="G62" s="28"/>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N62" s="248"/>
      <c r="AO62" s="248"/>
      <c r="AP62" s="248"/>
      <c r="AQ62" s="248"/>
      <c r="AR62" s="248"/>
      <c r="AS62" s="248"/>
      <c r="AT62" s="248"/>
      <c r="AU62" s="248"/>
      <c r="AV62" s="248"/>
      <c r="AW62" s="248"/>
      <c r="AX62" s="248"/>
      <c r="AY62" s="248"/>
      <c r="AZ62" s="248"/>
      <c r="BA62" s="248"/>
      <c r="BB62" s="248"/>
      <c r="BC62" s="248"/>
      <c r="BD62" s="248"/>
      <c r="BE62" s="248"/>
    </row>
    <row r="63" spans="1:57">
      <c r="A63" s="27"/>
      <c r="B63" s="32"/>
      <c r="C63" s="33"/>
      <c r="D63" s="34"/>
      <c r="E63" s="34"/>
      <c r="F63" s="34"/>
      <c r="G63" s="28"/>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N63" s="248"/>
      <c r="AO63" s="248"/>
      <c r="AP63" s="248"/>
      <c r="AQ63" s="248"/>
      <c r="AR63" s="248"/>
      <c r="AS63" s="248"/>
      <c r="AT63" s="248"/>
      <c r="AU63" s="248"/>
      <c r="AV63" s="248"/>
      <c r="AW63" s="248"/>
      <c r="AX63" s="248"/>
      <c r="AY63" s="248"/>
      <c r="AZ63" s="248"/>
      <c r="BA63" s="248"/>
      <c r="BB63" s="248"/>
      <c r="BC63" s="248"/>
      <c r="BD63" s="248"/>
      <c r="BE63" s="248"/>
    </row>
    <row r="64" spans="1:57">
      <c r="A64" s="27"/>
      <c r="B64" s="32"/>
      <c r="C64" s="33"/>
      <c r="D64" s="34"/>
      <c r="E64" s="34"/>
      <c r="F64" s="34"/>
      <c r="G64" s="28"/>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N64" s="248"/>
      <c r="AO64" s="248"/>
      <c r="AP64" s="248"/>
      <c r="AQ64" s="248"/>
      <c r="AR64" s="248"/>
      <c r="AS64" s="248"/>
      <c r="AT64" s="248"/>
      <c r="AU64" s="248"/>
      <c r="AV64" s="248"/>
      <c r="AW64" s="248"/>
      <c r="AX64" s="248"/>
      <c r="AY64" s="248"/>
      <c r="AZ64" s="248"/>
      <c r="BA64" s="248"/>
      <c r="BB64" s="248"/>
      <c r="BC64" s="248"/>
      <c r="BD64" s="248"/>
      <c r="BE64" s="248"/>
    </row>
    <row r="65" spans="1:59">
      <c r="A65" s="27"/>
      <c r="B65" s="32"/>
      <c r="C65" s="33"/>
      <c r="D65" s="34"/>
      <c r="E65" s="34"/>
      <c r="F65" s="34"/>
      <c r="G65" s="28"/>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M65" s="199" t="s">
        <v>246</v>
      </c>
      <c r="AN65" s="248"/>
      <c r="AO65" s="248"/>
      <c r="AP65" s="248"/>
      <c r="AQ65" s="248"/>
      <c r="AR65" s="248"/>
      <c r="AS65" s="248"/>
      <c r="AT65" s="248"/>
      <c r="AU65" s="248"/>
      <c r="AV65" s="248"/>
      <c r="AW65" s="248"/>
      <c r="AX65" s="248"/>
      <c r="AY65" s="248"/>
      <c r="AZ65" s="248"/>
      <c r="BA65" s="248"/>
      <c r="BB65" s="248"/>
      <c r="BC65" s="248"/>
      <c r="BD65" s="248"/>
      <c r="BE65" s="248"/>
    </row>
    <row r="66" spans="1:59">
      <c r="A66" s="27"/>
      <c r="B66" s="32"/>
      <c r="C66" s="33"/>
      <c r="D66" s="34"/>
      <c r="E66" s="34"/>
      <c r="F66" s="34"/>
      <c r="G66" s="28"/>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N66" s="248"/>
      <c r="AO66" s="248" t="s">
        <v>173</v>
      </c>
      <c r="AP66" s="248" t="s">
        <v>181</v>
      </c>
      <c r="AQ66" s="248" t="s">
        <v>182</v>
      </c>
      <c r="AR66" s="248" t="s">
        <v>183</v>
      </c>
      <c r="AS66" s="248"/>
      <c r="AT66" s="248"/>
      <c r="AU66" s="248"/>
      <c r="AV66" s="248"/>
      <c r="AW66" s="248"/>
      <c r="AX66" s="248"/>
      <c r="AY66" s="248"/>
      <c r="AZ66" s="248"/>
      <c r="BA66" s="248"/>
      <c r="BB66" s="248"/>
      <c r="BC66" s="248"/>
      <c r="BD66" s="248"/>
      <c r="BE66" s="248"/>
    </row>
    <row r="67" spans="1:59">
      <c r="A67" s="27"/>
      <c r="B67" s="32"/>
      <c r="C67" s="33"/>
      <c r="D67" s="34"/>
      <c r="E67" s="34"/>
      <c r="F67" s="34"/>
      <c r="G67" s="28"/>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M67" s="199" t="s">
        <v>184</v>
      </c>
      <c r="AN67" s="248"/>
      <c r="AO67" s="248">
        <v>6</v>
      </c>
      <c r="AP67" s="248">
        <v>54.5</v>
      </c>
      <c r="AQ67" s="248">
        <v>54.5</v>
      </c>
      <c r="AR67" s="248">
        <v>54.5</v>
      </c>
      <c r="AS67" s="248"/>
      <c r="AT67" s="248"/>
      <c r="AU67" s="248"/>
      <c r="AV67" s="248"/>
      <c r="AW67" s="248"/>
      <c r="AX67" s="248"/>
      <c r="AY67" s="248"/>
      <c r="AZ67" s="248"/>
      <c r="BA67" s="248"/>
      <c r="BB67" s="248"/>
      <c r="BC67" s="248"/>
      <c r="BD67" s="248"/>
      <c r="BE67" s="248"/>
    </row>
    <row r="68" spans="1:59">
      <c r="A68" s="27"/>
      <c r="B68" s="32"/>
      <c r="C68" s="33"/>
      <c r="D68" s="34"/>
      <c r="E68" s="34"/>
      <c r="F68" s="34"/>
      <c r="G68" s="28"/>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N68" s="248" t="s">
        <v>223</v>
      </c>
      <c r="AO68" s="248">
        <v>1</v>
      </c>
      <c r="AP68" s="248">
        <v>9.1</v>
      </c>
      <c r="AQ68" s="248">
        <v>9.1</v>
      </c>
      <c r="AR68" s="248">
        <v>63.6</v>
      </c>
      <c r="AS68" s="248"/>
      <c r="AT68" s="248"/>
      <c r="AU68" s="248"/>
      <c r="AV68" s="248"/>
      <c r="AW68" s="248"/>
      <c r="AX68" s="248"/>
      <c r="AY68" s="248"/>
      <c r="AZ68" s="248"/>
      <c r="BA68" s="248"/>
      <c r="BB68" s="248"/>
      <c r="BC68" s="248"/>
      <c r="BD68" s="248"/>
      <c r="BE68" s="248"/>
    </row>
    <row r="69" spans="1:59">
      <c r="A69" s="27"/>
      <c r="B69" s="32"/>
      <c r="C69" s="33"/>
      <c r="D69" s="34"/>
      <c r="E69" s="34"/>
      <c r="F69" s="34"/>
      <c r="G69" s="28"/>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48" t="s">
        <v>144</v>
      </c>
      <c r="AO69" s="248">
        <v>1</v>
      </c>
      <c r="AP69" s="248">
        <v>9.1</v>
      </c>
      <c r="AQ69" s="248">
        <v>9.1</v>
      </c>
      <c r="AR69" s="248">
        <v>72.7</v>
      </c>
      <c r="AS69" s="248"/>
      <c r="AT69" s="248"/>
      <c r="AU69" s="248"/>
      <c r="AV69" s="248"/>
      <c r="AW69" s="248"/>
      <c r="AX69" s="248"/>
      <c r="AY69" s="248"/>
      <c r="AZ69" s="248"/>
      <c r="BA69" s="248"/>
      <c r="BB69" s="248"/>
      <c r="BC69" s="248"/>
      <c r="BD69" s="248"/>
      <c r="BE69" s="248"/>
    </row>
    <row r="70" spans="1:59">
      <c r="A70" s="27"/>
      <c r="B70" s="32"/>
      <c r="C70" s="33"/>
      <c r="D70" s="34"/>
      <c r="E70" s="34"/>
      <c r="F70" s="34"/>
      <c r="G70" s="28"/>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N70" s="248" t="s">
        <v>224</v>
      </c>
      <c r="AO70" s="248">
        <v>3</v>
      </c>
      <c r="AP70" s="248">
        <v>27.3</v>
      </c>
      <c r="AQ70" s="248">
        <v>27.3</v>
      </c>
      <c r="AR70" s="248">
        <v>100</v>
      </c>
      <c r="AS70" s="248"/>
      <c r="AT70" s="248"/>
      <c r="AU70" s="248"/>
      <c r="AV70" s="248"/>
      <c r="AW70" s="248"/>
      <c r="AX70" s="248"/>
      <c r="AY70" s="248"/>
      <c r="AZ70" s="248"/>
      <c r="BA70" s="248"/>
      <c r="BB70" s="248"/>
      <c r="BC70" s="248"/>
      <c r="BD70" s="248"/>
      <c r="BE70" s="248"/>
    </row>
    <row r="71" spans="1:59">
      <c r="A71" s="27"/>
      <c r="B71" s="32"/>
      <c r="C71" s="33"/>
      <c r="D71" s="34"/>
      <c r="E71" s="34"/>
      <c r="F71" s="34"/>
      <c r="G71" s="28"/>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N71" s="248" t="s">
        <v>11</v>
      </c>
      <c r="AO71" s="248">
        <v>11</v>
      </c>
      <c r="AP71" s="248">
        <v>100</v>
      </c>
      <c r="AQ71" s="248">
        <v>100</v>
      </c>
      <c r="AR71" s="248"/>
      <c r="AS71" s="248"/>
      <c r="AT71" s="248"/>
      <c r="AU71" s="248"/>
      <c r="AV71" s="248"/>
      <c r="AW71" s="248"/>
      <c r="AX71" s="248"/>
      <c r="AY71" s="248"/>
      <c r="AZ71" s="248"/>
      <c r="BA71" s="248"/>
      <c r="BB71" s="248"/>
      <c r="BC71" s="248"/>
      <c r="BD71" s="248"/>
      <c r="BE71" s="248"/>
    </row>
    <row r="72" spans="1:59">
      <c r="A72" s="27"/>
      <c r="B72" s="32"/>
      <c r="C72" s="33"/>
      <c r="D72" s="34"/>
      <c r="E72" s="34"/>
      <c r="F72" s="34"/>
      <c r="G72" s="28"/>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99" t="s">
        <v>263</v>
      </c>
      <c r="AN72" s="248"/>
      <c r="AO72" s="248"/>
      <c r="AP72" s="248"/>
      <c r="AQ72" s="248"/>
      <c r="AR72" s="248"/>
      <c r="AS72" s="248"/>
      <c r="AT72" s="248"/>
      <c r="AU72" s="248"/>
      <c r="AV72" s="248"/>
      <c r="AW72" s="248"/>
      <c r="AX72" s="248"/>
      <c r="AY72" s="248"/>
      <c r="AZ72" s="248"/>
      <c r="BA72" s="248"/>
      <c r="BB72" s="248"/>
      <c r="BC72" s="248"/>
      <c r="BD72" s="248"/>
      <c r="BE72" s="248"/>
    </row>
    <row r="73" spans="1:59">
      <c r="A73" s="27"/>
      <c r="B73" s="32"/>
      <c r="C73" s="33"/>
      <c r="D73" s="34"/>
      <c r="E73" s="34"/>
      <c r="F73" s="35"/>
      <c r="G73" s="28"/>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N73" s="248"/>
      <c r="AO73" s="248"/>
      <c r="AP73" s="248"/>
      <c r="AQ73" s="248"/>
      <c r="AR73" s="248"/>
      <c r="AS73" s="248"/>
      <c r="AT73" s="248"/>
      <c r="AU73" s="248"/>
      <c r="AV73" s="248"/>
      <c r="AW73" s="248"/>
      <c r="AX73" s="248"/>
      <c r="AY73" s="248"/>
      <c r="AZ73" s="248"/>
      <c r="BA73" s="248"/>
      <c r="BB73" s="248"/>
      <c r="BC73" s="248"/>
      <c r="BD73" s="248"/>
      <c r="BE73" s="248"/>
    </row>
    <row r="74" spans="1:59" ht="15" customHeight="1">
      <c r="A74" s="171"/>
      <c r="B74" s="171"/>
      <c r="C74" s="171"/>
      <c r="D74" s="171"/>
      <c r="E74" s="171"/>
      <c r="F74" s="171"/>
      <c r="G74" s="171"/>
      <c r="H74" s="171"/>
      <c r="I74" s="171"/>
      <c r="J74" s="171"/>
      <c r="K74" s="171"/>
      <c r="L74" s="171"/>
      <c r="M74" s="171"/>
      <c r="N74" s="171"/>
      <c r="O74" s="171"/>
      <c r="P74" s="171"/>
      <c r="Q74" s="171"/>
      <c r="R74" s="171"/>
      <c r="S74" s="171"/>
      <c r="T74" s="171"/>
      <c r="U74" s="171"/>
      <c r="V74" s="308" t="s">
        <v>14</v>
      </c>
      <c r="W74" s="308"/>
      <c r="X74" s="308"/>
      <c r="Y74" s="308"/>
      <c r="Z74" s="308"/>
      <c r="AA74" s="172"/>
      <c r="AB74" s="308" t="s">
        <v>15</v>
      </c>
      <c r="AC74" s="308"/>
      <c r="AD74" s="308"/>
      <c r="AE74" s="308"/>
      <c r="AF74" s="308"/>
      <c r="AG74" s="325" t="s">
        <v>16</v>
      </c>
      <c r="AH74" s="299"/>
      <c r="AI74" s="299"/>
      <c r="AJ74" s="299"/>
      <c r="AK74" s="87"/>
      <c r="AL74" s="87"/>
      <c r="AN74" s="248"/>
      <c r="AO74" s="248"/>
      <c r="AP74" s="248"/>
      <c r="AQ74" s="248"/>
      <c r="AR74" s="248"/>
      <c r="AS74" s="248"/>
      <c r="AT74" s="248"/>
      <c r="AU74" s="248"/>
      <c r="AV74" s="248"/>
      <c r="AW74" s="248"/>
      <c r="AX74" s="248"/>
      <c r="AY74" s="248"/>
      <c r="AZ74" s="248"/>
      <c r="BA74" s="248"/>
      <c r="BB74" s="248"/>
      <c r="BC74" s="248"/>
      <c r="BD74" s="248"/>
      <c r="BE74" s="248"/>
    </row>
    <row r="75" spans="1:59" ht="15.75" thickBot="1">
      <c r="A75" s="171"/>
      <c r="B75" s="171"/>
      <c r="C75" s="171"/>
      <c r="D75" s="171"/>
      <c r="E75" s="171"/>
      <c r="F75" s="171"/>
      <c r="G75" s="171"/>
      <c r="H75" s="171"/>
      <c r="I75" s="171"/>
      <c r="J75" s="171"/>
      <c r="K75" s="171"/>
      <c r="L75" s="171"/>
      <c r="M75" s="171"/>
      <c r="N75" s="171"/>
      <c r="O75" s="171"/>
      <c r="P75" s="171"/>
      <c r="Q75" s="171"/>
      <c r="R75" s="171"/>
      <c r="S75" s="171"/>
      <c r="T75" s="171"/>
      <c r="U75" s="171"/>
      <c r="V75" s="308"/>
      <c r="W75" s="308"/>
      <c r="X75" s="308"/>
      <c r="Y75" s="308"/>
      <c r="Z75" s="308"/>
      <c r="AA75" s="172"/>
      <c r="AB75" s="308"/>
      <c r="AC75" s="308"/>
      <c r="AD75" s="308"/>
      <c r="AE75" s="308"/>
      <c r="AF75" s="308"/>
      <c r="AG75" s="326"/>
      <c r="AH75" s="327"/>
      <c r="AI75" s="327"/>
      <c r="AJ75" s="327"/>
      <c r="AK75" s="87"/>
      <c r="AL75" s="87"/>
      <c r="AN75" s="248"/>
      <c r="AO75" s="248"/>
      <c r="AP75" s="248"/>
      <c r="AQ75" s="248"/>
      <c r="AR75" s="248"/>
      <c r="AS75" s="248"/>
      <c r="AT75" s="248"/>
      <c r="AU75" s="248"/>
      <c r="AV75" s="248"/>
      <c r="AW75" s="248"/>
      <c r="AX75" s="248"/>
      <c r="AY75" s="248"/>
      <c r="AZ75" s="248"/>
      <c r="BA75" s="248"/>
      <c r="BB75" s="248"/>
      <c r="BC75" s="248"/>
      <c r="BD75" s="248"/>
      <c r="BE75" s="248"/>
    </row>
    <row r="76" spans="1:59" s="173" customFormat="1" ht="37.5" customHeight="1">
      <c r="A76" s="303" t="s">
        <v>17</v>
      </c>
      <c r="B76" s="303"/>
      <c r="C76" s="303"/>
      <c r="D76" s="303"/>
      <c r="E76" s="303"/>
      <c r="F76" s="303"/>
      <c r="G76" s="303"/>
      <c r="H76" s="303"/>
      <c r="I76" s="303"/>
      <c r="J76" s="303"/>
      <c r="K76" s="303"/>
      <c r="L76" s="303"/>
      <c r="M76" s="303"/>
      <c r="N76" s="303"/>
      <c r="O76" s="303"/>
      <c r="P76" s="303"/>
      <c r="Q76" s="303"/>
      <c r="R76" s="303"/>
      <c r="S76" s="303"/>
      <c r="T76" s="303"/>
      <c r="U76" s="338"/>
      <c r="V76" s="37">
        <v>1</v>
      </c>
      <c r="W76" s="38">
        <v>2</v>
      </c>
      <c r="X76" s="38">
        <v>3</v>
      </c>
      <c r="Y76" s="38">
        <v>4</v>
      </c>
      <c r="Z76" s="38">
        <v>5</v>
      </c>
      <c r="AA76" s="39" t="s">
        <v>18</v>
      </c>
      <c r="AB76" s="37">
        <v>1</v>
      </c>
      <c r="AC76" s="38">
        <v>2</v>
      </c>
      <c r="AD76" s="38">
        <v>3</v>
      </c>
      <c r="AE76" s="38">
        <v>4</v>
      </c>
      <c r="AF76" s="38">
        <v>5</v>
      </c>
      <c r="AG76" s="40" t="s">
        <v>19</v>
      </c>
      <c r="AH76" s="41" t="s">
        <v>20</v>
      </c>
      <c r="AI76" s="41" t="s">
        <v>21</v>
      </c>
      <c r="AJ76" s="41" t="s">
        <v>22</v>
      </c>
      <c r="AK76" s="42"/>
      <c r="AM76" s="199" t="s">
        <v>247</v>
      </c>
      <c r="AN76" s="248"/>
      <c r="AO76" s="248"/>
      <c r="AP76" s="248"/>
      <c r="AQ76" s="248"/>
      <c r="AR76" s="248"/>
      <c r="AS76" s="248"/>
      <c r="AT76" s="248"/>
      <c r="AU76" s="248"/>
      <c r="AV76" s="248"/>
      <c r="AW76" s="248"/>
      <c r="AX76" s="248"/>
      <c r="AY76" s="248"/>
      <c r="AZ76" s="248"/>
      <c r="BA76" s="248"/>
      <c r="BB76" s="248"/>
      <c r="BC76" s="248"/>
      <c r="BD76" s="248"/>
      <c r="BE76" s="248"/>
      <c r="BF76" s="240"/>
      <c r="BG76" s="240"/>
    </row>
    <row r="77" spans="1:59" s="176" customFormat="1" ht="18.75">
      <c r="A77" s="174" t="s">
        <v>23</v>
      </c>
      <c r="B77" s="306" t="s">
        <v>24</v>
      </c>
      <c r="C77" s="307"/>
      <c r="D77" s="307"/>
      <c r="E77" s="307"/>
      <c r="F77" s="307"/>
      <c r="G77" s="307"/>
      <c r="H77" s="307"/>
      <c r="I77" s="307"/>
      <c r="J77" s="307"/>
      <c r="K77" s="307"/>
      <c r="L77" s="307"/>
      <c r="M77" s="307"/>
      <c r="N77" s="307"/>
      <c r="O77" s="307"/>
      <c r="P77" s="307"/>
      <c r="Q77" s="307"/>
      <c r="R77" s="307"/>
      <c r="S77" s="307"/>
      <c r="T77" s="307"/>
      <c r="U77" s="307"/>
      <c r="V77" s="152">
        <f>+AN3</f>
        <v>0</v>
      </c>
      <c r="W77" s="152">
        <f t="shared" ref="W77:Z81" si="2">+AO3</f>
        <v>0</v>
      </c>
      <c r="X77" s="152">
        <f t="shared" si="2"/>
        <v>1</v>
      </c>
      <c r="Y77" s="152">
        <f t="shared" si="2"/>
        <v>1</v>
      </c>
      <c r="Z77" s="152">
        <f t="shared" si="2"/>
        <v>3</v>
      </c>
      <c r="AA77" s="152">
        <f>SUM(V77:Z77)</f>
        <v>5</v>
      </c>
      <c r="AB77" s="175">
        <f t="shared" ref="AB77:AF81" si="3">V77/$AA77</f>
        <v>0</v>
      </c>
      <c r="AC77" s="175">
        <f t="shared" si="3"/>
        <v>0</v>
      </c>
      <c r="AD77" s="175">
        <f t="shared" si="3"/>
        <v>0.2</v>
      </c>
      <c r="AE77" s="175">
        <f t="shared" si="3"/>
        <v>0.2</v>
      </c>
      <c r="AF77" s="175">
        <f t="shared" si="3"/>
        <v>0.6</v>
      </c>
      <c r="AG77" s="153">
        <f>+BA3</f>
        <v>4.4000000000000004</v>
      </c>
      <c r="AH77" s="153">
        <f t="shared" ref="AH77:AJ81" si="4">+BB3</f>
        <v>0.89</v>
      </c>
      <c r="AI77" s="152">
        <f t="shared" si="4"/>
        <v>5</v>
      </c>
      <c r="AJ77" s="152">
        <f t="shared" si="4"/>
        <v>5</v>
      </c>
      <c r="AK77" s="42"/>
      <c r="AM77" s="199"/>
      <c r="AN77" s="248"/>
      <c r="AO77" s="248" t="s">
        <v>173</v>
      </c>
      <c r="AP77" s="248" t="s">
        <v>181</v>
      </c>
      <c r="AQ77" s="248" t="s">
        <v>182</v>
      </c>
      <c r="AR77" s="248" t="s">
        <v>183</v>
      </c>
      <c r="AS77" s="248"/>
      <c r="AT77" s="242"/>
      <c r="AU77" s="242"/>
      <c r="AV77" s="242"/>
      <c r="AW77" s="242"/>
      <c r="AX77" s="242"/>
      <c r="AY77" s="242"/>
      <c r="AZ77" s="242"/>
      <c r="BA77" s="242"/>
      <c r="BB77" s="242"/>
      <c r="BC77" s="242"/>
      <c r="BD77" s="242"/>
      <c r="BE77" s="242"/>
      <c r="BF77" s="242"/>
      <c r="BG77" s="242"/>
    </row>
    <row r="78" spans="1:59" s="176" customFormat="1" ht="18.75">
      <c r="A78" s="174" t="s">
        <v>25</v>
      </c>
      <c r="B78" s="306" t="s">
        <v>26</v>
      </c>
      <c r="C78" s="307"/>
      <c r="D78" s="307"/>
      <c r="E78" s="307"/>
      <c r="F78" s="307"/>
      <c r="G78" s="307"/>
      <c r="H78" s="307"/>
      <c r="I78" s="307"/>
      <c r="J78" s="307"/>
      <c r="K78" s="307"/>
      <c r="L78" s="307"/>
      <c r="M78" s="307"/>
      <c r="N78" s="307"/>
      <c r="O78" s="307"/>
      <c r="P78" s="307"/>
      <c r="Q78" s="307"/>
      <c r="R78" s="307"/>
      <c r="S78" s="307"/>
      <c r="T78" s="307"/>
      <c r="U78" s="307"/>
      <c r="V78" s="152">
        <f t="shared" ref="V78:V81" si="5">+AN4</f>
        <v>0</v>
      </c>
      <c r="W78" s="152">
        <f t="shared" si="2"/>
        <v>0</v>
      </c>
      <c r="X78" s="152">
        <f t="shared" si="2"/>
        <v>0</v>
      </c>
      <c r="Y78" s="152">
        <f t="shared" si="2"/>
        <v>0</v>
      </c>
      <c r="Z78" s="152">
        <f t="shared" si="2"/>
        <v>5</v>
      </c>
      <c r="AA78" s="152">
        <f t="shared" ref="AA78:AA81" si="6">SUM(V78:Z78)</f>
        <v>5</v>
      </c>
      <c r="AB78" s="175">
        <f t="shared" si="3"/>
        <v>0</v>
      </c>
      <c r="AC78" s="175">
        <f t="shared" si="3"/>
        <v>0</v>
      </c>
      <c r="AD78" s="175">
        <f t="shared" si="3"/>
        <v>0</v>
      </c>
      <c r="AE78" s="175">
        <f t="shared" si="3"/>
        <v>0</v>
      </c>
      <c r="AF78" s="175">
        <f t="shared" si="3"/>
        <v>1</v>
      </c>
      <c r="AG78" s="153">
        <f t="shared" ref="AG78:AG81" si="7">+BA4</f>
        <v>5</v>
      </c>
      <c r="AH78" s="153">
        <f t="shared" si="4"/>
        <v>0</v>
      </c>
      <c r="AI78" s="152">
        <f t="shared" si="4"/>
        <v>5</v>
      </c>
      <c r="AJ78" s="152">
        <f t="shared" si="4"/>
        <v>5</v>
      </c>
      <c r="AK78" s="42"/>
      <c r="AM78" s="199" t="s">
        <v>184</v>
      </c>
      <c r="AN78" s="248"/>
      <c r="AO78" s="248">
        <v>10</v>
      </c>
      <c r="AP78" s="248">
        <v>90.9</v>
      </c>
      <c r="AQ78" s="248">
        <v>90.9</v>
      </c>
      <c r="AR78" s="248">
        <v>90.9</v>
      </c>
      <c r="AS78" s="242"/>
      <c r="AT78" s="242"/>
      <c r="AU78" s="242"/>
      <c r="AV78" s="242"/>
      <c r="AW78" s="242"/>
      <c r="AX78" s="242"/>
      <c r="AY78" s="242"/>
      <c r="AZ78" s="242"/>
      <c r="BA78" s="242"/>
      <c r="BB78" s="242"/>
      <c r="BC78" s="242"/>
      <c r="BD78" s="242"/>
      <c r="BE78" s="242"/>
      <c r="BF78" s="242"/>
      <c r="BG78" s="242"/>
    </row>
    <row r="79" spans="1:59" s="176" customFormat="1" ht="18.75">
      <c r="A79" s="174" t="s">
        <v>27</v>
      </c>
      <c r="B79" s="306" t="s">
        <v>28</v>
      </c>
      <c r="C79" s="307"/>
      <c r="D79" s="307"/>
      <c r="E79" s="307"/>
      <c r="F79" s="307"/>
      <c r="G79" s="307"/>
      <c r="H79" s="307"/>
      <c r="I79" s="307"/>
      <c r="J79" s="307"/>
      <c r="K79" s="307"/>
      <c r="L79" s="307"/>
      <c r="M79" s="307"/>
      <c r="N79" s="307"/>
      <c r="O79" s="307"/>
      <c r="P79" s="307"/>
      <c r="Q79" s="307"/>
      <c r="R79" s="307"/>
      <c r="S79" s="307"/>
      <c r="T79" s="307"/>
      <c r="U79" s="307"/>
      <c r="V79" s="152">
        <f t="shared" si="5"/>
        <v>2</v>
      </c>
      <c r="W79" s="152">
        <f t="shared" si="2"/>
        <v>1</v>
      </c>
      <c r="X79" s="152">
        <f t="shared" si="2"/>
        <v>2</v>
      </c>
      <c r="Y79" s="152">
        <f t="shared" si="2"/>
        <v>0</v>
      </c>
      <c r="Z79" s="152">
        <f t="shared" si="2"/>
        <v>0</v>
      </c>
      <c r="AA79" s="152">
        <f t="shared" si="6"/>
        <v>5</v>
      </c>
      <c r="AB79" s="175">
        <f t="shared" si="3"/>
        <v>0.4</v>
      </c>
      <c r="AC79" s="175">
        <f t="shared" si="3"/>
        <v>0.2</v>
      </c>
      <c r="AD79" s="175">
        <f t="shared" si="3"/>
        <v>0.4</v>
      </c>
      <c r="AE79" s="175">
        <f t="shared" si="3"/>
        <v>0</v>
      </c>
      <c r="AF79" s="175">
        <f t="shared" si="3"/>
        <v>0</v>
      </c>
      <c r="AG79" s="153">
        <f t="shared" si="7"/>
        <v>2</v>
      </c>
      <c r="AH79" s="153">
        <f t="shared" si="4"/>
        <v>1</v>
      </c>
      <c r="AI79" s="152">
        <f t="shared" si="4"/>
        <v>2</v>
      </c>
      <c r="AJ79" s="152">
        <f t="shared" si="4"/>
        <v>1</v>
      </c>
      <c r="AK79" s="42"/>
      <c r="AM79" s="199"/>
      <c r="AN79" s="248" t="s">
        <v>277</v>
      </c>
      <c r="AO79" s="248">
        <v>1</v>
      </c>
      <c r="AP79" s="248">
        <v>9.1</v>
      </c>
      <c r="AQ79" s="248">
        <v>9.1</v>
      </c>
      <c r="AR79" s="248">
        <v>100</v>
      </c>
      <c r="AS79" s="242"/>
      <c r="AT79" s="242"/>
      <c r="AU79" s="242"/>
      <c r="AV79" s="242"/>
      <c r="AW79" s="242"/>
      <c r="AX79" s="242"/>
      <c r="AY79" s="242"/>
      <c r="AZ79" s="242"/>
      <c r="BA79" s="242"/>
      <c r="BB79" s="242"/>
      <c r="BC79" s="242"/>
      <c r="BD79" s="242"/>
      <c r="BE79" s="242"/>
      <c r="BF79" s="242"/>
      <c r="BG79" s="242"/>
    </row>
    <row r="80" spans="1:59" s="176" customFormat="1" ht="18.75">
      <c r="A80" s="174" t="s">
        <v>29</v>
      </c>
      <c r="B80" s="306" t="s">
        <v>30</v>
      </c>
      <c r="C80" s="307"/>
      <c r="D80" s="307"/>
      <c r="E80" s="307"/>
      <c r="F80" s="307"/>
      <c r="G80" s="307"/>
      <c r="H80" s="307"/>
      <c r="I80" s="307"/>
      <c r="J80" s="307"/>
      <c r="K80" s="307"/>
      <c r="L80" s="307"/>
      <c r="M80" s="307"/>
      <c r="N80" s="307"/>
      <c r="O80" s="307"/>
      <c r="P80" s="307"/>
      <c r="Q80" s="307"/>
      <c r="R80" s="307"/>
      <c r="S80" s="307"/>
      <c r="T80" s="307"/>
      <c r="U80" s="307"/>
      <c r="V80" s="152">
        <f t="shared" si="5"/>
        <v>2</v>
      </c>
      <c r="W80" s="152">
        <f t="shared" si="2"/>
        <v>0</v>
      </c>
      <c r="X80" s="152">
        <f t="shared" si="2"/>
        <v>2</v>
      </c>
      <c r="Y80" s="152">
        <f t="shared" si="2"/>
        <v>1</v>
      </c>
      <c r="Z80" s="152">
        <f t="shared" si="2"/>
        <v>0</v>
      </c>
      <c r="AA80" s="152">
        <f t="shared" si="6"/>
        <v>5</v>
      </c>
      <c r="AB80" s="175">
        <f t="shared" si="3"/>
        <v>0.4</v>
      </c>
      <c r="AC80" s="175">
        <f t="shared" si="3"/>
        <v>0</v>
      </c>
      <c r="AD80" s="175">
        <f t="shared" si="3"/>
        <v>0.4</v>
      </c>
      <c r="AE80" s="175">
        <f t="shared" si="3"/>
        <v>0.2</v>
      </c>
      <c r="AF80" s="175">
        <f t="shared" si="3"/>
        <v>0</v>
      </c>
      <c r="AG80" s="153">
        <f t="shared" si="7"/>
        <v>2.4</v>
      </c>
      <c r="AH80" s="153">
        <f t="shared" si="4"/>
        <v>1.34</v>
      </c>
      <c r="AI80" s="152">
        <f t="shared" si="4"/>
        <v>3</v>
      </c>
      <c r="AJ80" s="152">
        <f t="shared" si="4"/>
        <v>1</v>
      </c>
      <c r="AK80" s="42"/>
      <c r="AM80" s="199"/>
      <c r="AN80" s="248" t="s">
        <v>11</v>
      </c>
      <c r="AO80" s="248">
        <v>11</v>
      </c>
      <c r="AP80" s="248">
        <v>100</v>
      </c>
      <c r="AQ80" s="248">
        <v>100</v>
      </c>
      <c r="AR80" s="248"/>
      <c r="AS80" s="242"/>
      <c r="AT80" s="242"/>
      <c r="AU80" s="242"/>
      <c r="AV80" s="242"/>
      <c r="AW80" s="242"/>
      <c r="AX80" s="242"/>
      <c r="AY80" s="242"/>
      <c r="AZ80" s="242"/>
      <c r="BA80" s="242"/>
      <c r="BB80" s="242"/>
      <c r="BC80" s="242"/>
      <c r="BD80" s="242"/>
      <c r="BE80" s="242"/>
      <c r="BF80" s="242"/>
      <c r="BG80" s="242"/>
    </row>
    <row r="81" spans="1:59" s="176" customFormat="1" ht="18.75">
      <c r="A81" s="174" t="s">
        <v>31</v>
      </c>
      <c r="B81" s="306" t="s">
        <v>32</v>
      </c>
      <c r="C81" s="307"/>
      <c r="D81" s="307"/>
      <c r="E81" s="307"/>
      <c r="F81" s="307"/>
      <c r="G81" s="307"/>
      <c r="H81" s="307"/>
      <c r="I81" s="307"/>
      <c r="J81" s="307"/>
      <c r="K81" s="307"/>
      <c r="L81" s="307"/>
      <c r="M81" s="307"/>
      <c r="N81" s="307"/>
      <c r="O81" s="307"/>
      <c r="P81" s="307"/>
      <c r="Q81" s="307"/>
      <c r="R81" s="307"/>
      <c r="S81" s="307"/>
      <c r="T81" s="307"/>
      <c r="U81" s="307"/>
      <c r="V81" s="152">
        <f t="shared" si="5"/>
        <v>1</v>
      </c>
      <c r="W81" s="152">
        <f t="shared" si="2"/>
        <v>0</v>
      </c>
      <c r="X81" s="152">
        <f t="shared" si="2"/>
        <v>0</v>
      </c>
      <c r="Y81" s="152">
        <f t="shared" si="2"/>
        <v>4</v>
      </c>
      <c r="Z81" s="152">
        <f t="shared" si="2"/>
        <v>0</v>
      </c>
      <c r="AA81" s="152">
        <f t="shared" si="6"/>
        <v>5</v>
      </c>
      <c r="AB81" s="175">
        <f t="shared" si="3"/>
        <v>0.2</v>
      </c>
      <c r="AC81" s="175">
        <f t="shared" si="3"/>
        <v>0</v>
      </c>
      <c r="AD81" s="175">
        <f t="shared" si="3"/>
        <v>0</v>
      </c>
      <c r="AE81" s="175">
        <f t="shared" si="3"/>
        <v>0.8</v>
      </c>
      <c r="AF81" s="175">
        <f t="shared" si="3"/>
        <v>0</v>
      </c>
      <c r="AG81" s="153">
        <f t="shared" si="7"/>
        <v>3.4</v>
      </c>
      <c r="AH81" s="153">
        <f t="shared" si="4"/>
        <v>1.34</v>
      </c>
      <c r="AI81" s="152">
        <f t="shared" si="4"/>
        <v>4</v>
      </c>
      <c r="AJ81" s="152">
        <f t="shared" si="4"/>
        <v>4</v>
      </c>
      <c r="AK81" s="42"/>
      <c r="AM81" s="199" t="s">
        <v>263</v>
      </c>
      <c r="AN81" s="248"/>
      <c r="AO81" s="248"/>
      <c r="AP81" s="248"/>
      <c r="AQ81" s="248"/>
      <c r="AR81" s="248"/>
      <c r="AS81" s="242"/>
      <c r="AT81" s="242"/>
      <c r="AU81" s="242"/>
      <c r="AV81" s="242"/>
      <c r="AW81" s="242"/>
      <c r="AX81" s="242"/>
      <c r="AY81" s="242"/>
      <c r="AZ81" s="242"/>
      <c r="BA81" s="242"/>
      <c r="BB81" s="242"/>
      <c r="BC81" s="242"/>
      <c r="BD81" s="242"/>
      <c r="BE81" s="242"/>
      <c r="BF81" s="242"/>
      <c r="BG81" s="242"/>
    </row>
    <row r="82" spans="1:59" s="173" customFormat="1" ht="18.75">
      <c r="A82" s="47"/>
      <c r="B82" s="48"/>
      <c r="C82" s="49"/>
      <c r="D82" s="49"/>
      <c r="E82" s="49"/>
      <c r="F82" s="49"/>
      <c r="G82" s="49"/>
      <c r="H82" s="49"/>
      <c r="I82" s="49"/>
      <c r="J82" s="49"/>
      <c r="K82" s="49"/>
      <c r="L82" s="49"/>
      <c r="M82" s="49"/>
      <c r="N82" s="49"/>
      <c r="O82" s="49"/>
      <c r="P82" s="49"/>
      <c r="Q82" s="49"/>
      <c r="R82" s="49"/>
      <c r="S82" s="49"/>
      <c r="T82" s="49"/>
      <c r="U82" s="49"/>
      <c r="V82" s="50"/>
      <c r="W82" s="50"/>
      <c r="X82" s="50"/>
      <c r="Y82" s="50"/>
      <c r="Z82" s="50"/>
      <c r="AA82" s="50"/>
      <c r="AB82" s="50"/>
      <c r="AC82" s="50"/>
      <c r="AD82" s="50"/>
      <c r="AE82" s="50"/>
      <c r="AF82" s="50"/>
      <c r="AG82" s="50"/>
      <c r="AH82" s="50"/>
      <c r="AI82" s="50"/>
      <c r="AJ82" s="50"/>
      <c r="AK82" s="50"/>
      <c r="AL82" s="50"/>
      <c r="AM82" s="199"/>
      <c r="AN82" s="248"/>
      <c r="AO82" s="248"/>
      <c r="AP82" s="248"/>
      <c r="AQ82" s="248"/>
      <c r="AR82" s="248"/>
      <c r="AS82" s="248"/>
      <c r="AT82" s="248"/>
      <c r="AU82" s="248"/>
      <c r="AV82" s="248"/>
      <c r="AW82" s="248"/>
      <c r="AX82" s="248"/>
      <c r="AY82" s="248"/>
      <c r="AZ82" s="248"/>
      <c r="BA82" s="248"/>
      <c r="BB82" s="248"/>
      <c r="BC82" s="248"/>
      <c r="BD82" s="248"/>
      <c r="BE82" s="248"/>
      <c r="BF82" s="240"/>
      <c r="BG82" s="240"/>
    </row>
    <row r="83" spans="1:59" s="173" customFormat="1" ht="18.75">
      <c r="A83" s="48"/>
      <c r="B83" s="48"/>
      <c r="C83" s="48"/>
      <c r="D83" s="48"/>
      <c r="E83" s="48"/>
      <c r="F83" s="48"/>
      <c r="G83" s="48"/>
      <c r="H83" s="48"/>
      <c r="I83" s="48"/>
      <c r="J83" s="48"/>
      <c r="K83" s="48"/>
      <c r="L83" s="48"/>
      <c r="M83" s="48"/>
      <c r="N83" s="48"/>
      <c r="O83" s="48"/>
      <c r="P83" s="48"/>
      <c r="Q83" s="48"/>
      <c r="R83" s="48"/>
      <c r="S83" s="48"/>
      <c r="T83" s="48"/>
      <c r="U83" s="51"/>
      <c r="V83" s="50"/>
      <c r="W83" s="50"/>
      <c r="X83" s="50"/>
      <c r="Y83" s="50"/>
      <c r="Z83" s="50"/>
      <c r="AA83" s="50"/>
      <c r="AB83" s="50"/>
      <c r="AC83" s="50"/>
      <c r="AD83" s="50"/>
      <c r="AE83" s="50"/>
      <c r="AF83" s="50"/>
      <c r="AG83" s="50"/>
      <c r="AH83" s="50"/>
      <c r="AI83" s="50"/>
      <c r="AJ83" s="50"/>
      <c r="AK83" s="50"/>
      <c r="AL83" s="50"/>
      <c r="AM83" s="199"/>
      <c r="AN83" s="248"/>
      <c r="AO83" s="248"/>
      <c r="AP83" s="248"/>
      <c r="AQ83" s="248"/>
      <c r="AR83" s="248"/>
      <c r="AS83" s="248"/>
      <c r="AT83" s="248"/>
      <c r="AU83" s="248"/>
      <c r="AV83" s="248"/>
      <c r="AW83" s="248"/>
      <c r="AX83" s="248"/>
      <c r="AY83" s="248"/>
      <c r="AZ83" s="248"/>
      <c r="BA83" s="248"/>
      <c r="BB83" s="248"/>
      <c r="BC83" s="248"/>
      <c r="BD83" s="248"/>
      <c r="BE83" s="248"/>
      <c r="BF83" s="240"/>
      <c r="BG83" s="240"/>
    </row>
    <row r="84" spans="1:59" s="173" customFormat="1" ht="21">
      <c r="A84" s="291" t="s">
        <v>33</v>
      </c>
      <c r="B84" s="291"/>
      <c r="C84" s="291"/>
      <c r="D84" s="291"/>
      <c r="E84" s="291"/>
      <c r="F84" s="291"/>
      <c r="G84" s="291"/>
      <c r="H84" s="291"/>
      <c r="I84" s="291"/>
      <c r="J84" s="291"/>
      <c r="K84" s="291"/>
      <c r="L84" s="291"/>
      <c r="M84" s="291"/>
      <c r="N84" s="291"/>
      <c r="O84" s="291"/>
      <c r="P84" s="291"/>
      <c r="Q84" s="291"/>
      <c r="R84" s="291"/>
      <c r="S84" s="291"/>
      <c r="T84" s="291"/>
      <c r="U84" s="291"/>
      <c r="V84" s="50"/>
      <c r="W84" s="50"/>
      <c r="X84" s="50"/>
      <c r="Y84" s="50"/>
      <c r="Z84" s="50"/>
      <c r="AA84" s="50"/>
      <c r="AB84" s="50"/>
      <c r="AC84" s="50"/>
      <c r="AD84" s="50"/>
      <c r="AE84" s="50"/>
      <c r="AF84" s="50"/>
      <c r="AG84" s="50"/>
      <c r="AH84" s="50"/>
      <c r="AI84" s="50"/>
      <c r="AJ84" s="50"/>
      <c r="AK84" s="50"/>
      <c r="AL84" s="50"/>
      <c r="AM84" s="199"/>
      <c r="AN84" s="248"/>
      <c r="AO84" s="248"/>
      <c r="AP84" s="248"/>
      <c r="AQ84" s="248"/>
      <c r="AR84" s="248"/>
      <c r="AS84" s="248"/>
      <c r="AT84" s="248"/>
      <c r="AU84" s="248"/>
      <c r="AV84" s="248"/>
      <c r="AW84" s="248"/>
      <c r="AX84" s="248"/>
      <c r="AY84" s="248"/>
      <c r="AZ84" s="248"/>
      <c r="BA84" s="248"/>
      <c r="BB84" s="248"/>
      <c r="BC84" s="248"/>
      <c r="BD84" s="248"/>
      <c r="BE84" s="248"/>
      <c r="BF84" s="240"/>
      <c r="BG84" s="240"/>
    </row>
    <row r="85" spans="1:59" s="173" customFormat="1" ht="23.25">
      <c r="A85" s="48"/>
      <c r="B85" s="48"/>
      <c r="C85" s="48"/>
      <c r="D85" s="48"/>
      <c r="E85" s="48"/>
      <c r="F85" s="52"/>
      <c r="G85" s="53"/>
      <c r="H85" s="53"/>
      <c r="I85" s="53"/>
      <c r="J85" s="53"/>
      <c r="K85" s="53"/>
      <c r="L85" s="53"/>
      <c r="M85" s="53"/>
      <c r="N85" s="52"/>
      <c r="O85" s="52"/>
      <c r="P85" s="52"/>
      <c r="Q85" s="52"/>
      <c r="R85" s="52"/>
      <c r="S85" s="52"/>
      <c r="T85" s="52"/>
      <c r="U85" s="52"/>
      <c r="V85" s="52"/>
      <c r="W85" s="52"/>
      <c r="X85" s="52"/>
      <c r="Y85" s="50"/>
      <c r="Z85" s="50"/>
      <c r="AA85" s="50"/>
      <c r="AB85" s="50"/>
      <c r="AC85" s="50"/>
      <c r="AD85" s="50"/>
      <c r="AE85" s="50"/>
      <c r="AF85" s="50"/>
      <c r="AG85" s="50"/>
      <c r="AH85" s="50"/>
      <c r="AI85" s="50"/>
      <c r="AJ85" s="50"/>
      <c r="AK85" s="50"/>
      <c r="AL85" s="50"/>
      <c r="AM85" s="199" t="s">
        <v>248</v>
      </c>
      <c r="AN85" s="248"/>
      <c r="AO85" s="248"/>
      <c r="AP85" s="248"/>
      <c r="AQ85" s="248"/>
      <c r="AR85" s="248"/>
      <c r="AS85" s="248"/>
      <c r="AT85" s="248"/>
      <c r="AU85" s="248"/>
      <c r="AV85" s="248"/>
      <c r="AW85" s="248"/>
      <c r="AX85" s="248"/>
      <c r="AY85" s="248"/>
      <c r="AZ85" s="248"/>
      <c r="BA85" s="248"/>
      <c r="BB85" s="248"/>
      <c r="BC85" s="248"/>
      <c r="BD85" s="248"/>
      <c r="BE85" s="248"/>
      <c r="BF85" s="240"/>
      <c r="BG85" s="240"/>
    </row>
    <row r="86" spans="1:59" s="173" customFormat="1" ht="42" customHeight="1">
      <c r="A86" s="48"/>
      <c r="B86" s="48"/>
      <c r="C86" s="48"/>
      <c r="D86" s="48"/>
      <c r="E86" s="48"/>
      <c r="F86" s="52"/>
      <c r="G86" s="150"/>
      <c r="H86" s="150"/>
      <c r="I86" s="150"/>
      <c r="J86" s="150"/>
      <c r="K86" s="150"/>
      <c r="L86" s="341" t="s">
        <v>173</v>
      </c>
      <c r="M86" s="342"/>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s="199"/>
      <c r="AN86" s="248"/>
      <c r="AO86" s="248" t="s">
        <v>173</v>
      </c>
      <c r="AP86" s="248" t="s">
        <v>181</v>
      </c>
      <c r="AQ86" s="248" t="s">
        <v>182</v>
      </c>
      <c r="AR86" s="248" t="s">
        <v>183</v>
      </c>
      <c r="AS86" s="248"/>
      <c r="AT86" s="248"/>
      <c r="AU86" s="248"/>
      <c r="AV86" s="248"/>
      <c r="AW86" s="248"/>
      <c r="AX86" s="248"/>
      <c r="AY86" s="248"/>
      <c r="AZ86" s="248"/>
      <c r="BA86" s="248"/>
      <c r="BB86" s="248"/>
      <c r="BC86" s="248"/>
      <c r="BD86" s="248"/>
      <c r="BE86" s="248"/>
      <c r="BF86" s="240"/>
      <c r="BG86" s="240"/>
    </row>
    <row r="87" spans="1:59" s="173" customFormat="1" ht="21">
      <c r="A87" s="48"/>
      <c r="B87" s="48"/>
      <c r="C87" s="48"/>
      <c r="D87" s="48"/>
      <c r="E87" s="48"/>
      <c r="F87" s="52"/>
      <c r="G87" s="340" t="str">
        <f>+AN108</f>
        <v>Visita del Instituto a la Universidad</v>
      </c>
      <c r="H87" s="340"/>
      <c r="I87" s="340"/>
      <c r="J87" s="340"/>
      <c r="K87" s="340"/>
      <c r="L87" s="341">
        <f>+AO108</f>
        <v>1</v>
      </c>
      <c r="M87" s="342"/>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s="199" t="s">
        <v>184</v>
      </c>
      <c r="AN87" s="248"/>
      <c r="AO87" s="248">
        <v>6</v>
      </c>
      <c r="AP87" s="248">
        <v>54.5</v>
      </c>
      <c r="AQ87" s="248">
        <v>54.5</v>
      </c>
      <c r="AR87" s="248">
        <v>54.5</v>
      </c>
      <c r="AS87" s="248"/>
      <c r="AT87" s="248"/>
      <c r="AU87" s="248"/>
      <c r="AV87" s="248"/>
      <c r="AW87" s="248"/>
      <c r="AX87" s="248"/>
      <c r="AY87" s="248"/>
      <c r="AZ87" s="248"/>
      <c r="BA87" s="248"/>
      <c r="BB87" s="248"/>
      <c r="BC87" s="248"/>
      <c r="BD87" s="248"/>
      <c r="BE87" s="248"/>
      <c r="BF87" s="240"/>
      <c r="BG87" s="240"/>
    </row>
    <row r="88" spans="1:59" s="173" customFormat="1" ht="21" customHeight="1">
      <c r="A88" s="48"/>
      <c r="B88" s="48"/>
      <c r="C88" s="48"/>
      <c r="D88" s="48"/>
      <c r="E88" s="48"/>
      <c r="F88" s="52"/>
      <c r="G88" s="340" t="str">
        <f t="shared" ref="G88:G89" si="8">+AN109</f>
        <v>Información que llega al Instituto</v>
      </c>
      <c r="H88" s="340"/>
      <c r="I88" s="340"/>
      <c r="J88" s="340"/>
      <c r="K88" s="340"/>
      <c r="L88" s="341">
        <f t="shared" ref="L88:L89" si="9">+AO109</f>
        <v>1</v>
      </c>
      <c r="M88" s="342"/>
      <c r="N88" s="52"/>
      <c r="O88" s="52"/>
      <c r="P88" s="52"/>
      <c r="Q88" s="52"/>
      <c r="R88" s="52"/>
      <c r="S88" s="52"/>
      <c r="T88" s="52"/>
      <c r="U88" s="52"/>
      <c r="V88" s="52"/>
      <c r="W88" s="52"/>
      <c r="X88" s="50"/>
      <c r="Y88" s="50"/>
      <c r="Z88" s="50"/>
      <c r="AA88" s="50"/>
      <c r="AB88" s="50"/>
      <c r="AC88" s="50"/>
      <c r="AD88" s="50"/>
      <c r="AE88" s="50"/>
      <c r="AF88" s="50"/>
      <c r="AG88" s="50"/>
      <c r="AH88" s="50"/>
      <c r="AI88" s="50"/>
      <c r="AJ88" s="50"/>
      <c r="AK88" s="50"/>
      <c r="AL88" s="50"/>
      <c r="AM88" s="199"/>
      <c r="AN88" s="248" t="s">
        <v>223</v>
      </c>
      <c r="AO88" s="248">
        <v>1</v>
      </c>
      <c r="AP88" s="248">
        <v>9.1</v>
      </c>
      <c r="AQ88" s="248">
        <v>9.1</v>
      </c>
      <c r="AR88" s="248">
        <v>63.6</v>
      </c>
      <c r="AS88" s="248"/>
      <c r="AT88" s="248"/>
      <c r="AU88" s="248"/>
      <c r="AV88" s="248"/>
      <c r="AW88" s="248"/>
      <c r="AX88" s="248"/>
      <c r="AY88" s="248"/>
      <c r="AZ88" s="248"/>
      <c r="BA88" s="248"/>
      <c r="BB88" s="248"/>
      <c r="BC88" s="248"/>
      <c r="BD88" s="248"/>
      <c r="BE88" s="248"/>
      <c r="BF88" s="240"/>
      <c r="BG88" s="240"/>
    </row>
    <row r="89" spans="1:59" s="173" customFormat="1" ht="21">
      <c r="A89" s="48"/>
      <c r="B89" s="48"/>
      <c r="C89" s="48"/>
      <c r="D89" s="48"/>
      <c r="E89" s="48"/>
      <c r="F89" s="52"/>
      <c r="G89" s="340" t="str">
        <f t="shared" si="8"/>
        <v>Página Web</v>
      </c>
      <c r="H89" s="340"/>
      <c r="I89" s="340"/>
      <c r="J89" s="340"/>
      <c r="K89" s="340"/>
      <c r="L89" s="341">
        <f t="shared" si="9"/>
        <v>3</v>
      </c>
      <c r="M89" s="342"/>
      <c r="N89" s="52"/>
      <c r="O89" s="52"/>
      <c r="P89" s="52"/>
      <c r="Q89" s="52"/>
      <c r="R89" s="52"/>
      <c r="S89" s="52"/>
      <c r="T89" s="52"/>
      <c r="U89" s="52"/>
      <c r="V89" s="52"/>
      <c r="W89" s="52"/>
      <c r="X89" s="50"/>
      <c r="Y89" s="50"/>
      <c r="Z89" s="50"/>
      <c r="AA89" s="50"/>
      <c r="AB89" s="50"/>
      <c r="AC89" s="50"/>
      <c r="AD89" s="50"/>
      <c r="AE89" s="50"/>
      <c r="AF89" s="50"/>
      <c r="AG89" s="50"/>
      <c r="AH89" s="50"/>
      <c r="AI89" s="50"/>
      <c r="AJ89" s="50"/>
      <c r="AK89" s="50"/>
      <c r="AL89" s="50"/>
      <c r="AM89" s="199"/>
      <c r="AN89" s="248" t="s">
        <v>149</v>
      </c>
      <c r="AO89" s="248">
        <v>3</v>
      </c>
      <c r="AP89" s="248">
        <v>27.3</v>
      </c>
      <c r="AQ89" s="248">
        <v>27.3</v>
      </c>
      <c r="AR89" s="248">
        <v>90.9</v>
      </c>
      <c r="AS89" s="248"/>
      <c r="AT89" s="248"/>
      <c r="AU89" s="248"/>
      <c r="AV89" s="248"/>
      <c r="AW89" s="248"/>
      <c r="AX89" s="248"/>
      <c r="AY89" s="248"/>
      <c r="AZ89" s="248"/>
      <c r="BA89" s="248"/>
      <c r="BB89" s="248"/>
      <c r="BC89" s="248"/>
      <c r="BD89" s="248"/>
      <c r="BE89" s="248"/>
      <c r="BF89" s="240"/>
      <c r="BG89" s="240"/>
    </row>
    <row r="90" spans="1:59" s="173" customFormat="1" ht="21">
      <c r="A90" s="48"/>
      <c r="B90" s="48"/>
      <c r="C90" s="48"/>
      <c r="D90" s="48"/>
      <c r="E90" s="48"/>
      <c r="F90" s="52"/>
      <c r="G90" s="340"/>
      <c r="H90" s="340"/>
      <c r="I90" s="340"/>
      <c r="J90" s="340"/>
      <c r="K90" s="340"/>
      <c r="L90" s="341"/>
      <c r="M90" s="342"/>
      <c r="N90" s="52"/>
      <c r="O90" s="52"/>
      <c r="P90" s="52"/>
      <c r="Q90" s="52"/>
      <c r="R90" s="52"/>
      <c r="S90" s="52"/>
      <c r="T90" s="52"/>
      <c r="U90" s="52"/>
      <c r="V90" s="52"/>
      <c r="W90" s="52"/>
      <c r="X90" s="50"/>
      <c r="Y90" s="50"/>
      <c r="Z90" s="50"/>
      <c r="AA90" s="50"/>
      <c r="AB90" s="50"/>
      <c r="AC90" s="50"/>
      <c r="AD90" s="50"/>
      <c r="AE90" s="50"/>
      <c r="AF90" s="50"/>
      <c r="AG90" s="50"/>
      <c r="AH90" s="50"/>
      <c r="AI90" s="50"/>
      <c r="AJ90" s="50"/>
      <c r="AK90" s="50"/>
      <c r="AL90" s="50"/>
      <c r="AM90" s="199"/>
      <c r="AN90" s="248" t="s">
        <v>150</v>
      </c>
      <c r="AO90" s="248">
        <v>1</v>
      </c>
      <c r="AP90" s="248">
        <v>9.1</v>
      </c>
      <c r="AQ90" s="248">
        <v>9.1</v>
      </c>
      <c r="AR90" s="248">
        <v>100</v>
      </c>
      <c r="AS90" s="248"/>
      <c r="AT90" s="248"/>
      <c r="AU90" s="248"/>
      <c r="AV90" s="248"/>
      <c r="AW90" s="248"/>
      <c r="AX90" s="248"/>
      <c r="AY90" s="248"/>
      <c r="AZ90" s="248"/>
      <c r="BA90" s="248"/>
      <c r="BB90" s="248"/>
      <c r="BC90" s="248"/>
      <c r="BD90" s="248"/>
      <c r="BE90" s="248"/>
      <c r="BF90" s="240"/>
      <c r="BG90" s="240"/>
    </row>
    <row r="91" spans="1:59" s="173" customFormat="1" ht="21">
      <c r="A91" s="48"/>
      <c r="B91" s="48"/>
      <c r="C91" s="48"/>
      <c r="D91" s="48"/>
      <c r="E91" s="48"/>
      <c r="F91" s="52"/>
      <c r="G91" s="340"/>
      <c r="H91" s="340"/>
      <c r="I91" s="340"/>
      <c r="J91" s="340"/>
      <c r="K91" s="340"/>
      <c r="L91" s="341"/>
      <c r="M91" s="342"/>
      <c r="N91" s="52"/>
      <c r="O91" s="52"/>
      <c r="P91" s="52"/>
      <c r="Q91" s="52"/>
      <c r="R91" s="52"/>
      <c r="S91" s="52"/>
      <c r="T91" s="52"/>
      <c r="U91" s="52"/>
      <c r="V91" s="52"/>
      <c r="W91" s="52"/>
      <c r="X91" s="50"/>
      <c r="Y91" s="50"/>
      <c r="Z91" s="50"/>
      <c r="AA91" s="50"/>
      <c r="AB91" s="50"/>
      <c r="AC91" s="50"/>
      <c r="AD91" s="50"/>
      <c r="AE91" s="50"/>
      <c r="AF91" s="50"/>
      <c r="AG91" s="50"/>
      <c r="AH91" s="50"/>
      <c r="AI91" s="50"/>
      <c r="AJ91" s="50"/>
      <c r="AK91" s="50"/>
      <c r="AL91" s="50"/>
      <c r="AM91" s="199"/>
      <c r="AN91" s="248" t="s">
        <v>11</v>
      </c>
      <c r="AO91" s="248">
        <v>11</v>
      </c>
      <c r="AP91" s="248">
        <v>100</v>
      </c>
      <c r="AQ91" s="248">
        <v>100</v>
      </c>
      <c r="AR91" s="248"/>
      <c r="AS91" s="248"/>
      <c r="AT91" s="248"/>
      <c r="AU91" s="248"/>
      <c r="AV91" s="248"/>
      <c r="AW91" s="248"/>
      <c r="AX91" s="248"/>
      <c r="AY91" s="248"/>
      <c r="AZ91" s="248"/>
      <c r="BA91" s="248"/>
      <c r="BB91" s="248"/>
      <c r="BC91" s="248"/>
      <c r="BD91" s="248"/>
      <c r="BE91" s="248"/>
      <c r="BF91" s="240"/>
      <c r="BG91" s="240"/>
    </row>
    <row r="92" spans="1:59" s="173" customFormat="1" ht="18.75">
      <c r="A92" s="48"/>
      <c r="B92" s="48"/>
      <c r="C92" s="48"/>
      <c r="D92" s="48"/>
      <c r="E92" s="48"/>
      <c r="F92" s="52"/>
      <c r="G92" s="52"/>
      <c r="H92" s="52"/>
      <c r="I92" s="52"/>
      <c r="J92" s="52"/>
      <c r="K92" s="52"/>
      <c r="L92" s="52"/>
      <c r="M92" s="52"/>
      <c r="N92" s="52"/>
      <c r="O92" s="52"/>
      <c r="P92" s="52"/>
      <c r="Q92" s="52"/>
      <c r="R92" s="52"/>
      <c r="S92" s="52"/>
      <c r="T92" s="52"/>
      <c r="U92" s="52"/>
      <c r="V92" s="52"/>
      <c r="W92" s="52"/>
      <c r="X92" s="52"/>
      <c r="Y92" s="50"/>
      <c r="Z92" s="50"/>
      <c r="AA92" s="50"/>
      <c r="AB92" s="50"/>
      <c r="AC92" s="50"/>
      <c r="AD92" s="50"/>
      <c r="AE92" s="50"/>
      <c r="AF92" s="50"/>
      <c r="AG92" s="50"/>
      <c r="AH92" s="50"/>
      <c r="AI92" s="50"/>
      <c r="AJ92" s="50"/>
      <c r="AK92" s="50"/>
      <c r="AL92" s="50"/>
      <c r="AM92" s="199" t="s">
        <v>263</v>
      </c>
      <c r="AN92" s="248"/>
      <c r="AO92" s="248"/>
      <c r="AP92" s="248"/>
      <c r="AQ92" s="248"/>
      <c r="AR92" s="248"/>
      <c r="AS92" s="248"/>
      <c r="AT92" s="248"/>
      <c r="AU92" s="248"/>
      <c r="AV92" s="248"/>
      <c r="AW92" s="248"/>
      <c r="AX92" s="248"/>
      <c r="AY92" s="248"/>
      <c r="AZ92" s="248"/>
      <c r="BA92" s="248"/>
      <c r="BB92" s="248"/>
      <c r="BC92" s="248"/>
      <c r="BD92" s="248"/>
      <c r="BE92" s="248"/>
      <c r="BF92" s="240"/>
      <c r="BG92" s="240"/>
    </row>
    <row r="93" spans="1:59" s="173" customFormat="1" ht="21">
      <c r="A93" s="48"/>
      <c r="B93" s="305"/>
      <c r="C93" s="305"/>
      <c r="D93" s="305"/>
      <c r="E93" s="305"/>
      <c r="F93" s="305"/>
      <c r="G93" s="305"/>
      <c r="H93" s="305"/>
      <c r="I93" s="305"/>
      <c r="J93" s="305"/>
      <c r="K93" s="305"/>
      <c r="L93" s="305"/>
      <c r="M93" s="305"/>
      <c r="N93" s="305"/>
      <c r="O93" s="305"/>
      <c r="P93" s="305"/>
      <c r="Q93" s="305"/>
      <c r="R93" s="305"/>
      <c r="S93" s="305"/>
      <c r="T93" s="305"/>
      <c r="U93" s="305"/>
      <c r="V93" s="52"/>
      <c r="W93" s="52"/>
      <c r="X93" s="52"/>
      <c r="Y93" s="50"/>
      <c r="Z93" s="50"/>
      <c r="AA93" s="50"/>
      <c r="AB93" s="50"/>
      <c r="AC93" s="50"/>
      <c r="AD93" s="50"/>
      <c r="AE93" s="50"/>
      <c r="AF93" s="50"/>
      <c r="AG93" s="50"/>
      <c r="AH93" s="50"/>
      <c r="AI93" s="50"/>
      <c r="AJ93" s="50"/>
      <c r="AK93" s="50"/>
      <c r="AL93" s="50"/>
      <c r="AM93" s="199"/>
      <c r="AN93" s="248"/>
      <c r="AO93" s="248"/>
      <c r="AP93" s="248"/>
      <c r="AQ93" s="248"/>
      <c r="AR93" s="248"/>
      <c r="AS93" s="248"/>
      <c r="AT93" s="248"/>
      <c r="AU93" s="248"/>
      <c r="AV93" s="248"/>
      <c r="AW93" s="248"/>
      <c r="AX93" s="248"/>
      <c r="AY93" s="248"/>
      <c r="AZ93" s="248"/>
      <c r="BA93" s="248"/>
      <c r="BB93" s="248"/>
      <c r="BC93" s="248"/>
      <c r="BD93" s="248"/>
      <c r="BE93" s="248"/>
      <c r="BF93" s="240"/>
      <c r="BG93" s="240"/>
    </row>
    <row r="94" spans="1:59" s="173" customFormat="1" ht="21">
      <c r="A94" s="48"/>
      <c r="B94" s="219"/>
      <c r="C94" s="219"/>
      <c r="D94" s="219"/>
      <c r="E94" s="219"/>
      <c r="F94" s="219"/>
      <c r="G94" s="219"/>
      <c r="H94" s="219"/>
      <c r="I94" s="219"/>
      <c r="J94" s="219"/>
      <c r="K94" s="219"/>
      <c r="L94" s="219"/>
      <c r="M94" s="219"/>
      <c r="N94" s="219"/>
      <c r="O94" s="219"/>
      <c r="P94" s="219"/>
      <c r="Q94" s="219"/>
      <c r="R94" s="219"/>
      <c r="S94" s="219"/>
      <c r="T94" s="219"/>
      <c r="U94" s="219"/>
      <c r="V94" s="52"/>
      <c r="W94" s="52"/>
      <c r="X94" s="52"/>
      <c r="Y94" s="50"/>
      <c r="Z94" s="50"/>
      <c r="AA94" s="50"/>
      <c r="AB94" s="50"/>
      <c r="AC94" s="50"/>
      <c r="AD94" s="50"/>
      <c r="AE94" s="50"/>
      <c r="AF94" s="50"/>
      <c r="AG94" s="50"/>
      <c r="AH94" s="50"/>
      <c r="AI94" s="50"/>
      <c r="AJ94" s="50"/>
      <c r="AK94" s="50"/>
      <c r="AL94" s="50"/>
      <c r="AM94" s="199"/>
      <c r="AN94" s="248"/>
      <c r="AO94" s="248"/>
      <c r="AP94" s="248"/>
      <c r="AQ94" s="248"/>
      <c r="AR94" s="248"/>
      <c r="AS94" s="248"/>
      <c r="AT94" s="248"/>
      <c r="AU94" s="248"/>
      <c r="AV94" s="248"/>
      <c r="AW94" s="248"/>
      <c r="AX94" s="248"/>
      <c r="AY94" s="248"/>
      <c r="AZ94" s="248"/>
      <c r="BA94" s="248"/>
      <c r="BB94" s="248"/>
      <c r="BC94" s="248"/>
      <c r="BD94" s="248"/>
      <c r="BE94" s="248"/>
      <c r="BF94" s="240"/>
      <c r="BG94" s="240"/>
    </row>
    <row r="95" spans="1:59" s="173" customFormat="1" ht="21">
      <c r="A95" s="52"/>
      <c r="B95" s="323"/>
      <c r="C95" s="323"/>
      <c r="D95" s="323"/>
      <c r="E95" s="323"/>
      <c r="F95" s="323"/>
      <c r="G95" s="323"/>
      <c r="H95" s="323"/>
      <c r="I95" s="323"/>
      <c r="J95" s="323"/>
      <c r="K95" s="150"/>
      <c r="L95" s="150"/>
      <c r="M95" s="150"/>
      <c r="N95" s="150"/>
      <c r="O95" s="150"/>
      <c r="P95" s="150"/>
      <c r="Q95" s="150"/>
      <c r="R95" s="150"/>
      <c r="S95" s="150"/>
      <c r="T95" s="150"/>
      <c r="U95" s="150"/>
      <c r="V95" s="50"/>
      <c r="W95" s="50"/>
      <c r="X95" s="50"/>
      <c r="Y95" s="50"/>
      <c r="Z95" s="50"/>
      <c r="AA95" s="50"/>
      <c r="AB95" s="50"/>
      <c r="AC95" s="50"/>
      <c r="AD95" s="50"/>
      <c r="AE95" s="50"/>
      <c r="AF95" s="50"/>
      <c r="AG95" s="50"/>
      <c r="AH95" s="50"/>
      <c r="AI95" s="50"/>
      <c r="AJ95" s="50"/>
      <c r="AK95" s="48"/>
      <c r="AL95" s="48"/>
      <c r="AM95" s="199"/>
      <c r="AN95" s="248"/>
      <c r="AO95" s="248"/>
      <c r="AP95" s="248"/>
      <c r="AQ95" s="248"/>
      <c r="AR95" s="248"/>
      <c r="AS95" s="248"/>
      <c r="AT95" s="248"/>
      <c r="AU95" s="248"/>
      <c r="AV95" s="248"/>
      <c r="AW95" s="248"/>
      <c r="AX95" s="248"/>
      <c r="AY95" s="248"/>
      <c r="AZ95" s="248"/>
      <c r="BA95" s="248"/>
      <c r="BB95" s="248"/>
      <c r="BC95" s="248"/>
      <c r="BD95" s="248"/>
      <c r="BE95" s="248"/>
      <c r="BF95" s="240"/>
      <c r="BG95" s="240"/>
    </row>
    <row r="96" spans="1:59" s="173" customFormat="1" ht="21">
      <c r="A96" s="52"/>
      <c r="B96" s="323"/>
      <c r="C96" s="323"/>
      <c r="D96" s="323"/>
      <c r="E96" s="323"/>
      <c r="F96" s="323"/>
      <c r="G96" s="323"/>
      <c r="H96" s="323"/>
      <c r="I96" s="323"/>
      <c r="J96" s="323"/>
      <c r="K96" s="150"/>
      <c r="L96" s="150"/>
      <c r="M96" s="150"/>
      <c r="N96" s="150"/>
      <c r="O96" s="150"/>
      <c r="P96" s="150"/>
      <c r="Q96" s="150"/>
      <c r="R96" s="150"/>
      <c r="S96" s="150"/>
      <c r="T96" s="150"/>
      <c r="U96" s="150"/>
      <c r="V96" s="50"/>
      <c r="W96" s="50"/>
      <c r="X96" s="50"/>
      <c r="Y96" s="50"/>
      <c r="Z96" s="50"/>
      <c r="AA96" s="50"/>
      <c r="AB96" s="50"/>
      <c r="AC96" s="50"/>
      <c r="AD96" s="50"/>
      <c r="AE96" s="50"/>
      <c r="AF96" s="50"/>
      <c r="AG96" s="50"/>
      <c r="AH96" s="50"/>
      <c r="AI96" s="50"/>
      <c r="AJ96" s="50"/>
      <c r="AK96" s="50"/>
      <c r="AL96" s="50"/>
      <c r="AM96" s="199" t="s">
        <v>249</v>
      </c>
      <c r="AN96" s="248"/>
      <c r="AO96" s="248"/>
      <c r="AP96" s="248"/>
      <c r="AQ96" s="248"/>
      <c r="AR96" s="248"/>
      <c r="AS96" s="248"/>
      <c r="AT96" s="248"/>
      <c r="AU96" s="248"/>
      <c r="AV96" s="248"/>
      <c r="AW96" s="248"/>
      <c r="AX96" s="248"/>
      <c r="AY96" s="248"/>
      <c r="AZ96" s="248"/>
      <c r="BA96" s="248"/>
      <c r="BB96" s="248"/>
      <c r="BC96" s="248"/>
      <c r="BD96" s="248"/>
      <c r="BE96" s="248"/>
      <c r="BF96" s="240"/>
      <c r="BG96" s="240"/>
    </row>
    <row r="97" spans="1:59" s="173" customFormat="1" ht="21">
      <c r="A97" s="52"/>
      <c r="B97" s="323"/>
      <c r="C97" s="323"/>
      <c r="D97" s="323"/>
      <c r="E97" s="323"/>
      <c r="F97" s="323"/>
      <c r="G97" s="323"/>
      <c r="H97" s="323"/>
      <c r="I97" s="323"/>
      <c r="J97" s="323"/>
      <c r="K97" s="150"/>
      <c r="L97" s="150"/>
      <c r="M97" s="150"/>
      <c r="N97" s="150"/>
      <c r="O97" s="150"/>
      <c r="P97" s="150"/>
      <c r="Q97" s="150"/>
      <c r="R97" s="150"/>
      <c r="S97" s="150"/>
      <c r="T97" s="150"/>
      <c r="U97" s="150"/>
      <c r="V97" s="50"/>
      <c r="W97" s="50"/>
      <c r="X97" s="50"/>
      <c r="Y97" s="50"/>
      <c r="Z97" s="50"/>
      <c r="AA97" s="50"/>
      <c r="AB97" s="50"/>
      <c r="AC97" s="50"/>
      <c r="AD97" s="50"/>
      <c r="AE97" s="50"/>
      <c r="AF97" s="50"/>
      <c r="AG97" s="50"/>
      <c r="AH97" s="50"/>
      <c r="AI97" s="50"/>
      <c r="AJ97" s="50"/>
      <c r="AK97" s="50"/>
      <c r="AL97" s="50"/>
      <c r="AM97" s="199"/>
      <c r="AN97" s="248"/>
      <c r="AO97" s="248" t="s">
        <v>173</v>
      </c>
      <c r="AP97" s="248" t="s">
        <v>181</v>
      </c>
      <c r="AQ97" s="248" t="s">
        <v>182</v>
      </c>
      <c r="AR97" s="248" t="s">
        <v>183</v>
      </c>
      <c r="AS97" s="248"/>
      <c r="AT97" s="248"/>
      <c r="AU97" s="248"/>
      <c r="AV97" s="248"/>
      <c r="AW97" s="248"/>
      <c r="AX97" s="248"/>
      <c r="AY97" s="248"/>
      <c r="AZ97" s="248"/>
      <c r="BA97" s="248"/>
      <c r="BB97" s="248"/>
      <c r="BC97" s="248"/>
      <c r="BD97" s="248"/>
      <c r="BE97" s="248"/>
      <c r="BF97" s="240"/>
      <c r="BG97" s="240"/>
    </row>
    <row r="98" spans="1:59" s="173" customFormat="1" ht="21">
      <c r="A98" s="52"/>
      <c r="B98" s="215"/>
      <c r="C98" s="215"/>
      <c r="D98" s="215"/>
      <c r="E98" s="215"/>
      <c r="F98" s="215"/>
      <c r="G98" s="215"/>
      <c r="H98" s="215"/>
      <c r="I98" s="215"/>
      <c r="J98" s="215"/>
      <c r="K98" s="150"/>
      <c r="L98" s="150"/>
      <c r="M98" s="150"/>
      <c r="N98" s="150"/>
      <c r="O98" s="150"/>
      <c r="P98" s="150"/>
      <c r="Q98" s="150"/>
      <c r="R98" s="150"/>
      <c r="S98" s="150"/>
      <c r="T98" s="150"/>
      <c r="U98" s="150"/>
      <c r="V98" s="50"/>
      <c r="W98" s="50"/>
      <c r="X98" s="50"/>
      <c r="Y98" s="50"/>
      <c r="Z98" s="50"/>
      <c r="AA98" s="50"/>
      <c r="AB98" s="50"/>
      <c r="AC98" s="50"/>
      <c r="AD98" s="50"/>
      <c r="AE98" s="50"/>
      <c r="AF98" s="50"/>
      <c r="AG98" s="50"/>
      <c r="AH98" s="50"/>
      <c r="AI98" s="50"/>
      <c r="AJ98" s="50"/>
      <c r="AK98" s="50"/>
      <c r="AL98" s="50"/>
      <c r="AM98" s="199" t="s">
        <v>184</v>
      </c>
      <c r="AN98" s="248"/>
      <c r="AO98" s="248">
        <v>10</v>
      </c>
      <c r="AP98" s="248">
        <v>90.9</v>
      </c>
      <c r="AQ98" s="248">
        <v>90.9</v>
      </c>
      <c r="AR98" s="248">
        <v>90.9</v>
      </c>
      <c r="AS98" s="248"/>
      <c r="AT98" s="248"/>
      <c r="AU98" s="248"/>
      <c r="AV98" s="248"/>
      <c r="AW98" s="248"/>
      <c r="AX98" s="248"/>
      <c r="AY98" s="248"/>
      <c r="AZ98" s="248"/>
      <c r="BA98" s="248"/>
      <c r="BB98" s="248"/>
      <c r="BC98" s="248"/>
      <c r="BD98" s="248"/>
      <c r="BE98" s="248"/>
      <c r="BF98" s="240"/>
      <c r="BG98" s="240"/>
    </row>
    <row r="99" spans="1:59" s="173" customFormat="1" ht="21.75" thickBot="1">
      <c r="A99" s="57"/>
      <c r="B99" s="177"/>
      <c r="C99" s="57"/>
      <c r="D99" s="57"/>
      <c r="E99" s="57"/>
      <c r="F99" s="57"/>
      <c r="G99" s="57"/>
      <c r="H99" s="52"/>
      <c r="I99" s="52"/>
      <c r="J99" s="52"/>
      <c r="K99" s="52"/>
      <c r="L99" s="52"/>
      <c r="M99" s="52"/>
      <c r="N99" s="52"/>
      <c r="O99" s="52"/>
      <c r="P99" s="52"/>
      <c r="Q99" s="52"/>
      <c r="R99" s="52"/>
      <c r="S99" s="52"/>
      <c r="T99" s="52"/>
      <c r="U99" s="50"/>
      <c r="V99" s="50"/>
      <c r="W99" s="50"/>
      <c r="X99" s="50"/>
      <c r="Y99" s="50"/>
      <c r="Z99" s="50"/>
      <c r="AA99" s="50"/>
      <c r="AB99" s="50"/>
      <c r="AC99" s="50"/>
      <c r="AD99" s="50"/>
      <c r="AE99" s="50"/>
      <c r="AF99" s="50"/>
      <c r="AG99" s="50"/>
      <c r="AH99" s="50"/>
      <c r="AI99" s="50"/>
      <c r="AJ99" s="50"/>
      <c r="AK99" s="50"/>
      <c r="AL99" s="48"/>
      <c r="AM99" s="199"/>
      <c r="AN99" s="248" t="s">
        <v>278</v>
      </c>
      <c r="AO99" s="248">
        <v>1</v>
      </c>
      <c r="AP99" s="248">
        <v>9.1</v>
      </c>
      <c r="AQ99" s="248">
        <v>9.1</v>
      </c>
      <c r="AR99" s="248">
        <v>100</v>
      </c>
      <c r="AS99" s="248"/>
      <c r="AT99" s="248"/>
      <c r="AU99" s="248"/>
      <c r="AV99" s="248"/>
      <c r="AW99" s="248"/>
      <c r="AX99" s="248"/>
      <c r="AY99" s="248"/>
      <c r="AZ99" s="248"/>
      <c r="BA99" s="248"/>
      <c r="BB99" s="248"/>
      <c r="BC99" s="248"/>
      <c r="BD99" s="248"/>
      <c r="BE99" s="248"/>
      <c r="BF99" s="240"/>
      <c r="BG99" s="240"/>
    </row>
    <row r="100" spans="1:59" s="176" customFormat="1" ht="18.75">
      <c r="A100" s="59"/>
      <c r="B100" s="60"/>
      <c r="C100" s="60"/>
      <c r="D100" s="60"/>
      <c r="E100" s="60"/>
      <c r="F100" s="60"/>
      <c r="G100" s="60"/>
      <c r="H100" s="60"/>
      <c r="I100" s="60"/>
      <c r="J100" s="60"/>
      <c r="K100" s="60"/>
      <c r="L100" s="60"/>
      <c r="M100" s="60"/>
      <c r="N100" s="60"/>
      <c r="O100" s="60"/>
      <c r="P100" s="60"/>
      <c r="Q100" s="60"/>
      <c r="R100" s="60"/>
      <c r="S100" s="60"/>
      <c r="T100" s="60"/>
      <c r="U100" s="60"/>
      <c r="V100" s="292" t="s">
        <v>14</v>
      </c>
      <c r="W100" s="293"/>
      <c r="X100" s="293"/>
      <c r="Y100" s="293"/>
      <c r="Z100" s="293"/>
      <c r="AA100" s="294"/>
      <c r="AB100" s="172"/>
      <c r="AC100" s="292" t="s">
        <v>15</v>
      </c>
      <c r="AD100" s="293"/>
      <c r="AE100" s="293"/>
      <c r="AF100" s="293"/>
      <c r="AG100" s="293"/>
      <c r="AH100" s="294"/>
      <c r="AI100" s="299" t="s">
        <v>16</v>
      </c>
      <c r="AJ100" s="299"/>
      <c r="AK100" s="299"/>
      <c r="AL100" s="299"/>
      <c r="AM100" s="199"/>
      <c r="AN100" s="248" t="s">
        <v>11</v>
      </c>
      <c r="AO100" s="248">
        <v>11</v>
      </c>
      <c r="AP100" s="248">
        <v>100</v>
      </c>
      <c r="AQ100" s="248">
        <v>100</v>
      </c>
      <c r="AR100" s="248"/>
      <c r="AS100" s="242"/>
      <c r="AT100" s="242"/>
      <c r="AU100" s="242"/>
      <c r="AV100" s="242"/>
      <c r="AW100" s="242"/>
      <c r="AX100" s="242"/>
      <c r="AY100" s="242"/>
      <c r="AZ100" s="242"/>
      <c r="BA100" s="242"/>
      <c r="BB100" s="242"/>
      <c r="BC100" s="242"/>
      <c r="BD100" s="242"/>
      <c r="BE100" s="242"/>
      <c r="BF100" s="242"/>
      <c r="BG100" s="242"/>
    </row>
    <row r="101" spans="1:59" s="173" customFormat="1" ht="19.5" thickBot="1">
      <c r="A101" s="52"/>
      <c r="B101" s="309"/>
      <c r="C101" s="309"/>
      <c r="D101" s="61"/>
      <c r="E101" s="61"/>
      <c r="F101" s="61"/>
      <c r="G101" s="50"/>
      <c r="H101" s="50"/>
      <c r="I101" s="50"/>
      <c r="J101" s="50"/>
      <c r="K101" s="50"/>
      <c r="L101" s="50"/>
      <c r="M101" s="50"/>
      <c r="N101" s="50"/>
      <c r="O101" s="50"/>
      <c r="P101" s="50"/>
      <c r="Q101" s="50"/>
      <c r="R101" s="50"/>
      <c r="S101" s="50"/>
      <c r="T101" s="50"/>
      <c r="U101" s="50"/>
      <c r="V101" s="310"/>
      <c r="W101" s="308"/>
      <c r="X101" s="308"/>
      <c r="Y101" s="308"/>
      <c r="Z101" s="308"/>
      <c r="AA101" s="311"/>
      <c r="AB101" s="172"/>
      <c r="AC101" s="310"/>
      <c r="AD101" s="308"/>
      <c r="AE101" s="308"/>
      <c r="AF101" s="308"/>
      <c r="AG101" s="308"/>
      <c r="AH101" s="311"/>
      <c r="AI101" s="299"/>
      <c r="AJ101" s="299"/>
      <c r="AK101" s="299"/>
      <c r="AL101" s="299"/>
      <c r="AM101" s="199" t="s">
        <v>263</v>
      </c>
      <c r="AN101" s="248"/>
      <c r="AO101" s="248"/>
      <c r="AP101" s="248"/>
      <c r="AQ101" s="248"/>
      <c r="AR101" s="248"/>
      <c r="AS101" s="248"/>
      <c r="AT101" s="248"/>
      <c r="AU101" s="248"/>
      <c r="AV101" s="248"/>
      <c r="AW101" s="248"/>
      <c r="AX101" s="248"/>
      <c r="AY101" s="248"/>
      <c r="AZ101" s="248"/>
      <c r="BA101" s="248"/>
      <c r="BB101" s="248"/>
      <c r="BC101" s="248"/>
      <c r="BD101" s="248"/>
      <c r="BE101" s="248"/>
      <c r="BF101" s="240"/>
      <c r="BG101" s="240"/>
    </row>
    <row r="102" spans="1:59" s="173" customFormat="1" ht="21">
      <c r="A102" s="303" t="s">
        <v>40</v>
      </c>
      <c r="B102" s="303"/>
      <c r="C102" s="303"/>
      <c r="D102" s="303"/>
      <c r="E102" s="303"/>
      <c r="F102" s="303"/>
      <c r="G102" s="303"/>
      <c r="H102" s="303"/>
      <c r="I102" s="303"/>
      <c r="J102" s="303"/>
      <c r="K102" s="303"/>
      <c r="L102" s="303"/>
      <c r="M102" s="303"/>
      <c r="N102" s="303"/>
      <c r="O102" s="303"/>
      <c r="P102" s="303"/>
      <c r="Q102" s="303"/>
      <c r="R102" s="303"/>
      <c r="S102" s="303"/>
      <c r="T102" s="303"/>
      <c r="U102" s="338"/>
      <c r="V102" s="62">
        <v>1</v>
      </c>
      <c r="W102" s="63">
        <v>2</v>
      </c>
      <c r="X102" s="63">
        <v>3</v>
      </c>
      <c r="Y102" s="63">
        <v>4</v>
      </c>
      <c r="Z102" s="63">
        <v>5</v>
      </c>
      <c r="AA102" s="64" t="s">
        <v>41</v>
      </c>
      <c r="AB102" s="39" t="s">
        <v>18</v>
      </c>
      <c r="AC102" s="62">
        <v>1</v>
      </c>
      <c r="AD102" s="63">
        <v>2</v>
      </c>
      <c r="AE102" s="63">
        <v>3</v>
      </c>
      <c r="AF102" s="63">
        <v>4</v>
      </c>
      <c r="AG102" s="63">
        <v>5</v>
      </c>
      <c r="AH102" s="64" t="s">
        <v>41</v>
      </c>
      <c r="AI102" s="65" t="s">
        <v>19</v>
      </c>
      <c r="AJ102" s="66" t="s">
        <v>20</v>
      </c>
      <c r="AK102" s="66" t="s">
        <v>21</v>
      </c>
      <c r="AL102" s="66" t="s">
        <v>22</v>
      </c>
      <c r="AM102" s="199"/>
      <c r="AN102" s="248"/>
      <c r="AO102" s="248"/>
      <c r="AP102" s="248"/>
      <c r="AQ102" s="248"/>
      <c r="AR102" s="248"/>
      <c r="AS102" s="248"/>
      <c r="AT102" s="248"/>
      <c r="AU102" s="248"/>
      <c r="AV102" s="248"/>
      <c r="AW102" s="248"/>
      <c r="AX102" s="248"/>
      <c r="AY102" s="248"/>
      <c r="AZ102" s="248"/>
      <c r="BA102" s="248"/>
      <c r="BB102" s="248"/>
      <c r="BC102" s="248"/>
      <c r="BD102" s="248"/>
      <c r="BE102" s="248"/>
      <c r="BF102" s="240"/>
      <c r="BG102" s="240"/>
    </row>
    <row r="103" spans="1:59" s="176" customFormat="1" ht="19.5" customHeight="1">
      <c r="A103" s="174" t="s">
        <v>42</v>
      </c>
      <c r="B103" s="306" t="s">
        <v>43</v>
      </c>
      <c r="C103" s="307"/>
      <c r="D103" s="307"/>
      <c r="E103" s="307"/>
      <c r="F103" s="307"/>
      <c r="G103" s="307"/>
      <c r="H103" s="307"/>
      <c r="I103" s="307"/>
      <c r="J103" s="307"/>
      <c r="K103" s="307"/>
      <c r="L103" s="307"/>
      <c r="M103" s="307"/>
      <c r="N103" s="307"/>
      <c r="O103" s="307"/>
      <c r="P103" s="307"/>
      <c r="Q103" s="307"/>
      <c r="R103" s="307"/>
      <c r="S103" s="307"/>
      <c r="T103" s="307"/>
      <c r="U103" s="307"/>
      <c r="V103" s="152">
        <f>+AN8</f>
        <v>0</v>
      </c>
      <c r="W103" s="152">
        <f t="shared" ref="W103:AA106" si="10">+AO8</f>
        <v>2</v>
      </c>
      <c r="X103" s="152">
        <f t="shared" si="10"/>
        <v>2</v>
      </c>
      <c r="Y103" s="152">
        <f t="shared" si="10"/>
        <v>4</v>
      </c>
      <c r="Z103" s="152">
        <f t="shared" si="10"/>
        <v>1</v>
      </c>
      <c r="AA103" s="152">
        <f t="shared" si="10"/>
        <v>2</v>
      </c>
      <c r="AB103" s="151">
        <f>SUM(V103:AA103)</f>
        <v>11</v>
      </c>
      <c r="AC103" s="175">
        <f>V103/$AB103</f>
        <v>0</v>
      </c>
      <c r="AD103" s="175">
        <f t="shared" ref="AD103:AH106" si="11">W103/$AB103</f>
        <v>0.18181818181818182</v>
      </c>
      <c r="AE103" s="175">
        <f t="shared" si="11"/>
        <v>0.18181818181818182</v>
      </c>
      <c r="AF103" s="175">
        <f t="shared" si="11"/>
        <v>0.36363636363636365</v>
      </c>
      <c r="AG103" s="175">
        <f t="shared" si="11"/>
        <v>9.0909090909090912E-2</v>
      </c>
      <c r="AH103" s="175">
        <f t="shared" si="11"/>
        <v>0.18181818181818182</v>
      </c>
      <c r="AI103" s="153">
        <f>+BA8</f>
        <v>3.44</v>
      </c>
      <c r="AJ103" s="153">
        <f t="shared" ref="AJ103:AL106" si="12">+BB8</f>
        <v>1.01</v>
      </c>
      <c r="AK103" s="152">
        <f t="shared" si="12"/>
        <v>4</v>
      </c>
      <c r="AL103" s="152">
        <f t="shared" si="12"/>
        <v>4</v>
      </c>
      <c r="AM103" s="199"/>
      <c r="AN103" s="248"/>
      <c r="AO103" s="248"/>
      <c r="AP103" s="248"/>
      <c r="AQ103" s="248"/>
      <c r="AR103" s="248"/>
      <c r="AS103" s="242"/>
      <c r="AT103" s="242"/>
      <c r="AU103" s="242"/>
      <c r="AV103" s="242"/>
      <c r="AW103" s="242"/>
      <c r="AX103" s="242"/>
      <c r="AY103" s="242"/>
      <c r="AZ103" s="242"/>
      <c r="BA103" s="242"/>
      <c r="BB103" s="242"/>
      <c r="BC103" s="242"/>
      <c r="BD103" s="242"/>
      <c r="BE103" s="242"/>
      <c r="BF103" s="242"/>
      <c r="BG103" s="242"/>
    </row>
    <row r="104" spans="1:59" s="176" customFormat="1" ht="18.75">
      <c r="A104" s="174" t="s">
        <v>44</v>
      </c>
      <c r="B104" s="306" t="s">
        <v>45</v>
      </c>
      <c r="C104" s="307"/>
      <c r="D104" s="307"/>
      <c r="E104" s="307"/>
      <c r="F104" s="307"/>
      <c r="G104" s="307"/>
      <c r="H104" s="307"/>
      <c r="I104" s="307"/>
      <c r="J104" s="307"/>
      <c r="K104" s="307"/>
      <c r="L104" s="307"/>
      <c r="M104" s="307"/>
      <c r="N104" s="307"/>
      <c r="O104" s="307"/>
      <c r="P104" s="307"/>
      <c r="Q104" s="307"/>
      <c r="R104" s="307"/>
      <c r="S104" s="307"/>
      <c r="T104" s="307"/>
      <c r="U104" s="307"/>
      <c r="V104" s="152">
        <f t="shared" ref="V104:V106" si="13">+AN9</f>
        <v>1</v>
      </c>
      <c r="W104" s="152">
        <f t="shared" si="10"/>
        <v>1</v>
      </c>
      <c r="X104" s="152">
        <f t="shared" si="10"/>
        <v>4</v>
      </c>
      <c r="Y104" s="152">
        <f t="shared" si="10"/>
        <v>4</v>
      </c>
      <c r="Z104" s="152">
        <f t="shared" si="10"/>
        <v>0</v>
      </c>
      <c r="AA104" s="152">
        <f t="shared" si="10"/>
        <v>1</v>
      </c>
      <c r="AB104" s="151">
        <f t="shared" ref="AB104:AB106" si="14">SUM(V104:AA104)</f>
        <v>11</v>
      </c>
      <c r="AC104" s="175">
        <f t="shared" ref="AC104:AC106" si="15">V104/$AB104</f>
        <v>9.0909090909090912E-2</v>
      </c>
      <c r="AD104" s="175">
        <f t="shared" si="11"/>
        <v>9.0909090909090912E-2</v>
      </c>
      <c r="AE104" s="175">
        <f t="shared" si="11"/>
        <v>0.36363636363636365</v>
      </c>
      <c r="AF104" s="175">
        <f t="shared" si="11"/>
        <v>0.36363636363636365</v>
      </c>
      <c r="AG104" s="175">
        <f t="shared" si="11"/>
        <v>0</v>
      </c>
      <c r="AH104" s="175">
        <f t="shared" si="11"/>
        <v>9.0909090909090912E-2</v>
      </c>
      <c r="AI104" s="153">
        <f t="shared" ref="AI104:AI106" si="16">+BA9</f>
        <v>3.1</v>
      </c>
      <c r="AJ104" s="153">
        <f t="shared" si="12"/>
        <v>0.99</v>
      </c>
      <c r="AK104" s="152">
        <f t="shared" si="12"/>
        <v>3</v>
      </c>
      <c r="AL104" s="152">
        <f t="shared" si="12"/>
        <v>3</v>
      </c>
      <c r="AM104" s="199"/>
      <c r="AN104" s="248"/>
      <c r="AO104" s="248"/>
      <c r="AP104" s="248"/>
      <c r="AQ104" s="248"/>
      <c r="AR104" s="248"/>
      <c r="AS104" s="242"/>
      <c r="AT104" s="242"/>
      <c r="AU104" s="242"/>
      <c r="AV104" s="242"/>
      <c r="AW104" s="242"/>
      <c r="AX104" s="242"/>
      <c r="AY104" s="242"/>
      <c r="AZ104" s="242"/>
      <c r="BA104" s="242"/>
      <c r="BB104" s="242"/>
      <c r="BC104" s="242"/>
      <c r="BD104" s="242"/>
      <c r="BE104" s="242"/>
      <c r="BF104" s="242"/>
      <c r="BG104" s="242"/>
    </row>
    <row r="105" spans="1:59" s="176" customFormat="1" ht="19.5" customHeight="1">
      <c r="A105" s="174" t="s">
        <v>46</v>
      </c>
      <c r="B105" s="306" t="s">
        <v>47</v>
      </c>
      <c r="C105" s="307"/>
      <c r="D105" s="307"/>
      <c r="E105" s="307"/>
      <c r="F105" s="307"/>
      <c r="G105" s="307"/>
      <c r="H105" s="307"/>
      <c r="I105" s="307"/>
      <c r="J105" s="307"/>
      <c r="K105" s="307"/>
      <c r="L105" s="307"/>
      <c r="M105" s="307"/>
      <c r="N105" s="307"/>
      <c r="O105" s="307"/>
      <c r="P105" s="307"/>
      <c r="Q105" s="307"/>
      <c r="R105" s="307"/>
      <c r="S105" s="307"/>
      <c r="T105" s="307"/>
      <c r="U105" s="307"/>
      <c r="V105" s="152">
        <f t="shared" si="13"/>
        <v>1</v>
      </c>
      <c r="W105" s="152">
        <f t="shared" si="10"/>
        <v>2</v>
      </c>
      <c r="X105" s="152">
        <f t="shared" si="10"/>
        <v>0</v>
      </c>
      <c r="Y105" s="152">
        <f t="shared" si="10"/>
        <v>3</v>
      </c>
      <c r="Z105" s="152">
        <f t="shared" si="10"/>
        <v>4</v>
      </c>
      <c r="AA105" s="152">
        <f t="shared" si="10"/>
        <v>1</v>
      </c>
      <c r="AB105" s="151">
        <f t="shared" si="14"/>
        <v>11</v>
      </c>
      <c r="AC105" s="175">
        <f t="shared" si="15"/>
        <v>9.0909090909090912E-2</v>
      </c>
      <c r="AD105" s="175">
        <f t="shared" si="11"/>
        <v>0.18181818181818182</v>
      </c>
      <c r="AE105" s="175">
        <f t="shared" si="11"/>
        <v>0</v>
      </c>
      <c r="AF105" s="175">
        <f t="shared" si="11"/>
        <v>0.27272727272727271</v>
      </c>
      <c r="AG105" s="175">
        <f t="shared" si="11"/>
        <v>0.36363636363636365</v>
      </c>
      <c r="AH105" s="175">
        <f t="shared" si="11"/>
        <v>9.0909090909090912E-2</v>
      </c>
      <c r="AI105" s="153">
        <f t="shared" si="16"/>
        <v>3.7</v>
      </c>
      <c r="AJ105" s="153">
        <f t="shared" si="12"/>
        <v>1.49</v>
      </c>
      <c r="AK105" s="152">
        <f t="shared" si="12"/>
        <v>4</v>
      </c>
      <c r="AL105" s="152">
        <f t="shared" si="12"/>
        <v>5</v>
      </c>
      <c r="AM105" s="199" t="s">
        <v>250</v>
      </c>
      <c r="AN105" s="248"/>
      <c r="AO105" s="248"/>
      <c r="AP105" s="248"/>
      <c r="AQ105" s="248"/>
      <c r="AR105" s="248"/>
      <c r="AS105" s="242"/>
      <c r="AT105" s="242"/>
      <c r="AU105" s="242"/>
      <c r="AV105" s="242"/>
      <c r="AW105" s="242"/>
      <c r="AX105" s="242"/>
      <c r="AY105" s="242"/>
      <c r="AZ105" s="242"/>
      <c r="BA105" s="242"/>
      <c r="BB105" s="242"/>
      <c r="BC105" s="242"/>
      <c r="BD105" s="242"/>
      <c r="BE105" s="242"/>
      <c r="BF105" s="242"/>
      <c r="BG105" s="242"/>
    </row>
    <row r="106" spans="1:59" s="176" customFormat="1" ht="18.75">
      <c r="A106" s="174" t="s">
        <v>141</v>
      </c>
      <c r="B106" s="306" t="s">
        <v>142</v>
      </c>
      <c r="C106" s="307"/>
      <c r="D106" s="307"/>
      <c r="E106" s="307"/>
      <c r="F106" s="307"/>
      <c r="G106" s="307"/>
      <c r="H106" s="307"/>
      <c r="I106" s="307"/>
      <c r="J106" s="307"/>
      <c r="K106" s="307"/>
      <c r="L106" s="307"/>
      <c r="M106" s="307"/>
      <c r="N106" s="307"/>
      <c r="O106" s="307"/>
      <c r="P106" s="307"/>
      <c r="Q106" s="307"/>
      <c r="R106" s="307"/>
      <c r="S106" s="307"/>
      <c r="T106" s="307"/>
      <c r="U106" s="307"/>
      <c r="V106" s="152">
        <f t="shared" si="13"/>
        <v>0</v>
      </c>
      <c r="W106" s="152">
        <f t="shared" si="10"/>
        <v>0</v>
      </c>
      <c r="X106" s="152">
        <f t="shared" si="10"/>
        <v>2</v>
      </c>
      <c r="Y106" s="152">
        <f t="shared" si="10"/>
        <v>3</v>
      </c>
      <c r="Z106" s="152">
        <f t="shared" si="10"/>
        <v>1</v>
      </c>
      <c r="AA106" s="152">
        <f t="shared" si="10"/>
        <v>5</v>
      </c>
      <c r="AB106" s="151">
        <f t="shared" si="14"/>
        <v>11</v>
      </c>
      <c r="AC106" s="175">
        <f t="shared" si="15"/>
        <v>0</v>
      </c>
      <c r="AD106" s="175">
        <f t="shared" si="11"/>
        <v>0</v>
      </c>
      <c r="AE106" s="175">
        <f t="shared" si="11"/>
        <v>0.18181818181818182</v>
      </c>
      <c r="AF106" s="175">
        <f t="shared" si="11"/>
        <v>0.27272727272727271</v>
      </c>
      <c r="AG106" s="175">
        <f t="shared" si="11"/>
        <v>9.0909090909090912E-2</v>
      </c>
      <c r="AH106" s="175">
        <f t="shared" si="11"/>
        <v>0.45454545454545453</v>
      </c>
      <c r="AI106" s="153">
        <f t="shared" si="16"/>
        <v>3.83</v>
      </c>
      <c r="AJ106" s="153">
        <f t="shared" si="12"/>
        <v>0.75</v>
      </c>
      <c r="AK106" s="152">
        <f t="shared" si="12"/>
        <v>4</v>
      </c>
      <c r="AL106" s="152">
        <f t="shared" si="12"/>
        <v>4</v>
      </c>
      <c r="AM106" s="202"/>
      <c r="AN106" s="242"/>
      <c r="AO106" s="242" t="s">
        <v>173</v>
      </c>
      <c r="AP106" s="242" t="s">
        <v>181</v>
      </c>
      <c r="AQ106" s="242" t="s">
        <v>182</v>
      </c>
      <c r="AR106" s="242" t="s">
        <v>183</v>
      </c>
      <c r="AS106" s="242"/>
      <c r="AT106" s="242"/>
      <c r="AU106" s="242"/>
      <c r="AV106" s="242"/>
      <c r="AW106" s="242"/>
      <c r="AX106" s="242"/>
      <c r="AY106" s="242"/>
      <c r="AZ106" s="242"/>
      <c r="BA106" s="242"/>
      <c r="BB106" s="242"/>
      <c r="BC106" s="242"/>
      <c r="BD106" s="242"/>
      <c r="BE106" s="242"/>
      <c r="BF106" s="242"/>
      <c r="BG106" s="242"/>
    </row>
    <row r="107" spans="1:59" s="173" customFormat="1" ht="16.5" customHeight="1">
      <c r="A107" s="52"/>
      <c r="B107" s="67"/>
      <c r="C107" s="52"/>
      <c r="D107" s="52"/>
      <c r="E107" s="52"/>
      <c r="F107" s="52"/>
      <c r="G107" s="52"/>
      <c r="H107" s="52"/>
      <c r="I107" s="52"/>
      <c r="J107" s="52"/>
      <c r="K107" s="52"/>
      <c r="L107" s="52"/>
      <c r="M107" s="52"/>
      <c r="N107" s="52"/>
      <c r="O107" s="52"/>
      <c r="P107" s="52"/>
      <c r="Q107" s="52"/>
      <c r="R107" s="52"/>
      <c r="S107" s="50"/>
      <c r="T107" s="50"/>
      <c r="U107" s="50"/>
      <c r="V107" s="50"/>
      <c r="W107" s="50"/>
      <c r="X107" s="50"/>
      <c r="Y107" s="50"/>
      <c r="Z107" s="50"/>
      <c r="AA107" s="48"/>
      <c r="AB107" s="48"/>
      <c r="AC107" s="48"/>
      <c r="AD107" s="48"/>
      <c r="AE107" s="48"/>
      <c r="AF107" s="48"/>
      <c r="AG107" s="48"/>
      <c r="AH107" s="48"/>
      <c r="AI107" s="48"/>
      <c r="AJ107" s="48"/>
      <c r="AK107" s="48"/>
      <c r="AL107" s="48"/>
      <c r="AM107" s="199" t="s">
        <v>184</v>
      </c>
      <c r="AN107" s="248"/>
      <c r="AO107" s="248">
        <v>6</v>
      </c>
      <c r="AP107" s="248">
        <v>54.5</v>
      </c>
      <c r="AQ107" s="248">
        <v>54.5</v>
      </c>
      <c r="AR107" s="248">
        <v>54.5</v>
      </c>
      <c r="AS107" s="248"/>
      <c r="AT107" s="248"/>
      <c r="AU107" s="248"/>
      <c r="AV107" s="248"/>
      <c r="AW107" s="248"/>
      <c r="AX107" s="248"/>
      <c r="AY107" s="248"/>
      <c r="AZ107" s="248"/>
      <c r="BA107" s="248"/>
      <c r="BB107" s="248"/>
      <c r="BC107" s="248"/>
      <c r="BD107" s="248"/>
      <c r="BE107" s="248"/>
      <c r="BF107" s="240"/>
      <c r="BG107" s="240"/>
    </row>
    <row r="108" spans="1:59" s="173" customFormat="1" ht="16.5" customHeight="1">
      <c r="A108" s="57"/>
      <c r="B108" s="57"/>
      <c r="C108" s="68"/>
      <c r="D108" s="52"/>
      <c r="E108" s="52"/>
      <c r="F108" s="52"/>
      <c r="G108" s="52"/>
      <c r="H108" s="52"/>
      <c r="I108" s="52"/>
      <c r="J108" s="52"/>
      <c r="K108" s="69"/>
      <c r="L108" s="69"/>
      <c r="M108" s="52"/>
      <c r="N108" s="52"/>
      <c r="O108" s="52"/>
      <c r="P108" s="50"/>
      <c r="Q108" s="50"/>
      <c r="R108" s="50"/>
      <c r="S108" s="50"/>
      <c r="T108" s="69"/>
      <c r="U108" s="69"/>
      <c r="V108" s="50"/>
      <c r="W108" s="50"/>
      <c r="X108" s="50"/>
      <c r="Y108" s="50"/>
      <c r="Z108" s="50"/>
      <c r="AA108" s="48"/>
      <c r="AB108" s="48"/>
      <c r="AC108" s="48"/>
      <c r="AD108" s="48"/>
      <c r="AE108" s="48"/>
      <c r="AF108" s="48"/>
      <c r="AG108" s="48"/>
      <c r="AH108" s="48"/>
      <c r="AI108" s="48"/>
      <c r="AJ108" s="48"/>
      <c r="AK108" s="48"/>
      <c r="AL108" s="48"/>
      <c r="AM108" s="199"/>
      <c r="AN108" s="248" t="s">
        <v>35</v>
      </c>
      <c r="AO108" s="248">
        <v>1</v>
      </c>
      <c r="AP108" s="248">
        <v>9.1</v>
      </c>
      <c r="AQ108" s="248">
        <v>9.1</v>
      </c>
      <c r="AR108" s="248">
        <v>63.6</v>
      </c>
      <c r="AS108" s="248"/>
      <c r="AT108" s="248"/>
      <c r="AU108" s="248"/>
      <c r="AV108" s="248"/>
      <c r="AW108" s="248"/>
      <c r="AX108" s="248"/>
      <c r="AY108" s="248"/>
      <c r="AZ108" s="248"/>
      <c r="BA108" s="248"/>
      <c r="BB108" s="248"/>
      <c r="BC108" s="248"/>
      <c r="BD108" s="248"/>
      <c r="BE108" s="248"/>
      <c r="BF108" s="240"/>
      <c r="BG108" s="240"/>
    </row>
    <row r="109" spans="1:59" s="173" customFormat="1" ht="35.25" customHeight="1">
      <c r="A109" s="291" t="s">
        <v>48</v>
      </c>
      <c r="B109" s="291"/>
      <c r="C109" s="291"/>
      <c r="D109" s="291"/>
      <c r="E109" s="291"/>
      <c r="F109" s="291"/>
      <c r="G109" s="291"/>
      <c r="H109" s="291"/>
      <c r="I109" s="291"/>
      <c r="J109" s="291"/>
      <c r="K109" s="291"/>
      <c r="L109" s="291"/>
      <c r="M109" s="291"/>
      <c r="N109" s="291"/>
      <c r="O109" s="291"/>
      <c r="P109" s="291"/>
      <c r="Q109" s="291"/>
      <c r="R109" s="291"/>
      <c r="S109" s="291"/>
      <c r="T109" s="291"/>
      <c r="U109" s="291"/>
      <c r="V109" s="48"/>
      <c r="W109" s="48"/>
      <c r="X109" s="48"/>
      <c r="Y109" s="48"/>
      <c r="Z109" s="48"/>
      <c r="AA109" s="48"/>
      <c r="AB109" s="48"/>
      <c r="AC109" s="48"/>
      <c r="AD109" s="48"/>
      <c r="AE109" s="48"/>
      <c r="AF109" s="48"/>
      <c r="AG109" s="48"/>
      <c r="AH109" s="48"/>
      <c r="AI109" s="48"/>
      <c r="AJ109" s="48"/>
      <c r="AK109" s="48"/>
      <c r="AL109" s="48"/>
      <c r="AM109" s="199"/>
      <c r="AN109" s="248" t="s">
        <v>36</v>
      </c>
      <c r="AO109" s="248">
        <v>1</v>
      </c>
      <c r="AP109" s="248">
        <v>9.1</v>
      </c>
      <c r="AQ109" s="248">
        <v>9.1</v>
      </c>
      <c r="AR109" s="248">
        <v>72.7</v>
      </c>
      <c r="AS109" s="248"/>
      <c r="AT109" s="248"/>
      <c r="AU109" s="248"/>
      <c r="AV109" s="248"/>
      <c r="AW109" s="248"/>
      <c r="AX109" s="248"/>
      <c r="AY109" s="248"/>
      <c r="AZ109" s="248"/>
      <c r="BA109" s="248"/>
      <c r="BB109" s="248"/>
      <c r="BC109" s="248"/>
      <c r="BD109" s="248"/>
      <c r="BE109" s="248"/>
      <c r="BF109" s="240"/>
      <c r="BG109" s="240"/>
    </row>
    <row r="110" spans="1:59" s="72" customFormat="1" ht="16.5" customHeight="1">
      <c r="A110" s="70"/>
      <c r="B110" s="70"/>
      <c r="C110" s="70"/>
      <c r="D110" s="70"/>
      <c r="E110" s="70"/>
      <c r="F110" s="70"/>
      <c r="G110" s="70"/>
      <c r="H110" s="70"/>
      <c r="I110" s="70"/>
      <c r="J110" s="70"/>
      <c r="K110" s="70"/>
      <c r="L110" s="70"/>
      <c r="M110" s="70"/>
      <c r="N110" s="70"/>
      <c r="O110" s="70"/>
      <c r="P110" s="70"/>
      <c r="Q110" s="70"/>
      <c r="R110" s="70"/>
      <c r="S110" s="70"/>
      <c r="T110" s="70"/>
      <c r="U110" s="70"/>
      <c r="V110" s="71"/>
      <c r="W110" s="71"/>
      <c r="X110" s="71"/>
      <c r="Y110" s="71"/>
      <c r="Z110" s="71"/>
      <c r="AA110" s="71"/>
      <c r="AB110" s="71"/>
      <c r="AC110" s="71"/>
      <c r="AD110" s="71"/>
      <c r="AE110" s="71"/>
      <c r="AF110" s="71"/>
      <c r="AG110" s="71"/>
      <c r="AH110" s="71"/>
      <c r="AI110" s="71"/>
      <c r="AJ110" s="71"/>
      <c r="AK110" s="71"/>
      <c r="AL110" s="71"/>
      <c r="AM110" s="203"/>
      <c r="AN110" s="243" t="s">
        <v>37</v>
      </c>
      <c r="AO110" s="243">
        <v>3</v>
      </c>
      <c r="AP110" s="243">
        <v>27.3</v>
      </c>
      <c r="AQ110" s="243">
        <v>27.3</v>
      </c>
      <c r="AR110" s="243">
        <v>100</v>
      </c>
      <c r="AS110" s="243"/>
      <c r="AT110" s="243"/>
      <c r="AU110" s="243"/>
      <c r="AV110" s="243"/>
      <c r="AW110" s="243"/>
      <c r="AX110" s="243"/>
      <c r="AY110" s="243"/>
      <c r="AZ110" s="243"/>
      <c r="BA110" s="243"/>
      <c r="BB110" s="243"/>
      <c r="BC110" s="243"/>
      <c r="BD110" s="243"/>
      <c r="BE110" s="243"/>
      <c r="BF110" s="243"/>
      <c r="BG110" s="243"/>
    </row>
    <row r="111" spans="1:59" s="173" customFormat="1" ht="16.5" customHeight="1">
      <c r="A111" s="57"/>
      <c r="B111" s="57"/>
      <c r="C111" s="57"/>
      <c r="D111" s="57"/>
      <c r="E111" s="57"/>
      <c r="F111" s="57"/>
      <c r="G111" s="48"/>
      <c r="H111" s="48"/>
      <c r="I111" s="48"/>
      <c r="J111" s="48"/>
      <c r="K111" s="50"/>
      <c r="L111" s="50"/>
      <c r="M111" s="52"/>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199"/>
      <c r="AN111" s="248" t="s">
        <v>11</v>
      </c>
      <c r="AO111" s="248">
        <v>11</v>
      </c>
      <c r="AP111" s="248">
        <v>100</v>
      </c>
      <c r="AQ111" s="248">
        <v>100</v>
      </c>
      <c r="AR111" s="248"/>
      <c r="AS111" s="248"/>
      <c r="AT111" s="248"/>
      <c r="AU111" s="248"/>
      <c r="AV111" s="248"/>
      <c r="AW111" s="248"/>
      <c r="AX111" s="248"/>
      <c r="AY111" s="248"/>
      <c r="AZ111" s="248"/>
      <c r="BA111" s="248"/>
      <c r="BB111" s="248"/>
      <c r="BC111" s="248"/>
      <c r="BD111" s="248"/>
      <c r="BE111" s="248"/>
      <c r="BF111" s="240"/>
      <c r="BG111" s="240"/>
    </row>
    <row r="112" spans="1:59" s="173" customFormat="1" ht="18.75" customHeight="1">
      <c r="A112" s="57"/>
      <c r="B112" s="57"/>
      <c r="C112" s="57"/>
      <c r="D112" s="57"/>
      <c r="E112" s="57"/>
      <c r="F112" s="57"/>
      <c r="G112" s="48"/>
      <c r="H112" s="48"/>
      <c r="I112" s="48"/>
      <c r="J112" s="48"/>
      <c r="K112" s="52"/>
      <c r="L112" s="52"/>
      <c r="M112" s="52"/>
      <c r="N112" s="52"/>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199" t="s">
        <v>263</v>
      </c>
      <c r="AN112" s="248"/>
      <c r="AO112" s="248"/>
      <c r="AP112" s="248"/>
      <c r="AQ112" s="248"/>
      <c r="AR112" s="248"/>
      <c r="AS112" s="248"/>
      <c r="AT112" s="248"/>
      <c r="AU112" s="248"/>
      <c r="AV112" s="248"/>
      <c r="AW112" s="248"/>
      <c r="AX112" s="248"/>
      <c r="AY112" s="248"/>
      <c r="AZ112" s="248"/>
      <c r="BA112" s="248"/>
      <c r="BB112" s="248"/>
      <c r="BC112" s="248"/>
      <c r="BD112" s="248"/>
      <c r="BE112" s="248"/>
      <c r="BF112" s="240"/>
      <c r="BG112" s="240"/>
    </row>
    <row r="113" spans="1:59" s="173" customFormat="1" ht="16.5" customHeight="1">
      <c r="A113" s="52"/>
      <c r="B113" s="52"/>
      <c r="C113" s="52"/>
      <c r="D113" s="52"/>
      <c r="E113" s="52"/>
      <c r="F113" s="52"/>
      <c r="G113" s="52"/>
      <c r="H113" s="52"/>
      <c r="I113" s="52"/>
      <c r="J113" s="52"/>
      <c r="K113" s="52"/>
      <c r="L113" s="52"/>
      <c r="M113" s="52"/>
      <c r="N113" s="52"/>
      <c r="O113" s="52"/>
      <c r="P113" s="52"/>
      <c r="Q113" s="52"/>
      <c r="R113" s="52"/>
      <c r="S113" s="52"/>
      <c r="T113" s="50"/>
      <c r="U113" s="50"/>
      <c r="V113" s="50"/>
      <c r="W113" s="50"/>
      <c r="X113" s="50"/>
      <c r="Y113" s="50"/>
      <c r="Z113" s="50"/>
      <c r="AA113" s="50"/>
      <c r="AB113" s="50"/>
      <c r="AC113" s="50"/>
      <c r="AD113" s="50"/>
      <c r="AE113" s="50"/>
      <c r="AF113" s="48"/>
      <c r="AG113" s="48"/>
      <c r="AH113" s="48"/>
      <c r="AI113" s="48"/>
      <c r="AJ113" s="48"/>
      <c r="AK113" s="48"/>
      <c r="AL113" s="48"/>
      <c r="AM113" s="199"/>
      <c r="AN113" s="248"/>
      <c r="AO113" s="248"/>
      <c r="AP113" s="248"/>
      <c r="AQ113" s="248"/>
      <c r="AR113" s="248"/>
      <c r="AS113" s="248"/>
      <c r="AT113" s="248"/>
      <c r="AU113" s="248"/>
      <c r="AV113" s="248"/>
      <c r="AW113" s="248"/>
      <c r="AX113" s="248"/>
      <c r="AY113" s="248"/>
      <c r="AZ113" s="248"/>
      <c r="BA113" s="248"/>
      <c r="BB113" s="248"/>
      <c r="BC113" s="248"/>
      <c r="BD113" s="248"/>
      <c r="BE113" s="248"/>
      <c r="BF113" s="240"/>
      <c r="BG113" s="240"/>
    </row>
    <row r="114" spans="1:59" s="173" customFormat="1" ht="16.5" customHeight="1">
      <c r="A114" s="52"/>
      <c r="B114" s="67"/>
      <c r="C114" s="52"/>
      <c r="D114" s="52"/>
      <c r="E114" s="52"/>
      <c r="F114" s="52"/>
      <c r="G114" s="52"/>
      <c r="H114" s="52"/>
      <c r="I114" s="52"/>
      <c r="J114" s="52"/>
      <c r="K114" s="52"/>
      <c r="L114" s="52"/>
      <c r="M114" s="52"/>
      <c r="N114" s="52"/>
      <c r="O114" s="52"/>
      <c r="P114" s="52"/>
      <c r="Q114" s="52"/>
      <c r="R114" s="52"/>
      <c r="S114" s="52"/>
      <c r="T114" s="52"/>
      <c r="U114" s="52"/>
      <c r="V114" s="50"/>
      <c r="W114" s="50"/>
      <c r="X114" s="50"/>
      <c r="Y114" s="50"/>
      <c r="Z114" s="50"/>
      <c r="AA114" s="50"/>
      <c r="AB114" s="50"/>
      <c r="AC114" s="50"/>
      <c r="AD114" s="50"/>
      <c r="AE114" s="50"/>
      <c r="AF114" s="48"/>
      <c r="AG114" s="48"/>
      <c r="AH114" s="48"/>
      <c r="AI114" s="48"/>
      <c r="AJ114" s="48"/>
      <c r="AK114" s="48"/>
      <c r="AL114" s="48"/>
      <c r="AM114" s="199"/>
      <c r="AN114" s="248"/>
      <c r="AO114" s="248"/>
      <c r="AP114" s="248"/>
      <c r="AQ114" s="248"/>
      <c r="AR114" s="248"/>
      <c r="AS114" s="248"/>
      <c r="AT114" s="248"/>
      <c r="AU114" s="248"/>
      <c r="AV114" s="248"/>
      <c r="AW114" s="248"/>
      <c r="AX114" s="248"/>
      <c r="AY114" s="248"/>
      <c r="AZ114" s="248"/>
      <c r="BA114" s="248"/>
      <c r="BB114" s="248"/>
      <c r="BC114" s="248"/>
      <c r="BD114" s="248"/>
      <c r="BE114" s="248"/>
      <c r="BF114" s="240"/>
      <c r="BG114" s="240"/>
    </row>
    <row r="115" spans="1:59" s="173" customFormat="1" ht="16.5" customHeight="1" thickBot="1">
      <c r="A115" s="52"/>
      <c r="B115" s="67"/>
      <c r="C115" s="52"/>
      <c r="D115" s="52"/>
      <c r="E115" s="52"/>
      <c r="F115" s="52"/>
      <c r="G115" s="52"/>
      <c r="H115" s="52"/>
      <c r="I115" s="52"/>
      <c r="J115" s="52"/>
      <c r="K115" s="52"/>
      <c r="L115" s="52"/>
      <c r="M115" s="52"/>
      <c r="N115" s="52"/>
      <c r="O115" s="52"/>
      <c r="P115" s="52"/>
      <c r="Q115" s="52"/>
      <c r="R115" s="52"/>
      <c r="S115" s="52"/>
      <c r="T115" s="52"/>
      <c r="U115" s="52"/>
      <c r="V115" s="50"/>
      <c r="W115" s="50"/>
      <c r="X115" s="50"/>
      <c r="Y115" s="50"/>
      <c r="Z115" s="50"/>
      <c r="AA115" s="50"/>
      <c r="AB115" s="50"/>
      <c r="AC115" s="50"/>
      <c r="AD115" s="50"/>
      <c r="AE115" s="50"/>
      <c r="AF115" s="50"/>
      <c r="AG115" s="50"/>
      <c r="AH115" s="50"/>
      <c r="AI115" s="50"/>
      <c r="AJ115" s="50"/>
      <c r="AK115" s="50"/>
      <c r="AL115" s="48"/>
      <c r="AM115" s="199"/>
      <c r="AN115" s="248"/>
      <c r="AO115" s="248"/>
      <c r="AP115" s="248"/>
      <c r="AQ115" s="248"/>
      <c r="AR115" s="248"/>
      <c r="AS115" s="248"/>
      <c r="AT115" s="248"/>
      <c r="AU115" s="248"/>
      <c r="AV115" s="248"/>
      <c r="AW115" s="248"/>
      <c r="AX115" s="248"/>
      <c r="AY115" s="248"/>
      <c r="AZ115" s="248"/>
      <c r="BA115" s="248"/>
      <c r="BB115" s="248"/>
      <c r="BC115" s="248"/>
      <c r="BD115" s="248"/>
      <c r="BE115" s="248"/>
      <c r="BF115" s="240"/>
      <c r="BG115" s="240"/>
    </row>
    <row r="116" spans="1:59" s="173" customFormat="1" ht="16.5" customHeight="1">
      <c r="A116" s="52"/>
      <c r="B116" s="67"/>
      <c r="C116" s="52"/>
      <c r="D116" s="52"/>
      <c r="E116" s="52"/>
      <c r="F116" s="52"/>
      <c r="G116" s="52"/>
      <c r="H116" s="52"/>
      <c r="I116" s="52"/>
      <c r="J116" s="52"/>
      <c r="K116" s="52"/>
      <c r="L116" s="52"/>
      <c r="M116" s="52"/>
      <c r="N116" s="52"/>
      <c r="O116" s="48"/>
      <c r="P116" s="48"/>
      <c r="Q116" s="48"/>
      <c r="R116" s="48"/>
      <c r="S116" s="48"/>
      <c r="T116" s="48"/>
      <c r="U116" s="48"/>
      <c r="V116" s="292" t="s">
        <v>14</v>
      </c>
      <c r="W116" s="293"/>
      <c r="X116" s="293"/>
      <c r="Y116" s="293"/>
      <c r="Z116" s="293"/>
      <c r="AA116" s="294"/>
      <c r="AB116" s="172"/>
      <c r="AC116" s="292" t="s">
        <v>15</v>
      </c>
      <c r="AD116" s="293"/>
      <c r="AE116" s="293"/>
      <c r="AF116" s="293"/>
      <c r="AG116" s="293"/>
      <c r="AH116" s="312"/>
      <c r="AI116" s="314" t="s">
        <v>16</v>
      </c>
      <c r="AJ116" s="314"/>
      <c r="AK116" s="314"/>
      <c r="AL116" s="314"/>
      <c r="AM116" s="199" t="s">
        <v>251</v>
      </c>
      <c r="AN116" s="248"/>
      <c r="AO116" s="248"/>
      <c r="AP116" s="248"/>
      <c r="AQ116" s="248"/>
      <c r="AR116" s="248"/>
      <c r="AS116" s="248"/>
      <c r="AT116" s="248"/>
      <c r="AU116" s="248"/>
      <c r="AV116" s="248"/>
      <c r="AW116" s="248"/>
      <c r="AX116" s="248"/>
      <c r="AY116" s="248"/>
      <c r="AZ116" s="248"/>
      <c r="BA116" s="248"/>
      <c r="BB116" s="248"/>
      <c r="BC116" s="248"/>
      <c r="BD116" s="248"/>
      <c r="BE116" s="248"/>
      <c r="BF116" s="240"/>
      <c r="BG116" s="240"/>
    </row>
    <row r="117" spans="1:59" s="173" customFormat="1" ht="16.5" customHeight="1">
      <c r="A117" s="52"/>
      <c r="B117" s="67"/>
      <c r="C117" s="52"/>
      <c r="D117" s="52"/>
      <c r="E117" s="52"/>
      <c r="F117" s="52"/>
      <c r="G117" s="52"/>
      <c r="H117" s="52"/>
      <c r="I117" s="52"/>
      <c r="J117" s="52"/>
      <c r="K117" s="52"/>
      <c r="L117" s="52"/>
      <c r="M117" s="52"/>
      <c r="N117" s="52"/>
      <c r="O117" s="73"/>
      <c r="P117" s="73"/>
      <c r="Q117" s="73"/>
      <c r="R117" s="73"/>
      <c r="S117" s="73"/>
      <c r="T117" s="48"/>
      <c r="U117" s="48"/>
      <c r="V117" s="295"/>
      <c r="W117" s="296"/>
      <c r="X117" s="296"/>
      <c r="Y117" s="296"/>
      <c r="Z117" s="296"/>
      <c r="AA117" s="297"/>
      <c r="AB117" s="172"/>
      <c r="AC117" s="295"/>
      <c r="AD117" s="296"/>
      <c r="AE117" s="296"/>
      <c r="AF117" s="296"/>
      <c r="AG117" s="296"/>
      <c r="AH117" s="313"/>
      <c r="AI117" s="314"/>
      <c r="AJ117" s="314"/>
      <c r="AK117" s="314"/>
      <c r="AL117" s="314"/>
      <c r="AM117" s="199"/>
      <c r="AN117" s="248"/>
      <c r="AO117" s="248" t="s">
        <v>173</v>
      </c>
      <c r="AP117" s="248" t="s">
        <v>181</v>
      </c>
      <c r="AQ117" s="248" t="s">
        <v>182</v>
      </c>
      <c r="AR117" s="248" t="s">
        <v>183</v>
      </c>
      <c r="AS117" s="248"/>
      <c r="AT117" s="248"/>
      <c r="AU117" s="248"/>
      <c r="AV117" s="248"/>
      <c r="AW117" s="248"/>
      <c r="AX117" s="248"/>
      <c r="AY117" s="248"/>
      <c r="AZ117" s="248"/>
      <c r="BA117" s="248"/>
      <c r="BB117" s="248"/>
      <c r="BC117" s="248"/>
      <c r="BD117" s="248"/>
      <c r="BE117" s="248"/>
      <c r="BF117" s="240"/>
      <c r="BG117" s="240"/>
    </row>
    <row r="118" spans="1:59" s="173" customFormat="1" ht="54.75" customHeight="1">
      <c r="A118" s="52"/>
      <c r="B118" s="67"/>
      <c r="C118" s="52"/>
      <c r="D118" s="52"/>
      <c r="E118" s="52"/>
      <c r="F118" s="52"/>
      <c r="G118" s="52"/>
      <c r="H118" s="52"/>
      <c r="I118" s="52"/>
      <c r="J118" s="52"/>
      <c r="K118" s="52"/>
      <c r="L118" s="52"/>
      <c r="M118" s="52"/>
      <c r="N118" s="52"/>
      <c r="O118" s="74"/>
      <c r="P118" s="74"/>
      <c r="Q118" s="74"/>
      <c r="R118" s="74"/>
      <c r="S118" s="74"/>
      <c r="T118" s="74"/>
      <c r="U118" s="74"/>
      <c r="V118" s="63">
        <v>1</v>
      </c>
      <c r="W118" s="63">
        <v>2</v>
      </c>
      <c r="X118" s="63">
        <v>3</v>
      </c>
      <c r="Y118" s="63">
        <v>4</v>
      </c>
      <c r="Z118" s="63">
        <v>5</v>
      </c>
      <c r="AA118" s="63" t="s">
        <v>41</v>
      </c>
      <c r="AB118" s="75" t="s">
        <v>18</v>
      </c>
      <c r="AC118" s="63">
        <v>1</v>
      </c>
      <c r="AD118" s="63">
        <v>2</v>
      </c>
      <c r="AE118" s="63">
        <v>3</v>
      </c>
      <c r="AF118" s="63">
        <v>4</v>
      </c>
      <c r="AG118" s="63">
        <v>5</v>
      </c>
      <c r="AH118" s="63" t="s">
        <v>41</v>
      </c>
      <c r="AI118" s="76" t="s">
        <v>19</v>
      </c>
      <c r="AJ118" s="76" t="s">
        <v>49</v>
      </c>
      <c r="AK118" s="76" t="s">
        <v>21</v>
      </c>
      <c r="AL118" s="76" t="s">
        <v>22</v>
      </c>
      <c r="AM118" s="199" t="s">
        <v>184</v>
      </c>
      <c r="AN118" s="248" t="s">
        <v>231</v>
      </c>
      <c r="AO118" s="248">
        <v>8</v>
      </c>
      <c r="AP118" s="248">
        <v>72.7</v>
      </c>
      <c r="AQ118" s="248">
        <v>72.7</v>
      </c>
      <c r="AR118" s="248">
        <v>72.7</v>
      </c>
      <c r="AS118" s="248"/>
      <c r="AT118" s="248"/>
      <c r="AU118" s="248"/>
      <c r="AV118" s="248"/>
      <c r="AW118" s="248"/>
      <c r="AX118" s="248"/>
      <c r="AY118" s="248"/>
      <c r="AZ118" s="248"/>
      <c r="BA118" s="248"/>
      <c r="BB118" s="248"/>
      <c r="BC118" s="248"/>
      <c r="BD118" s="248"/>
      <c r="BE118" s="248"/>
      <c r="BF118" s="240"/>
      <c r="BG118" s="240"/>
    </row>
    <row r="119" spans="1:59" s="173" customFormat="1" ht="42" customHeight="1">
      <c r="A119" s="52"/>
      <c r="B119" s="67"/>
      <c r="C119" s="52"/>
      <c r="D119" s="52"/>
      <c r="E119" s="52"/>
      <c r="F119" s="52"/>
      <c r="G119" s="52"/>
      <c r="H119" s="52"/>
      <c r="I119" s="52"/>
      <c r="J119" s="52"/>
      <c r="K119" s="52"/>
      <c r="L119" s="52"/>
      <c r="M119" s="52"/>
      <c r="N119" s="52"/>
      <c r="O119" s="306" t="s">
        <v>50</v>
      </c>
      <c r="P119" s="307"/>
      <c r="Q119" s="307"/>
      <c r="R119" s="307"/>
      <c r="S119" s="307"/>
      <c r="T119" s="307"/>
      <c r="U119" s="307"/>
      <c r="V119" s="152">
        <f>+AN12</f>
        <v>0</v>
      </c>
      <c r="W119" s="152">
        <f t="shared" ref="W119:AA119" si="17">+AO12</f>
        <v>0</v>
      </c>
      <c r="X119" s="152">
        <f t="shared" si="17"/>
        <v>2</v>
      </c>
      <c r="Y119" s="152">
        <f t="shared" si="17"/>
        <v>2</v>
      </c>
      <c r="Z119" s="152">
        <f t="shared" si="17"/>
        <v>4</v>
      </c>
      <c r="AA119" s="152">
        <f t="shared" si="17"/>
        <v>0</v>
      </c>
      <c r="AB119" s="151">
        <f t="shared" ref="AB119" si="18">SUM(V119:AA119)</f>
        <v>8</v>
      </c>
      <c r="AC119" s="175">
        <f>V119/$AB119</f>
        <v>0</v>
      </c>
      <c r="AD119" s="175">
        <f t="shared" ref="AD119:AH119" si="19">W119/$AB119</f>
        <v>0</v>
      </c>
      <c r="AE119" s="175">
        <f t="shared" si="19"/>
        <v>0.25</v>
      </c>
      <c r="AF119" s="175">
        <f t="shared" si="19"/>
        <v>0.25</v>
      </c>
      <c r="AG119" s="175">
        <f t="shared" si="19"/>
        <v>0.5</v>
      </c>
      <c r="AH119" s="175">
        <f t="shared" si="19"/>
        <v>0</v>
      </c>
      <c r="AI119" s="153">
        <f>+BA12</f>
        <v>4.25</v>
      </c>
      <c r="AJ119" s="153">
        <f t="shared" ref="AJ119:AL119" si="20">+BB12</f>
        <v>0.89</v>
      </c>
      <c r="AK119" s="153">
        <f t="shared" si="20"/>
        <v>5</v>
      </c>
      <c r="AL119" s="153">
        <f t="shared" si="20"/>
        <v>5</v>
      </c>
      <c r="AM119" s="199"/>
      <c r="AN119" s="248" t="s">
        <v>34</v>
      </c>
      <c r="AO119" s="248">
        <v>3</v>
      </c>
      <c r="AP119" s="248">
        <v>27.3</v>
      </c>
      <c r="AQ119" s="248">
        <v>27.3</v>
      </c>
      <c r="AR119" s="248">
        <v>100</v>
      </c>
      <c r="AS119" s="248"/>
      <c r="AT119" s="248"/>
      <c r="AU119" s="248"/>
      <c r="AV119" s="248"/>
      <c r="AW119" s="248"/>
      <c r="AX119" s="248"/>
      <c r="AY119" s="248"/>
      <c r="AZ119" s="248"/>
      <c r="BA119" s="248"/>
      <c r="BB119" s="248"/>
      <c r="BC119" s="248"/>
      <c r="BD119" s="248"/>
      <c r="BE119" s="248"/>
      <c r="BF119" s="240"/>
      <c r="BG119" s="240"/>
    </row>
    <row r="120" spans="1:59" s="173" customFormat="1" ht="16.5" customHeight="1">
      <c r="A120" s="52"/>
      <c r="B120" s="67"/>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c r="AM120" s="199"/>
      <c r="AN120" s="248" t="s">
        <v>11</v>
      </c>
      <c r="AO120" s="248">
        <v>11</v>
      </c>
      <c r="AP120" s="248">
        <v>100</v>
      </c>
      <c r="AQ120" s="248">
        <v>100</v>
      </c>
      <c r="AR120" s="248"/>
      <c r="AS120" s="248"/>
      <c r="AT120" s="248"/>
      <c r="AU120" s="248"/>
      <c r="AV120" s="248"/>
      <c r="AW120" s="248"/>
      <c r="AX120" s="248"/>
      <c r="AY120" s="248"/>
      <c r="AZ120" s="248"/>
      <c r="BA120" s="248"/>
      <c r="BB120" s="248"/>
      <c r="BC120" s="248"/>
      <c r="BD120" s="248"/>
      <c r="BE120" s="248"/>
      <c r="BF120" s="240"/>
      <c r="BG120" s="240"/>
    </row>
    <row r="121" spans="1:59" s="173" customFormat="1" ht="16.5" customHeight="1">
      <c r="A121" s="52"/>
      <c r="B121" s="67"/>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c r="AM121" s="199" t="s">
        <v>263</v>
      </c>
      <c r="AN121" s="248"/>
      <c r="AO121" s="248"/>
      <c r="AP121" s="248"/>
      <c r="AQ121" s="248"/>
      <c r="AR121" s="248"/>
      <c r="AS121" s="248"/>
      <c r="AT121" s="248"/>
      <c r="AU121" s="248"/>
      <c r="AV121" s="248"/>
      <c r="AW121" s="248"/>
      <c r="AX121" s="248"/>
      <c r="AY121" s="248"/>
      <c r="AZ121" s="248"/>
      <c r="BA121" s="248"/>
      <c r="BB121" s="248"/>
      <c r="BC121" s="248"/>
      <c r="BD121" s="248"/>
      <c r="BE121" s="248"/>
      <c r="BF121" s="240"/>
      <c r="BG121" s="240"/>
    </row>
    <row r="122" spans="1:59" s="173" customFormat="1" ht="16.5" customHeight="1">
      <c r="A122" s="52"/>
      <c r="B122" s="67"/>
      <c r="C122" s="52"/>
      <c r="D122" s="52"/>
      <c r="E122" s="52"/>
      <c r="F122" s="52"/>
      <c r="G122" s="52"/>
      <c r="H122" s="52"/>
      <c r="I122" s="52"/>
      <c r="J122" s="52"/>
      <c r="K122" s="52"/>
      <c r="L122" s="52"/>
      <c r="M122" s="52"/>
      <c r="N122" s="52"/>
      <c r="O122" s="52"/>
      <c r="P122" s="52"/>
      <c r="Q122" s="52"/>
      <c r="R122" s="52"/>
      <c r="S122" s="52"/>
      <c r="T122" s="52"/>
      <c r="U122" s="52"/>
      <c r="V122" s="50"/>
      <c r="W122" s="50"/>
      <c r="X122" s="50"/>
      <c r="Y122" s="50"/>
      <c r="Z122" s="50"/>
      <c r="AA122" s="50"/>
      <c r="AB122" s="50"/>
      <c r="AC122" s="50"/>
      <c r="AD122" s="50"/>
      <c r="AE122" s="50"/>
      <c r="AF122" s="50"/>
      <c r="AG122" s="50"/>
      <c r="AH122" s="50"/>
      <c r="AI122" s="50"/>
      <c r="AJ122" s="50"/>
      <c r="AK122" s="50"/>
      <c r="AL122" s="48"/>
      <c r="AM122" s="199"/>
      <c r="AN122" s="248"/>
      <c r="AO122" s="248"/>
      <c r="AP122" s="248"/>
      <c r="AQ122" s="248"/>
      <c r="AR122" s="248"/>
      <c r="AS122" s="248"/>
      <c r="AT122" s="248"/>
      <c r="AU122" s="248"/>
      <c r="AV122" s="248"/>
      <c r="AW122" s="248"/>
      <c r="AX122" s="248"/>
      <c r="AY122" s="248"/>
      <c r="AZ122" s="248"/>
      <c r="BA122" s="248"/>
      <c r="BB122" s="248"/>
      <c r="BC122" s="248"/>
      <c r="BD122" s="248"/>
      <c r="BE122" s="248"/>
      <c r="BF122" s="240"/>
      <c r="BG122" s="240"/>
    </row>
    <row r="123" spans="1:59" s="173" customFormat="1" ht="16.5" customHeight="1">
      <c r="A123" s="52"/>
      <c r="B123" s="67"/>
      <c r="C123" s="52"/>
      <c r="D123" s="52"/>
      <c r="E123" s="52"/>
      <c r="F123" s="52"/>
      <c r="G123" s="52"/>
      <c r="H123" s="52"/>
      <c r="I123" s="52"/>
      <c r="J123" s="52"/>
      <c r="K123" s="52"/>
      <c r="L123" s="52"/>
      <c r="M123" s="52"/>
      <c r="N123" s="52"/>
      <c r="O123" s="52"/>
      <c r="P123" s="52"/>
      <c r="Q123" s="52"/>
      <c r="R123" s="52"/>
      <c r="S123" s="52"/>
      <c r="T123" s="52"/>
      <c r="U123" s="52"/>
      <c r="V123" s="50"/>
      <c r="W123" s="50"/>
      <c r="X123" s="50"/>
      <c r="Y123" s="50"/>
      <c r="Z123" s="50"/>
      <c r="AA123" s="50"/>
      <c r="AB123" s="50"/>
      <c r="AC123" s="50"/>
      <c r="AD123" s="50"/>
      <c r="AE123" s="50"/>
      <c r="AF123" s="50"/>
      <c r="AG123" s="50"/>
      <c r="AH123" s="50"/>
      <c r="AI123" s="50"/>
      <c r="AJ123" s="50"/>
      <c r="AK123" s="50"/>
      <c r="AL123" s="48"/>
      <c r="AM123" s="199"/>
      <c r="AN123" s="248"/>
      <c r="AO123" s="248"/>
      <c r="AP123" s="248"/>
      <c r="AQ123" s="248"/>
      <c r="AR123" s="248"/>
      <c r="AS123" s="248"/>
      <c r="AT123" s="248"/>
      <c r="AU123" s="248"/>
      <c r="AV123" s="248"/>
      <c r="AW123" s="248"/>
      <c r="AX123" s="248"/>
      <c r="AY123" s="248"/>
      <c r="AZ123" s="248"/>
      <c r="BA123" s="248"/>
      <c r="BB123" s="248"/>
      <c r="BC123" s="248"/>
      <c r="BD123" s="248"/>
      <c r="BE123" s="248"/>
      <c r="BF123" s="240"/>
      <c r="BG123" s="240"/>
    </row>
    <row r="124" spans="1:59" s="173" customFormat="1" ht="16.5" customHeight="1">
      <c r="A124" s="52"/>
      <c r="B124" s="67"/>
      <c r="C124" s="52"/>
      <c r="D124" s="52"/>
      <c r="E124" s="52"/>
      <c r="F124" s="52"/>
      <c r="G124" s="52"/>
      <c r="H124" s="52"/>
      <c r="I124" s="52"/>
      <c r="J124" s="52"/>
      <c r="K124" s="52"/>
      <c r="L124" s="52"/>
      <c r="M124" s="52"/>
      <c r="N124" s="52"/>
      <c r="O124" s="52"/>
      <c r="P124" s="52"/>
      <c r="Q124" s="52"/>
      <c r="R124" s="52"/>
      <c r="S124" s="52"/>
      <c r="T124" s="52"/>
      <c r="U124" s="52"/>
      <c r="V124" s="50"/>
      <c r="W124" s="50"/>
      <c r="X124" s="50"/>
      <c r="Y124" s="50"/>
      <c r="Z124" s="50"/>
      <c r="AA124" s="50"/>
      <c r="AB124" s="50"/>
      <c r="AC124" s="50"/>
      <c r="AD124" s="50"/>
      <c r="AE124" s="50"/>
      <c r="AF124" s="50"/>
      <c r="AG124" s="50"/>
      <c r="AH124" s="50"/>
      <c r="AI124" s="50"/>
      <c r="AJ124" s="50"/>
      <c r="AK124" s="50"/>
      <c r="AL124" s="48"/>
      <c r="AM124" s="199"/>
      <c r="AN124" s="248"/>
      <c r="AO124" s="248"/>
      <c r="AP124" s="248"/>
      <c r="AQ124" s="248"/>
      <c r="AR124" s="248"/>
      <c r="AS124" s="248"/>
      <c r="AT124" s="248"/>
      <c r="AU124" s="248"/>
      <c r="AV124" s="248"/>
      <c r="AW124" s="248"/>
      <c r="AX124" s="248"/>
      <c r="AY124" s="248"/>
      <c r="AZ124" s="248"/>
      <c r="BA124" s="248"/>
      <c r="BB124" s="248"/>
      <c r="BC124" s="248"/>
      <c r="BD124" s="248"/>
      <c r="BE124" s="248"/>
      <c r="BF124" s="240"/>
      <c r="BG124" s="240"/>
    </row>
    <row r="125" spans="1:59" s="173" customFormat="1" ht="16.5" customHeight="1">
      <c r="A125" s="52"/>
      <c r="B125" s="67"/>
      <c r="C125" s="52"/>
      <c r="D125" s="52"/>
      <c r="E125" s="52"/>
      <c r="F125" s="52"/>
      <c r="G125" s="52"/>
      <c r="H125" s="52"/>
      <c r="I125" s="52"/>
      <c r="J125" s="52"/>
      <c r="K125" s="52"/>
      <c r="L125" s="52"/>
      <c r="M125" s="52"/>
      <c r="N125" s="52"/>
      <c r="O125" s="52"/>
      <c r="P125" s="52"/>
      <c r="Q125" s="52"/>
      <c r="R125" s="52"/>
      <c r="S125" s="52"/>
      <c r="T125" s="52"/>
      <c r="U125" s="52"/>
      <c r="V125" s="50"/>
      <c r="W125" s="50"/>
      <c r="X125" s="50"/>
      <c r="Y125" s="50"/>
      <c r="Z125" s="50"/>
      <c r="AA125" s="50"/>
      <c r="AB125" s="50"/>
      <c r="AC125" s="50"/>
      <c r="AD125" s="50"/>
      <c r="AE125" s="50"/>
      <c r="AF125" s="50"/>
      <c r="AG125" s="50"/>
      <c r="AH125" s="50"/>
      <c r="AI125" s="50"/>
      <c r="AJ125" s="50"/>
      <c r="AK125" s="50"/>
      <c r="AL125" s="48"/>
      <c r="AM125" s="199" t="s">
        <v>252</v>
      </c>
      <c r="AN125" s="248"/>
      <c r="AO125" s="248"/>
      <c r="AP125" s="248"/>
      <c r="AQ125" s="248"/>
      <c r="AR125" s="248"/>
      <c r="AS125" s="248"/>
      <c r="AT125" s="248"/>
      <c r="AU125" s="248"/>
      <c r="AV125" s="248"/>
      <c r="AW125" s="248"/>
      <c r="AX125" s="248"/>
      <c r="AY125" s="248"/>
      <c r="AZ125" s="248"/>
      <c r="BA125" s="248"/>
      <c r="BB125" s="248"/>
      <c r="BC125" s="248"/>
      <c r="BD125" s="248"/>
      <c r="BE125" s="248"/>
      <c r="BF125" s="240"/>
      <c r="BG125" s="240"/>
    </row>
    <row r="126" spans="1:59" s="173" customFormat="1" ht="16.5" customHeight="1">
      <c r="A126" s="57"/>
      <c r="B126" s="57"/>
      <c r="C126" s="68"/>
      <c r="D126" s="52"/>
      <c r="E126" s="52"/>
      <c r="F126" s="52"/>
      <c r="G126" s="52"/>
      <c r="H126" s="52"/>
      <c r="I126" s="52"/>
      <c r="J126" s="52"/>
      <c r="K126" s="69"/>
      <c r="L126" s="69"/>
      <c r="M126" s="52"/>
      <c r="N126" s="52"/>
      <c r="O126" s="52"/>
      <c r="P126" s="50"/>
      <c r="Q126" s="50"/>
      <c r="R126" s="50"/>
      <c r="S126" s="50"/>
      <c r="T126" s="69"/>
      <c r="U126" s="69"/>
      <c r="V126" s="50"/>
      <c r="W126" s="50"/>
      <c r="X126" s="50"/>
      <c r="Y126" s="50"/>
      <c r="Z126" s="50"/>
      <c r="AA126" s="48"/>
      <c r="AB126" s="48"/>
      <c r="AC126" s="48"/>
      <c r="AD126" s="48"/>
      <c r="AE126" s="48"/>
      <c r="AF126" s="48"/>
      <c r="AG126" s="48"/>
      <c r="AH126" s="48"/>
      <c r="AI126" s="48"/>
      <c r="AJ126" s="48"/>
      <c r="AK126" s="48"/>
      <c r="AL126" s="48"/>
      <c r="AM126" s="199"/>
      <c r="AN126" s="248"/>
      <c r="AO126" s="248" t="s">
        <v>173</v>
      </c>
      <c r="AP126" s="248" t="s">
        <v>181</v>
      </c>
      <c r="AQ126" s="248" t="s">
        <v>182</v>
      </c>
      <c r="AR126" s="248" t="s">
        <v>183</v>
      </c>
      <c r="AS126" s="248"/>
      <c r="AT126" s="248"/>
      <c r="AU126" s="248"/>
      <c r="AV126" s="248"/>
      <c r="AW126" s="248"/>
      <c r="AX126" s="248"/>
      <c r="AY126" s="248"/>
      <c r="AZ126" s="248"/>
      <c r="BA126" s="248"/>
      <c r="BB126" s="248"/>
      <c r="BC126" s="248"/>
      <c r="BD126" s="248"/>
      <c r="BE126" s="248"/>
      <c r="BF126" s="240"/>
      <c r="BG126" s="240"/>
    </row>
    <row r="127" spans="1:59" s="173" customFormat="1" ht="36.75" customHeight="1">
      <c r="A127" s="291" t="s">
        <v>51</v>
      </c>
      <c r="B127" s="291"/>
      <c r="C127" s="291"/>
      <c r="D127" s="291"/>
      <c r="E127" s="291"/>
      <c r="F127" s="291"/>
      <c r="G127" s="291"/>
      <c r="H127" s="291"/>
      <c r="I127" s="291"/>
      <c r="J127" s="291"/>
      <c r="K127" s="291"/>
      <c r="L127" s="291"/>
      <c r="M127" s="291"/>
      <c r="N127" s="291"/>
      <c r="O127" s="291"/>
      <c r="P127" s="291"/>
      <c r="Q127" s="291"/>
      <c r="R127" s="291"/>
      <c r="S127" s="291"/>
      <c r="T127" s="291"/>
      <c r="U127" s="291"/>
      <c r="AB127" s="48"/>
      <c r="AC127" s="48"/>
      <c r="AD127" s="48"/>
      <c r="AE127" s="48"/>
      <c r="AF127" s="48"/>
      <c r="AG127" s="48"/>
      <c r="AH127" s="48"/>
      <c r="AI127" s="48"/>
      <c r="AJ127" s="48"/>
      <c r="AK127" s="48"/>
      <c r="AL127" s="48"/>
      <c r="AM127" s="199" t="s">
        <v>184</v>
      </c>
      <c r="AN127" s="248" t="s">
        <v>231</v>
      </c>
      <c r="AO127" s="248">
        <v>9</v>
      </c>
      <c r="AP127" s="248">
        <v>81.8</v>
      </c>
      <c r="AQ127" s="248">
        <v>81.8</v>
      </c>
      <c r="AR127" s="248">
        <v>81.8</v>
      </c>
      <c r="AS127" s="248"/>
      <c r="AT127" s="248"/>
      <c r="AU127" s="248"/>
      <c r="AV127" s="248"/>
      <c r="AW127" s="248"/>
      <c r="AX127" s="248"/>
      <c r="AY127" s="248"/>
      <c r="AZ127" s="248"/>
      <c r="BA127" s="248"/>
      <c r="BB127" s="248"/>
      <c r="BC127" s="248"/>
      <c r="BD127" s="248"/>
      <c r="BE127" s="248"/>
      <c r="BF127" s="240"/>
      <c r="BG127" s="240"/>
    </row>
    <row r="128" spans="1:59" s="77" customFormat="1" ht="16.5" customHeight="1">
      <c r="A128" s="321"/>
      <c r="B128" s="321"/>
      <c r="C128" s="321"/>
      <c r="D128" s="321"/>
      <c r="E128" s="321"/>
      <c r="F128" s="321"/>
      <c r="K128" s="78"/>
      <c r="L128" s="78"/>
      <c r="M128" s="79"/>
      <c r="N128" s="176"/>
      <c r="O128" s="176"/>
      <c r="P128" s="176"/>
      <c r="Q128" s="176"/>
      <c r="R128" s="176"/>
      <c r="S128" s="176"/>
      <c r="T128" s="176"/>
      <c r="U128" s="176"/>
      <c r="AB128" s="176"/>
      <c r="AC128" s="176"/>
      <c r="AD128" s="176"/>
      <c r="AE128" s="176"/>
      <c r="AF128" s="176"/>
      <c r="AG128" s="176"/>
      <c r="AH128" s="176"/>
      <c r="AI128" s="176"/>
      <c r="AJ128" s="176"/>
      <c r="AK128" s="176"/>
      <c r="AL128" s="176"/>
      <c r="AM128" s="204"/>
      <c r="AN128" s="241" t="s">
        <v>34</v>
      </c>
      <c r="AO128" s="241">
        <v>2</v>
      </c>
      <c r="AP128" s="241">
        <v>18.2</v>
      </c>
      <c r="AQ128" s="241">
        <v>18.2</v>
      </c>
      <c r="AR128" s="241">
        <v>100</v>
      </c>
      <c r="AS128" s="241"/>
      <c r="AT128" s="241"/>
      <c r="AU128" s="241"/>
      <c r="AV128" s="241"/>
      <c r="AW128" s="241"/>
      <c r="AX128" s="241"/>
      <c r="AY128" s="241"/>
      <c r="AZ128" s="241"/>
      <c r="BA128" s="241"/>
      <c r="BB128" s="241"/>
      <c r="BC128" s="241"/>
      <c r="BD128" s="241"/>
      <c r="BE128" s="241"/>
      <c r="BF128" s="241"/>
      <c r="BG128" s="241"/>
    </row>
    <row r="129" spans="1:59" s="77" customFormat="1" ht="16.5" customHeight="1">
      <c r="A129" s="321"/>
      <c r="B129" s="321"/>
      <c r="C129" s="321"/>
      <c r="D129" s="321"/>
      <c r="E129" s="321"/>
      <c r="F129" s="321"/>
      <c r="K129" s="80"/>
      <c r="L129" s="80"/>
      <c r="M129" s="79"/>
      <c r="N129" s="176"/>
      <c r="O129" s="176"/>
      <c r="P129" s="176"/>
      <c r="Q129" s="176"/>
      <c r="R129" s="176"/>
      <c r="S129" s="176"/>
      <c r="T129" s="176"/>
      <c r="U129" s="176"/>
      <c r="AB129" s="176"/>
      <c r="AC129" s="176"/>
      <c r="AD129" s="176"/>
      <c r="AE129" s="176"/>
      <c r="AF129" s="176"/>
      <c r="AG129" s="176"/>
      <c r="AH129" s="176"/>
      <c r="AI129" s="176"/>
      <c r="AJ129" s="176"/>
      <c r="AK129" s="176"/>
      <c r="AL129" s="176"/>
      <c r="AM129" s="204"/>
      <c r="AN129" s="241" t="s">
        <v>11</v>
      </c>
      <c r="AO129" s="241">
        <v>11</v>
      </c>
      <c r="AP129" s="241">
        <v>100</v>
      </c>
      <c r="AQ129" s="241">
        <v>100</v>
      </c>
      <c r="AR129" s="241"/>
      <c r="AS129" s="241"/>
      <c r="AT129" s="241"/>
      <c r="AU129" s="241"/>
      <c r="AV129" s="241"/>
      <c r="AW129" s="241"/>
      <c r="AX129" s="241"/>
      <c r="AY129" s="241"/>
      <c r="AZ129" s="241"/>
      <c r="BA129" s="241"/>
      <c r="BB129" s="241"/>
      <c r="BC129" s="241"/>
      <c r="BD129" s="241"/>
      <c r="BE129" s="241"/>
      <c r="BF129" s="241"/>
      <c r="BG129" s="241"/>
    </row>
    <row r="130" spans="1:59" s="77" customFormat="1" ht="18.75" customHeight="1">
      <c r="A130" s="321"/>
      <c r="B130" s="321"/>
      <c r="C130" s="321"/>
      <c r="D130" s="321"/>
      <c r="E130" s="321"/>
      <c r="F130" s="321"/>
      <c r="K130" s="79"/>
      <c r="L130" s="79"/>
      <c r="M130" s="79"/>
      <c r="N130" s="79"/>
      <c r="O130" s="176"/>
      <c r="P130" s="176"/>
      <c r="Q130" s="176"/>
      <c r="R130" s="176"/>
      <c r="S130" s="176"/>
      <c r="T130" s="176"/>
      <c r="U130" s="176"/>
      <c r="AB130" s="176"/>
      <c r="AC130" s="176"/>
      <c r="AD130" s="176"/>
      <c r="AE130" s="176"/>
      <c r="AF130" s="176"/>
      <c r="AG130" s="176"/>
      <c r="AH130" s="176"/>
      <c r="AI130" s="176"/>
      <c r="AJ130" s="176"/>
      <c r="AK130" s="176"/>
      <c r="AL130" s="176"/>
      <c r="AM130" s="204" t="s">
        <v>263</v>
      </c>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row>
    <row r="131" spans="1:59" s="173" customFormat="1" ht="16.5" customHeight="1">
      <c r="A131" s="52"/>
      <c r="B131" s="52"/>
      <c r="C131" s="52"/>
      <c r="D131" s="52"/>
      <c r="E131" s="52"/>
      <c r="F131" s="52"/>
      <c r="G131" s="52"/>
      <c r="H131" s="52"/>
      <c r="I131" s="52"/>
      <c r="J131" s="52"/>
      <c r="K131" s="52"/>
      <c r="L131" s="52"/>
      <c r="M131" s="52"/>
      <c r="N131" s="52"/>
      <c r="O131" s="52"/>
      <c r="P131" s="52"/>
      <c r="Q131" s="52"/>
      <c r="R131" s="52"/>
      <c r="S131" s="52"/>
      <c r="T131" s="50"/>
      <c r="U131" s="50"/>
      <c r="V131" s="50"/>
      <c r="W131" s="50"/>
      <c r="X131" s="50"/>
      <c r="Y131" s="50"/>
      <c r="Z131" s="50"/>
      <c r="AA131" s="50"/>
      <c r="AB131" s="50"/>
      <c r="AC131" s="50"/>
      <c r="AD131" s="50"/>
      <c r="AE131" s="50"/>
      <c r="AF131" s="48"/>
      <c r="AG131" s="48"/>
      <c r="AH131" s="48"/>
      <c r="AI131" s="48"/>
      <c r="AJ131" s="48"/>
      <c r="AK131" s="48"/>
      <c r="AL131" s="48"/>
      <c r="AM131" s="199"/>
      <c r="AN131" s="248"/>
      <c r="AO131" s="248"/>
      <c r="AP131" s="248"/>
      <c r="AQ131" s="248"/>
      <c r="AR131" s="248"/>
      <c r="AS131" s="248"/>
      <c r="AT131" s="248"/>
      <c r="AU131" s="248"/>
      <c r="AV131" s="248"/>
      <c r="AW131" s="248"/>
      <c r="AX131" s="248"/>
      <c r="AY131" s="248"/>
      <c r="AZ131" s="248"/>
      <c r="BA131" s="248"/>
      <c r="BB131" s="248"/>
      <c r="BC131" s="248"/>
      <c r="BD131" s="248"/>
      <c r="BE131" s="248"/>
      <c r="BF131" s="240"/>
      <c r="BG131" s="240"/>
    </row>
    <row r="132" spans="1:59" s="173" customFormat="1" ht="16.5" customHeight="1">
      <c r="A132" s="52"/>
      <c r="B132" s="67"/>
      <c r="C132" s="52"/>
      <c r="D132" s="52"/>
      <c r="E132" s="52"/>
      <c r="F132" s="52"/>
      <c r="G132" s="52"/>
      <c r="H132" s="52"/>
      <c r="I132" s="52"/>
      <c r="J132" s="52"/>
      <c r="K132" s="52"/>
      <c r="L132" s="52"/>
      <c r="M132" s="52"/>
      <c r="N132" s="52"/>
      <c r="O132" s="52"/>
      <c r="P132" s="52"/>
      <c r="Q132" s="52"/>
      <c r="R132" s="52"/>
      <c r="S132" s="52"/>
      <c r="T132" s="52"/>
      <c r="U132" s="52"/>
      <c r="V132" s="50"/>
      <c r="W132" s="50"/>
      <c r="X132" s="50"/>
      <c r="Y132" s="50"/>
      <c r="Z132" s="50"/>
      <c r="AA132" s="50"/>
      <c r="AB132" s="50"/>
      <c r="AC132" s="50"/>
      <c r="AD132" s="50"/>
      <c r="AE132" s="50"/>
      <c r="AF132" s="48"/>
      <c r="AG132" s="48"/>
      <c r="AH132" s="48"/>
      <c r="AI132" s="48"/>
      <c r="AJ132" s="48"/>
      <c r="AK132" s="48"/>
      <c r="AL132" s="48"/>
      <c r="AM132" s="199"/>
      <c r="AN132" s="248"/>
      <c r="AO132" s="248"/>
      <c r="AP132" s="248"/>
      <c r="AQ132" s="248"/>
      <c r="AR132" s="248"/>
      <c r="AS132" s="248"/>
      <c r="AT132" s="248"/>
      <c r="AU132" s="248"/>
      <c r="AV132" s="248"/>
      <c r="AW132" s="248"/>
      <c r="AX132" s="248"/>
      <c r="AY132" s="248"/>
      <c r="AZ132" s="248"/>
      <c r="BA132" s="248"/>
      <c r="BB132" s="248"/>
      <c r="BC132" s="248"/>
      <c r="BD132" s="248"/>
      <c r="BE132" s="248"/>
      <c r="BF132" s="240"/>
      <c r="BG132" s="240"/>
    </row>
    <row r="133" spans="1:59" s="173" customFormat="1" ht="16.5" customHeight="1" thickBot="1">
      <c r="A133" s="52"/>
      <c r="B133" s="67"/>
      <c r="C133" s="52"/>
      <c r="D133" s="52"/>
      <c r="E133" s="52"/>
      <c r="F133" s="52"/>
      <c r="G133" s="52"/>
      <c r="H133" s="52"/>
      <c r="I133" s="52"/>
      <c r="J133" s="52"/>
      <c r="K133" s="52"/>
      <c r="L133" s="52"/>
      <c r="M133" s="52"/>
      <c r="N133" s="52"/>
      <c r="O133" s="52"/>
      <c r="P133" s="52"/>
      <c r="Q133" s="52"/>
      <c r="R133" s="52"/>
      <c r="S133" s="52"/>
      <c r="T133" s="52"/>
      <c r="U133" s="52"/>
      <c r="V133" s="50"/>
      <c r="W133" s="50"/>
      <c r="X133" s="50"/>
      <c r="Y133" s="50"/>
      <c r="Z133" s="50"/>
      <c r="AA133" s="50"/>
      <c r="AB133" s="50"/>
      <c r="AC133" s="50"/>
      <c r="AD133" s="50"/>
      <c r="AE133" s="50"/>
      <c r="AF133" s="50"/>
      <c r="AG133" s="50"/>
      <c r="AH133" s="50"/>
      <c r="AI133" s="50"/>
      <c r="AJ133" s="50"/>
      <c r="AK133" s="50"/>
      <c r="AL133" s="48"/>
      <c r="AM133" s="199"/>
      <c r="AN133" s="248"/>
      <c r="AO133" s="248"/>
      <c r="AP133" s="248"/>
      <c r="AQ133" s="248"/>
      <c r="AR133" s="248"/>
      <c r="AS133" s="248"/>
      <c r="AT133" s="248"/>
      <c r="AU133" s="248"/>
      <c r="AV133" s="248"/>
      <c r="AW133" s="248"/>
      <c r="AX133" s="248"/>
      <c r="AY133" s="248"/>
      <c r="AZ133" s="248"/>
      <c r="BA133" s="248"/>
      <c r="BB133" s="248"/>
      <c r="BC133" s="248"/>
      <c r="BD133" s="248"/>
      <c r="BE133" s="248"/>
      <c r="BF133" s="240"/>
      <c r="BG133" s="240"/>
    </row>
    <row r="134" spans="1:59" s="173" customFormat="1" ht="16.5" customHeight="1">
      <c r="A134" s="52"/>
      <c r="B134" s="67"/>
      <c r="C134" s="52"/>
      <c r="D134" s="52"/>
      <c r="E134" s="52"/>
      <c r="F134" s="52"/>
      <c r="G134" s="52"/>
      <c r="H134" s="52"/>
      <c r="I134" s="52"/>
      <c r="J134" s="52"/>
      <c r="K134" s="52"/>
      <c r="L134" s="52"/>
      <c r="M134" s="52"/>
      <c r="N134" s="52"/>
      <c r="O134" s="48"/>
      <c r="P134" s="48"/>
      <c r="Q134" s="48"/>
      <c r="R134" s="48"/>
      <c r="S134" s="48"/>
      <c r="T134" s="48"/>
      <c r="U134" s="48"/>
      <c r="V134" s="292" t="s">
        <v>14</v>
      </c>
      <c r="W134" s="293"/>
      <c r="X134" s="293"/>
      <c r="Y134" s="293"/>
      <c r="Z134" s="293"/>
      <c r="AA134" s="294"/>
      <c r="AB134" s="172"/>
      <c r="AC134" s="292" t="s">
        <v>15</v>
      </c>
      <c r="AD134" s="293"/>
      <c r="AE134" s="293"/>
      <c r="AF134" s="293"/>
      <c r="AG134" s="293"/>
      <c r="AH134" s="294"/>
      <c r="AI134" s="298" t="s">
        <v>16</v>
      </c>
      <c r="AJ134" s="299"/>
      <c r="AK134" s="299"/>
      <c r="AL134" s="299"/>
      <c r="AM134" s="199" t="s">
        <v>253</v>
      </c>
      <c r="AN134" s="248"/>
      <c r="AO134" s="248"/>
      <c r="AP134" s="248"/>
      <c r="AQ134" s="248"/>
      <c r="AR134" s="248"/>
      <c r="AS134" s="248"/>
      <c r="AT134" s="248"/>
      <c r="AU134" s="248"/>
      <c r="AV134" s="248"/>
      <c r="AW134" s="248"/>
      <c r="AX134" s="248"/>
      <c r="AY134" s="248"/>
      <c r="AZ134" s="248"/>
      <c r="BA134" s="248"/>
      <c r="BB134" s="248"/>
      <c r="BC134" s="248"/>
      <c r="BD134" s="248"/>
      <c r="BE134" s="248"/>
      <c r="BF134" s="240"/>
      <c r="BG134" s="240"/>
    </row>
    <row r="135" spans="1:59" s="173" customFormat="1" ht="16.5" customHeight="1">
      <c r="A135" s="52"/>
      <c r="B135" s="67"/>
      <c r="C135" s="52"/>
      <c r="D135" s="52"/>
      <c r="E135" s="52"/>
      <c r="F135" s="52"/>
      <c r="G135" s="52"/>
      <c r="H135" s="52"/>
      <c r="I135" s="52"/>
      <c r="J135" s="52"/>
      <c r="K135" s="52"/>
      <c r="L135" s="52"/>
      <c r="M135" s="52"/>
      <c r="N135" s="52"/>
      <c r="O135" s="73"/>
      <c r="P135" s="73"/>
      <c r="Q135" s="73"/>
      <c r="R135" s="73"/>
      <c r="S135" s="73"/>
      <c r="T135" s="48"/>
      <c r="U135" s="48"/>
      <c r="V135" s="295"/>
      <c r="W135" s="296"/>
      <c r="X135" s="296"/>
      <c r="Y135" s="296"/>
      <c r="Z135" s="296"/>
      <c r="AA135" s="297"/>
      <c r="AB135" s="172"/>
      <c r="AC135" s="295"/>
      <c r="AD135" s="296"/>
      <c r="AE135" s="296"/>
      <c r="AF135" s="296"/>
      <c r="AG135" s="296"/>
      <c r="AH135" s="297"/>
      <c r="AI135" s="298"/>
      <c r="AJ135" s="299"/>
      <c r="AK135" s="299"/>
      <c r="AL135" s="299"/>
      <c r="AM135" s="199"/>
      <c r="AN135" s="248"/>
      <c r="AO135" s="248" t="s">
        <v>173</v>
      </c>
      <c r="AP135" s="248" t="s">
        <v>181</v>
      </c>
      <c r="AQ135" s="248" t="s">
        <v>182</v>
      </c>
      <c r="AR135" s="248" t="s">
        <v>183</v>
      </c>
      <c r="AS135" s="248"/>
      <c r="AT135" s="248"/>
      <c r="AU135" s="248"/>
      <c r="AV135" s="248"/>
      <c r="AW135" s="248"/>
      <c r="AX135" s="248"/>
      <c r="AY135" s="248"/>
      <c r="AZ135" s="248"/>
      <c r="BA135" s="248"/>
      <c r="BB135" s="248"/>
      <c r="BC135" s="248"/>
      <c r="BD135" s="248"/>
      <c r="BE135" s="248"/>
      <c r="BF135" s="240"/>
      <c r="BG135" s="240"/>
    </row>
    <row r="136" spans="1:59" s="173" customFormat="1" ht="46.5" customHeight="1">
      <c r="A136" s="52"/>
      <c r="B136" s="67"/>
      <c r="C136" s="52"/>
      <c r="D136" s="52"/>
      <c r="E136" s="52"/>
      <c r="F136" s="52"/>
      <c r="G136" s="52"/>
      <c r="H136" s="52"/>
      <c r="I136" s="52"/>
      <c r="J136" s="52"/>
      <c r="K136" s="52"/>
      <c r="L136" s="52"/>
      <c r="M136" s="52"/>
      <c r="N136" s="52"/>
      <c r="O136" s="74"/>
      <c r="P136" s="74"/>
      <c r="Q136" s="74"/>
      <c r="R136" s="74"/>
      <c r="S136" s="74"/>
      <c r="T136" s="74"/>
      <c r="U136" s="74"/>
      <c r="V136" s="63">
        <v>1</v>
      </c>
      <c r="W136" s="63">
        <v>2</v>
      </c>
      <c r="X136" s="63">
        <v>3</v>
      </c>
      <c r="Y136" s="63">
        <v>4</v>
      </c>
      <c r="Z136" s="63">
        <v>5</v>
      </c>
      <c r="AA136" s="63" t="s">
        <v>41</v>
      </c>
      <c r="AB136" s="75" t="s">
        <v>18</v>
      </c>
      <c r="AC136" s="63">
        <v>1</v>
      </c>
      <c r="AD136" s="63">
        <v>2</v>
      </c>
      <c r="AE136" s="63">
        <v>3</v>
      </c>
      <c r="AF136" s="63">
        <v>4</v>
      </c>
      <c r="AG136" s="63">
        <v>5</v>
      </c>
      <c r="AH136" s="63" t="s">
        <v>41</v>
      </c>
      <c r="AI136" s="76" t="s">
        <v>19</v>
      </c>
      <c r="AJ136" s="76" t="s">
        <v>49</v>
      </c>
      <c r="AK136" s="76" t="s">
        <v>21</v>
      </c>
      <c r="AL136" s="76" t="s">
        <v>22</v>
      </c>
      <c r="AM136" s="199" t="s">
        <v>184</v>
      </c>
      <c r="AN136" s="248" t="s">
        <v>231</v>
      </c>
      <c r="AO136" s="248">
        <v>11</v>
      </c>
      <c r="AP136" s="248">
        <v>100</v>
      </c>
      <c r="AQ136" s="248">
        <v>100</v>
      </c>
      <c r="AR136" s="248">
        <v>100</v>
      </c>
      <c r="AS136" s="248"/>
      <c r="AT136" s="248"/>
      <c r="AU136" s="248"/>
      <c r="AV136" s="248"/>
      <c r="AW136" s="248"/>
      <c r="AX136" s="248"/>
      <c r="AY136" s="248"/>
      <c r="AZ136" s="248"/>
      <c r="BA136" s="248"/>
      <c r="BB136" s="248"/>
      <c r="BC136" s="248"/>
      <c r="BD136" s="248"/>
      <c r="BE136" s="248"/>
      <c r="BF136" s="240"/>
      <c r="BG136" s="240"/>
    </row>
    <row r="137" spans="1:59" s="173" customFormat="1" ht="18.75">
      <c r="A137" s="52"/>
      <c r="B137" s="67"/>
      <c r="C137" s="52"/>
      <c r="D137" s="52"/>
      <c r="E137" s="52"/>
      <c r="F137" s="52"/>
      <c r="G137" s="52"/>
      <c r="H137" s="52"/>
      <c r="I137" s="52"/>
      <c r="J137" s="52"/>
      <c r="K137" s="52"/>
      <c r="L137" s="52"/>
      <c r="M137" s="52"/>
      <c r="N137" s="52"/>
      <c r="O137" s="306" t="s">
        <v>52</v>
      </c>
      <c r="P137" s="307"/>
      <c r="Q137" s="307"/>
      <c r="R137" s="307"/>
      <c r="S137" s="307"/>
      <c r="T137" s="307"/>
      <c r="U137" s="307"/>
      <c r="V137" s="152">
        <f>+AN13</f>
        <v>2</v>
      </c>
      <c r="W137" s="152">
        <f t="shared" ref="W137:AA137" si="21">+AO13</f>
        <v>0</v>
      </c>
      <c r="X137" s="152">
        <f t="shared" si="21"/>
        <v>0</v>
      </c>
      <c r="Y137" s="152">
        <f t="shared" si="21"/>
        <v>5</v>
      </c>
      <c r="Z137" s="152">
        <f t="shared" si="21"/>
        <v>2</v>
      </c>
      <c r="AA137" s="152">
        <f t="shared" si="21"/>
        <v>0</v>
      </c>
      <c r="AB137" s="151">
        <f t="shared" ref="AB137" si="22">SUM(V137:AA137)</f>
        <v>9</v>
      </c>
      <c r="AC137" s="175">
        <f>V137/$AB137</f>
        <v>0.22222222222222221</v>
      </c>
      <c r="AD137" s="175">
        <f t="shared" ref="AD137:AH137" si="23">W137/$AB137</f>
        <v>0</v>
      </c>
      <c r="AE137" s="175">
        <f t="shared" si="23"/>
        <v>0</v>
      </c>
      <c r="AF137" s="175">
        <f t="shared" si="23"/>
        <v>0.55555555555555558</v>
      </c>
      <c r="AG137" s="175">
        <f t="shared" si="23"/>
        <v>0.22222222222222221</v>
      </c>
      <c r="AH137" s="175">
        <f t="shared" si="23"/>
        <v>0</v>
      </c>
      <c r="AI137" s="153">
        <f>+BA13</f>
        <v>3.56</v>
      </c>
      <c r="AJ137" s="153">
        <f t="shared" ref="AJ137:AL137" si="24">+BB13</f>
        <v>1.51</v>
      </c>
      <c r="AK137" s="152">
        <f t="shared" si="24"/>
        <v>4</v>
      </c>
      <c r="AL137" s="152">
        <f t="shared" si="24"/>
        <v>4</v>
      </c>
      <c r="AM137" s="199" t="s">
        <v>263</v>
      </c>
      <c r="AN137" s="248"/>
      <c r="AO137" s="248"/>
      <c r="AP137" s="248"/>
      <c r="AQ137" s="248"/>
      <c r="AR137" s="248"/>
      <c r="AS137" s="248"/>
      <c r="AT137" s="248"/>
      <c r="AU137" s="248"/>
      <c r="AV137" s="248"/>
      <c r="AW137" s="248"/>
      <c r="AX137" s="248"/>
      <c r="AY137" s="248"/>
      <c r="AZ137" s="248"/>
      <c r="BA137" s="248"/>
      <c r="BB137" s="248"/>
      <c r="BC137" s="248"/>
      <c r="BD137" s="248"/>
      <c r="BE137" s="248"/>
      <c r="BF137" s="240"/>
      <c r="BG137" s="240"/>
    </row>
    <row r="138" spans="1:59" s="173" customFormat="1" ht="18.75">
      <c r="A138" s="52"/>
      <c r="B138" s="67"/>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c r="AM138" s="199"/>
      <c r="AN138" s="248"/>
      <c r="AO138" s="248"/>
      <c r="AP138" s="248"/>
      <c r="AQ138" s="248"/>
      <c r="AR138" s="248"/>
      <c r="AS138" s="248"/>
      <c r="AT138" s="248"/>
      <c r="AU138" s="248"/>
      <c r="AV138" s="248"/>
      <c r="AW138" s="248"/>
      <c r="AX138" s="248"/>
      <c r="AY138" s="248"/>
      <c r="AZ138" s="248"/>
      <c r="BA138" s="248"/>
      <c r="BB138" s="248"/>
      <c r="BC138" s="248"/>
      <c r="BD138" s="248"/>
      <c r="BE138" s="248"/>
      <c r="BF138" s="240"/>
      <c r="BG138" s="240"/>
    </row>
    <row r="139" spans="1:59" s="173" customFormat="1" ht="18.75">
      <c r="A139" s="52"/>
      <c r="B139" s="67"/>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c r="AM139" s="199"/>
      <c r="AN139" s="248"/>
      <c r="AO139" s="248"/>
      <c r="AP139" s="248"/>
      <c r="AQ139" s="248"/>
      <c r="AR139" s="248"/>
      <c r="AS139" s="248"/>
      <c r="AT139" s="248"/>
      <c r="AU139" s="248"/>
      <c r="AV139" s="248"/>
      <c r="AW139" s="248"/>
      <c r="AX139" s="248"/>
      <c r="AY139" s="248"/>
      <c r="AZ139" s="248"/>
      <c r="BA139" s="248"/>
      <c r="BB139" s="248"/>
      <c r="BC139" s="248"/>
      <c r="BD139" s="248"/>
      <c r="BE139" s="248"/>
      <c r="BF139" s="240"/>
      <c r="BG139" s="240"/>
    </row>
    <row r="140" spans="1:59" s="173" customFormat="1" ht="18.75">
      <c r="A140" s="52"/>
      <c r="B140" s="67"/>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c r="AM140" s="199"/>
      <c r="AN140" s="248"/>
      <c r="AO140" s="248"/>
      <c r="AP140" s="248"/>
      <c r="AQ140" s="248"/>
      <c r="AR140" s="248"/>
      <c r="AS140" s="248"/>
      <c r="AT140" s="248"/>
      <c r="AU140" s="248"/>
      <c r="AV140" s="248"/>
      <c r="AW140" s="248"/>
      <c r="AX140" s="248"/>
      <c r="AY140" s="248"/>
      <c r="AZ140" s="248"/>
      <c r="BA140" s="248"/>
      <c r="BB140" s="248"/>
      <c r="BC140" s="248"/>
      <c r="BD140" s="248"/>
      <c r="BE140" s="248"/>
      <c r="BF140" s="240"/>
      <c r="BG140" s="240"/>
    </row>
    <row r="141" spans="1:59" s="173" customFormat="1" ht="18.75">
      <c r="A141" s="52"/>
      <c r="B141" s="67"/>
      <c r="C141" s="52"/>
      <c r="D141" s="52"/>
      <c r="E141" s="52"/>
      <c r="F141" s="52"/>
      <c r="G141" s="52"/>
      <c r="H141" s="52"/>
      <c r="I141" s="52"/>
      <c r="J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c r="AM141" s="199" t="s">
        <v>254</v>
      </c>
      <c r="AN141" s="248"/>
      <c r="AO141" s="248"/>
      <c r="AP141" s="248"/>
      <c r="AQ141" s="248"/>
      <c r="AR141" s="248"/>
      <c r="AS141" s="248"/>
      <c r="AT141" s="248"/>
      <c r="AU141" s="248"/>
      <c r="AV141" s="248"/>
      <c r="AW141" s="248"/>
      <c r="AX141" s="248"/>
      <c r="AY141" s="248"/>
      <c r="AZ141" s="248"/>
      <c r="BA141" s="248"/>
      <c r="BB141" s="248"/>
      <c r="BC141" s="248"/>
      <c r="BD141" s="248"/>
      <c r="BE141" s="248"/>
      <c r="BF141" s="240"/>
      <c r="BG141" s="240"/>
    </row>
    <row r="142" spans="1:59" s="173" customFormat="1" ht="18.75">
      <c r="A142" s="52"/>
      <c r="B142" s="67"/>
      <c r="C142" s="52"/>
      <c r="D142" s="52"/>
      <c r="E142" s="52"/>
      <c r="F142" s="52"/>
      <c r="G142" s="52"/>
      <c r="H142" s="52"/>
      <c r="I142" s="52"/>
      <c r="J142" s="52"/>
      <c r="K142" s="52"/>
      <c r="L142" s="52"/>
      <c r="M142" s="52"/>
      <c r="N142" s="52"/>
      <c r="O142" s="52"/>
      <c r="P142" s="52"/>
      <c r="Q142" s="52"/>
      <c r="R142" s="52"/>
      <c r="S142" s="52"/>
      <c r="T142" s="52"/>
      <c r="U142" s="52"/>
      <c r="V142" s="50"/>
      <c r="W142" s="50"/>
      <c r="X142" s="50"/>
      <c r="Y142" s="50"/>
      <c r="Z142" s="50"/>
      <c r="AA142" s="50"/>
      <c r="AB142" s="50"/>
      <c r="AC142" s="50"/>
      <c r="AD142" s="50"/>
      <c r="AE142" s="50"/>
      <c r="AF142" s="50"/>
      <c r="AG142" s="50"/>
      <c r="AH142" s="50"/>
      <c r="AI142" s="50"/>
      <c r="AJ142" s="50"/>
      <c r="AK142" s="50"/>
      <c r="AL142" s="48"/>
      <c r="AM142" s="199"/>
      <c r="AN142" s="248"/>
      <c r="AO142" s="248" t="s">
        <v>173</v>
      </c>
      <c r="AP142" s="248" t="s">
        <v>181</v>
      </c>
      <c r="AQ142" s="248" t="s">
        <v>182</v>
      </c>
      <c r="AR142" s="248" t="s">
        <v>183</v>
      </c>
      <c r="AS142" s="248"/>
      <c r="AT142" s="248"/>
      <c r="AU142" s="248"/>
      <c r="AV142" s="248"/>
      <c r="AW142" s="248"/>
      <c r="AX142" s="248"/>
      <c r="AY142" s="248"/>
      <c r="AZ142" s="248"/>
      <c r="BA142" s="248"/>
      <c r="BB142" s="248"/>
      <c r="BC142" s="248"/>
      <c r="BD142" s="248"/>
      <c r="BE142" s="248"/>
      <c r="BF142" s="240"/>
      <c r="BG142" s="240"/>
    </row>
    <row r="143" spans="1:59" s="173" customFormat="1" ht="18.75">
      <c r="A143" s="52"/>
      <c r="B143" s="67"/>
      <c r="C143" s="52"/>
      <c r="D143" s="52"/>
      <c r="E143" s="52"/>
      <c r="F143" s="52"/>
      <c r="G143" s="52"/>
      <c r="H143" s="52"/>
      <c r="I143" s="52"/>
      <c r="J143" s="52"/>
      <c r="K143" s="52"/>
      <c r="L143" s="52"/>
      <c r="M143" s="52"/>
      <c r="N143" s="52"/>
      <c r="O143" s="52"/>
      <c r="P143" s="52"/>
      <c r="Q143" s="52"/>
      <c r="R143" s="52"/>
      <c r="S143" s="52"/>
      <c r="T143" s="52"/>
      <c r="U143" s="52"/>
      <c r="V143" s="50"/>
      <c r="W143" s="50"/>
      <c r="X143" s="50"/>
      <c r="Y143" s="50"/>
      <c r="Z143" s="50"/>
      <c r="AA143" s="50"/>
      <c r="AB143" s="50"/>
      <c r="AC143" s="50"/>
      <c r="AD143" s="50"/>
      <c r="AE143" s="50"/>
      <c r="AF143" s="50"/>
      <c r="AG143" s="50"/>
      <c r="AH143" s="50"/>
      <c r="AI143" s="50"/>
      <c r="AJ143" s="50"/>
      <c r="AK143" s="50"/>
      <c r="AL143" s="48"/>
      <c r="AM143" s="199" t="s">
        <v>184</v>
      </c>
      <c r="AN143" s="248" t="s">
        <v>231</v>
      </c>
      <c r="AO143" s="248">
        <v>11</v>
      </c>
      <c r="AP143" s="248">
        <v>100</v>
      </c>
      <c r="AQ143" s="248">
        <v>100</v>
      </c>
      <c r="AR143" s="248">
        <v>100</v>
      </c>
      <c r="AS143" s="248"/>
      <c r="AT143" s="248"/>
      <c r="AU143" s="248"/>
      <c r="AV143" s="248"/>
      <c r="AW143" s="248"/>
      <c r="AX143" s="248"/>
      <c r="AY143" s="248"/>
      <c r="AZ143" s="248"/>
      <c r="BA143" s="248"/>
      <c r="BB143" s="248"/>
      <c r="BC143" s="248"/>
      <c r="BD143" s="248"/>
      <c r="BE143" s="248"/>
      <c r="BF143" s="240"/>
      <c r="BG143" s="240"/>
    </row>
    <row r="144" spans="1:59" s="173" customFormat="1" ht="18.75">
      <c r="A144" s="52"/>
      <c r="B144" s="67"/>
      <c r="C144" s="52"/>
      <c r="D144" s="52"/>
      <c r="E144" s="52"/>
      <c r="F144" s="52"/>
      <c r="G144" s="52"/>
      <c r="H144" s="52"/>
      <c r="I144" s="52"/>
      <c r="J144" s="52"/>
      <c r="K144" s="52"/>
      <c r="L144" s="52"/>
      <c r="M144" s="52"/>
      <c r="N144" s="52"/>
      <c r="O144" s="52"/>
      <c r="P144" s="52"/>
      <c r="Q144" s="52"/>
      <c r="R144" s="52"/>
      <c r="S144" s="52"/>
      <c r="T144" s="52"/>
      <c r="U144" s="52"/>
      <c r="V144" s="50"/>
      <c r="W144" s="50"/>
      <c r="X144" s="50"/>
      <c r="Y144" s="50"/>
      <c r="Z144" s="50"/>
      <c r="AA144" s="50"/>
      <c r="AB144" s="50"/>
      <c r="AC144" s="50"/>
      <c r="AD144" s="50"/>
      <c r="AE144" s="50"/>
      <c r="AF144" s="50"/>
      <c r="AG144" s="50"/>
      <c r="AH144" s="50"/>
      <c r="AI144" s="50"/>
      <c r="AJ144" s="50"/>
      <c r="AK144" s="50"/>
      <c r="AL144" s="48"/>
      <c r="AM144" s="199" t="s">
        <v>263</v>
      </c>
      <c r="AN144" s="248"/>
      <c r="AO144" s="248"/>
      <c r="AP144" s="248"/>
      <c r="AQ144" s="248"/>
      <c r="AR144" s="248"/>
      <c r="AS144" s="248"/>
      <c r="AT144" s="248"/>
      <c r="AU144" s="248"/>
      <c r="AV144" s="248"/>
      <c r="AW144" s="248"/>
      <c r="AX144" s="248"/>
      <c r="AY144" s="248"/>
      <c r="AZ144" s="248"/>
      <c r="BA144" s="248"/>
      <c r="BB144" s="248"/>
      <c r="BC144" s="248"/>
      <c r="BD144" s="248"/>
      <c r="BE144" s="248"/>
      <c r="BF144" s="240"/>
      <c r="BG144" s="240"/>
    </row>
    <row r="145" spans="1:59" s="173" customFormat="1" ht="18.75">
      <c r="A145" s="52"/>
      <c r="B145" s="67"/>
      <c r="C145" s="52"/>
      <c r="D145" s="52"/>
      <c r="K145" s="52"/>
      <c r="L145" s="52"/>
      <c r="M145" s="52"/>
      <c r="N145" s="52"/>
      <c r="O145" s="52"/>
      <c r="P145" s="52"/>
      <c r="Q145" s="52"/>
      <c r="R145" s="52"/>
      <c r="S145" s="52"/>
      <c r="T145" s="52"/>
      <c r="U145" s="52"/>
      <c r="V145" s="50"/>
      <c r="W145" s="50"/>
      <c r="X145" s="50"/>
      <c r="Y145" s="50"/>
      <c r="Z145" s="50"/>
      <c r="AA145" s="50"/>
      <c r="AB145" s="50"/>
      <c r="AC145" s="50"/>
      <c r="AD145" s="50"/>
      <c r="AE145" s="50"/>
      <c r="AF145" s="50"/>
      <c r="AG145" s="50"/>
      <c r="AH145" s="50"/>
      <c r="AI145" s="50"/>
      <c r="AJ145" s="50"/>
      <c r="AK145" s="50"/>
      <c r="AL145" s="48"/>
      <c r="AM145" s="199"/>
      <c r="AN145" s="248"/>
      <c r="AO145" s="248"/>
      <c r="AP145" s="248"/>
      <c r="AQ145" s="248"/>
      <c r="AR145" s="248"/>
      <c r="AS145" s="248"/>
      <c r="AT145" s="248"/>
      <c r="AU145" s="248"/>
      <c r="AV145" s="248"/>
      <c r="AW145" s="248"/>
      <c r="AX145" s="248"/>
      <c r="AY145" s="248"/>
      <c r="AZ145" s="248"/>
      <c r="BA145" s="248"/>
      <c r="BB145" s="248"/>
      <c r="BC145" s="248"/>
      <c r="BD145" s="248"/>
      <c r="BE145" s="248"/>
      <c r="BF145" s="240"/>
      <c r="BG145" s="240"/>
    </row>
    <row r="146" spans="1:59" s="173" customFormat="1" ht="21">
      <c r="A146" s="291" t="s">
        <v>53</v>
      </c>
      <c r="B146" s="291"/>
      <c r="C146" s="291"/>
      <c r="D146" s="291"/>
      <c r="E146" s="291"/>
      <c r="F146" s="291"/>
      <c r="G146" s="291"/>
      <c r="H146" s="291"/>
      <c r="I146" s="291"/>
      <c r="J146" s="291"/>
      <c r="K146" s="291"/>
      <c r="L146" s="291"/>
      <c r="M146" s="291"/>
      <c r="N146" s="291"/>
      <c r="O146" s="291"/>
      <c r="P146" s="291"/>
      <c r="Q146" s="291"/>
      <c r="R146" s="291"/>
      <c r="S146" s="291"/>
      <c r="T146" s="291"/>
      <c r="U146" s="291"/>
      <c r="V146" s="50"/>
      <c r="W146" s="50"/>
      <c r="X146" s="291" t="s">
        <v>54</v>
      </c>
      <c r="Y146" s="291"/>
      <c r="Z146" s="291"/>
      <c r="AA146" s="291"/>
      <c r="AB146" s="291"/>
      <c r="AC146" s="291"/>
      <c r="AD146" s="291"/>
      <c r="AE146" s="291"/>
      <c r="AF146" s="291"/>
      <c r="AG146" s="291"/>
      <c r="AH146" s="291"/>
      <c r="AI146" s="291"/>
      <c r="AJ146" s="291"/>
      <c r="AK146" s="291"/>
      <c r="AL146" s="291"/>
      <c r="AM146" s="199"/>
      <c r="AN146" s="248"/>
      <c r="AO146" s="248"/>
      <c r="AP146" s="248"/>
      <c r="AQ146" s="248"/>
      <c r="AR146" s="248"/>
      <c r="AS146" s="248"/>
      <c r="AT146" s="248"/>
      <c r="AU146" s="248"/>
      <c r="AV146" s="248"/>
      <c r="AW146" s="248"/>
      <c r="AX146" s="248"/>
      <c r="AY146" s="248"/>
      <c r="AZ146" s="248"/>
      <c r="BA146" s="248"/>
      <c r="BB146" s="248"/>
      <c r="BC146" s="248"/>
      <c r="BD146" s="248"/>
      <c r="BE146" s="248"/>
      <c r="BF146" s="240"/>
      <c r="BG146" s="240"/>
    </row>
    <row r="147" spans="1:59" s="173" customFormat="1" ht="21">
      <c r="A147" s="57"/>
      <c r="B147" s="57"/>
      <c r="C147" s="57"/>
      <c r="D147" s="57"/>
      <c r="E147" s="57"/>
      <c r="F147" s="57"/>
      <c r="K147" s="52"/>
      <c r="L147" s="52"/>
      <c r="M147" s="52"/>
      <c r="N147" s="52"/>
      <c r="O147" s="48"/>
      <c r="P147" s="48"/>
      <c r="Q147" s="48"/>
      <c r="X147" s="57"/>
      <c r="Y147" s="57"/>
      <c r="Z147" s="57"/>
      <c r="AA147" s="57"/>
      <c r="AB147" s="57"/>
      <c r="AC147" s="48"/>
      <c r="AD147" s="48"/>
      <c r="AE147" s="48"/>
      <c r="AF147" s="48"/>
      <c r="AG147" s="48"/>
      <c r="AH147" s="48"/>
      <c r="AI147" s="48"/>
      <c r="AJ147" s="48"/>
      <c r="AK147" s="48"/>
      <c r="AL147" s="48"/>
      <c r="AM147" s="199"/>
      <c r="AN147" s="248"/>
      <c r="AO147" s="248"/>
      <c r="AP147" s="248"/>
      <c r="AQ147" s="248"/>
      <c r="AR147" s="248"/>
      <c r="AS147" s="248"/>
      <c r="AT147" s="248"/>
      <c r="AU147" s="248"/>
      <c r="AV147" s="248"/>
      <c r="AW147" s="248"/>
      <c r="AX147" s="248"/>
      <c r="AY147" s="248"/>
      <c r="AZ147" s="248"/>
      <c r="BA147" s="248"/>
      <c r="BB147" s="248"/>
      <c r="BC147" s="248"/>
      <c r="BD147" s="248"/>
      <c r="BE147" s="248"/>
      <c r="BF147" s="240"/>
      <c r="BG147" s="240"/>
    </row>
    <row r="148" spans="1:59" s="173" customFormat="1" ht="21">
      <c r="A148" s="57"/>
      <c r="B148" s="57"/>
      <c r="C148" s="57"/>
      <c r="D148" s="57"/>
      <c r="E148" s="57"/>
      <c r="F148" s="57"/>
      <c r="K148" s="52"/>
      <c r="L148" s="52"/>
      <c r="M148" s="52"/>
      <c r="N148" s="52"/>
      <c r="O148" s="48"/>
      <c r="P148" s="48"/>
      <c r="Q148" s="48"/>
      <c r="X148" s="57"/>
      <c r="Y148" s="57"/>
      <c r="Z148" s="57"/>
      <c r="AA148" s="57"/>
      <c r="AB148" s="57"/>
      <c r="AC148" s="48"/>
      <c r="AD148" s="48"/>
      <c r="AE148" s="48"/>
      <c r="AF148" s="48"/>
      <c r="AG148" s="48"/>
      <c r="AH148" s="48"/>
      <c r="AI148" s="48"/>
      <c r="AJ148" s="48"/>
      <c r="AK148" s="48"/>
      <c r="AL148" s="48"/>
      <c r="AM148" s="199" t="s">
        <v>255</v>
      </c>
      <c r="AN148" s="248"/>
      <c r="AO148" s="248"/>
      <c r="AP148" s="248"/>
      <c r="AQ148" s="248"/>
      <c r="AR148" s="248"/>
      <c r="AS148" s="248"/>
      <c r="AT148" s="248"/>
      <c r="AU148" s="248"/>
      <c r="AV148" s="248"/>
      <c r="AW148" s="248"/>
      <c r="AX148" s="248"/>
      <c r="AY148" s="248"/>
      <c r="AZ148" s="248"/>
      <c r="BA148" s="248"/>
      <c r="BB148" s="248"/>
      <c r="BC148" s="248"/>
      <c r="BD148" s="248"/>
      <c r="BE148" s="248"/>
      <c r="BF148" s="240"/>
      <c r="BG148" s="240"/>
    </row>
    <row r="149" spans="1:59" s="173" customFormat="1" ht="21">
      <c r="A149" s="57"/>
      <c r="B149" s="57"/>
      <c r="C149" s="57"/>
      <c r="D149" s="57"/>
      <c r="E149" s="57"/>
      <c r="F149" s="57"/>
      <c r="G149" s="52"/>
      <c r="H149" s="52"/>
      <c r="I149" s="52"/>
      <c r="J149" s="52"/>
      <c r="K149" s="52"/>
      <c r="L149" s="52"/>
      <c r="M149" s="52"/>
      <c r="N149" s="52"/>
      <c r="O149" s="48"/>
      <c r="P149" s="48"/>
      <c r="Q149" s="48"/>
      <c r="X149" s="57"/>
      <c r="Y149" s="57"/>
      <c r="Z149" s="57"/>
      <c r="AA149" s="57"/>
      <c r="AB149" s="57"/>
      <c r="AC149" s="48"/>
      <c r="AD149" s="48"/>
      <c r="AE149" s="48"/>
      <c r="AF149" s="48"/>
      <c r="AG149" s="48"/>
      <c r="AH149" s="48"/>
      <c r="AI149" s="48"/>
      <c r="AJ149" s="48"/>
      <c r="AK149" s="48"/>
      <c r="AL149" s="48"/>
      <c r="AM149" s="199"/>
      <c r="AN149" s="248"/>
      <c r="AO149" s="248" t="s">
        <v>173</v>
      </c>
      <c r="AP149" s="248" t="s">
        <v>181</v>
      </c>
      <c r="AQ149" s="248" t="s">
        <v>182</v>
      </c>
      <c r="AR149" s="248" t="s">
        <v>183</v>
      </c>
      <c r="AS149" s="248"/>
      <c r="AT149" s="248"/>
      <c r="AU149" s="248"/>
      <c r="AV149" s="248"/>
      <c r="AW149" s="248"/>
      <c r="AX149" s="248"/>
      <c r="AY149" s="248"/>
      <c r="AZ149" s="248"/>
      <c r="BA149" s="248"/>
      <c r="BB149" s="248"/>
      <c r="BC149" s="248"/>
      <c r="BD149" s="248"/>
      <c r="BE149" s="248"/>
      <c r="BF149" s="240"/>
      <c r="BG149" s="240"/>
    </row>
    <row r="150" spans="1:59" s="173" customFormat="1">
      <c r="A150" s="52"/>
      <c r="B150" s="67"/>
      <c r="C150" s="52"/>
      <c r="D150" s="52"/>
      <c r="E150" s="52"/>
      <c r="F150" s="52"/>
      <c r="G150" s="52"/>
      <c r="H150" s="52"/>
      <c r="I150" s="52"/>
      <c r="J150" s="52"/>
      <c r="K150" s="52"/>
      <c r="L150" s="52"/>
      <c r="M150" s="52"/>
      <c r="N150" s="52"/>
      <c r="O150" s="48"/>
      <c r="P150" s="48"/>
      <c r="Q150" s="48"/>
      <c r="X150" s="48"/>
      <c r="Y150" s="48"/>
      <c r="Z150" s="48"/>
      <c r="AA150" s="48"/>
      <c r="AB150" s="48"/>
      <c r="AC150" s="48"/>
      <c r="AD150" s="48"/>
      <c r="AE150" s="48"/>
      <c r="AF150" s="48"/>
      <c r="AG150" s="48"/>
      <c r="AH150" s="48"/>
      <c r="AI150" s="48"/>
      <c r="AJ150" s="48"/>
      <c r="AK150" s="48"/>
      <c r="AL150" s="48"/>
      <c r="AM150" s="199" t="s">
        <v>184</v>
      </c>
      <c r="AN150" s="248" t="s">
        <v>34</v>
      </c>
      <c r="AO150" s="248">
        <v>11</v>
      </c>
      <c r="AP150" s="248">
        <v>100</v>
      </c>
      <c r="AQ150" s="248">
        <v>100</v>
      </c>
      <c r="AR150" s="248">
        <v>100</v>
      </c>
      <c r="AS150" s="248"/>
      <c r="AT150" s="248"/>
      <c r="AU150" s="248"/>
      <c r="AV150" s="248"/>
      <c r="AW150" s="248"/>
      <c r="AX150" s="248"/>
      <c r="AY150" s="248"/>
      <c r="AZ150" s="248"/>
      <c r="BA150" s="248"/>
      <c r="BB150" s="248"/>
      <c r="BC150" s="248"/>
      <c r="BD150" s="248"/>
      <c r="BE150" s="248"/>
      <c r="BF150" s="240"/>
      <c r="BG150" s="240"/>
    </row>
    <row r="151" spans="1:59" s="173" customFormat="1">
      <c r="A151" s="52"/>
      <c r="B151" s="67"/>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199" t="s">
        <v>263</v>
      </c>
      <c r="AN151" s="248"/>
      <c r="AO151" s="248"/>
      <c r="AP151" s="248"/>
      <c r="AQ151" s="248"/>
      <c r="AR151" s="248"/>
      <c r="AS151" s="248"/>
      <c r="AT151" s="248"/>
      <c r="AU151" s="248"/>
      <c r="AV151" s="248"/>
      <c r="AW151" s="248"/>
      <c r="AX151" s="248"/>
      <c r="AY151" s="248"/>
      <c r="AZ151" s="248"/>
      <c r="BA151" s="248"/>
      <c r="BB151" s="248"/>
      <c r="BC151" s="248"/>
      <c r="BD151" s="248"/>
      <c r="BE151" s="248"/>
      <c r="BF151" s="240"/>
      <c r="BG151" s="240"/>
    </row>
    <row r="152" spans="1:59" s="173" customFormat="1">
      <c r="A152" s="52"/>
      <c r="B152" s="67"/>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199"/>
      <c r="AN152" s="248"/>
      <c r="AO152" s="248"/>
      <c r="AP152" s="248"/>
      <c r="AQ152" s="248"/>
      <c r="AR152" s="248"/>
      <c r="AS152" s="248"/>
      <c r="AT152" s="248"/>
      <c r="AU152" s="248"/>
      <c r="AV152" s="248"/>
      <c r="AW152" s="248"/>
      <c r="AX152" s="248"/>
      <c r="AY152" s="248"/>
      <c r="AZ152" s="248"/>
      <c r="BA152" s="248"/>
      <c r="BB152" s="248"/>
      <c r="BC152" s="248"/>
      <c r="BD152" s="248"/>
      <c r="BE152" s="248"/>
      <c r="BF152" s="240"/>
      <c r="BG152" s="240"/>
    </row>
    <row r="153" spans="1:59" s="173" customFormat="1" ht="18.75">
      <c r="A153" s="52"/>
      <c r="B153" s="67"/>
      <c r="C153" s="52"/>
      <c r="D153" s="52"/>
      <c r="E153" s="52"/>
      <c r="F153" s="52"/>
      <c r="G153" s="52"/>
      <c r="H153" s="52"/>
      <c r="I153" s="52"/>
      <c r="J153" s="52"/>
      <c r="K153" s="52"/>
      <c r="L153" s="52"/>
      <c r="M153" s="52"/>
      <c r="N153" s="52"/>
      <c r="O153" s="52"/>
      <c r="P153" s="52"/>
      <c r="Q153" s="52"/>
      <c r="R153" s="52"/>
      <c r="S153" s="52"/>
      <c r="T153" s="52"/>
      <c r="U153" s="52"/>
      <c r="V153" s="50"/>
      <c r="W153" s="50"/>
      <c r="X153" s="50"/>
      <c r="Y153" s="50"/>
      <c r="Z153" s="50"/>
      <c r="AA153" s="50"/>
      <c r="AB153" s="50"/>
      <c r="AC153" s="50"/>
      <c r="AD153" s="50"/>
      <c r="AE153" s="50"/>
      <c r="AF153" s="50"/>
      <c r="AG153" s="50"/>
      <c r="AH153" s="50"/>
      <c r="AI153" s="50"/>
      <c r="AJ153" s="50"/>
      <c r="AK153" s="50"/>
      <c r="AL153" s="48"/>
      <c r="AM153" s="199"/>
      <c r="AN153" s="248"/>
      <c r="AO153" s="248"/>
      <c r="AP153" s="248"/>
      <c r="AQ153" s="248"/>
      <c r="AR153" s="248"/>
      <c r="AS153" s="248"/>
      <c r="AT153" s="248"/>
      <c r="AU153" s="248"/>
      <c r="AV153" s="248"/>
      <c r="AW153" s="248"/>
      <c r="AX153" s="248"/>
      <c r="AY153" s="248"/>
      <c r="AZ153" s="248"/>
      <c r="BA153" s="248"/>
      <c r="BB153" s="248"/>
      <c r="BC153" s="248"/>
      <c r="BD153" s="248"/>
      <c r="BE153" s="248"/>
      <c r="BF153" s="240"/>
      <c r="BG153" s="240"/>
    </row>
    <row r="154" spans="1:59" s="173" customFormat="1">
      <c r="A154" s="52"/>
      <c r="B154" s="67"/>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199"/>
      <c r="AN154" s="248"/>
      <c r="AO154" s="248"/>
      <c r="AP154" s="248"/>
      <c r="AQ154" s="248"/>
      <c r="AR154" s="248"/>
      <c r="AS154" s="248"/>
      <c r="AT154" s="248"/>
      <c r="AU154" s="248"/>
      <c r="AV154" s="248"/>
      <c r="AW154" s="248"/>
      <c r="AX154" s="248"/>
      <c r="AY154" s="248"/>
      <c r="AZ154" s="248"/>
      <c r="BA154" s="248"/>
      <c r="BB154" s="248"/>
      <c r="BC154" s="248"/>
      <c r="BD154" s="248"/>
      <c r="BE154" s="248"/>
      <c r="BF154" s="240"/>
      <c r="BG154" s="240"/>
    </row>
    <row r="155" spans="1:59" s="173" customFormat="1">
      <c r="A155" s="52"/>
      <c r="B155" s="67"/>
      <c r="C155" s="52"/>
      <c r="D155" s="52"/>
      <c r="E155" s="52"/>
      <c r="F155" s="52"/>
      <c r="G155" s="52"/>
      <c r="H155" s="52"/>
      <c r="I155" s="52"/>
      <c r="J155" s="52"/>
      <c r="K155" s="52"/>
      <c r="L155" s="52"/>
      <c r="M155" s="52"/>
      <c r="N155" s="52"/>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199" t="s">
        <v>256</v>
      </c>
      <c r="AN155" s="248"/>
      <c r="AO155" s="248"/>
      <c r="AP155" s="248"/>
      <c r="AQ155" s="248"/>
      <c r="AR155" s="248"/>
      <c r="AS155" s="248"/>
      <c r="AT155" s="248"/>
      <c r="AU155" s="248"/>
      <c r="AV155" s="248"/>
      <c r="AW155" s="248"/>
      <c r="AX155" s="248"/>
      <c r="AY155" s="248"/>
      <c r="AZ155" s="248"/>
      <c r="BA155" s="248"/>
      <c r="BB155" s="248"/>
      <c r="BC155" s="248"/>
      <c r="BD155" s="248"/>
      <c r="BE155" s="248"/>
      <c r="BF155" s="240"/>
      <c r="BG155" s="240"/>
    </row>
    <row r="156" spans="1:59" s="173" customFormat="1">
      <c r="A156" s="52"/>
      <c r="B156" s="67"/>
      <c r="C156" s="52"/>
      <c r="D156" s="52"/>
      <c r="E156" s="52"/>
      <c r="F156" s="52"/>
      <c r="G156" s="52"/>
      <c r="H156" s="52"/>
      <c r="I156" s="52"/>
      <c r="J156" s="52"/>
      <c r="K156" s="52"/>
      <c r="L156" s="52"/>
      <c r="M156" s="52"/>
      <c r="N156" s="52"/>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199"/>
      <c r="AN156" s="248"/>
      <c r="AO156" s="248" t="s">
        <v>173</v>
      </c>
      <c r="AP156" s="248" t="s">
        <v>181</v>
      </c>
      <c r="AQ156" s="248" t="s">
        <v>182</v>
      </c>
      <c r="AR156" s="248" t="s">
        <v>183</v>
      </c>
      <c r="AS156" s="248"/>
      <c r="AT156" s="248"/>
      <c r="AU156" s="248"/>
      <c r="AV156" s="248"/>
      <c r="AW156" s="248"/>
      <c r="AX156" s="248"/>
      <c r="AY156" s="248"/>
      <c r="AZ156" s="248"/>
      <c r="BA156" s="248"/>
      <c r="BB156" s="248"/>
      <c r="BC156" s="248"/>
      <c r="BD156" s="248"/>
      <c r="BE156" s="248"/>
      <c r="BF156" s="240"/>
      <c r="BG156" s="240"/>
    </row>
    <row r="157" spans="1:59" s="173" customFormat="1">
      <c r="A157" s="52"/>
      <c r="B157" s="67"/>
      <c r="C157" s="52"/>
      <c r="D157" s="52"/>
      <c r="E157" s="52"/>
      <c r="F157" s="52"/>
      <c r="G157" s="52"/>
      <c r="H157" s="52"/>
      <c r="I157" s="52"/>
      <c r="J157" s="52"/>
      <c r="K157" s="52"/>
      <c r="L157" s="52"/>
      <c r="M157" s="52"/>
      <c r="N157" s="52"/>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199" t="s">
        <v>184</v>
      </c>
      <c r="AN157" s="248" t="s">
        <v>34</v>
      </c>
      <c r="AO157" s="248">
        <v>11</v>
      </c>
      <c r="AP157" s="248">
        <v>100</v>
      </c>
      <c r="AQ157" s="248">
        <v>100</v>
      </c>
      <c r="AR157" s="248">
        <v>100</v>
      </c>
      <c r="AS157" s="248"/>
      <c r="AT157" s="248"/>
      <c r="AU157" s="248"/>
      <c r="AV157" s="248"/>
      <c r="AW157" s="248"/>
      <c r="AX157" s="248"/>
      <c r="AY157" s="248"/>
      <c r="AZ157" s="248"/>
      <c r="BA157" s="248"/>
      <c r="BB157" s="248"/>
      <c r="BC157" s="248"/>
      <c r="BD157" s="248"/>
      <c r="BE157" s="248"/>
      <c r="BF157" s="240"/>
      <c r="BG157" s="240"/>
    </row>
    <row r="158" spans="1:59" s="173" customFormat="1">
      <c r="A158" s="52"/>
      <c r="B158" s="67"/>
      <c r="C158" s="52"/>
      <c r="D158" s="52"/>
      <c r="E158" s="52"/>
      <c r="F158" s="52"/>
      <c r="G158" s="52"/>
      <c r="H158" s="52"/>
      <c r="I158" s="52"/>
      <c r="J158" s="52"/>
      <c r="K158" s="52"/>
      <c r="L158" s="52"/>
      <c r="M158" s="52"/>
      <c r="N158" s="52"/>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199" t="s">
        <v>263</v>
      </c>
      <c r="AN158" s="248"/>
      <c r="AO158" s="248"/>
      <c r="AP158" s="248"/>
      <c r="AQ158" s="248"/>
      <c r="AR158" s="248"/>
      <c r="AS158" s="248"/>
      <c r="AT158" s="248"/>
      <c r="AU158" s="248"/>
      <c r="AV158" s="248"/>
      <c r="AW158" s="248"/>
      <c r="AX158" s="248"/>
      <c r="AY158" s="248"/>
      <c r="AZ158" s="248"/>
      <c r="BA158" s="248"/>
      <c r="BB158" s="248"/>
      <c r="BC158" s="248"/>
      <c r="BD158" s="248"/>
      <c r="BE158" s="248"/>
      <c r="BF158" s="240"/>
      <c r="BG158" s="240"/>
    </row>
    <row r="159" spans="1:59" s="173" customFormat="1" ht="18.75">
      <c r="A159" s="52"/>
      <c r="B159" s="67"/>
      <c r="C159" s="52"/>
      <c r="D159" s="52"/>
      <c r="E159" s="52"/>
      <c r="F159" s="52"/>
      <c r="G159" s="52"/>
      <c r="H159" s="52"/>
      <c r="I159" s="52"/>
      <c r="J159" s="52"/>
      <c r="K159" s="52"/>
      <c r="L159" s="52"/>
      <c r="M159" s="52"/>
      <c r="N159" s="52"/>
      <c r="O159" s="52"/>
      <c r="P159" s="52"/>
      <c r="Q159" s="52"/>
      <c r="R159" s="52"/>
      <c r="S159" s="52"/>
      <c r="T159" s="52"/>
      <c r="U159" s="50"/>
      <c r="V159" s="50"/>
      <c r="W159" s="50"/>
      <c r="X159" s="50"/>
      <c r="Y159" s="50"/>
      <c r="Z159" s="50"/>
      <c r="AA159" s="50"/>
      <c r="AB159" s="50"/>
      <c r="AC159" s="50"/>
      <c r="AD159" s="50"/>
      <c r="AE159" s="50"/>
      <c r="AF159" s="50"/>
      <c r="AG159" s="50"/>
      <c r="AH159" s="50"/>
      <c r="AI159" s="50"/>
      <c r="AJ159" s="50"/>
      <c r="AK159" s="48"/>
      <c r="AL159" s="48"/>
      <c r="AM159" s="199"/>
      <c r="AN159" s="248"/>
      <c r="AO159" s="248"/>
      <c r="AP159" s="248"/>
      <c r="AQ159" s="248"/>
      <c r="AR159" s="248"/>
      <c r="AS159" s="248"/>
      <c r="AT159" s="248"/>
      <c r="AU159" s="248"/>
      <c r="AV159" s="248"/>
      <c r="AW159" s="248"/>
      <c r="AX159" s="248"/>
      <c r="AY159" s="248"/>
      <c r="AZ159" s="248"/>
      <c r="BA159" s="248"/>
      <c r="BB159" s="248"/>
      <c r="BC159" s="248"/>
      <c r="BD159" s="248"/>
      <c r="BE159" s="248"/>
      <c r="BF159" s="240"/>
      <c r="BG159" s="240"/>
    </row>
    <row r="160" spans="1:59" s="173" customFormat="1">
      <c r="A160" s="52"/>
      <c r="B160" s="67"/>
      <c r="C160" s="52"/>
      <c r="D160" s="52"/>
      <c r="E160" s="52"/>
      <c r="F160" s="52"/>
      <c r="G160" s="52"/>
      <c r="H160" s="52"/>
      <c r="I160" s="52"/>
      <c r="J160" s="52"/>
      <c r="K160" s="52"/>
      <c r="L160" s="52"/>
      <c r="M160" s="52"/>
      <c r="N160" s="48"/>
      <c r="AM160" s="199"/>
      <c r="AN160" s="248"/>
      <c r="AO160" s="248"/>
      <c r="AP160" s="248"/>
      <c r="AQ160" s="248"/>
      <c r="AR160" s="248"/>
      <c r="AS160" s="248"/>
      <c r="AT160" s="248"/>
      <c r="AU160" s="248"/>
      <c r="AV160" s="248"/>
      <c r="AW160" s="248"/>
      <c r="AX160" s="248"/>
      <c r="AY160" s="248"/>
      <c r="AZ160" s="248"/>
      <c r="BA160" s="248"/>
      <c r="BB160" s="248"/>
      <c r="BC160" s="248"/>
      <c r="BD160" s="248"/>
      <c r="BE160" s="248"/>
      <c r="BF160" s="240"/>
      <c r="BG160" s="240"/>
    </row>
    <row r="161" spans="1:59" s="173" customFormat="1">
      <c r="A161" s="52"/>
      <c r="B161" s="67"/>
      <c r="C161" s="52"/>
      <c r="D161" s="52"/>
      <c r="E161" s="52"/>
      <c r="F161" s="52"/>
      <c r="G161" s="52"/>
      <c r="H161" s="52"/>
      <c r="I161" s="52"/>
      <c r="J161" s="52"/>
      <c r="K161" s="52"/>
      <c r="L161" s="52"/>
      <c r="M161" s="52"/>
      <c r="N161" s="73"/>
      <c r="AM161" s="199"/>
      <c r="AN161" s="248"/>
      <c r="AO161" s="248"/>
      <c r="AP161" s="248"/>
      <c r="AQ161" s="248"/>
      <c r="AR161" s="248"/>
      <c r="AS161" s="248"/>
      <c r="AT161" s="248"/>
      <c r="AU161" s="248"/>
      <c r="AV161" s="248"/>
      <c r="AW161" s="248"/>
      <c r="AX161" s="248"/>
      <c r="AY161" s="248"/>
      <c r="AZ161" s="248"/>
      <c r="BA161" s="248"/>
      <c r="BB161" s="248"/>
      <c r="BC161" s="248"/>
      <c r="BD161" s="248"/>
      <c r="BE161" s="248"/>
      <c r="BF161" s="240"/>
      <c r="BG161" s="240"/>
    </row>
    <row r="162" spans="1:59" s="173" customFormat="1" ht="15.75" thickBot="1">
      <c r="A162" s="52"/>
      <c r="B162" s="67"/>
      <c r="C162" s="52"/>
      <c r="D162" s="52"/>
      <c r="E162" s="52"/>
      <c r="F162" s="52"/>
      <c r="G162" s="52"/>
      <c r="H162" s="52"/>
      <c r="I162" s="52"/>
      <c r="J162" s="52"/>
      <c r="K162" s="52"/>
      <c r="L162" s="52"/>
      <c r="M162" s="52"/>
      <c r="N162" s="52"/>
      <c r="AM162" s="199" t="s">
        <v>257</v>
      </c>
      <c r="AN162" s="248"/>
      <c r="AO162" s="248"/>
      <c r="AP162" s="248"/>
      <c r="AQ162" s="248"/>
      <c r="AR162" s="248"/>
      <c r="AS162" s="248"/>
      <c r="AT162" s="248"/>
      <c r="AU162" s="248"/>
      <c r="AV162" s="248"/>
      <c r="AW162" s="248"/>
      <c r="AX162" s="248"/>
      <c r="AY162" s="248"/>
      <c r="AZ162" s="248"/>
      <c r="BA162" s="248"/>
      <c r="BB162" s="248"/>
      <c r="BC162" s="248"/>
      <c r="BD162" s="248"/>
      <c r="BE162" s="248"/>
      <c r="BF162" s="240"/>
      <c r="BG162" s="240"/>
    </row>
    <row r="163" spans="1:59" s="173" customFormat="1">
      <c r="A163" s="52"/>
      <c r="B163" s="67"/>
      <c r="C163" s="52"/>
      <c r="D163" s="52"/>
      <c r="E163" s="52"/>
      <c r="F163" s="52"/>
      <c r="G163" s="52"/>
      <c r="H163" s="52"/>
      <c r="I163" s="52"/>
      <c r="J163" s="52"/>
      <c r="K163" s="52"/>
      <c r="L163" s="52"/>
      <c r="M163" s="52"/>
      <c r="N163" s="52"/>
      <c r="O163" s="48"/>
      <c r="P163" s="48"/>
      <c r="Q163" s="48"/>
      <c r="R163" s="48"/>
      <c r="S163" s="48"/>
      <c r="T163" s="48"/>
      <c r="U163" s="48"/>
      <c r="V163" s="292" t="s">
        <v>14</v>
      </c>
      <c r="W163" s="293"/>
      <c r="X163" s="293"/>
      <c r="Y163" s="293"/>
      <c r="Z163" s="293"/>
      <c r="AA163" s="294"/>
      <c r="AB163" s="172"/>
      <c r="AC163" s="292" t="s">
        <v>15</v>
      </c>
      <c r="AD163" s="293"/>
      <c r="AE163" s="293"/>
      <c r="AF163" s="293"/>
      <c r="AG163" s="293"/>
      <c r="AH163" s="294"/>
      <c r="AI163" s="298" t="s">
        <v>16</v>
      </c>
      <c r="AJ163" s="299"/>
      <c r="AK163" s="299"/>
      <c r="AL163" s="299"/>
      <c r="AM163" s="199"/>
      <c r="AN163" s="248"/>
      <c r="AO163" s="248" t="s">
        <v>173</v>
      </c>
      <c r="AP163" s="248" t="s">
        <v>181</v>
      </c>
      <c r="AQ163" s="248" t="s">
        <v>182</v>
      </c>
      <c r="AR163" s="248" t="s">
        <v>183</v>
      </c>
      <c r="AS163" s="248"/>
      <c r="AT163" s="248"/>
      <c r="AU163" s="248"/>
      <c r="AV163" s="248"/>
      <c r="AW163" s="248"/>
      <c r="AX163" s="248"/>
      <c r="AY163" s="248"/>
      <c r="AZ163" s="248"/>
      <c r="BA163" s="248"/>
      <c r="BB163" s="248"/>
      <c r="BC163" s="248"/>
      <c r="BD163" s="248"/>
      <c r="BE163" s="248"/>
      <c r="BF163" s="240"/>
      <c r="BG163" s="240"/>
    </row>
    <row r="164" spans="1:59" s="173" customFormat="1">
      <c r="A164" s="52"/>
      <c r="B164" s="67"/>
      <c r="C164" s="52"/>
      <c r="D164" s="52"/>
      <c r="E164" s="52"/>
      <c r="F164" s="52"/>
      <c r="G164" s="52"/>
      <c r="H164" s="52"/>
      <c r="I164" s="52"/>
      <c r="J164" s="52"/>
      <c r="K164" s="52"/>
      <c r="L164" s="52"/>
      <c r="M164" s="52"/>
      <c r="N164" s="52"/>
      <c r="O164" s="73"/>
      <c r="P164" s="73"/>
      <c r="Q164" s="73"/>
      <c r="R164" s="73"/>
      <c r="S164" s="48"/>
      <c r="T164" s="48"/>
      <c r="U164" s="48"/>
      <c r="V164" s="295"/>
      <c r="W164" s="296"/>
      <c r="X164" s="296"/>
      <c r="Y164" s="296"/>
      <c r="Z164" s="296"/>
      <c r="AA164" s="297"/>
      <c r="AB164" s="172"/>
      <c r="AC164" s="295"/>
      <c r="AD164" s="296"/>
      <c r="AE164" s="296"/>
      <c r="AF164" s="296"/>
      <c r="AG164" s="296"/>
      <c r="AH164" s="297"/>
      <c r="AI164" s="298"/>
      <c r="AJ164" s="299"/>
      <c r="AK164" s="299"/>
      <c r="AL164" s="299"/>
      <c r="AM164" s="199" t="s">
        <v>184</v>
      </c>
      <c r="AN164" s="248" t="s">
        <v>34</v>
      </c>
      <c r="AO164" s="248">
        <v>11</v>
      </c>
      <c r="AP164" s="248">
        <v>100</v>
      </c>
      <c r="AQ164" s="248">
        <v>100</v>
      </c>
      <c r="AR164" s="248">
        <v>100</v>
      </c>
      <c r="AS164" s="248"/>
      <c r="AT164" s="248"/>
      <c r="AU164" s="248"/>
      <c r="AV164" s="248"/>
      <c r="AW164" s="248"/>
      <c r="AX164" s="248"/>
      <c r="AY164" s="248"/>
      <c r="AZ164" s="248"/>
      <c r="BA164" s="248"/>
      <c r="BB164" s="248"/>
      <c r="BC164" s="248"/>
      <c r="BD164" s="248"/>
      <c r="BE164" s="248"/>
      <c r="BF164" s="240"/>
      <c r="BG164" s="240"/>
    </row>
    <row r="165" spans="1:59" s="173" customFormat="1" ht="18.75">
      <c r="A165" s="52"/>
      <c r="B165" s="67"/>
      <c r="C165" s="52"/>
      <c r="D165" s="52"/>
      <c r="E165" s="52"/>
      <c r="F165" s="52"/>
      <c r="G165" s="52"/>
      <c r="H165" s="52"/>
      <c r="I165" s="52"/>
      <c r="J165" s="52"/>
      <c r="K165" s="52"/>
      <c r="L165" s="52"/>
      <c r="M165" s="52"/>
      <c r="N165" s="52"/>
      <c r="O165" s="74"/>
      <c r="P165" s="74"/>
      <c r="Q165" s="74"/>
      <c r="R165" s="74"/>
      <c r="S165" s="74"/>
      <c r="T165" s="74"/>
      <c r="U165" s="74"/>
      <c r="V165" s="63">
        <v>1</v>
      </c>
      <c r="W165" s="63">
        <v>2</v>
      </c>
      <c r="X165" s="63">
        <v>3</v>
      </c>
      <c r="Y165" s="63">
        <v>4</v>
      </c>
      <c r="Z165" s="63">
        <v>5</v>
      </c>
      <c r="AA165" s="63" t="s">
        <v>41</v>
      </c>
      <c r="AB165" s="75" t="s">
        <v>18</v>
      </c>
      <c r="AC165" s="63">
        <v>1</v>
      </c>
      <c r="AD165" s="63">
        <v>2</v>
      </c>
      <c r="AE165" s="63">
        <v>3</v>
      </c>
      <c r="AF165" s="63">
        <v>4</v>
      </c>
      <c r="AG165" s="63">
        <v>5</v>
      </c>
      <c r="AH165" s="63" t="s">
        <v>41</v>
      </c>
      <c r="AI165" s="76" t="s">
        <v>19</v>
      </c>
      <c r="AJ165" s="76" t="s">
        <v>49</v>
      </c>
      <c r="AK165" s="76" t="s">
        <v>21</v>
      </c>
      <c r="AL165" s="76" t="s">
        <v>22</v>
      </c>
      <c r="AM165" s="199" t="s">
        <v>263</v>
      </c>
      <c r="AN165" s="248"/>
      <c r="AO165" s="248"/>
      <c r="AP165" s="248"/>
      <c r="AQ165" s="248"/>
      <c r="AR165" s="248"/>
      <c r="AS165" s="248"/>
      <c r="AT165" s="248"/>
      <c r="AU165" s="248"/>
      <c r="AV165" s="248"/>
      <c r="AW165" s="248"/>
      <c r="AX165" s="248"/>
      <c r="AY165" s="248"/>
      <c r="AZ165" s="248"/>
      <c r="BA165" s="248"/>
      <c r="BB165" s="248"/>
      <c r="BC165" s="248"/>
      <c r="BD165" s="248"/>
      <c r="BE165" s="248"/>
      <c r="BF165" s="240"/>
      <c r="BG165" s="240"/>
    </row>
    <row r="166" spans="1:59" s="173" customFormat="1" ht="39.950000000000003" customHeight="1">
      <c r="A166" s="52"/>
      <c r="B166" s="67"/>
      <c r="C166" s="52"/>
      <c r="D166" s="52"/>
      <c r="E166" s="52"/>
      <c r="F166" s="52"/>
      <c r="G166" s="52"/>
      <c r="H166" s="52"/>
      <c r="I166" s="52"/>
      <c r="J166" s="52"/>
      <c r="K166" s="52"/>
      <c r="L166" s="52"/>
      <c r="M166" s="52"/>
      <c r="N166" s="52"/>
      <c r="O166" s="306" t="s">
        <v>55</v>
      </c>
      <c r="P166" s="307"/>
      <c r="Q166" s="307"/>
      <c r="R166" s="307"/>
      <c r="S166" s="307"/>
      <c r="T166" s="307"/>
      <c r="U166" s="307"/>
      <c r="V166" s="152">
        <f>+AN14</f>
        <v>1</v>
      </c>
      <c r="W166" s="152">
        <f t="shared" ref="W166:AA166" si="25">+AO14</f>
        <v>2</v>
      </c>
      <c r="X166" s="152">
        <f t="shared" si="25"/>
        <v>2</v>
      </c>
      <c r="Y166" s="152">
        <f t="shared" si="25"/>
        <v>2</v>
      </c>
      <c r="Z166" s="152">
        <f t="shared" si="25"/>
        <v>4</v>
      </c>
      <c r="AA166" s="152">
        <f t="shared" si="25"/>
        <v>0</v>
      </c>
      <c r="AB166" s="151">
        <f t="shared" ref="AB166:AB167" si="26">SUM(V166:AA166)</f>
        <v>11</v>
      </c>
      <c r="AC166" s="175">
        <f t="shared" ref="AC166:AH167" si="27">V166/$AB166</f>
        <v>9.0909090909090912E-2</v>
      </c>
      <c r="AD166" s="175">
        <f t="shared" si="27"/>
        <v>0.18181818181818182</v>
      </c>
      <c r="AE166" s="175">
        <f t="shared" si="27"/>
        <v>0.18181818181818182</v>
      </c>
      <c r="AF166" s="175">
        <f t="shared" si="27"/>
        <v>0.18181818181818182</v>
      </c>
      <c r="AG166" s="175">
        <f t="shared" si="27"/>
        <v>0.36363636363636365</v>
      </c>
      <c r="AH166" s="175">
        <f t="shared" si="27"/>
        <v>0</v>
      </c>
      <c r="AI166" s="153">
        <f>+BA14</f>
        <v>3.55</v>
      </c>
      <c r="AJ166" s="153">
        <f t="shared" ref="AJ166:AL166" si="28">+BB14</f>
        <v>1.44</v>
      </c>
      <c r="AK166" s="152">
        <f t="shared" si="28"/>
        <v>4</v>
      </c>
      <c r="AL166" s="152">
        <f t="shared" si="28"/>
        <v>5</v>
      </c>
      <c r="AM166" s="199"/>
      <c r="AN166" s="248"/>
      <c r="AO166" s="248"/>
      <c r="AP166" s="248"/>
      <c r="AQ166" s="248"/>
      <c r="AR166" s="248"/>
      <c r="AS166" s="248"/>
      <c r="AT166" s="248"/>
      <c r="AU166" s="248"/>
      <c r="AV166" s="248"/>
      <c r="AW166" s="248"/>
      <c r="AX166" s="248"/>
      <c r="AY166" s="248"/>
      <c r="AZ166" s="248"/>
      <c r="BA166" s="248"/>
      <c r="BB166" s="248"/>
      <c r="BC166" s="248"/>
      <c r="BD166" s="248"/>
      <c r="BE166" s="248"/>
      <c r="BF166" s="240"/>
      <c r="BG166" s="240"/>
    </row>
    <row r="167" spans="1:59" s="173" customFormat="1" ht="18.75">
      <c r="A167" s="52"/>
      <c r="B167" s="67"/>
      <c r="C167" s="52"/>
      <c r="D167" s="52"/>
      <c r="E167" s="52"/>
      <c r="F167" s="52"/>
      <c r="G167" s="52"/>
      <c r="H167" s="52"/>
      <c r="I167" s="52"/>
      <c r="J167" s="52"/>
      <c r="K167" s="52"/>
      <c r="L167" s="52"/>
      <c r="M167" s="52"/>
      <c r="N167" s="52"/>
      <c r="O167" s="306" t="s">
        <v>56</v>
      </c>
      <c r="P167" s="307"/>
      <c r="Q167" s="307"/>
      <c r="R167" s="307"/>
      <c r="S167" s="307"/>
      <c r="T167" s="307"/>
      <c r="U167" s="307"/>
      <c r="V167" s="152">
        <f>+AN15</f>
        <v>1</v>
      </c>
      <c r="W167" s="152">
        <f t="shared" ref="W167:AA167" si="29">+AO15</f>
        <v>1</v>
      </c>
      <c r="X167" s="152">
        <f t="shared" si="29"/>
        <v>3</v>
      </c>
      <c r="Y167" s="152">
        <f t="shared" si="29"/>
        <v>4</v>
      </c>
      <c r="Z167" s="152">
        <f t="shared" si="29"/>
        <v>2</v>
      </c>
      <c r="AA167" s="152">
        <f t="shared" si="29"/>
        <v>0</v>
      </c>
      <c r="AB167" s="151">
        <f t="shared" si="26"/>
        <v>11</v>
      </c>
      <c r="AC167" s="175">
        <f t="shared" si="27"/>
        <v>9.0909090909090912E-2</v>
      </c>
      <c r="AD167" s="175">
        <f t="shared" si="27"/>
        <v>9.0909090909090912E-2</v>
      </c>
      <c r="AE167" s="175">
        <f t="shared" si="27"/>
        <v>0.27272727272727271</v>
      </c>
      <c r="AF167" s="175">
        <f t="shared" si="27"/>
        <v>0.36363636363636365</v>
      </c>
      <c r="AG167" s="175">
        <f t="shared" si="27"/>
        <v>0.18181818181818182</v>
      </c>
      <c r="AH167" s="175">
        <f t="shared" si="27"/>
        <v>0</v>
      </c>
      <c r="AI167" s="153">
        <f>+BA15</f>
        <v>3.45</v>
      </c>
      <c r="AJ167" s="153">
        <f t="shared" ref="AJ167:AL167" si="30">+BB15</f>
        <v>1.21</v>
      </c>
      <c r="AK167" s="152">
        <f t="shared" si="30"/>
        <v>4</v>
      </c>
      <c r="AL167" s="152">
        <f t="shared" si="30"/>
        <v>4</v>
      </c>
      <c r="AM167" s="199"/>
      <c r="AN167" s="248"/>
      <c r="AO167" s="248"/>
      <c r="AP167" s="248"/>
      <c r="AQ167" s="248"/>
      <c r="AR167" s="248"/>
      <c r="AS167" s="248"/>
      <c r="AT167" s="248"/>
      <c r="AU167" s="248"/>
      <c r="AV167" s="248"/>
      <c r="AW167" s="248"/>
      <c r="AX167" s="248"/>
      <c r="AY167" s="248"/>
      <c r="AZ167" s="248"/>
      <c r="BA167" s="248"/>
      <c r="BB167" s="248"/>
      <c r="BC167" s="248"/>
      <c r="BD167" s="248"/>
      <c r="BE167" s="248"/>
      <c r="BF167" s="240"/>
      <c r="BG167" s="240"/>
    </row>
    <row r="168" spans="1:59" s="173" customFormat="1" ht="18.75">
      <c r="A168" s="52"/>
      <c r="B168" s="67"/>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c r="AM168" s="199"/>
      <c r="AN168" s="248"/>
      <c r="AO168" s="248"/>
      <c r="AP168" s="248"/>
      <c r="AQ168" s="248"/>
      <c r="AR168" s="248"/>
      <c r="AS168" s="248"/>
      <c r="AT168" s="248"/>
      <c r="AU168" s="248"/>
      <c r="AV168" s="248"/>
      <c r="AW168" s="248"/>
      <c r="AX168" s="248"/>
      <c r="AY168" s="248"/>
      <c r="AZ168" s="248"/>
      <c r="BA168" s="248"/>
      <c r="BB168" s="248"/>
      <c r="BC168" s="248"/>
      <c r="BD168" s="248"/>
      <c r="BE168" s="248"/>
      <c r="BF168" s="240"/>
      <c r="BG168" s="240"/>
    </row>
    <row r="169" spans="1:59" s="173" customFormat="1" ht="18.75">
      <c r="A169" s="52"/>
      <c r="B169" s="67"/>
      <c r="C169" s="52"/>
      <c r="D169" s="52"/>
      <c r="E169" s="52"/>
      <c r="F169" s="52"/>
      <c r="G169" s="52"/>
      <c r="H169" s="52"/>
      <c r="I169" s="52"/>
      <c r="J169" s="52"/>
      <c r="K169" s="52"/>
      <c r="L169" s="52"/>
      <c r="M169" s="52"/>
      <c r="N169" s="52"/>
      <c r="O169" s="52"/>
      <c r="P169" s="52"/>
      <c r="Q169" s="52"/>
      <c r="R169" s="52"/>
      <c r="S169" s="52"/>
      <c r="T169" s="52"/>
      <c r="U169" s="52"/>
      <c r="V169" s="50"/>
      <c r="W169" s="50"/>
      <c r="X169" s="50"/>
      <c r="Y169" s="50"/>
      <c r="Z169" s="50"/>
      <c r="AA169" s="50"/>
      <c r="AB169" s="50"/>
      <c r="AC169" s="50"/>
      <c r="AD169" s="50"/>
      <c r="AE169" s="50"/>
      <c r="AF169" s="50"/>
      <c r="AG169" s="50"/>
      <c r="AH169" s="50"/>
      <c r="AI169" s="50"/>
      <c r="AJ169" s="50"/>
      <c r="AK169" s="50"/>
      <c r="AL169" s="48"/>
      <c r="AM169" s="199" t="s">
        <v>258</v>
      </c>
      <c r="AN169" s="248"/>
      <c r="AO169" s="248"/>
      <c r="AP169" s="248"/>
      <c r="AQ169" s="248"/>
      <c r="AR169" s="248"/>
      <c r="AS169" s="248"/>
      <c r="AT169" s="248"/>
      <c r="AU169" s="248"/>
      <c r="AV169" s="248"/>
      <c r="AW169" s="248"/>
      <c r="AX169" s="248"/>
      <c r="AY169" s="248"/>
      <c r="AZ169" s="248"/>
      <c r="BA169" s="248"/>
      <c r="BB169" s="248"/>
      <c r="BC169" s="248"/>
      <c r="BD169" s="248"/>
      <c r="BE169" s="248"/>
      <c r="BF169" s="240"/>
      <c r="BG169" s="240"/>
    </row>
    <row r="170" spans="1:59" s="173" customFormat="1" ht="18.75">
      <c r="A170" s="52"/>
      <c r="B170" s="67"/>
      <c r="C170" s="52"/>
      <c r="D170" s="52"/>
      <c r="E170" s="52"/>
      <c r="F170" s="52"/>
      <c r="G170" s="52"/>
      <c r="H170" s="52"/>
      <c r="I170" s="52"/>
      <c r="J170" s="52"/>
      <c r="K170" s="52"/>
      <c r="L170" s="52"/>
      <c r="M170" s="52"/>
      <c r="N170" s="52"/>
      <c r="O170" s="52"/>
      <c r="P170" s="52"/>
      <c r="Q170" s="52"/>
      <c r="R170" s="52"/>
      <c r="S170" s="52"/>
      <c r="T170" s="52"/>
      <c r="U170" s="52"/>
      <c r="V170" s="50"/>
      <c r="W170" s="50"/>
      <c r="X170" s="50"/>
      <c r="Y170" s="50"/>
      <c r="Z170" s="50"/>
      <c r="AA170" s="50"/>
      <c r="AB170" s="50"/>
      <c r="AC170" s="50"/>
      <c r="AD170" s="50"/>
      <c r="AE170" s="50"/>
      <c r="AF170" s="50"/>
      <c r="AG170" s="50"/>
      <c r="AH170" s="50"/>
      <c r="AI170" s="50"/>
      <c r="AJ170" s="50"/>
      <c r="AK170" s="50"/>
      <c r="AL170" s="48"/>
      <c r="AM170" s="199"/>
      <c r="AN170" s="248"/>
      <c r="AO170" s="248" t="s">
        <v>173</v>
      </c>
      <c r="AP170" s="248" t="s">
        <v>181</v>
      </c>
      <c r="AQ170" s="248" t="s">
        <v>182</v>
      </c>
      <c r="AR170" s="248" t="s">
        <v>183</v>
      </c>
      <c r="AS170" s="248"/>
      <c r="AT170" s="248"/>
      <c r="AU170" s="248"/>
      <c r="AV170" s="248"/>
      <c r="AW170" s="248"/>
      <c r="AX170" s="248"/>
      <c r="AY170" s="248"/>
      <c r="AZ170" s="248"/>
      <c r="BA170" s="248"/>
      <c r="BB170" s="248"/>
      <c r="BC170" s="248"/>
      <c r="BD170" s="248"/>
      <c r="BE170" s="248"/>
      <c r="BF170" s="240"/>
      <c r="BG170" s="240"/>
    </row>
    <row r="171" spans="1:59" s="173" customFormat="1" ht="18.75">
      <c r="A171" s="52"/>
      <c r="B171" s="67"/>
      <c r="C171" s="52"/>
      <c r="D171" s="52"/>
      <c r="E171" s="52"/>
      <c r="F171" s="52"/>
      <c r="G171" s="52"/>
      <c r="H171" s="52"/>
      <c r="I171" s="52"/>
      <c r="J171" s="52"/>
      <c r="K171" s="52"/>
      <c r="L171" s="52"/>
      <c r="M171" s="52"/>
      <c r="N171" s="52"/>
      <c r="O171" s="52"/>
      <c r="P171" s="52"/>
      <c r="Q171" s="52"/>
      <c r="R171" s="52"/>
      <c r="S171" s="52"/>
      <c r="T171" s="52"/>
      <c r="U171" s="52"/>
      <c r="V171" s="50"/>
      <c r="W171" s="50"/>
      <c r="X171" s="50"/>
      <c r="Y171" s="50"/>
      <c r="Z171" s="50"/>
      <c r="AA171" s="50"/>
      <c r="AB171" s="50"/>
      <c r="AC171" s="50"/>
      <c r="AD171" s="50"/>
      <c r="AE171" s="50"/>
      <c r="AF171" s="50"/>
      <c r="AG171" s="50"/>
      <c r="AH171" s="50"/>
      <c r="AI171" s="50"/>
      <c r="AJ171" s="50"/>
      <c r="AK171" s="50"/>
      <c r="AL171" s="48"/>
      <c r="AM171" s="199" t="s">
        <v>184</v>
      </c>
      <c r="AN171" s="248" t="s">
        <v>231</v>
      </c>
      <c r="AO171" s="248">
        <v>2</v>
      </c>
      <c r="AP171" s="248">
        <v>18.2</v>
      </c>
      <c r="AQ171" s="248">
        <v>18.2</v>
      </c>
      <c r="AR171" s="248">
        <v>18.2</v>
      </c>
      <c r="AS171" s="248"/>
      <c r="AT171" s="248"/>
      <c r="AU171" s="248"/>
      <c r="AV171" s="248"/>
      <c r="AW171" s="248"/>
      <c r="AX171" s="248"/>
      <c r="AY171" s="248"/>
      <c r="AZ171" s="248"/>
      <c r="BA171" s="248"/>
      <c r="BB171" s="248"/>
      <c r="BC171" s="248"/>
      <c r="BD171" s="248"/>
      <c r="BE171" s="248"/>
      <c r="BF171" s="240"/>
      <c r="BG171" s="240"/>
    </row>
    <row r="172" spans="1:59" s="173" customFormat="1" ht="18.75">
      <c r="A172" s="52"/>
      <c r="B172" s="67"/>
      <c r="C172" s="52"/>
      <c r="D172" s="52"/>
      <c r="E172" s="52"/>
      <c r="F172" s="52"/>
      <c r="G172" s="52"/>
      <c r="H172" s="52"/>
      <c r="I172" s="52"/>
      <c r="J172" s="52"/>
      <c r="K172" s="52"/>
      <c r="L172" s="52"/>
      <c r="M172" s="52"/>
      <c r="N172" s="52"/>
      <c r="O172" s="52"/>
      <c r="P172" s="52"/>
      <c r="Q172" s="52"/>
      <c r="R172" s="52"/>
      <c r="S172" s="52"/>
      <c r="T172" s="52"/>
      <c r="U172" s="52"/>
      <c r="V172" s="50"/>
      <c r="W172" s="50"/>
      <c r="X172" s="50"/>
      <c r="Y172" s="50"/>
      <c r="Z172" s="50"/>
      <c r="AA172" s="50"/>
      <c r="AB172" s="50"/>
      <c r="AC172" s="50"/>
      <c r="AD172" s="50"/>
      <c r="AE172" s="50"/>
      <c r="AF172" s="50"/>
      <c r="AG172" s="50"/>
      <c r="AH172" s="50"/>
      <c r="AI172" s="50"/>
      <c r="AJ172" s="50"/>
      <c r="AK172" s="50"/>
      <c r="AL172" s="48"/>
      <c r="AM172" s="199"/>
      <c r="AN172" s="248" t="s">
        <v>34</v>
      </c>
      <c r="AO172" s="248">
        <v>9</v>
      </c>
      <c r="AP172" s="248">
        <v>81.8</v>
      </c>
      <c r="AQ172" s="248">
        <v>81.8</v>
      </c>
      <c r="AR172" s="248">
        <v>100</v>
      </c>
      <c r="AS172" s="248"/>
      <c r="AT172" s="248"/>
      <c r="AU172" s="248"/>
      <c r="AV172" s="248"/>
      <c r="AW172" s="248"/>
      <c r="AX172" s="248"/>
      <c r="AY172" s="248"/>
      <c r="AZ172" s="248"/>
      <c r="BA172" s="248"/>
      <c r="BB172" s="248"/>
      <c r="BC172" s="248"/>
      <c r="BD172" s="248"/>
      <c r="BE172" s="248"/>
      <c r="BF172" s="240"/>
      <c r="BG172" s="240"/>
    </row>
    <row r="173" spans="1:59" s="173" customFormat="1" ht="21">
      <c r="A173" s="305"/>
      <c r="B173" s="305"/>
      <c r="C173" s="305"/>
      <c r="D173" s="305"/>
      <c r="E173" s="305"/>
      <c r="F173" s="52"/>
      <c r="G173" s="52"/>
      <c r="H173" s="52"/>
      <c r="I173" s="52"/>
      <c r="J173" s="52"/>
      <c r="K173" s="52"/>
      <c r="L173" s="52"/>
      <c r="M173" s="52"/>
      <c r="N173" s="52"/>
      <c r="O173" s="52"/>
      <c r="P173" s="52"/>
      <c r="Q173" s="52"/>
      <c r="R173" s="52"/>
      <c r="S173" s="52"/>
      <c r="T173" s="52"/>
      <c r="U173" s="50"/>
      <c r="V173" s="50"/>
      <c r="W173" s="50"/>
      <c r="X173" s="50"/>
      <c r="Y173" s="50"/>
      <c r="Z173" s="50"/>
      <c r="AA173" s="50"/>
      <c r="AB173" s="50"/>
      <c r="AC173" s="50"/>
      <c r="AD173" s="50"/>
      <c r="AE173" s="50"/>
      <c r="AF173" s="50"/>
      <c r="AG173" s="50"/>
      <c r="AH173" s="50"/>
      <c r="AI173" s="50"/>
      <c r="AJ173" s="50"/>
      <c r="AK173" s="50"/>
      <c r="AL173" s="48"/>
      <c r="AM173" s="199"/>
      <c r="AN173" s="248" t="s">
        <v>11</v>
      </c>
      <c r="AO173" s="248">
        <v>11</v>
      </c>
      <c r="AP173" s="248">
        <v>100</v>
      </c>
      <c r="AQ173" s="248">
        <v>100</v>
      </c>
      <c r="AR173" s="248"/>
      <c r="AS173" s="248"/>
      <c r="AT173" s="248"/>
      <c r="AU173" s="248"/>
      <c r="AV173" s="248"/>
      <c r="AW173" s="248"/>
      <c r="AX173" s="248"/>
      <c r="AY173" s="248"/>
      <c r="AZ173" s="248"/>
      <c r="BA173" s="248"/>
      <c r="BB173" s="248"/>
      <c r="BC173" s="248"/>
      <c r="BD173" s="248"/>
      <c r="BE173" s="248"/>
      <c r="BF173" s="240"/>
      <c r="BG173" s="240"/>
    </row>
    <row r="174" spans="1:59" s="173" customFormat="1" ht="21">
      <c r="A174" s="305"/>
      <c r="B174" s="305"/>
      <c r="C174" s="305"/>
      <c r="D174" s="305"/>
      <c r="E174" s="305"/>
      <c r="F174" s="52"/>
      <c r="G174" s="52"/>
      <c r="H174" s="52"/>
      <c r="I174" s="52"/>
      <c r="J174" s="52"/>
      <c r="K174" s="52"/>
      <c r="L174" s="52"/>
      <c r="M174" s="52"/>
      <c r="N174" s="52"/>
      <c r="O174" s="52"/>
      <c r="P174" s="52"/>
      <c r="Q174" s="52"/>
      <c r="R174" s="52"/>
      <c r="S174" s="52"/>
      <c r="T174" s="52"/>
      <c r="U174" s="50"/>
      <c r="V174" s="50"/>
      <c r="W174" s="50"/>
      <c r="X174" s="50"/>
      <c r="Y174" s="50"/>
      <c r="Z174" s="50"/>
      <c r="AA174" s="50"/>
      <c r="AB174" s="50"/>
      <c r="AC174" s="50"/>
      <c r="AD174" s="50"/>
      <c r="AE174" s="50"/>
      <c r="AF174" s="50"/>
      <c r="AG174" s="50"/>
      <c r="AH174" s="50"/>
      <c r="AI174" s="50"/>
      <c r="AJ174" s="50"/>
      <c r="AK174" s="50"/>
      <c r="AL174" s="48"/>
      <c r="AM174" s="199" t="s">
        <v>263</v>
      </c>
      <c r="AN174" s="248"/>
      <c r="AO174" s="248"/>
      <c r="AP174" s="248"/>
      <c r="AQ174" s="248"/>
      <c r="AR174" s="248"/>
      <c r="AS174" s="248"/>
      <c r="AT174" s="248"/>
      <c r="AU174" s="248"/>
      <c r="AV174" s="248"/>
      <c r="AW174" s="248"/>
      <c r="AX174" s="248"/>
      <c r="AY174" s="248"/>
      <c r="AZ174" s="248"/>
      <c r="BA174" s="248"/>
      <c r="BB174" s="248"/>
      <c r="BC174" s="248"/>
      <c r="BD174" s="248"/>
      <c r="BE174" s="248"/>
      <c r="BF174" s="240"/>
      <c r="BG174" s="240"/>
    </row>
    <row r="175" spans="1:59" s="173" customFormat="1" ht="21">
      <c r="A175" s="305"/>
      <c r="B175" s="305"/>
      <c r="C175" s="305"/>
      <c r="D175" s="305"/>
      <c r="E175" s="305"/>
      <c r="F175" s="52"/>
      <c r="G175" s="52"/>
      <c r="H175" s="52"/>
      <c r="I175" s="52"/>
      <c r="J175" s="52"/>
      <c r="K175" s="52"/>
      <c r="L175" s="52"/>
      <c r="M175" s="52"/>
      <c r="N175" s="52"/>
      <c r="O175" s="52"/>
      <c r="P175" s="52"/>
      <c r="Q175" s="52"/>
      <c r="R175" s="52"/>
      <c r="S175" s="52"/>
      <c r="T175" s="52"/>
      <c r="U175" s="50"/>
      <c r="V175" s="50"/>
      <c r="W175" s="50"/>
      <c r="X175" s="50"/>
      <c r="Y175" s="50"/>
      <c r="Z175" s="50"/>
      <c r="AA175" s="50"/>
      <c r="AB175" s="50"/>
      <c r="AC175" s="50"/>
      <c r="AD175" s="50"/>
      <c r="AE175" s="50"/>
      <c r="AF175" s="50"/>
      <c r="AG175" s="50"/>
      <c r="AH175" s="50"/>
      <c r="AI175" s="50"/>
      <c r="AJ175" s="50"/>
      <c r="AK175" s="50"/>
      <c r="AL175" s="48"/>
      <c r="AM175" s="199"/>
      <c r="AN175" s="248"/>
      <c r="AO175" s="248"/>
      <c r="AP175" s="248"/>
      <c r="AQ175" s="248"/>
      <c r="AR175" s="248"/>
      <c r="AS175" s="248"/>
      <c r="AT175" s="248"/>
      <c r="AU175" s="248"/>
      <c r="AV175" s="248"/>
      <c r="AW175" s="248"/>
      <c r="AX175" s="248"/>
      <c r="AY175" s="248"/>
      <c r="AZ175" s="248"/>
      <c r="BA175" s="248"/>
      <c r="BB175" s="248"/>
      <c r="BC175" s="248"/>
      <c r="BD175" s="248"/>
      <c r="BE175" s="248"/>
      <c r="BF175" s="240"/>
      <c r="BG175" s="240"/>
    </row>
    <row r="176" spans="1:59" s="173" customFormat="1" ht="21.75" thickBot="1">
      <c r="A176" s="305"/>
      <c r="B176" s="305"/>
      <c r="C176" s="305"/>
      <c r="D176" s="305"/>
      <c r="E176" s="305"/>
      <c r="F176" s="52"/>
      <c r="G176" s="52"/>
      <c r="H176" s="52"/>
      <c r="I176" s="52"/>
      <c r="J176" s="52"/>
      <c r="K176" s="52"/>
      <c r="L176" s="52"/>
      <c r="M176" s="52"/>
      <c r="N176" s="52"/>
      <c r="O176" s="52"/>
      <c r="P176" s="52"/>
      <c r="Q176" s="52"/>
      <c r="R176" s="52"/>
      <c r="S176" s="52"/>
      <c r="T176" s="52"/>
      <c r="U176" s="50"/>
      <c r="V176" s="50"/>
      <c r="W176" s="50"/>
      <c r="X176" s="50"/>
      <c r="Y176" s="50"/>
      <c r="Z176" s="50"/>
      <c r="AA176" s="50"/>
      <c r="AB176" s="50"/>
      <c r="AC176" s="50"/>
      <c r="AD176" s="50"/>
      <c r="AE176" s="50"/>
      <c r="AF176" s="50"/>
      <c r="AG176" s="50"/>
      <c r="AH176" s="50"/>
      <c r="AI176" s="50"/>
      <c r="AJ176" s="50"/>
      <c r="AK176" s="50"/>
      <c r="AL176" s="48"/>
      <c r="AM176" s="199"/>
      <c r="AN176" s="248"/>
      <c r="AO176" s="248"/>
      <c r="AP176" s="248"/>
      <c r="AQ176" s="248"/>
      <c r="AR176" s="248"/>
      <c r="AS176" s="248"/>
      <c r="AT176" s="248"/>
      <c r="AU176" s="248"/>
      <c r="AV176" s="248"/>
      <c r="AW176" s="248"/>
      <c r="AX176" s="248"/>
      <c r="AY176" s="248"/>
      <c r="AZ176" s="248"/>
      <c r="BA176" s="248"/>
      <c r="BB176" s="248"/>
      <c r="BC176" s="248"/>
      <c r="BD176" s="248"/>
      <c r="BE176" s="248"/>
      <c r="BF176" s="240"/>
      <c r="BG176" s="240"/>
    </row>
    <row r="177" spans="1:59" s="173" customFormat="1">
      <c r="A177" s="52"/>
      <c r="B177" s="48"/>
      <c r="C177" s="48"/>
      <c r="D177" s="48"/>
      <c r="E177" s="48"/>
      <c r="F177" s="48"/>
      <c r="G177" s="52"/>
      <c r="H177" s="52"/>
      <c r="I177" s="52"/>
      <c r="J177" s="52"/>
      <c r="K177" s="52"/>
      <c r="L177" s="52"/>
      <c r="M177" s="52"/>
      <c r="N177" s="52"/>
      <c r="O177" s="52"/>
      <c r="P177" s="52"/>
      <c r="Q177" s="52"/>
      <c r="R177" s="52"/>
      <c r="S177" s="52"/>
      <c r="T177" s="52"/>
      <c r="U177" s="52"/>
      <c r="V177" s="292" t="s">
        <v>14</v>
      </c>
      <c r="W177" s="293"/>
      <c r="X177" s="293"/>
      <c r="Y177" s="293"/>
      <c r="Z177" s="293"/>
      <c r="AA177" s="294"/>
      <c r="AB177" s="172"/>
      <c r="AC177" s="292" t="s">
        <v>15</v>
      </c>
      <c r="AD177" s="293"/>
      <c r="AE177" s="293"/>
      <c r="AF177" s="293"/>
      <c r="AG177" s="293"/>
      <c r="AH177" s="294"/>
      <c r="AI177" s="299" t="s">
        <v>16</v>
      </c>
      <c r="AJ177" s="299"/>
      <c r="AK177" s="299"/>
      <c r="AL177" s="299"/>
      <c r="AM177" s="199"/>
      <c r="AN177" s="248"/>
      <c r="AO177" s="248"/>
      <c r="AP177" s="248"/>
      <c r="AQ177" s="248"/>
      <c r="AR177" s="248"/>
      <c r="AS177" s="248"/>
      <c r="AT177" s="248"/>
      <c r="AU177" s="248"/>
      <c r="AV177" s="248"/>
      <c r="AW177" s="248"/>
      <c r="AX177" s="248"/>
      <c r="AY177" s="248"/>
      <c r="AZ177" s="248"/>
      <c r="BA177" s="248"/>
      <c r="BB177" s="248"/>
      <c r="BC177" s="248"/>
      <c r="BD177" s="248"/>
      <c r="BE177" s="248"/>
      <c r="BF177" s="240"/>
      <c r="BG177" s="240"/>
    </row>
    <row r="178" spans="1:59" s="173" customFormat="1">
      <c r="A178" s="52"/>
      <c r="B178" s="73"/>
      <c r="C178" s="73"/>
      <c r="D178" s="73"/>
      <c r="E178" s="73"/>
      <c r="F178" s="73"/>
      <c r="G178" s="52"/>
      <c r="H178" s="52"/>
      <c r="I178" s="52"/>
      <c r="J178" s="52"/>
      <c r="K178" s="52"/>
      <c r="L178" s="52"/>
      <c r="M178" s="52"/>
      <c r="N178" s="52"/>
      <c r="O178" s="52"/>
      <c r="P178" s="52"/>
      <c r="Q178" s="52"/>
      <c r="R178" s="52"/>
      <c r="S178" s="52"/>
      <c r="T178" s="52"/>
      <c r="U178" s="52"/>
      <c r="V178" s="295"/>
      <c r="W178" s="296"/>
      <c r="X178" s="296"/>
      <c r="Y178" s="296"/>
      <c r="Z178" s="296"/>
      <c r="AA178" s="297"/>
      <c r="AB178" s="172"/>
      <c r="AC178" s="295"/>
      <c r="AD178" s="296"/>
      <c r="AE178" s="296"/>
      <c r="AF178" s="296"/>
      <c r="AG178" s="296"/>
      <c r="AH178" s="297"/>
      <c r="AI178" s="299"/>
      <c r="AJ178" s="299"/>
      <c r="AK178" s="299"/>
      <c r="AL178" s="299"/>
      <c r="AM178" s="199" t="s">
        <v>259</v>
      </c>
      <c r="AN178" s="248"/>
      <c r="AO178" s="248"/>
      <c r="AP178" s="248"/>
      <c r="AQ178" s="248"/>
      <c r="AR178" s="248"/>
      <c r="AS178" s="248"/>
      <c r="AT178" s="248"/>
      <c r="AU178" s="248"/>
      <c r="AV178" s="248"/>
      <c r="AW178" s="248"/>
      <c r="AX178" s="248"/>
      <c r="AY178" s="248"/>
      <c r="AZ178" s="248"/>
      <c r="BA178" s="248"/>
      <c r="BB178" s="248"/>
      <c r="BC178" s="248"/>
      <c r="BD178" s="248"/>
      <c r="BE178" s="248"/>
      <c r="BF178" s="240"/>
      <c r="BG178" s="240"/>
    </row>
    <row r="179" spans="1:59" s="173" customFormat="1" ht="21">
      <c r="A179" s="81"/>
      <c r="B179" s="303" t="s">
        <v>57</v>
      </c>
      <c r="C179" s="303"/>
      <c r="D179" s="303"/>
      <c r="E179" s="303"/>
      <c r="F179" s="303"/>
      <c r="G179" s="303"/>
      <c r="H179" s="303"/>
      <c r="I179" s="303"/>
      <c r="J179" s="303"/>
      <c r="K179" s="303"/>
      <c r="L179" s="303"/>
      <c r="M179" s="303"/>
      <c r="N179" s="303"/>
      <c r="O179" s="303"/>
      <c r="P179" s="303"/>
      <c r="Q179" s="303"/>
      <c r="R179" s="303"/>
      <c r="S179" s="303"/>
      <c r="T179" s="303"/>
      <c r="U179" s="303"/>
      <c r="V179" s="63">
        <v>1</v>
      </c>
      <c r="W179" s="63">
        <v>2</v>
      </c>
      <c r="X179" s="63">
        <v>3</v>
      </c>
      <c r="Y179" s="63">
        <v>4</v>
      </c>
      <c r="Z179" s="63">
        <v>5</v>
      </c>
      <c r="AA179" s="63" t="s">
        <v>41</v>
      </c>
      <c r="AB179" s="75" t="s">
        <v>18</v>
      </c>
      <c r="AC179" s="63">
        <v>1</v>
      </c>
      <c r="AD179" s="63">
        <v>2</v>
      </c>
      <c r="AE179" s="63">
        <v>3</v>
      </c>
      <c r="AF179" s="63">
        <v>4</v>
      </c>
      <c r="AG179" s="63">
        <v>5</v>
      </c>
      <c r="AH179" s="63" t="s">
        <v>41</v>
      </c>
      <c r="AI179" s="76" t="s">
        <v>19</v>
      </c>
      <c r="AJ179" s="76" t="s">
        <v>49</v>
      </c>
      <c r="AK179" s="76" t="s">
        <v>21</v>
      </c>
      <c r="AL179" s="76" t="s">
        <v>22</v>
      </c>
      <c r="AM179" s="199"/>
      <c r="AN179" s="248"/>
      <c r="AO179" s="248" t="s">
        <v>173</v>
      </c>
      <c r="AP179" s="248" t="s">
        <v>181</v>
      </c>
      <c r="AQ179" s="248" t="s">
        <v>182</v>
      </c>
      <c r="AR179" s="248" t="s">
        <v>183</v>
      </c>
      <c r="AS179" s="248"/>
      <c r="AT179" s="248"/>
      <c r="AU179" s="248"/>
      <c r="AV179" s="248"/>
      <c r="AW179" s="248"/>
      <c r="AX179" s="248"/>
      <c r="AY179" s="248"/>
      <c r="AZ179" s="248"/>
      <c r="BA179" s="248"/>
      <c r="BB179" s="248"/>
      <c r="BC179" s="248"/>
      <c r="BD179" s="248"/>
      <c r="BE179" s="248"/>
      <c r="BF179" s="240"/>
      <c r="BG179" s="240"/>
    </row>
    <row r="180" spans="1:59" s="176" customFormat="1" ht="18.75" customHeight="1">
      <c r="A180" s="82">
        <v>8.1</v>
      </c>
      <c r="B180" s="339" t="s">
        <v>58</v>
      </c>
      <c r="C180" s="339"/>
      <c r="D180" s="339"/>
      <c r="E180" s="339"/>
      <c r="F180" s="339"/>
      <c r="G180" s="339"/>
      <c r="H180" s="339"/>
      <c r="I180" s="339"/>
      <c r="J180" s="339"/>
      <c r="K180" s="339"/>
      <c r="L180" s="339"/>
      <c r="M180" s="339"/>
      <c r="N180" s="339"/>
      <c r="O180" s="339"/>
      <c r="P180" s="339"/>
      <c r="Q180" s="339"/>
      <c r="R180" s="339"/>
      <c r="S180" s="339"/>
      <c r="T180" s="339"/>
      <c r="U180" s="339"/>
      <c r="V180" s="152">
        <f>+AN16</f>
        <v>2</v>
      </c>
      <c r="W180" s="152">
        <f t="shared" ref="W180:AA188" si="31">+AO16</f>
        <v>0</v>
      </c>
      <c r="X180" s="152">
        <f t="shared" si="31"/>
        <v>3</v>
      </c>
      <c r="Y180" s="152">
        <f t="shared" si="31"/>
        <v>4</v>
      </c>
      <c r="Z180" s="152">
        <f t="shared" si="31"/>
        <v>2</v>
      </c>
      <c r="AA180" s="152">
        <f t="shared" si="31"/>
        <v>0</v>
      </c>
      <c r="AB180" s="151">
        <f t="shared" ref="AB180:AB188" si="32">SUM(V180:AA180)</f>
        <v>11</v>
      </c>
      <c r="AC180" s="175">
        <f>V180/$AB180</f>
        <v>0.18181818181818182</v>
      </c>
      <c r="AD180" s="175">
        <f t="shared" ref="AD180:AH188" si="33">W180/$AB180</f>
        <v>0</v>
      </c>
      <c r="AE180" s="175">
        <f t="shared" si="33"/>
        <v>0.27272727272727271</v>
      </c>
      <c r="AF180" s="175">
        <f t="shared" si="33"/>
        <v>0.36363636363636365</v>
      </c>
      <c r="AG180" s="175">
        <f t="shared" si="33"/>
        <v>0.18181818181818182</v>
      </c>
      <c r="AH180" s="175">
        <f t="shared" si="33"/>
        <v>0</v>
      </c>
      <c r="AI180" s="153">
        <f>+BA16</f>
        <v>3.36</v>
      </c>
      <c r="AJ180" s="153">
        <f t="shared" ref="AJ180:AL188" si="34">+BB16</f>
        <v>1.36</v>
      </c>
      <c r="AK180" s="152">
        <f t="shared" si="34"/>
        <v>4</v>
      </c>
      <c r="AL180" s="152">
        <f t="shared" si="34"/>
        <v>4</v>
      </c>
      <c r="AM180" s="202" t="s">
        <v>184</v>
      </c>
      <c r="AN180" s="242" t="s">
        <v>231</v>
      </c>
      <c r="AO180" s="242">
        <v>11</v>
      </c>
      <c r="AP180" s="242">
        <v>100</v>
      </c>
      <c r="AQ180" s="242">
        <v>100</v>
      </c>
      <c r="AR180" s="242">
        <v>100</v>
      </c>
      <c r="AS180" s="242"/>
      <c r="AT180" s="242"/>
      <c r="AU180" s="242"/>
      <c r="AV180" s="242"/>
      <c r="AW180" s="242"/>
      <c r="AX180" s="242"/>
      <c r="AY180" s="242"/>
      <c r="AZ180" s="242"/>
      <c r="BA180" s="242"/>
      <c r="BB180" s="242"/>
      <c r="BC180" s="242"/>
      <c r="BD180" s="242"/>
      <c r="BE180" s="242"/>
      <c r="BF180" s="242"/>
      <c r="BG180" s="242"/>
    </row>
    <row r="181" spans="1:59" s="176" customFormat="1" ht="18.75" customHeight="1">
      <c r="A181" s="82">
        <v>8.1999999999999993</v>
      </c>
      <c r="B181" s="339" t="s">
        <v>59</v>
      </c>
      <c r="C181" s="339" t="s">
        <v>60</v>
      </c>
      <c r="D181" s="339" t="s">
        <v>60</v>
      </c>
      <c r="E181" s="339" t="s">
        <v>60</v>
      </c>
      <c r="F181" s="339" t="s">
        <v>60</v>
      </c>
      <c r="G181" s="339" t="s">
        <v>60</v>
      </c>
      <c r="H181" s="339" t="s">
        <v>60</v>
      </c>
      <c r="I181" s="339" t="s">
        <v>60</v>
      </c>
      <c r="J181" s="339" t="s">
        <v>60</v>
      </c>
      <c r="K181" s="339" t="s">
        <v>60</v>
      </c>
      <c r="L181" s="339" t="s">
        <v>60</v>
      </c>
      <c r="M181" s="339" t="s">
        <v>60</v>
      </c>
      <c r="N181" s="339" t="s">
        <v>60</v>
      </c>
      <c r="O181" s="339" t="s">
        <v>60</v>
      </c>
      <c r="P181" s="339" t="s">
        <v>60</v>
      </c>
      <c r="Q181" s="339" t="s">
        <v>60</v>
      </c>
      <c r="R181" s="339" t="s">
        <v>60</v>
      </c>
      <c r="S181" s="339" t="s">
        <v>60</v>
      </c>
      <c r="T181" s="339" t="s">
        <v>60</v>
      </c>
      <c r="U181" s="339" t="s">
        <v>60</v>
      </c>
      <c r="V181" s="152">
        <f t="shared" ref="V181:V188" si="35">+AN17</f>
        <v>2</v>
      </c>
      <c r="W181" s="152">
        <f t="shared" si="31"/>
        <v>0</v>
      </c>
      <c r="X181" s="152">
        <f t="shared" si="31"/>
        <v>4</v>
      </c>
      <c r="Y181" s="152">
        <f t="shared" si="31"/>
        <v>4</v>
      </c>
      <c r="Z181" s="152">
        <f t="shared" si="31"/>
        <v>1</v>
      </c>
      <c r="AA181" s="152">
        <f t="shared" si="31"/>
        <v>0</v>
      </c>
      <c r="AB181" s="151">
        <f t="shared" si="32"/>
        <v>11</v>
      </c>
      <c r="AC181" s="175">
        <f t="shared" ref="AC181:AC188" si="36">V181/$AB181</f>
        <v>0.18181818181818182</v>
      </c>
      <c r="AD181" s="175">
        <f t="shared" si="33"/>
        <v>0</v>
      </c>
      <c r="AE181" s="175">
        <f t="shared" si="33"/>
        <v>0.36363636363636365</v>
      </c>
      <c r="AF181" s="175">
        <f t="shared" si="33"/>
        <v>0.36363636363636365</v>
      </c>
      <c r="AG181" s="175">
        <f t="shared" si="33"/>
        <v>9.0909090909090912E-2</v>
      </c>
      <c r="AH181" s="175">
        <f t="shared" si="33"/>
        <v>0</v>
      </c>
      <c r="AI181" s="153">
        <f t="shared" ref="AI181:AI188" si="37">+BA17</f>
        <v>3.18</v>
      </c>
      <c r="AJ181" s="153">
        <f t="shared" si="34"/>
        <v>1.25</v>
      </c>
      <c r="AK181" s="152">
        <f t="shared" si="34"/>
        <v>3</v>
      </c>
      <c r="AL181" s="152">
        <f t="shared" si="34"/>
        <v>3</v>
      </c>
      <c r="AM181" s="202" t="s">
        <v>263</v>
      </c>
      <c r="AN181" s="242"/>
      <c r="AO181" s="242"/>
      <c r="AP181" s="242"/>
      <c r="AQ181" s="242"/>
      <c r="AR181" s="242"/>
      <c r="AS181" s="242"/>
      <c r="AT181" s="242"/>
      <c r="AU181" s="242"/>
      <c r="AV181" s="242"/>
      <c r="AW181" s="242"/>
      <c r="AX181" s="242"/>
      <c r="AY181" s="242"/>
      <c r="AZ181" s="242"/>
      <c r="BA181" s="242"/>
      <c r="BB181" s="242"/>
      <c r="BC181" s="242"/>
      <c r="BD181" s="242"/>
      <c r="BE181" s="242"/>
      <c r="BF181" s="242"/>
      <c r="BG181" s="242"/>
    </row>
    <row r="182" spans="1:59" s="176" customFormat="1" ht="18.75" customHeight="1">
      <c r="A182" s="82">
        <v>8.3000000000000007</v>
      </c>
      <c r="B182" s="339" t="s">
        <v>61</v>
      </c>
      <c r="C182" s="339" t="s">
        <v>62</v>
      </c>
      <c r="D182" s="339" t="s">
        <v>62</v>
      </c>
      <c r="E182" s="339" t="s">
        <v>62</v>
      </c>
      <c r="F182" s="339" t="s">
        <v>62</v>
      </c>
      <c r="G182" s="339" t="s">
        <v>62</v>
      </c>
      <c r="H182" s="339" t="s">
        <v>62</v>
      </c>
      <c r="I182" s="339" t="s">
        <v>62</v>
      </c>
      <c r="J182" s="339" t="s">
        <v>62</v>
      </c>
      <c r="K182" s="339" t="s">
        <v>62</v>
      </c>
      <c r="L182" s="339" t="s">
        <v>62</v>
      </c>
      <c r="M182" s="339" t="s">
        <v>62</v>
      </c>
      <c r="N182" s="339" t="s">
        <v>62</v>
      </c>
      <c r="O182" s="339" t="s">
        <v>62</v>
      </c>
      <c r="P182" s="339" t="s">
        <v>62</v>
      </c>
      <c r="Q182" s="339" t="s">
        <v>62</v>
      </c>
      <c r="R182" s="339" t="s">
        <v>62</v>
      </c>
      <c r="S182" s="339" t="s">
        <v>62</v>
      </c>
      <c r="T182" s="339" t="s">
        <v>62</v>
      </c>
      <c r="U182" s="339" t="s">
        <v>62</v>
      </c>
      <c r="V182" s="152">
        <f t="shared" si="35"/>
        <v>1</v>
      </c>
      <c r="W182" s="152">
        <f t="shared" si="31"/>
        <v>1</v>
      </c>
      <c r="X182" s="152">
        <f t="shared" si="31"/>
        <v>3</v>
      </c>
      <c r="Y182" s="152">
        <f t="shared" si="31"/>
        <v>5</v>
      </c>
      <c r="Z182" s="152">
        <f t="shared" si="31"/>
        <v>1</v>
      </c>
      <c r="AA182" s="152">
        <f t="shared" si="31"/>
        <v>0</v>
      </c>
      <c r="AB182" s="151">
        <f t="shared" si="32"/>
        <v>11</v>
      </c>
      <c r="AC182" s="175">
        <f t="shared" si="36"/>
        <v>9.0909090909090912E-2</v>
      </c>
      <c r="AD182" s="175">
        <f t="shared" si="33"/>
        <v>9.0909090909090912E-2</v>
      </c>
      <c r="AE182" s="175">
        <f t="shared" si="33"/>
        <v>0.27272727272727271</v>
      </c>
      <c r="AF182" s="175">
        <f t="shared" si="33"/>
        <v>0.45454545454545453</v>
      </c>
      <c r="AG182" s="175">
        <f t="shared" si="33"/>
        <v>9.0909090909090912E-2</v>
      </c>
      <c r="AH182" s="175">
        <f t="shared" si="33"/>
        <v>0</v>
      </c>
      <c r="AI182" s="153">
        <f t="shared" si="37"/>
        <v>3.36</v>
      </c>
      <c r="AJ182" s="153">
        <f t="shared" si="34"/>
        <v>1.1200000000000001</v>
      </c>
      <c r="AK182" s="152">
        <f t="shared" si="34"/>
        <v>4</v>
      </c>
      <c r="AL182" s="152">
        <f t="shared" si="34"/>
        <v>4</v>
      </c>
      <c r="AM182" s="202"/>
      <c r="AN182" s="242"/>
      <c r="AO182" s="242"/>
      <c r="AP182" s="242"/>
      <c r="AQ182" s="242"/>
      <c r="AR182" s="242"/>
      <c r="AS182" s="242"/>
      <c r="AT182" s="242"/>
      <c r="AU182" s="242"/>
      <c r="AV182" s="242"/>
      <c r="AW182" s="242"/>
      <c r="AX182" s="242"/>
      <c r="AY182" s="242"/>
      <c r="AZ182" s="242"/>
      <c r="BA182" s="242"/>
      <c r="BB182" s="242"/>
      <c r="BC182" s="242"/>
      <c r="BD182" s="242"/>
      <c r="BE182" s="242"/>
      <c r="BF182" s="242"/>
      <c r="BG182" s="242"/>
    </row>
    <row r="183" spans="1:59" s="176" customFormat="1" ht="18.75" customHeight="1">
      <c r="A183" s="82">
        <v>8.4</v>
      </c>
      <c r="B183" s="339" t="s">
        <v>63</v>
      </c>
      <c r="C183" s="339" t="s">
        <v>64</v>
      </c>
      <c r="D183" s="339" t="s">
        <v>64</v>
      </c>
      <c r="E183" s="339" t="s">
        <v>64</v>
      </c>
      <c r="F183" s="339" t="s">
        <v>64</v>
      </c>
      <c r="G183" s="339" t="s">
        <v>64</v>
      </c>
      <c r="H183" s="339" t="s">
        <v>64</v>
      </c>
      <c r="I183" s="339" t="s">
        <v>64</v>
      </c>
      <c r="J183" s="339" t="s">
        <v>64</v>
      </c>
      <c r="K183" s="339" t="s">
        <v>64</v>
      </c>
      <c r="L183" s="339" t="s">
        <v>64</v>
      </c>
      <c r="M183" s="339" t="s">
        <v>64</v>
      </c>
      <c r="N183" s="339" t="s">
        <v>64</v>
      </c>
      <c r="O183" s="339" t="s">
        <v>64</v>
      </c>
      <c r="P183" s="339" t="s">
        <v>64</v>
      </c>
      <c r="Q183" s="339" t="s">
        <v>64</v>
      </c>
      <c r="R183" s="339" t="s">
        <v>64</v>
      </c>
      <c r="S183" s="339" t="s">
        <v>64</v>
      </c>
      <c r="T183" s="339" t="s">
        <v>64</v>
      </c>
      <c r="U183" s="339" t="s">
        <v>64</v>
      </c>
      <c r="V183" s="152">
        <f t="shared" si="35"/>
        <v>2</v>
      </c>
      <c r="W183" s="152">
        <f t="shared" si="31"/>
        <v>2</v>
      </c>
      <c r="X183" s="152">
        <f t="shared" si="31"/>
        <v>2</v>
      </c>
      <c r="Y183" s="152">
        <f t="shared" si="31"/>
        <v>3</v>
      </c>
      <c r="Z183" s="152">
        <f t="shared" si="31"/>
        <v>2</v>
      </c>
      <c r="AA183" s="152">
        <f t="shared" si="31"/>
        <v>0</v>
      </c>
      <c r="AB183" s="151">
        <f t="shared" si="32"/>
        <v>11</v>
      </c>
      <c r="AC183" s="175">
        <f t="shared" si="36"/>
        <v>0.18181818181818182</v>
      </c>
      <c r="AD183" s="175">
        <f t="shared" si="33"/>
        <v>0.18181818181818182</v>
      </c>
      <c r="AE183" s="175">
        <f t="shared" si="33"/>
        <v>0.18181818181818182</v>
      </c>
      <c r="AF183" s="175">
        <f t="shared" si="33"/>
        <v>0.27272727272727271</v>
      </c>
      <c r="AG183" s="175">
        <f t="shared" si="33"/>
        <v>0.18181818181818182</v>
      </c>
      <c r="AH183" s="175">
        <f t="shared" si="33"/>
        <v>0</v>
      </c>
      <c r="AI183" s="153">
        <f t="shared" si="37"/>
        <v>3.09</v>
      </c>
      <c r="AJ183" s="153">
        <f t="shared" si="34"/>
        <v>1.45</v>
      </c>
      <c r="AK183" s="152">
        <f t="shared" si="34"/>
        <v>3</v>
      </c>
      <c r="AL183" s="152">
        <f t="shared" si="34"/>
        <v>4</v>
      </c>
      <c r="AM183" s="202"/>
      <c r="AN183" s="242"/>
      <c r="AO183" s="242"/>
      <c r="AP183" s="242"/>
      <c r="AQ183" s="242"/>
      <c r="AR183" s="242"/>
      <c r="AS183" s="242"/>
      <c r="AT183" s="242"/>
      <c r="AU183" s="242"/>
      <c r="AV183" s="242"/>
      <c r="AW183" s="242"/>
      <c r="AX183" s="242"/>
      <c r="AY183" s="242"/>
      <c r="AZ183" s="242"/>
      <c r="BA183" s="242"/>
      <c r="BB183" s="242"/>
      <c r="BC183" s="242"/>
      <c r="BD183" s="242"/>
      <c r="BE183" s="242"/>
      <c r="BF183" s="242"/>
      <c r="BG183" s="242"/>
    </row>
    <row r="184" spans="1:59" s="176" customFormat="1" ht="18.75" customHeight="1">
      <c r="A184" s="82">
        <v>8.5</v>
      </c>
      <c r="B184" s="339" t="s">
        <v>65</v>
      </c>
      <c r="C184" s="339"/>
      <c r="D184" s="339"/>
      <c r="E184" s="339"/>
      <c r="F184" s="339"/>
      <c r="G184" s="339"/>
      <c r="H184" s="339"/>
      <c r="I184" s="339"/>
      <c r="J184" s="339"/>
      <c r="K184" s="339"/>
      <c r="L184" s="339"/>
      <c r="M184" s="339"/>
      <c r="N184" s="339"/>
      <c r="O184" s="339"/>
      <c r="P184" s="339"/>
      <c r="Q184" s="339"/>
      <c r="R184" s="339"/>
      <c r="S184" s="339"/>
      <c r="T184" s="339"/>
      <c r="U184" s="339"/>
      <c r="V184" s="152">
        <f t="shared" si="35"/>
        <v>1</v>
      </c>
      <c r="W184" s="152">
        <f t="shared" si="31"/>
        <v>0</v>
      </c>
      <c r="X184" s="152">
        <f t="shared" si="31"/>
        <v>4</v>
      </c>
      <c r="Y184" s="152">
        <f t="shared" si="31"/>
        <v>3</v>
      </c>
      <c r="Z184" s="152">
        <f t="shared" si="31"/>
        <v>3</v>
      </c>
      <c r="AA184" s="152">
        <f t="shared" si="31"/>
        <v>0</v>
      </c>
      <c r="AB184" s="151">
        <f t="shared" si="32"/>
        <v>11</v>
      </c>
      <c r="AC184" s="175">
        <f t="shared" si="36"/>
        <v>9.0909090909090912E-2</v>
      </c>
      <c r="AD184" s="175">
        <f t="shared" si="33"/>
        <v>0</v>
      </c>
      <c r="AE184" s="175">
        <f t="shared" si="33"/>
        <v>0.36363636363636365</v>
      </c>
      <c r="AF184" s="175">
        <f t="shared" si="33"/>
        <v>0.27272727272727271</v>
      </c>
      <c r="AG184" s="175">
        <f t="shared" si="33"/>
        <v>0.27272727272727271</v>
      </c>
      <c r="AH184" s="175">
        <f t="shared" si="33"/>
        <v>0</v>
      </c>
      <c r="AI184" s="153">
        <f t="shared" si="37"/>
        <v>3.64</v>
      </c>
      <c r="AJ184" s="153">
        <f t="shared" si="34"/>
        <v>1.21</v>
      </c>
      <c r="AK184" s="152">
        <f t="shared" si="34"/>
        <v>4</v>
      </c>
      <c r="AL184" s="152">
        <f t="shared" si="34"/>
        <v>3</v>
      </c>
      <c r="AM184" s="202"/>
      <c r="AN184" s="242"/>
      <c r="AO184" s="242"/>
      <c r="AP184" s="242"/>
      <c r="AQ184" s="242"/>
      <c r="AR184" s="242"/>
      <c r="AS184" s="242"/>
      <c r="AT184" s="242"/>
      <c r="AU184" s="242"/>
      <c r="AV184" s="242"/>
      <c r="AW184" s="242"/>
      <c r="AX184" s="242"/>
      <c r="AY184" s="242"/>
      <c r="AZ184" s="242"/>
      <c r="BA184" s="242"/>
      <c r="BB184" s="242"/>
      <c r="BC184" s="242"/>
      <c r="BD184" s="242"/>
      <c r="BE184" s="242"/>
      <c r="BF184" s="242"/>
      <c r="BG184" s="242"/>
    </row>
    <row r="185" spans="1:59" s="176" customFormat="1" ht="18.75" customHeight="1">
      <c r="A185" s="82">
        <v>8.6</v>
      </c>
      <c r="B185" s="339" t="s">
        <v>66</v>
      </c>
      <c r="C185" s="339" t="s">
        <v>67</v>
      </c>
      <c r="D185" s="339" t="s">
        <v>67</v>
      </c>
      <c r="E185" s="339" t="s">
        <v>67</v>
      </c>
      <c r="F185" s="339" t="s">
        <v>67</v>
      </c>
      <c r="G185" s="339" t="s">
        <v>67</v>
      </c>
      <c r="H185" s="339" t="s">
        <v>67</v>
      </c>
      <c r="I185" s="339" t="s">
        <v>67</v>
      </c>
      <c r="J185" s="339" t="s">
        <v>67</v>
      </c>
      <c r="K185" s="339" t="s">
        <v>67</v>
      </c>
      <c r="L185" s="339" t="s">
        <v>67</v>
      </c>
      <c r="M185" s="339" t="s">
        <v>67</v>
      </c>
      <c r="N185" s="339" t="s">
        <v>67</v>
      </c>
      <c r="O185" s="339" t="s">
        <v>67</v>
      </c>
      <c r="P185" s="339" t="s">
        <v>67</v>
      </c>
      <c r="Q185" s="339" t="s">
        <v>67</v>
      </c>
      <c r="R185" s="339" t="s">
        <v>67</v>
      </c>
      <c r="S185" s="339" t="s">
        <v>67</v>
      </c>
      <c r="T185" s="339" t="s">
        <v>67</v>
      </c>
      <c r="U185" s="339" t="s">
        <v>67</v>
      </c>
      <c r="V185" s="152">
        <f t="shared" si="35"/>
        <v>1</v>
      </c>
      <c r="W185" s="152">
        <f t="shared" si="31"/>
        <v>1</v>
      </c>
      <c r="X185" s="152">
        <f t="shared" si="31"/>
        <v>3</v>
      </c>
      <c r="Y185" s="152">
        <f t="shared" si="31"/>
        <v>3</v>
      </c>
      <c r="Z185" s="152">
        <f t="shared" si="31"/>
        <v>3</v>
      </c>
      <c r="AA185" s="152">
        <f t="shared" si="31"/>
        <v>0</v>
      </c>
      <c r="AB185" s="151">
        <f t="shared" si="32"/>
        <v>11</v>
      </c>
      <c r="AC185" s="175">
        <f t="shared" si="36"/>
        <v>9.0909090909090912E-2</v>
      </c>
      <c r="AD185" s="175">
        <f t="shared" si="33"/>
        <v>9.0909090909090912E-2</v>
      </c>
      <c r="AE185" s="175">
        <f t="shared" si="33"/>
        <v>0.27272727272727271</v>
      </c>
      <c r="AF185" s="175">
        <f t="shared" si="33"/>
        <v>0.27272727272727271</v>
      </c>
      <c r="AG185" s="175">
        <f t="shared" si="33"/>
        <v>0.27272727272727271</v>
      </c>
      <c r="AH185" s="175">
        <f t="shared" si="33"/>
        <v>0</v>
      </c>
      <c r="AI185" s="153">
        <f t="shared" si="37"/>
        <v>3.55</v>
      </c>
      <c r="AJ185" s="153">
        <f t="shared" si="34"/>
        <v>1.29</v>
      </c>
      <c r="AK185" s="152">
        <f t="shared" si="34"/>
        <v>4</v>
      </c>
      <c r="AL185" s="152">
        <f t="shared" si="34"/>
        <v>3</v>
      </c>
      <c r="AM185" s="202"/>
      <c r="AN185" s="242"/>
      <c r="AO185" s="242"/>
      <c r="AP185" s="242"/>
      <c r="AQ185" s="242"/>
      <c r="AR185" s="242"/>
      <c r="AS185" s="242"/>
      <c r="AT185" s="242"/>
      <c r="AU185" s="242"/>
      <c r="AV185" s="242"/>
      <c r="AW185" s="242"/>
      <c r="AX185" s="242"/>
      <c r="AY185" s="242"/>
      <c r="AZ185" s="242"/>
      <c r="BA185" s="242"/>
      <c r="BB185" s="242"/>
      <c r="BC185" s="242"/>
      <c r="BD185" s="242"/>
      <c r="BE185" s="242"/>
      <c r="BF185" s="242"/>
      <c r="BG185" s="242"/>
    </row>
    <row r="186" spans="1:59" s="176" customFormat="1" ht="18.75" customHeight="1">
      <c r="A186" s="82">
        <v>8.6999999999999993</v>
      </c>
      <c r="B186" s="339" t="s">
        <v>68</v>
      </c>
      <c r="C186" s="339" t="s">
        <v>69</v>
      </c>
      <c r="D186" s="339" t="s">
        <v>69</v>
      </c>
      <c r="E186" s="339" t="s">
        <v>69</v>
      </c>
      <c r="F186" s="339" t="s">
        <v>69</v>
      </c>
      <c r="G186" s="339" t="s">
        <v>69</v>
      </c>
      <c r="H186" s="339" t="s">
        <v>69</v>
      </c>
      <c r="I186" s="339" t="s">
        <v>69</v>
      </c>
      <c r="J186" s="339" t="s">
        <v>69</v>
      </c>
      <c r="K186" s="339" t="s">
        <v>69</v>
      </c>
      <c r="L186" s="339" t="s">
        <v>69</v>
      </c>
      <c r="M186" s="339" t="s">
        <v>69</v>
      </c>
      <c r="N186" s="339" t="s">
        <v>69</v>
      </c>
      <c r="O186" s="339" t="s">
        <v>69</v>
      </c>
      <c r="P186" s="339" t="s">
        <v>69</v>
      </c>
      <c r="Q186" s="339" t="s">
        <v>69</v>
      </c>
      <c r="R186" s="339" t="s">
        <v>69</v>
      </c>
      <c r="S186" s="339" t="s">
        <v>69</v>
      </c>
      <c r="T186" s="339" t="s">
        <v>69</v>
      </c>
      <c r="U186" s="339" t="s">
        <v>69</v>
      </c>
      <c r="V186" s="152">
        <f t="shared" si="35"/>
        <v>1</v>
      </c>
      <c r="W186" s="152">
        <f t="shared" si="31"/>
        <v>0</v>
      </c>
      <c r="X186" s="152">
        <f t="shared" si="31"/>
        <v>4</v>
      </c>
      <c r="Y186" s="152">
        <f t="shared" si="31"/>
        <v>5</v>
      </c>
      <c r="Z186" s="152">
        <f t="shared" si="31"/>
        <v>1</v>
      </c>
      <c r="AA186" s="152">
        <f t="shared" si="31"/>
        <v>0</v>
      </c>
      <c r="AB186" s="151">
        <f t="shared" si="32"/>
        <v>11</v>
      </c>
      <c r="AC186" s="175">
        <f t="shared" si="36"/>
        <v>9.0909090909090912E-2</v>
      </c>
      <c r="AD186" s="175">
        <f t="shared" si="33"/>
        <v>0</v>
      </c>
      <c r="AE186" s="175">
        <f t="shared" si="33"/>
        <v>0.36363636363636365</v>
      </c>
      <c r="AF186" s="175">
        <f t="shared" si="33"/>
        <v>0.45454545454545453</v>
      </c>
      <c r="AG186" s="175">
        <f t="shared" si="33"/>
        <v>9.0909090909090912E-2</v>
      </c>
      <c r="AH186" s="175">
        <f t="shared" si="33"/>
        <v>0</v>
      </c>
      <c r="AI186" s="153">
        <f t="shared" si="37"/>
        <v>3.45</v>
      </c>
      <c r="AJ186" s="153">
        <f t="shared" si="34"/>
        <v>1.04</v>
      </c>
      <c r="AK186" s="152">
        <f t="shared" si="34"/>
        <v>4</v>
      </c>
      <c r="AL186" s="152">
        <f t="shared" si="34"/>
        <v>4</v>
      </c>
      <c r="AM186" s="202"/>
      <c r="AN186" s="242"/>
      <c r="AO186" s="242"/>
      <c r="AP186" s="242"/>
      <c r="AQ186" s="242"/>
      <c r="AR186" s="242"/>
      <c r="AS186" s="242"/>
      <c r="AT186" s="242"/>
      <c r="AU186" s="242"/>
      <c r="AV186" s="242"/>
      <c r="AW186" s="242"/>
      <c r="AX186" s="242"/>
      <c r="AY186" s="242"/>
      <c r="AZ186" s="242"/>
      <c r="BA186" s="242"/>
      <c r="BB186" s="242"/>
      <c r="BC186" s="242"/>
      <c r="BD186" s="242"/>
      <c r="BE186" s="242"/>
      <c r="BF186" s="242"/>
      <c r="BG186" s="242"/>
    </row>
    <row r="187" spans="1:59" s="176" customFormat="1" ht="18.75" customHeight="1">
      <c r="A187" s="82">
        <v>8.8000000000000007</v>
      </c>
      <c r="B187" s="339" t="s">
        <v>70</v>
      </c>
      <c r="C187" s="339" t="s">
        <v>71</v>
      </c>
      <c r="D187" s="339" t="s">
        <v>71</v>
      </c>
      <c r="E187" s="339" t="s">
        <v>71</v>
      </c>
      <c r="F187" s="339" t="s">
        <v>71</v>
      </c>
      <c r="G187" s="339" t="s">
        <v>71</v>
      </c>
      <c r="H187" s="339" t="s">
        <v>71</v>
      </c>
      <c r="I187" s="339" t="s">
        <v>71</v>
      </c>
      <c r="J187" s="339" t="s">
        <v>71</v>
      </c>
      <c r="K187" s="339" t="s">
        <v>71</v>
      </c>
      <c r="L187" s="339" t="s">
        <v>71</v>
      </c>
      <c r="M187" s="339" t="s">
        <v>71</v>
      </c>
      <c r="N187" s="339" t="s">
        <v>71</v>
      </c>
      <c r="O187" s="339" t="s">
        <v>71</v>
      </c>
      <c r="P187" s="339" t="s">
        <v>71</v>
      </c>
      <c r="Q187" s="339" t="s">
        <v>71</v>
      </c>
      <c r="R187" s="339" t="s">
        <v>71</v>
      </c>
      <c r="S187" s="339" t="s">
        <v>71</v>
      </c>
      <c r="T187" s="339" t="s">
        <v>71</v>
      </c>
      <c r="U187" s="339" t="s">
        <v>71</v>
      </c>
      <c r="V187" s="152">
        <f t="shared" si="35"/>
        <v>0</v>
      </c>
      <c r="W187" s="152">
        <f t="shared" si="31"/>
        <v>0</v>
      </c>
      <c r="X187" s="152">
        <f t="shared" si="31"/>
        <v>2</v>
      </c>
      <c r="Y187" s="152">
        <f t="shared" si="31"/>
        <v>6</v>
      </c>
      <c r="Z187" s="152">
        <f t="shared" si="31"/>
        <v>3</v>
      </c>
      <c r="AA187" s="152">
        <f t="shared" si="31"/>
        <v>0</v>
      </c>
      <c r="AB187" s="151">
        <f t="shared" si="32"/>
        <v>11</v>
      </c>
      <c r="AC187" s="175">
        <f t="shared" si="36"/>
        <v>0</v>
      </c>
      <c r="AD187" s="175">
        <f t="shared" si="33"/>
        <v>0</v>
      </c>
      <c r="AE187" s="175">
        <f t="shared" si="33"/>
        <v>0.18181818181818182</v>
      </c>
      <c r="AF187" s="175">
        <f t="shared" si="33"/>
        <v>0.54545454545454541</v>
      </c>
      <c r="AG187" s="175">
        <f t="shared" si="33"/>
        <v>0.27272727272727271</v>
      </c>
      <c r="AH187" s="175">
        <f t="shared" si="33"/>
        <v>0</v>
      </c>
      <c r="AI187" s="153">
        <f t="shared" si="37"/>
        <v>4.09</v>
      </c>
      <c r="AJ187" s="153">
        <f t="shared" si="34"/>
        <v>0.7</v>
      </c>
      <c r="AK187" s="152">
        <f t="shared" si="34"/>
        <v>4</v>
      </c>
      <c r="AL187" s="152">
        <f t="shared" si="34"/>
        <v>4</v>
      </c>
      <c r="AM187" s="202"/>
      <c r="AN187" s="242"/>
      <c r="AO187" s="242"/>
      <c r="AP187" s="242"/>
      <c r="AQ187" s="242"/>
      <c r="AR187" s="242"/>
      <c r="AS187" s="242"/>
      <c r="AT187" s="242"/>
      <c r="AU187" s="242"/>
      <c r="AV187" s="242"/>
      <c r="AW187" s="242"/>
      <c r="AX187" s="242"/>
      <c r="AY187" s="242"/>
      <c r="AZ187" s="242"/>
      <c r="BA187" s="242"/>
      <c r="BB187" s="242"/>
      <c r="BC187" s="242"/>
      <c r="BD187" s="242"/>
      <c r="BE187" s="242"/>
      <c r="BF187" s="242"/>
      <c r="BG187" s="242"/>
    </row>
    <row r="188" spans="1:59" s="176" customFormat="1" ht="18.75" customHeight="1">
      <c r="A188" s="82">
        <v>8.9</v>
      </c>
      <c r="B188" s="339" t="s">
        <v>72</v>
      </c>
      <c r="C188" s="339" t="s">
        <v>73</v>
      </c>
      <c r="D188" s="339" t="s">
        <v>73</v>
      </c>
      <c r="E188" s="339" t="s">
        <v>73</v>
      </c>
      <c r="F188" s="339" t="s">
        <v>73</v>
      </c>
      <c r="G188" s="339" t="s">
        <v>73</v>
      </c>
      <c r="H188" s="339" t="s">
        <v>73</v>
      </c>
      <c r="I188" s="339" t="s">
        <v>73</v>
      </c>
      <c r="J188" s="339" t="s">
        <v>73</v>
      </c>
      <c r="K188" s="339" t="s">
        <v>73</v>
      </c>
      <c r="L188" s="339" t="s">
        <v>73</v>
      </c>
      <c r="M188" s="339" t="s">
        <v>73</v>
      </c>
      <c r="N188" s="339" t="s">
        <v>73</v>
      </c>
      <c r="O188" s="339" t="s">
        <v>73</v>
      </c>
      <c r="P188" s="339" t="s">
        <v>73</v>
      </c>
      <c r="Q188" s="339" t="s">
        <v>73</v>
      </c>
      <c r="R188" s="339" t="s">
        <v>73</v>
      </c>
      <c r="S188" s="339" t="s">
        <v>73</v>
      </c>
      <c r="T188" s="339" t="s">
        <v>73</v>
      </c>
      <c r="U188" s="339" t="s">
        <v>73</v>
      </c>
      <c r="V188" s="152">
        <f t="shared" si="35"/>
        <v>0</v>
      </c>
      <c r="W188" s="152">
        <f t="shared" si="31"/>
        <v>1</v>
      </c>
      <c r="X188" s="152">
        <f t="shared" si="31"/>
        <v>2</v>
      </c>
      <c r="Y188" s="152">
        <f t="shared" si="31"/>
        <v>4</v>
      </c>
      <c r="Z188" s="152">
        <f t="shared" si="31"/>
        <v>3</v>
      </c>
      <c r="AA188" s="152">
        <f t="shared" si="31"/>
        <v>1</v>
      </c>
      <c r="AB188" s="151">
        <f t="shared" si="32"/>
        <v>11</v>
      </c>
      <c r="AC188" s="175">
        <f t="shared" si="36"/>
        <v>0</v>
      </c>
      <c r="AD188" s="175">
        <f t="shared" si="33"/>
        <v>9.0909090909090912E-2</v>
      </c>
      <c r="AE188" s="175">
        <f t="shared" si="33"/>
        <v>0.18181818181818182</v>
      </c>
      <c r="AF188" s="175">
        <f t="shared" si="33"/>
        <v>0.36363636363636365</v>
      </c>
      <c r="AG188" s="175">
        <f t="shared" si="33"/>
        <v>0.27272727272727271</v>
      </c>
      <c r="AH188" s="175">
        <f t="shared" si="33"/>
        <v>9.0909090909090912E-2</v>
      </c>
      <c r="AI188" s="153">
        <f t="shared" si="37"/>
        <v>3.9</v>
      </c>
      <c r="AJ188" s="153">
        <f t="shared" si="34"/>
        <v>0.99</v>
      </c>
      <c r="AK188" s="152">
        <f t="shared" si="34"/>
        <v>4</v>
      </c>
      <c r="AL188" s="152">
        <f t="shared" si="34"/>
        <v>4</v>
      </c>
      <c r="AM188" s="202"/>
      <c r="AN188" s="242"/>
      <c r="AO188" s="242"/>
      <c r="AP188" s="242"/>
      <c r="AQ188" s="242"/>
      <c r="AR188" s="242"/>
      <c r="AS188" s="242"/>
      <c r="AT188" s="242"/>
      <c r="AU188" s="242"/>
      <c r="AV188" s="242"/>
      <c r="AW188" s="242"/>
      <c r="AX188" s="242"/>
      <c r="AY188" s="242"/>
      <c r="AZ188" s="242"/>
      <c r="BA188" s="242"/>
      <c r="BB188" s="242"/>
      <c r="BC188" s="242"/>
      <c r="BD188" s="242"/>
      <c r="BE188" s="242"/>
      <c r="BF188" s="242"/>
      <c r="BG188" s="242"/>
    </row>
    <row r="189" spans="1:59" ht="15.75" customHeight="1">
      <c r="A189" s="172"/>
      <c r="B189" s="172"/>
      <c r="C189" s="172"/>
      <c r="D189" s="172"/>
      <c r="E189" s="172"/>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83"/>
      <c r="AJ189" s="172"/>
      <c r="AK189" s="172"/>
      <c r="AL189" s="172"/>
      <c r="AN189" s="248"/>
      <c r="AO189" s="248"/>
      <c r="AP189" s="248"/>
      <c r="AQ189" s="248"/>
      <c r="AR189" s="248"/>
      <c r="AS189" s="248"/>
      <c r="AT189" s="248"/>
      <c r="AU189" s="248"/>
      <c r="AV189" s="248"/>
      <c r="AW189" s="248"/>
      <c r="AX189" s="248"/>
      <c r="AY189" s="248"/>
      <c r="AZ189" s="248"/>
      <c r="BA189" s="248"/>
      <c r="BB189" s="248"/>
      <c r="BC189" s="248"/>
      <c r="BD189" s="248"/>
      <c r="BE189" s="248"/>
    </row>
    <row r="190" spans="1:59">
      <c r="A190" s="172"/>
      <c r="B190" s="172"/>
      <c r="C190" s="172"/>
      <c r="D190" s="172"/>
      <c r="E190" s="172"/>
      <c r="F190" s="172"/>
      <c r="G190" s="172"/>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N190" s="248"/>
      <c r="AO190" s="248"/>
      <c r="AP190" s="248"/>
      <c r="AQ190" s="248"/>
      <c r="AR190" s="248"/>
      <c r="AS190" s="248"/>
      <c r="AT190" s="248"/>
      <c r="AU190" s="248"/>
      <c r="AV190" s="248"/>
      <c r="AW190" s="248"/>
      <c r="AX190" s="248"/>
      <c r="AY190" s="248"/>
      <c r="AZ190" s="248"/>
      <c r="BA190" s="248"/>
      <c r="BB190" s="248"/>
      <c r="BC190" s="248"/>
      <c r="BD190" s="248"/>
      <c r="BE190" s="248"/>
    </row>
    <row r="191" spans="1:59">
      <c r="C191" s="172"/>
      <c r="D191" s="172"/>
      <c r="E191" s="172"/>
      <c r="F191" s="172"/>
      <c r="G191" s="172"/>
      <c r="H191" s="84"/>
      <c r="I191" s="84"/>
      <c r="J191" s="84"/>
      <c r="K191" s="84"/>
      <c r="L191" s="84"/>
      <c r="M191" s="84"/>
      <c r="N191" s="84"/>
      <c r="O191" s="84"/>
      <c r="P191" s="84"/>
      <c r="Q191" s="84"/>
      <c r="R191" s="84"/>
      <c r="S191" s="84"/>
      <c r="T191" s="84"/>
      <c r="U191" s="84"/>
      <c r="V191" s="84"/>
      <c r="W191" s="172"/>
      <c r="X191" s="172"/>
      <c r="Y191" s="172"/>
      <c r="Z191" s="172"/>
      <c r="AA191" s="172"/>
      <c r="AB191" s="172"/>
      <c r="AC191" s="172"/>
      <c r="AD191" s="172"/>
      <c r="AE191" s="172"/>
      <c r="AF191" s="172"/>
      <c r="AG191" s="172"/>
      <c r="AH191" s="172"/>
      <c r="AI191" s="172"/>
      <c r="AJ191" s="172"/>
      <c r="AK191" s="172"/>
      <c r="AL191" s="172"/>
      <c r="AN191" s="248"/>
      <c r="AO191" s="248"/>
      <c r="AP191" s="248"/>
      <c r="AQ191" s="248"/>
      <c r="AR191" s="248"/>
      <c r="AS191" s="248"/>
      <c r="AT191" s="248"/>
      <c r="AU191" s="248"/>
      <c r="AV191" s="248"/>
      <c r="AW191" s="248"/>
      <c r="AX191" s="248"/>
      <c r="AY191" s="248"/>
      <c r="AZ191" s="248"/>
      <c r="BA191" s="248"/>
      <c r="BB191" s="248"/>
      <c r="BC191" s="248"/>
      <c r="BD191" s="248"/>
      <c r="BE191" s="248"/>
    </row>
    <row r="192" spans="1:59" ht="21">
      <c r="A192" s="267" t="s">
        <v>127</v>
      </c>
      <c r="B192" s="267"/>
      <c r="C192" s="267"/>
      <c r="D192" s="267"/>
      <c r="E192" s="267"/>
      <c r="F192" s="267"/>
      <c r="G192" s="267"/>
      <c r="H192" s="267"/>
      <c r="I192" s="267"/>
      <c r="J192" s="267"/>
      <c r="K192" s="267"/>
      <c r="L192" s="267"/>
      <c r="M192" s="267"/>
      <c r="N192" s="267"/>
      <c r="O192" s="267"/>
      <c r="P192" s="267"/>
      <c r="Q192" s="267"/>
      <c r="R192" s="267"/>
      <c r="S192" s="267"/>
      <c r="T192" s="267"/>
      <c r="U192" s="267"/>
      <c r="V192" s="124"/>
      <c r="W192" s="124"/>
      <c r="X192" s="124"/>
      <c r="Y192" s="124"/>
      <c r="Z192" s="124"/>
      <c r="AA192" s="124"/>
      <c r="AB192" s="124"/>
      <c r="AC192" s="124"/>
      <c r="AD192" s="124"/>
      <c r="AE192" s="124"/>
      <c r="AF192" s="124"/>
      <c r="AG192" s="124"/>
      <c r="AH192" s="124"/>
      <c r="AI192" s="124"/>
      <c r="AJ192" s="124"/>
      <c r="AK192" s="124"/>
      <c r="AL192" s="124"/>
      <c r="AM192" s="200"/>
      <c r="AN192" s="248"/>
      <c r="AO192" s="248"/>
      <c r="AP192" s="248"/>
      <c r="AQ192" s="248"/>
      <c r="AR192" s="248"/>
      <c r="AS192" s="248"/>
      <c r="AT192" s="248"/>
      <c r="AU192" s="248"/>
      <c r="AV192" s="248"/>
      <c r="AW192" s="248"/>
      <c r="AX192" s="248"/>
      <c r="AY192" s="248"/>
      <c r="AZ192" s="248"/>
      <c r="BA192" s="248"/>
      <c r="BB192" s="248"/>
      <c r="BC192" s="248"/>
      <c r="BD192" s="248"/>
      <c r="BE192" s="248"/>
    </row>
    <row r="193" spans="1:59" ht="15.75">
      <c r="A193" s="125"/>
      <c r="B193" s="126"/>
      <c r="C193" s="126"/>
      <c r="D193" s="126"/>
      <c r="E193" s="126"/>
      <c r="F193" s="126"/>
      <c r="G193" s="126"/>
      <c r="H193" s="126"/>
      <c r="I193" s="126"/>
      <c r="J193" s="126"/>
      <c r="K193" s="126"/>
      <c r="L193" s="126"/>
      <c r="M193" s="126"/>
      <c r="N193" s="126"/>
      <c r="O193" s="126"/>
      <c r="P193" s="126"/>
      <c r="Q193" s="126"/>
      <c r="R193" s="126"/>
      <c r="S193" s="126"/>
      <c r="T193" s="126"/>
      <c r="U193" s="126"/>
      <c r="V193" s="127"/>
      <c r="W193" s="127"/>
      <c r="X193" s="127"/>
      <c r="Y193" s="127"/>
      <c r="Z193" s="127"/>
      <c r="AA193" s="127"/>
      <c r="AB193" s="128"/>
      <c r="AC193" s="129"/>
      <c r="AD193" s="129"/>
      <c r="AE193" s="129"/>
      <c r="AF193" s="129"/>
      <c r="AG193" s="129"/>
      <c r="AH193" s="129"/>
      <c r="AI193" s="130"/>
      <c r="AJ193" s="130"/>
      <c r="AK193" s="127"/>
      <c r="AL193" s="127"/>
      <c r="AM193" s="200"/>
      <c r="AN193" s="248"/>
      <c r="AO193" s="248"/>
      <c r="AP193" s="248"/>
      <c r="AQ193" s="248"/>
      <c r="AR193" s="248"/>
      <c r="AS193" s="248"/>
      <c r="AT193" s="248"/>
      <c r="AU193" s="248"/>
      <c r="AV193" s="248"/>
      <c r="AW193" s="248"/>
      <c r="AX193" s="248"/>
      <c r="AY193" s="248"/>
      <c r="AZ193" s="248"/>
      <c r="BA193" s="248"/>
      <c r="BB193" s="248"/>
      <c r="BC193" s="248"/>
      <c r="BD193" s="248"/>
      <c r="BE193" s="248"/>
    </row>
    <row r="194" spans="1:59" ht="15.75">
      <c r="A194" s="125"/>
      <c r="B194" s="126"/>
      <c r="C194" s="126"/>
      <c r="D194" s="126"/>
      <c r="E194" s="126"/>
      <c r="F194" s="126"/>
      <c r="G194" s="126"/>
      <c r="H194" s="126"/>
      <c r="I194" s="126"/>
      <c r="J194" s="126"/>
      <c r="K194" s="126"/>
      <c r="L194" s="126"/>
      <c r="M194" s="126"/>
      <c r="N194" s="126"/>
      <c r="O194" s="126"/>
      <c r="P194" s="126"/>
      <c r="Q194" s="126"/>
      <c r="R194" s="126"/>
      <c r="S194" s="126"/>
      <c r="T194" s="126"/>
      <c r="U194" s="126"/>
      <c r="V194" s="127"/>
      <c r="W194" s="127"/>
      <c r="X194" s="127"/>
      <c r="Y194" s="127"/>
      <c r="Z194" s="127"/>
      <c r="AA194" s="127"/>
      <c r="AB194" s="128"/>
      <c r="AC194" s="129"/>
      <c r="AD194" s="129"/>
      <c r="AE194" s="129"/>
      <c r="AF194" s="129"/>
      <c r="AG194" s="129"/>
      <c r="AH194" s="129"/>
      <c r="AI194" s="130"/>
      <c r="AJ194" s="130"/>
      <c r="AK194" s="127"/>
      <c r="AL194" s="127"/>
      <c r="AM194" s="200"/>
      <c r="AN194" s="248"/>
      <c r="AO194" s="248"/>
      <c r="AP194" s="248"/>
      <c r="AQ194" s="248"/>
      <c r="AR194" s="248"/>
      <c r="AS194" s="248"/>
      <c r="AT194" s="248"/>
      <c r="AU194" s="248"/>
      <c r="AV194" s="248"/>
      <c r="AW194" s="248"/>
      <c r="AX194" s="248"/>
      <c r="AY194" s="248"/>
      <c r="AZ194" s="248"/>
      <c r="BA194" s="248"/>
      <c r="BB194" s="248"/>
      <c r="BC194" s="248"/>
      <c r="BD194" s="248"/>
      <c r="BE194" s="248"/>
    </row>
    <row r="195" spans="1:59" ht="15.75">
      <c r="A195" s="125"/>
      <c r="B195" s="126"/>
      <c r="C195" s="126"/>
      <c r="D195" s="126"/>
      <c r="E195" s="126"/>
      <c r="F195" s="126"/>
      <c r="G195" s="126"/>
      <c r="H195" s="126"/>
      <c r="I195" s="126"/>
      <c r="J195" s="126"/>
      <c r="K195" s="126"/>
      <c r="L195" s="126"/>
      <c r="M195" s="126"/>
      <c r="N195" s="126"/>
      <c r="O195" s="126"/>
      <c r="P195" s="126"/>
      <c r="Q195" s="126"/>
      <c r="R195" s="126"/>
      <c r="S195" s="126"/>
      <c r="T195" s="126"/>
      <c r="U195" s="126"/>
      <c r="V195" s="127"/>
      <c r="W195" s="127"/>
      <c r="X195" s="127"/>
      <c r="Y195" s="127"/>
      <c r="Z195" s="127"/>
      <c r="AA195" s="127"/>
      <c r="AB195" s="128"/>
      <c r="AC195" s="129"/>
      <c r="AD195" s="129"/>
      <c r="AE195" s="129"/>
      <c r="AF195" s="129"/>
      <c r="AG195" s="129"/>
      <c r="AH195" s="129"/>
      <c r="AI195" s="130"/>
      <c r="AJ195" s="130"/>
      <c r="AK195" s="127"/>
      <c r="AL195" s="127"/>
      <c r="AM195" s="200"/>
      <c r="AN195" s="248"/>
      <c r="AO195" s="248"/>
      <c r="AP195" s="248"/>
      <c r="AQ195" s="248"/>
      <c r="AR195" s="248"/>
      <c r="AS195" s="248"/>
      <c r="AT195" s="248"/>
      <c r="AU195" s="248"/>
      <c r="AV195" s="248"/>
      <c r="AW195" s="248"/>
      <c r="AX195" s="248"/>
      <c r="AY195" s="248"/>
      <c r="AZ195" s="248"/>
      <c r="BA195" s="248"/>
      <c r="BB195" s="248"/>
      <c r="BC195" s="248"/>
      <c r="BD195" s="248"/>
      <c r="BE195" s="248"/>
    </row>
    <row r="196" spans="1:59" ht="15.75">
      <c r="A196" s="125"/>
      <c r="B196" s="126"/>
      <c r="C196" s="126"/>
      <c r="D196" s="126"/>
      <c r="E196" s="126"/>
      <c r="F196" s="126"/>
      <c r="G196" s="126"/>
      <c r="H196" s="126"/>
      <c r="I196" s="126"/>
      <c r="J196" s="126"/>
      <c r="K196" s="126"/>
      <c r="L196" s="126"/>
      <c r="M196" s="126"/>
      <c r="N196" s="126"/>
      <c r="O196" s="126"/>
      <c r="P196" s="126"/>
      <c r="Q196" s="126"/>
      <c r="R196" s="126"/>
      <c r="S196" s="126"/>
      <c r="T196" s="126"/>
      <c r="U196" s="126"/>
      <c r="V196" s="127"/>
      <c r="W196" s="127"/>
      <c r="X196" s="127"/>
      <c r="Y196" s="127"/>
      <c r="Z196" s="127"/>
      <c r="AA196" s="127"/>
      <c r="AB196" s="128"/>
      <c r="AC196" s="129"/>
      <c r="AD196" s="129"/>
      <c r="AE196" s="129"/>
      <c r="AF196" s="129"/>
      <c r="AG196" s="129"/>
      <c r="AH196" s="129"/>
      <c r="AI196" s="130"/>
      <c r="AJ196" s="130"/>
      <c r="AK196" s="127"/>
      <c r="AL196" s="127"/>
      <c r="AM196" s="200"/>
      <c r="AN196" s="248"/>
      <c r="AO196" s="248"/>
      <c r="AP196" s="248"/>
      <c r="AQ196" s="248"/>
      <c r="AR196" s="248"/>
      <c r="AS196" s="248"/>
      <c r="AT196" s="248"/>
      <c r="AU196" s="248"/>
      <c r="AV196" s="248"/>
      <c r="AW196" s="248"/>
      <c r="AX196" s="248"/>
      <c r="AY196" s="248"/>
      <c r="AZ196" s="248"/>
      <c r="BA196" s="248"/>
      <c r="BB196" s="248"/>
      <c r="BC196" s="248"/>
      <c r="BD196" s="248"/>
      <c r="BE196" s="248"/>
    </row>
    <row r="197" spans="1:59" ht="15.75">
      <c r="A197" s="125"/>
      <c r="B197" s="126"/>
      <c r="C197" s="126"/>
      <c r="D197" s="126"/>
      <c r="E197" s="126"/>
      <c r="F197" s="126"/>
      <c r="G197" s="126"/>
      <c r="H197" s="126"/>
      <c r="I197" s="126"/>
      <c r="J197" s="126"/>
      <c r="K197" s="126"/>
      <c r="L197" s="126"/>
      <c r="M197" s="126"/>
      <c r="N197" s="126"/>
      <c r="O197" s="126"/>
      <c r="P197" s="126"/>
      <c r="Q197" s="126"/>
      <c r="R197" s="126"/>
      <c r="S197" s="126"/>
      <c r="T197" s="126"/>
      <c r="U197" s="126"/>
      <c r="V197" s="127"/>
      <c r="W197" s="127"/>
      <c r="X197" s="127"/>
      <c r="Y197" s="127"/>
      <c r="Z197" s="127"/>
      <c r="AA197" s="127"/>
      <c r="AB197" s="128"/>
      <c r="AC197" s="129"/>
      <c r="AD197" s="129"/>
      <c r="AE197" s="129"/>
      <c r="AF197" s="129"/>
      <c r="AG197" s="129"/>
      <c r="AH197" s="129"/>
      <c r="AI197" s="130"/>
      <c r="AJ197" s="130"/>
      <c r="AK197" s="127"/>
      <c r="AL197" s="127"/>
      <c r="AM197" s="200"/>
    </row>
    <row r="198" spans="1:59" ht="15.75">
      <c r="A198" s="125"/>
      <c r="B198" s="126"/>
      <c r="C198" s="126"/>
      <c r="D198" s="126"/>
      <c r="E198" s="126"/>
      <c r="F198" s="126"/>
      <c r="G198" s="126"/>
      <c r="H198" s="126"/>
      <c r="I198" s="126"/>
      <c r="J198" s="126"/>
      <c r="K198" s="126"/>
      <c r="L198" s="126"/>
      <c r="M198" s="126"/>
      <c r="N198" s="126"/>
      <c r="O198" s="126"/>
      <c r="P198" s="126"/>
      <c r="Q198" s="126"/>
      <c r="R198" s="126"/>
      <c r="S198" s="126"/>
      <c r="T198" s="126"/>
      <c r="U198" s="126"/>
      <c r="V198" s="127"/>
      <c r="W198" s="127"/>
      <c r="X198" s="127"/>
      <c r="Y198" s="127"/>
      <c r="Z198" s="127"/>
      <c r="AA198" s="127"/>
      <c r="AB198" s="128"/>
      <c r="AC198" s="129"/>
      <c r="AD198" s="129"/>
      <c r="AE198" s="129"/>
      <c r="AF198" s="129"/>
      <c r="AG198" s="129"/>
      <c r="AH198" s="129"/>
      <c r="AI198" s="130"/>
      <c r="AJ198" s="130"/>
      <c r="AK198" s="127"/>
      <c r="AL198" s="127"/>
      <c r="AM198" s="200"/>
    </row>
    <row r="199" spans="1:59" ht="15.75">
      <c r="A199" s="125"/>
      <c r="B199" s="126"/>
      <c r="C199" s="126"/>
      <c r="D199" s="126"/>
      <c r="E199" s="126"/>
      <c r="F199" s="126"/>
      <c r="G199" s="126"/>
      <c r="H199" s="126"/>
      <c r="I199" s="126"/>
      <c r="J199" s="126"/>
      <c r="K199" s="126"/>
      <c r="L199" s="126"/>
      <c r="M199" s="126"/>
      <c r="N199" s="126"/>
      <c r="O199" s="126"/>
      <c r="P199" s="126"/>
      <c r="Q199" s="126"/>
      <c r="R199" s="126"/>
      <c r="S199" s="126"/>
      <c r="T199" s="126"/>
      <c r="U199" s="126"/>
      <c r="V199" s="127"/>
      <c r="W199" s="127"/>
      <c r="X199" s="127"/>
      <c r="Y199" s="127"/>
      <c r="Z199" s="127"/>
      <c r="AA199" s="127"/>
      <c r="AB199" s="128"/>
      <c r="AC199" s="129"/>
      <c r="AD199" s="129"/>
      <c r="AE199" s="129"/>
      <c r="AF199" s="129"/>
      <c r="AG199" s="129"/>
      <c r="AH199" s="129"/>
      <c r="AI199" s="130"/>
      <c r="AJ199" s="130"/>
      <c r="AK199" s="127"/>
      <c r="AL199" s="127"/>
      <c r="AM199" s="200"/>
    </row>
    <row r="200" spans="1:59" ht="15.75">
      <c r="A200" s="125"/>
      <c r="B200" s="126"/>
      <c r="C200" s="126"/>
      <c r="D200" s="126"/>
      <c r="E200" s="126"/>
      <c r="F200" s="126"/>
      <c r="G200" s="126"/>
      <c r="H200" s="126"/>
      <c r="I200" s="126"/>
      <c r="J200" s="126"/>
      <c r="K200" s="126"/>
      <c r="L200" s="126"/>
      <c r="M200" s="126"/>
      <c r="N200" s="126"/>
      <c r="O200" s="126"/>
      <c r="P200" s="126"/>
      <c r="Q200" s="126"/>
      <c r="R200" s="126"/>
      <c r="S200" s="126"/>
      <c r="T200" s="126"/>
      <c r="U200" s="126"/>
      <c r="V200" s="127"/>
      <c r="W200" s="127"/>
      <c r="X200" s="127"/>
      <c r="Y200" s="127"/>
      <c r="Z200" s="127"/>
      <c r="AA200" s="127"/>
      <c r="AB200" s="128"/>
      <c r="AC200" s="129"/>
      <c r="AD200" s="129"/>
      <c r="AE200" s="129"/>
      <c r="AF200" s="129"/>
      <c r="AG200" s="129"/>
      <c r="AH200" s="129"/>
      <c r="AI200" s="130"/>
      <c r="AJ200" s="130"/>
      <c r="AK200" s="127"/>
      <c r="AL200" s="127"/>
      <c r="AM200" s="200"/>
    </row>
    <row r="201" spans="1:59" ht="15.75">
      <c r="A201" s="125"/>
      <c r="B201" s="126"/>
      <c r="C201" s="126"/>
      <c r="D201" s="126"/>
      <c r="E201" s="126"/>
      <c r="F201" s="126"/>
      <c r="G201" s="126"/>
      <c r="H201" s="126"/>
      <c r="I201" s="126"/>
      <c r="J201" s="126"/>
      <c r="K201" s="126"/>
      <c r="L201" s="126"/>
      <c r="M201" s="126"/>
      <c r="N201" s="126"/>
      <c r="O201" s="126"/>
      <c r="P201" s="126"/>
      <c r="Q201" s="126"/>
      <c r="R201" s="126"/>
      <c r="S201" s="126"/>
      <c r="T201" s="126"/>
      <c r="U201" s="126"/>
      <c r="V201" s="127"/>
      <c r="W201" s="127"/>
      <c r="X201" s="127"/>
      <c r="Y201" s="127"/>
      <c r="Z201" s="127"/>
      <c r="AA201" s="127"/>
      <c r="AB201" s="128"/>
      <c r="AC201" s="129"/>
      <c r="AD201" s="129"/>
      <c r="AE201" s="129"/>
      <c r="AF201" s="129"/>
      <c r="AG201" s="129"/>
      <c r="AH201" s="129"/>
      <c r="AI201" s="130"/>
      <c r="AJ201" s="130"/>
      <c r="AK201" s="127"/>
      <c r="AL201" s="127"/>
      <c r="AM201" s="200"/>
    </row>
    <row r="202" spans="1:59" ht="15.75" customHeight="1">
      <c r="A202" s="125"/>
      <c r="B202" s="126"/>
      <c r="C202" s="126"/>
      <c r="D202" s="126"/>
      <c r="E202" s="126"/>
      <c r="F202" s="126"/>
      <c r="G202" s="126"/>
      <c r="H202" s="126"/>
      <c r="I202" s="126"/>
      <c r="J202" s="126"/>
      <c r="K202" s="126"/>
      <c r="L202" s="126"/>
      <c r="M202" s="126"/>
      <c r="N202" s="126"/>
      <c r="O202" s="126"/>
      <c r="P202" s="126"/>
      <c r="Q202" s="126"/>
      <c r="R202" s="126"/>
      <c r="S202" s="126"/>
      <c r="T202" s="126"/>
      <c r="U202" s="126"/>
      <c r="V202" s="127"/>
      <c r="W202" s="127"/>
      <c r="X202" s="127"/>
      <c r="Y202" s="127"/>
      <c r="Z202" s="127"/>
      <c r="AA202" s="127"/>
      <c r="AB202" s="128"/>
      <c r="AC202" s="129"/>
      <c r="AD202" s="129"/>
      <c r="AE202" s="129"/>
      <c r="AF202" s="129"/>
      <c r="AG202" s="129"/>
      <c r="AH202" s="129"/>
      <c r="AI202" s="130"/>
      <c r="AJ202" s="130"/>
      <c r="AK202" s="127"/>
      <c r="AL202" s="127"/>
      <c r="AM202" s="200"/>
    </row>
    <row r="203" spans="1:59" ht="15.75">
      <c r="A203" s="125"/>
      <c r="B203" s="126"/>
      <c r="C203" s="126"/>
      <c r="D203" s="126"/>
      <c r="E203" s="126"/>
      <c r="F203" s="126"/>
      <c r="G203" s="126"/>
      <c r="H203" s="126"/>
      <c r="I203" s="126"/>
      <c r="J203" s="126"/>
      <c r="K203" s="126"/>
      <c r="L203" s="126"/>
      <c r="M203" s="126"/>
      <c r="N203" s="126"/>
      <c r="O203" s="126"/>
      <c r="P203" s="126"/>
      <c r="Q203" s="126"/>
      <c r="R203" s="126"/>
      <c r="S203" s="126"/>
      <c r="T203" s="126"/>
      <c r="U203" s="126"/>
      <c r="V203" s="127"/>
      <c r="W203" s="127"/>
      <c r="X203" s="127"/>
      <c r="Y203" s="127"/>
      <c r="Z203" s="127"/>
      <c r="AA203" s="127"/>
      <c r="AB203" s="128"/>
      <c r="AC203" s="129"/>
      <c r="AD203" s="129"/>
      <c r="AE203" s="129"/>
      <c r="AF203" s="129"/>
      <c r="AG203" s="129"/>
      <c r="AH203" s="129"/>
      <c r="AI203" s="130"/>
      <c r="AJ203" s="130"/>
      <c r="AK203" s="127"/>
      <c r="AL203" s="127"/>
      <c r="AM203" s="200"/>
    </row>
    <row r="204" spans="1:59" ht="15.75" customHeight="1" thickBot="1">
      <c r="A204" s="125"/>
      <c r="B204" s="126"/>
      <c r="C204" s="126"/>
      <c r="D204" s="126"/>
      <c r="E204" s="126"/>
      <c r="F204" s="126"/>
      <c r="G204" s="126"/>
      <c r="H204" s="126"/>
      <c r="I204" s="126"/>
      <c r="J204" s="126"/>
      <c r="K204" s="126"/>
      <c r="L204" s="126"/>
      <c r="M204" s="126"/>
      <c r="N204" s="126"/>
      <c r="O204" s="126"/>
      <c r="P204" s="126"/>
      <c r="Q204" s="126"/>
      <c r="R204" s="126"/>
      <c r="S204" s="126"/>
      <c r="T204" s="126"/>
      <c r="U204" s="126"/>
      <c r="V204" s="127"/>
      <c r="W204" s="127"/>
      <c r="X204" s="127"/>
      <c r="Y204" s="127"/>
      <c r="Z204" s="127"/>
      <c r="AA204" s="127"/>
      <c r="AB204" s="128"/>
      <c r="AC204" s="129"/>
      <c r="AD204" s="129"/>
      <c r="AE204" s="129"/>
      <c r="AF204" s="129"/>
      <c r="AG204" s="129"/>
      <c r="AH204" s="129"/>
      <c r="AI204" s="130"/>
      <c r="AJ204" s="130"/>
      <c r="AK204" s="127"/>
      <c r="AL204" s="127"/>
      <c r="AM204" s="200"/>
    </row>
    <row r="205" spans="1:59" ht="15.75" customHeight="1">
      <c r="A205" s="132"/>
      <c r="B205" s="124"/>
      <c r="C205" s="124"/>
      <c r="D205" s="124"/>
      <c r="E205" s="124"/>
      <c r="F205" s="124"/>
      <c r="G205" s="132"/>
      <c r="H205" s="132"/>
      <c r="I205" s="132"/>
      <c r="J205" s="132"/>
      <c r="K205" s="132"/>
      <c r="L205" s="132"/>
      <c r="M205" s="132"/>
      <c r="N205" s="132"/>
      <c r="O205" s="132"/>
      <c r="P205" s="132"/>
      <c r="Q205" s="132"/>
      <c r="R205" s="132"/>
      <c r="S205" s="132"/>
      <c r="T205" s="132"/>
      <c r="U205" s="132"/>
      <c r="V205" s="268" t="s">
        <v>14</v>
      </c>
      <c r="W205" s="269"/>
      <c r="X205" s="269"/>
      <c r="Y205" s="269"/>
      <c r="Z205" s="269"/>
      <c r="AA205" s="270"/>
      <c r="AB205" s="138"/>
      <c r="AC205" s="268" t="s">
        <v>15</v>
      </c>
      <c r="AD205" s="269"/>
      <c r="AE205" s="269"/>
      <c r="AF205" s="269"/>
      <c r="AG205" s="269"/>
      <c r="AH205" s="270"/>
      <c r="AI205" s="274" t="s">
        <v>123</v>
      </c>
      <c r="AJ205" s="274"/>
      <c r="AK205" s="274"/>
      <c r="AL205" s="274"/>
      <c r="AM205" s="200"/>
    </row>
    <row r="206" spans="1:59" ht="15.75" customHeight="1">
      <c r="A206" s="132"/>
      <c r="B206" s="133"/>
      <c r="C206" s="133"/>
      <c r="D206" s="133"/>
      <c r="E206" s="133"/>
      <c r="F206" s="133"/>
      <c r="G206" s="132"/>
      <c r="H206" s="132"/>
      <c r="I206" s="132"/>
      <c r="J206" s="132"/>
      <c r="K206" s="132"/>
      <c r="L206" s="132"/>
      <c r="M206" s="132"/>
      <c r="N206" s="132"/>
      <c r="O206" s="132"/>
      <c r="P206" s="132"/>
      <c r="Q206" s="132"/>
      <c r="R206" s="132"/>
      <c r="S206" s="132"/>
      <c r="T206" s="132"/>
      <c r="U206" s="132"/>
      <c r="V206" s="271"/>
      <c r="W206" s="272"/>
      <c r="X206" s="272"/>
      <c r="Y206" s="272"/>
      <c r="Z206" s="272"/>
      <c r="AA206" s="273"/>
      <c r="AB206" s="138"/>
      <c r="AC206" s="271"/>
      <c r="AD206" s="272"/>
      <c r="AE206" s="272"/>
      <c r="AF206" s="272"/>
      <c r="AG206" s="272"/>
      <c r="AH206" s="273"/>
      <c r="AI206" s="274"/>
      <c r="AJ206" s="274"/>
      <c r="AK206" s="274"/>
      <c r="AL206" s="274"/>
      <c r="AM206" s="200"/>
    </row>
    <row r="207" spans="1:59" ht="15.75" customHeight="1">
      <c r="A207" s="134"/>
      <c r="B207" s="289" t="s">
        <v>128</v>
      </c>
      <c r="C207" s="289"/>
      <c r="D207" s="289"/>
      <c r="E207" s="289"/>
      <c r="F207" s="289"/>
      <c r="G207" s="289"/>
      <c r="H207" s="289"/>
      <c r="I207" s="289"/>
      <c r="J207" s="289"/>
      <c r="K207" s="289"/>
      <c r="L207" s="289"/>
      <c r="M207" s="289"/>
      <c r="N207" s="289"/>
      <c r="O207" s="289"/>
      <c r="P207" s="289"/>
      <c r="Q207" s="289"/>
      <c r="R207" s="289"/>
      <c r="S207" s="289"/>
      <c r="T207" s="289"/>
      <c r="U207" s="289"/>
      <c r="V207" s="139">
        <v>1</v>
      </c>
      <c r="W207" s="139">
        <v>2</v>
      </c>
      <c r="X207" s="139">
        <v>3</v>
      </c>
      <c r="Y207" s="139">
        <v>4</v>
      </c>
      <c r="Z207" s="139">
        <v>5</v>
      </c>
      <c r="AA207" s="139" t="s">
        <v>41</v>
      </c>
      <c r="AB207" s="140" t="s">
        <v>11</v>
      </c>
      <c r="AC207" s="139">
        <v>1</v>
      </c>
      <c r="AD207" s="139">
        <v>2</v>
      </c>
      <c r="AE207" s="139">
        <v>3</v>
      </c>
      <c r="AF207" s="139">
        <v>4</v>
      </c>
      <c r="AG207" s="139">
        <v>5</v>
      </c>
      <c r="AH207" s="139" t="s">
        <v>41</v>
      </c>
      <c r="AI207" s="141" t="s">
        <v>19</v>
      </c>
      <c r="AJ207" s="141" t="s">
        <v>20</v>
      </c>
      <c r="AK207" s="141" t="s">
        <v>21</v>
      </c>
      <c r="AL207" s="141" t="s">
        <v>22</v>
      </c>
      <c r="AM207" s="200"/>
    </row>
    <row r="208" spans="1:59" s="25" customFormat="1" ht="18.75">
      <c r="A208" s="135" t="s">
        <v>129</v>
      </c>
      <c r="B208" s="275" t="s">
        <v>124</v>
      </c>
      <c r="C208" s="276"/>
      <c r="D208" s="276"/>
      <c r="E208" s="276"/>
      <c r="F208" s="276"/>
      <c r="G208" s="276"/>
      <c r="H208" s="276"/>
      <c r="I208" s="276"/>
      <c r="J208" s="276"/>
      <c r="K208" s="276"/>
      <c r="L208" s="276"/>
      <c r="M208" s="276"/>
      <c r="N208" s="276"/>
      <c r="O208" s="276"/>
      <c r="P208" s="276"/>
      <c r="Q208" s="276"/>
      <c r="R208" s="276"/>
      <c r="S208" s="276"/>
      <c r="T208" s="276"/>
      <c r="U208" s="276"/>
      <c r="V208" s="152">
        <f>+AN25</f>
        <v>0</v>
      </c>
      <c r="W208" s="152">
        <f t="shared" ref="W208:AA210" si="38">+AO25</f>
        <v>0</v>
      </c>
      <c r="X208" s="152">
        <f t="shared" si="38"/>
        <v>0</v>
      </c>
      <c r="Y208" s="152">
        <f t="shared" si="38"/>
        <v>0</v>
      </c>
      <c r="Z208" s="152">
        <f t="shared" si="38"/>
        <v>0</v>
      </c>
      <c r="AA208" s="152">
        <f t="shared" si="38"/>
        <v>0</v>
      </c>
      <c r="AB208" s="151">
        <f t="shared" ref="AB208:AB210" si="39">SUM(V208:AA208)</f>
        <v>0</v>
      </c>
      <c r="AC208" s="136" t="e">
        <f t="shared" ref="AC208:AH210" si="40">V208/$AB208</f>
        <v>#DIV/0!</v>
      </c>
      <c r="AD208" s="136" t="e">
        <f t="shared" si="40"/>
        <v>#DIV/0!</v>
      </c>
      <c r="AE208" s="136" t="e">
        <f t="shared" si="40"/>
        <v>#DIV/0!</v>
      </c>
      <c r="AF208" s="136" t="e">
        <f t="shared" si="40"/>
        <v>#DIV/0!</v>
      </c>
      <c r="AG208" s="136" t="e">
        <f t="shared" si="40"/>
        <v>#DIV/0!</v>
      </c>
      <c r="AH208" s="136" t="e">
        <f t="shared" si="40"/>
        <v>#DIV/0!</v>
      </c>
      <c r="AI208" s="153" t="str">
        <f>+BA25</f>
        <v>.</v>
      </c>
      <c r="AJ208" s="153" t="str">
        <f t="shared" ref="AJ208:AL208" si="41">+BB25</f>
        <v>.</v>
      </c>
      <c r="AK208" s="152" t="str">
        <f t="shared" si="41"/>
        <v>.</v>
      </c>
      <c r="AL208" s="152" t="str">
        <f t="shared" si="41"/>
        <v>.</v>
      </c>
      <c r="AM208" s="205"/>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row>
    <row r="209" spans="1:59" s="25" customFormat="1" ht="18.75">
      <c r="A209" s="137" t="s">
        <v>130</v>
      </c>
      <c r="B209" s="275" t="s">
        <v>125</v>
      </c>
      <c r="C209" s="276"/>
      <c r="D209" s="276"/>
      <c r="E209" s="276"/>
      <c r="F209" s="276"/>
      <c r="G209" s="276"/>
      <c r="H209" s="276"/>
      <c r="I209" s="276"/>
      <c r="J209" s="276"/>
      <c r="K209" s="276"/>
      <c r="L209" s="276"/>
      <c r="M209" s="276"/>
      <c r="N209" s="276"/>
      <c r="O209" s="276"/>
      <c r="P209" s="276"/>
      <c r="Q209" s="276"/>
      <c r="R209" s="276"/>
      <c r="S209" s="276"/>
      <c r="T209" s="276"/>
      <c r="U209" s="276"/>
      <c r="V209" s="152">
        <f t="shared" ref="V209:V210" si="42">+AN26</f>
        <v>0</v>
      </c>
      <c r="W209" s="152">
        <f t="shared" si="38"/>
        <v>0</v>
      </c>
      <c r="X209" s="152">
        <f t="shared" si="38"/>
        <v>0</v>
      </c>
      <c r="Y209" s="152">
        <f t="shared" si="38"/>
        <v>0</v>
      </c>
      <c r="Z209" s="152">
        <f t="shared" si="38"/>
        <v>0</v>
      </c>
      <c r="AA209" s="152">
        <f t="shared" si="38"/>
        <v>0</v>
      </c>
      <c r="AB209" s="151">
        <f t="shared" si="39"/>
        <v>0</v>
      </c>
      <c r="AC209" s="136" t="e">
        <f t="shared" si="40"/>
        <v>#DIV/0!</v>
      </c>
      <c r="AD209" s="136" t="e">
        <f t="shared" si="40"/>
        <v>#DIV/0!</v>
      </c>
      <c r="AE209" s="136" t="e">
        <f t="shared" si="40"/>
        <v>#DIV/0!</v>
      </c>
      <c r="AF209" s="136" t="e">
        <f t="shared" si="40"/>
        <v>#DIV/0!</v>
      </c>
      <c r="AG209" s="136" t="e">
        <f t="shared" si="40"/>
        <v>#DIV/0!</v>
      </c>
      <c r="AH209" s="136" t="e">
        <f t="shared" si="40"/>
        <v>#DIV/0!</v>
      </c>
      <c r="AI209" s="153" t="str">
        <f t="shared" ref="AI209:AI210" si="43">+BA25</f>
        <v>.</v>
      </c>
      <c r="AJ209" s="153" t="str">
        <f t="shared" ref="AJ209:AJ210" si="44">+BB25</f>
        <v>.</v>
      </c>
      <c r="AK209" s="152" t="str">
        <f t="shared" ref="AK209:AK210" si="45">+BC25</f>
        <v>.</v>
      </c>
      <c r="AL209" s="152" t="str">
        <f t="shared" ref="AL209:AL210" si="46">+BD25</f>
        <v>.</v>
      </c>
      <c r="AM209" s="205"/>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row>
    <row r="210" spans="1:59" s="25" customFormat="1" ht="18.75">
      <c r="A210" s="135" t="s">
        <v>131</v>
      </c>
      <c r="B210" s="275" t="s">
        <v>126</v>
      </c>
      <c r="C210" s="276"/>
      <c r="D210" s="276"/>
      <c r="E210" s="276"/>
      <c r="F210" s="276"/>
      <c r="G210" s="276"/>
      <c r="H210" s="276"/>
      <c r="I210" s="276"/>
      <c r="J210" s="276"/>
      <c r="K210" s="276"/>
      <c r="L210" s="276"/>
      <c r="M210" s="276"/>
      <c r="N210" s="276"/>
      <c r="O210" s="276"/>
      <c r="P210" s="276"/>
      <c r="Q210" s="276"/>
      <c r="R210" s="276"/>
      <c r="S210" s="276"/>
      <c r="T210" s="276"/>
      <c r="U210" s="276"/>
      <c r="V210" s="152">
        <f t="shared" si="42"/>
        <v>0</v>
      </c>
      <c r="W210" s="152">
        <f t="shared" si="38"/>
        <v>0</v>
      </c>
      <c r="X210" s="152">
        <f t="shared" si="38"/>
        <v>0</v>
      </c>
      <c r="Y210" s="152">
        <f t="shared" si="38"/>
        <v>0</v>
      </c>
      <c r="Z210" s="152">
        <f t="shared" si="38"/>
        <v>0</v>
      </c>
      <c r="AA210" s="152">
        <f t="shared" si="38"/>
        <v>0</v>
      </c>
      <c r="AB210" s="151">
        <f t="shared" si="39"/>
        <v>0</v>
      </c>
      <c r="AC210" s="136" t="e">
        <f t="shared" si="40"/>
        <v>#DIV/0!</v>
      </c>
      <c r="AD210" s="136" t="e">
        <f t="shared" si="40"/>
        <v>#DIV/0!</v>
      </c>
      <c r="AE210" s="136" t="e">
        <f t="shared" si="40"/>
        <v>#DIV/0!</v>
      </c>
      <c r="AF210" s="136" t="e">
        <f t="shared" si="40"/>
        <v>#DIV/0!</v>
      </c>
      <c r="AG210" s="136" t="e">
        <f t="shared" si="40"/>
        <v>#DIV/0!</v>
      </c>
      <c r="AH210" s="136" t="e">
        <f t="shared" si="40"/>
        <v>#DIV/0!</v>
      </c>
      <c r="AI210" s="153" t="str">
        <f t="shared" si="43"/>
        <v>.</v>
      </c>
      <c r="AJ210" s="153" t="str">
        <f t="shared" si="44"/>
        <v>.</v>
      </c>
      <c r="AK210" s="152" t="str">
        <f t="shared" si="45"/>
        <v>.</v>
      </c>
      <c r="AL210" s="152" t="str">
        <f t="shared" si="46"/>
        <v>.</v>
      </c>
      <c r="AM210" s="205"/>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row>
    <row r="211" spans="1:59"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200"/>
    </row>
    <row r="212" spans="1:59" ht="15" customHeight="1">
      <c r="H212" s="85"/>
      <c r="I212" s="85"/>
      <c r="J212" s="85"/>
      <c r="K212" s="85"/>
      <c r="L212" s="85"/>
      <c r="M212" s="85"/>
      <c r="N212" s="85"/>
      <c r="O212" s="85"/>
      <c r="X212" s="172"/>
      <c r="Y212" s="172"/>
      <c r="Z212" s="172"/>
      <c r="AA212" s="172"/>
      <c r="AB212" s="172"/>
      <c r="AC212" s="172"/>
      <c r="AD212" s="172"/>
      <c r="AE212" s="172"/>
    </row>
    <row r="213" spans="1:59" ht="15" customHeight="1">
      <c r="A213" s="172"/>
      <c r="B213" s="172"/>
      <c r="C213" s="172"/>
      <c r="D213" s="172"/>
      <c r="E213" s="172"/>
      <c r="F213" s="172"/>
      <c r="G213" s="172"/>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c r="AG213" s="172"/>
      <c r="AH213" s="172"/>
      <c r="AI213" s="172"/>
      <c r="AJ213" s="142"/>
      <c r="AK213" s="172"/>
      <c r="AL213" s="172"/>
    </row>
    <row r="214" spans="1:59" ht="1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42"/>
      <c r="AK214" s="172"/>
      <c r="AL214" s="172"/>
    </row>
    <row r="215" spans="1:59" ht="15" customHeight="1">
      <c r="A215" s="172"/>
      <c r="B215" s="172"/>
      <c r="C215" s="172"/>
      <c r="D215" s="172"/>
      <c r="E215" s="172"/>
      <c r="F215" s="172"/>
      <c r="G215" s="172"/>
      <c r="H215" s="172"/>
      <c r="I215" s="172"/>
      <c r="J215" s="172"/>
      <c r="K215" s="172"/>
      <c r="L215" s="172"/>
      <c r="M215" s="172"/>
      <c r="N215" s="172"/>
      <c r="O215" s="172"/>
      <c r="P215" s="172"/>
      <c r="Q215" s="172"/>
      <c r="R215" s="172"/>
      <c r="S215" s="172"/>
      <c r="T215" s="172"/>
      <c r="U215" s="172"/>
      <c r="V215" s="172"/>
      <c r="W215" s="172"/>
      <c r="X215" s="172"/>
      <c r="Y215" s="172"/>
      <c r="Z215" s="172"/>
      <c r="AA215" s="172"/>
      <c r="AB215" s="172"/>
      <c r="AC215" s="172"/>
      <c r="AD215" s="172"/>
      <c r="AE215" s="172"/>
      <c r="AF215" s="172"/>
      <c r="AG215" s="172"/>
      <c r="AH215" s="172"/>
      <c r="AI215" s="172"/>
      <c r="AJ215" s="142"/>
      <c r="AK215" s="172"/>
      <c r="AL215" s="172"/>
    </row>
    <row r="216" spans="1:59" ht="15.75" customHeight="1">
      <c r="A216" s="172"/>
      <c r="B216" s="172"/>
      <c r="C216" s="172"/>
      <c r="D216" s="172"/>
      <c r="E216" s="172"/>
      <c r="F216" s="172"/>
      <c r="G216" s="172"/>
      <c r="H216" s="172"/>
      <c r="I216" s="172"/>
      <c r="J216" s="172"/>
      <c r="K216" s="172"/>
      <c r="L216" s="172"/>
      <c r="M216" s="172"/>
      <c r="N216" s="172"/>
      <c r="O216" s="172"/>
      <c r="P216" s="172"/>
      <c r="Q216" s="172"/>
      <c r="R216" s="172"/>
      <c r="S216" s="172"/>
      <c r="T216" s="172"/>
      <c r="U216" s="172"/>
      <c r="V216" s="172"/>
      <c r="W216" s="172"/>
      <c r="X216" s="172"/>
      <c r="Y216" s="172"/>
      <c r="Z216" s="172"/>
      <c r="AA216" s="172"/>
      <c r="AB216" s="172"/>
      <c r="AC216" s="172"/>
      <c r="AD216" s="172"/>
      <c r="AE216" s="172"/>
      <c r="AF216" s="172"/>
      <c r="AG216" s="172"/>
      <c r="AH216" s="172"/>
      <c r="AI216" s="172"/>
      <c r="AJ216" s="142"/>
      <c r="AK216" s="172"/>
      <c r="AL216" s="172"/>
    </row>
    <row r="217" spans="1:59" ht="21">
      <c r="A217" s="267" t="s">
        <v>132</v>
      </c>
      <c r="B217" s="267"/>
      <c r="C217" s="267"/>
      <c r="D217" s="267"/>
      <c r="E217" s="267"/>
      <c r="F217" s="267"/>
      <c r="G217" s="267"/>
      <c r="H217" s="267"/>
      <c r="I217" s="267"/>
      <c r="J217" s="267"/>
      <c r="K217" s="267"/>
      <c r="L217" s="267"/>
      <c r="M217" s="267"/>
      <c r="N217" s="267"/>
      <c r="O217" s="267"/>
      <c r="P217" s="267"/>
      <c r="Q217" s="267"/>
      <c r="R217" s="267"/>
      <c r="S217" s="267"/>
      <c r="T217" s="267"/>
      <c r="U217" s="267"/>
      <c r="V217" s="172"/>
      <c r="W217" s="172"/>
      <c r="X217" s="172"/>
      <c r="Y217" s="172"/>
      <c r="Z217" s="172"/>
      <c r="AA217" s="172"/>
      <c r="AB217" s="172"/>
      <c r="AC217" s="172"/>
      <c r="AD217" s="172"/>
      <c r="AE217" s="172"/>
      <c r="AF217" s="172"/>
      <c r="AG217" s="172"/>
      <c r="AH217" s="172"/>
      <c r="AI217" s="172"/>
      <c r="AJ217" s="142"/>
      <c r="AK217" s="172"/>
      <c r="AL217" s="172"/>
    </row>
    <row r="218" spans="1:59">
      <c r="A218" s="172"/>
      <c r="B218" s="172"/>
      <c r="C218" s="172"/>
      <c r="D218" s="172"/>
      <c r="E218" s="172"/>
      <c r="F218" s="172"/>
      <c r="G218" s="172"/>
      <c r="H218" s="172"/>
      <c r="I218" s="172"/>
      <c r="J218" s="172"/>
      <c r="K218" s="172"/>
      <c r="L218" s="172"/>
      <c r="M218" s="172"/>
      <c r="N218" s="172"/>
      <c r="O218" s="172"/>
      <c r="P218" s="172"/>
      <c r="Q218" s="172"/>
      <c r="R218" s="172"/>
      <c r="S218" s="172"/>
      <c r="T218" s="172"/>
      <c r="U218" s="172"/>
      <c r="V218" s="172"/>
      <c r="W218" s="172"/>
      <c r="X218" s="172"/>
      <c r="Y218" s="172"/>
      <c r="Z218" s="172"/>
      <c r="AA218" s="172"/>
      <c r="AB218" s="172"/>
      <c r="AC218" s="172"/>
      <c r="AD218" s="172"/>
      <c r="AE218" s="172"/>
      <c r="AF218" s="172"/>
      <c r="AG218" s="172"/>
      <c r="AH218" s="172"/>
      <c r="AI218" s="172"/>
      <c r="AJ218" s="142"/>
      <c r="AK218" s="172"/>
      <c r="AL218" s="172"/>
    </row>
    <row r="219" spans="1:59">
      <c r="A219" s="172"/>
      <c r="B219" s="172"/>
      <c r="C219" s="172"/>
      <c r="D219" s="172"/>
      <c r="E219" s="172"/>
      <c r="F219" s="172"/>
      <c r="G219" s="172"/>
      <c r="H219" s="172"/>
      <c r="I219" s="172"/>
      <c r="J219" s="172"/>
      <c r="K219" s="172"/>
      <c r="L219" s="172"/>
      <c r="M219" s="172"/>
      <c r="N219" s="172"/>
      <c r="O219" s="172"/>
      <c r="P219" s="172"/>
      <c r="Q219" s="172"/>
      <c r="R219" s="172"/>
      <c r="S219" s="172"/>
      <c r="T219" s="172"/>
      <c r="U219" s="172"/>
      <c r="V219" s="172"/>
      <c r="W219" s="172"/>
      <c r="X219" s="172"/>
      <c r="Y219" s="172"/>
      <c r="Z219" s="172"/>
      <c r="AA219" s="172"/>
      <c r="AB219" s="172"/>
      <c r="AC219" s="172"/>
      <c r="AD219" s="172"/>
      <c r="AE219" s="172"/>
      <c r="AF219" s="172"/>
      <c r="AG219" s="172"/>
      <c r="AH219" s="172"/>
      <c r="AI219" s="172"/>
      <c r="AJ219" s="142"/>
      <c r="AK219" s="172"/>
      <c r="AL219" s="172"/>
    </row>
    <row r="220" spans="1:59">
      <c r="A220" s="172"/>
      <c r="B220" s="172"/>
      <c r="C220" s="172"/>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c r="AA220" s="172"/>
      <c r="AB220" s="172"/>
      <c r="AC220" s="172"/>
      <c r="AD220" s="172"/>
      <c r="AE220" s="172"/>
      <c r="AF220" s="172"/>
      <c r="AG220" s="172"/>
      <c r="AH220" s="172"/>
      <c r="AI220" s="172"/>
      <c r="AJ220" s="142"/>
      <c r="AK220" s="172"/>
      <c r="AL220" s="172"/>
    </row>
    <row r="221" spans="1:59">
      <c r="A221" s="172"/>
      <c r="B221" s="172"/>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c r="AA221" s="172"/>
      <c r="AB221" s="172"/>
      <c r="AC221" s="172"/>
      <c r="AD221" s="172"/>
      <c r="AE221" s="172"/>
      <c r="AF221" s="172"/>
      <c r="AG221" s="172"/>
      <c r="AH221" s="172"/>
      <c r="AI221" s="172"/>
      <c r="AJ221" s="142"/>
      <c r="AK221" s="172"/>
      <c r="AL221" s="172"/>
    </row>
    <row r="222" spans="1:59">
      <c r="A222" s="172"/>
      <c r="B222" s="172"/>
      <c r="C222" s="172"/>
      <c r="D222" s="172"/>
      <c r="E222" s="172"/>
      <c r="F222" s="172"/>
      <c r="G222" s="172"/>
      <c r="H222" s="172"/>
      <c r="I222" s="172"/>
      <c r="J222" s="172"/>
      <c r="K222" s="172"/>
      <c r="L222" s="172"/>
      <c r="M222" s="172"/>
      <c r="N222" s="172"/>
      <c r="O222" s="172"/>
      <c r="P222" s="172"/>
      <c r="Q222" s="172"/>
      <c r="R222" s="172"/>
      <c r="S222" s="172"/>
      <c r="T222" s="172"/>
      <c r="U222" s="172"/>
      <c r="V222" s="172"/>
      <c r="W222" s="172"/>
      <c r="X222" s="172"/>
      <c r="Y222" s="172"/>
      <c r="Z222" s="172"/>
      <c r="AA222" s="172"/>
      <c r="AB222" s="172"/>
      <c r="AC222" s="172"/>
      <c r="AD222" s="172"/>
      <c r="AE222" s="172"/>
      <c r="AF222" s="172"/>
      <c r="AG222" s="172"/>
      <c r="AH222" s="172"/>
      <c r="AI222" s="172"/>
      <c r="AJ222" s="142"/>
      <c r="AK222" s="172"/>
      <c r="AL222" s="172"/>
    </row>
    <row r="223" spans="1:59">
      <c r="A223" s="172"/>
      <c r="B223" s="172"/>
      <c r="C223" s="172"/>
      <c r="D223" s="172"/>
      <c r="E223" s="172"/>
      <c r="F223" s="172"/>
      <c r="G223" s="172"/>
      <c r="H223" s="172"/>
      <c r="I223" s="172"/>
      <c r="J223" s="172"/>
      <c r="K223" s="172"/>
      <c r="L223" s="172"/>
      <c r="M223" s="172"/>
      <c r="N223" s="172"/>
      <c r="O223" s="172"/>
      <c r="P223" s="172"/>
      <c r="Q223" s="172"/>
      <c r="R223" s="172"/>
      <c r="S223" s="172"/>
      <c r="T223" s="172"/>
      <c r="U223" s="172"/>
      <c r="V223" s="172"/>
      <c r="W223" s="172"/>
      <c r="X223" s="172"/>
      <c r="Y223" s="172"/>
      <c r="Z223" s="172"/>
      <c r="AA223" s="172"/>
      <c r="AB223" s="172"/>
      <c r="AC223" s="172"/>
      <c r="AD223" s="172"/>
      <c r="AE223" s="172"/>
      <c r="AF223" s="172"/>
      <c r="AG223" s="172"/>
      <c r="AH223" s="172"/>
      <c r="AI223" s="172"/>
      <c r="AJ223" s="142"/>
      <c r="AK223" s="172"/>
      <c r="AL223" s="172"/>
    </row>
    <row r="224" spans="1:59">
      <c r="A224" s="172"/>
      <c r="B224" s="172"/>
      <c r="C224" s="172"/>
      <c r="D224" s="172"/>
      <c r="E224" s="172"/>
      <c r="F224" s="172"/>
      <c r="G224" s="172"/>
      <c r="H224" s="172"/>
      <c r="I224" s="172"/>
      <c r="J224" s="172"/>
      <c r="K224" s="172"/>
      <c r="L224" s="172"/>
      <c r="M224" s="172"/>
      <c r="N224" s="172"/>
      <c r="O224" s="172"/>
      <c r="P224" s="172"/>
      <c r="Q224" s="172"/>
      <c r="R224" s="172"/>
      <c r="S224" s="172"/>
      <c r="T224" s="172"/>
      <c r="U224" s="172"/>
      <c r="V224" s="172"/>
      <c r="W224" s="172"/>
      <c r="X224" s="172"/>
      <c r="Y224" s="172"/>
      <c r="Z224" s="172"/>
      <c r="AA224" s="172"/>
      <c r="AB224" s="172"/>
      <c r="AC224" s="172"/>
      <c r="AD224" s="172"/>
      <c r="AE224" s="172"/>
      <c r="AF224" s="172"/>
      <c r="AG224" s="172"/>
      <c r="AH224" s="172"/>
      <c r="AI224" s="172"/>
      <c r="AJ224" s="142"/>
      <c r="AK224" s="172"/>
      <c r="AL224" s="172"/>
    </row>
    <row r="225" spans="1:38">
      <c r="A225" s="172"/>
      <c r="B225" s="172"/>
      <c r="C225" s="172"/>
      <c r="D225" s="172"/>
      <c r="E225" s="172"/>
      <c r="F225" s="172"/>
      <c r="G225" s="172"/>
      <c r="H225" s="172"/>
      <c r="I225" s="172"/>
      <c r="J225" s="172"/>
      <c r="K225" s="172"/>
      <c r="L225" s="172"/>
      <c r="M225" s="172"/>
      <c r="N225" s="172"/>
      <c r="O225" s="172"/>
      <c r="P225" s="172"/>
      <c r="Q225" s="172"/>
      <c r="R225" s="172"/>
      <c r="S225" s="172"/>
      <c r="T225" s="172"/>
      <c r="U225" s="172"/>
      <c r="V225" s="172"/>
      <c r="W225" s="172"/>
      <c r="X225" s="172"/>
      <c r="Y225" s="172"/>
      <c r="Z225" s="172"/>
      <c r="AA225" s="172"/>
      <c r="AB225" s="172"/>
      <c r="AC225" s="172"/>
      <c r="AD225" s="172"/>
      <c r="AE225" s="172"/>
      <c r="AF225" s="172"/>
      <c r="AG225" s="172"/>
      <c r="AH225" s="172"/>
      <c r="AI225" s="172"/>
      <c r="AJ225" s="142"/>
      <c r="AK225" s="172"/>
      <c r="AL225" s="172"/>
    </row>
    <row r="226" spans="1:38">
      <c r="A226" s="172"/>
      <c r="B226" s="172"/>
      <c r="C226" s="172"/>
      <c r="D226" s="172"/>
      <c r="E226" s="172"/>
      <c r="F226" s="172"/>
      <c r="G226" s="172"/>
      <c r="H226" s="172"/>
      <c r="I226" s="172"/>
      <c r="J226" s="172"/>
      <c r="K226" s="172"/>
      <c r="L226" s="172"/>
      <c r="M226" s="172"/>
      <c r="N226" s="172"/>
      <c r="O226" s="172"/>
      <c r="P226" s="172"/>
      <c r="Q226" s="172"/>
      <c r="R226" s="172"/>
      <c r="S226" s="172"/>
      <c r="T226" s="172"/>
      <c r="U226" s="172"/>
      <c r="V226" s="172"/>
      <c r="W226" s="172"/>
      <c r="X226" s="172"/>
      <c r="Y226" s="172"/>
      <c r="Z226" s="172"/>
      <c r="AA226" s="172"/>
      <c r="AB226" s="172"/>
      <c r="AC226" s="172"/>
      <c r="AD226" s="172"/>
      <c r="AE226" s="172"/>
      <c r="AF226" s="172"/>
      <c r="AG226" s="172"/>
      <c r="AH226" s="172"/>
      <c r="AI226" s="172"/>
      <c r="AJ226" s="142"/>
      <c r="AK226" s="172"/>
      <c r="AL226" s="172"/>
    </row>
    <row r="227" spans="1:38">
      <c r="A227" s="172"/>
      <c r="B227" s="172"/>
      <c r="C227" s="172"/>
      <c r="D227" s="172"/>
      <c r="E227" s="172"/>
      <c r="F227" s="172"/>
      <c r="G227" s="172"/>
      <c r="H227" s="172"/>
      <c r="I227" s="172"/>
      <c r="J227" s="172"/>
      <c r="K227" s="172"/>
      <c r="L227" s="172"/>
      <c r="M227" s="172"/>
      <c r="N227" s="172"/>
      <c r="O227" s="172"/>
      <c r="P227" s="172"/>
      <c r="Q227" s="172"/>
      <c r="R227" s="172"/>
      <c r="S227" s="172"/>
      <c r="T227" s="172"/>
      <c r="U227" s="172"/>
      <c r="V227" s="172"/>
      <c r="W227" s="172"/>
      <c r="X227" s="172"/>
      <c r="Y227" s="172"/>
      <c r="Z227" s="172"/>
      <c r="AA227" s="172"/>
      <c r="AB227" s="172"/>
      <c r="AC227" s="172"/>
      <c r="AD227" s="172"/>
      <c r="AE227" s="172"/>
      <c r="AF227" s="172"/>
      <c r="AG227" s="172"/>
      <c r="AH227" s="172"/>
      <c r="AI227" s="172"/>
      <c r="AJ227" s="142"/>
      <c r="AK227" s="172"/>
      <c r="AL227" s="172"/>
    </row>
    <row r="228" spans="1:38">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42"/>
      <c r="AK228" s="172"/>
      <c r="AL228" s="172"/>
    </row>
    <row r="229" spans="1:38">
      <c r="A229" s="172"/>
      <c r="B229" s="172"/>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72"/>
      <c r="AI229" s="172"/>
      <c r="AJ229" s="142"/>
      <c r="AK229" s="172"/>
      <c r="AL229" s="172"/>
    </row>
    <row r="230" spans="1:38">
      <c r="A230" s="172"/>
      <c r="B230" s="172"/>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c r="AG230" s="172"/>
      <c r="AH230" s="172"/>
      <c r="AI230" s="172"/>
      <c r="AJ230" s="142"/>
      <c r="AK230" s="172"/>
      <c r="AL230" s="172"/>
    </row>
    <row r="231" spans="1:38">
      <c r="A231" s="172"/>
      <c r="B231" s="172"/>
      <c r="C231" s="172"/>
      <c r="D231" s="172"/>
      <c r="E231" s="172"/>
      <c r="F231" s="172"/>
      <c r="G231" s="172"/>
      <c r="H231" s="172"/>
      <c r="I231" s="172"/>
      <c r="J231" s="172"/>
      <c r="K231" s="172"/>
      <c r="L231" s="172"/>
      <c r="M231" s="172"/>
      <c r="N231" s="172"/>
      <c r="O231" s="172"/>
      <c r="P231" s="172"/>
      <c r="Q231" s="172"/>
      <c r="R231" s="172"/>
      <c r="S231" s="172"/>
      <c r="T231" s="172"/>
      <c r="U231" s="172"/>
      <c r="V231" s="172"/>
      <c r="W231" s="172"/>
      <c r="X231" s="172"/>
      <c r="Y231" s="172"/>
      <c r="Z231" s="172"/>
      <c r="AA231" s="172"/>
      <c r="AB231" s="172"/>
      <c r="AC231" s="172"/>
      <c r="AD231" s="172"/>
      <c r="AE231" s="172"/>
      <c r="AF231" s="172"/>
      <c r="AG231" s="172"/>
      <c r="AH231" s="172"/>
      <c r="AI231" s="172"/>
      <c r="AJ231" s="142"/>
      <c r="AK231" s="172"/>
      <c r="AL231" s="172"/>
    </row>
    <row r="232" spans="1:38">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42"/>
      <c r="AK232" s="172"/>
      <c r="AL232" s="172"/>
    </row>
    <row r="233" spans="1:38">
      <c r="V233" s="172"/>
      <c r="W233" s="172"/>
      <c r="X233" s="172"/>
      <c r="Y233" s="172"/>
      <c r="Z233" s="172"/>
      <c r="AA233" s="172"/>
      <c r="AB233" s="172"/>
      <c r="AC233" s="172"/>
      <c r="AD233" s="172"/>
      <c r="AE233" s="172"/>
      <c r="AF233" s="172"/>
      <c r="AG233" s="172"/>
      <c r="AH233" s="172"/>
      <c r="AI233" s="172"/>
      <c r="AJ233" s="142"/>
      <c r="AK233" s="172"/>
      <c r="AL233" s="172"/>
    </row>
    <row r="234" spans="1:38">
      <c r="V234" s="172"/>
      <c r="W234" s="172"/>
      <c r="X234" s="172"/>
      <c r="Y234" s="172"/>
      <c r="Z234" s="172"/>
      <c r="AA234" s="172"/>
      <c r="AB234" s="172"/>
      <c r="AC234" s="172"/>
      <c r="AD234" s="172"/>
      <c r="AE234" s="172"/>
      <c r="AF234" s="172"/>
      <c r="AG234" s="172"/>
      <c r="AH234" s="172"/>
      <c r="AI234" s="172"/>
      <c r="AJ234" s="142"/>
      <c r="AK234" s="172"/>
      <c r="AL234" s="172"/>
    </row>
    <row r="235" spans="1:38">
      <c r="V235" s="172"/>
      <c r="W235" s="172"/>
      <c r="X235" s="172"/>
      <c r="Y235" s="172"/>
      <c r="Z235" s="172"/>
      <c r="AA235" s="172"/>
      <c r="AB235" s="172"/>
      <c r="AC235" s="172"/>
      <c r="AD235" s="172"/>
      <c r="AE235" s="172"/>
      <c r="AF235" s="172"/>
      <c r="AG235" s="172"/>
      <c r="AH235" s="172"/>
      <c r="AI235" s="172"/>
      <c r="AJ235" s="142"/>
      <c r="AK235" s="172"/>
      <c r="AL235" s="172"/>
    </row>
    <row r="236" spans="1:38">
      <c r="V236" s="172"/>
      <c r="W236" s="172"/>
      <c r="X236" s="172"/>
      <c r="Y236" s="172"/>
      <c r="Z236" s="172"/>
      <c r="AA236" s="172"/>
      <c r="AB236" s="172"/>
      <c r="AC236" s="172"/>
      <c r="AD236" s="172"/>
      <c r="AE236" s="172"/>
      <c r="AF236" s="172"/>
      <c r="AG236" s="172"/>
      <c r="AH236" s="172"/>
      <c r="AI236" s="172"/>
      <c r="AJ236" s="142"/>
      <c r="AK236" s="172"/>
      <c r="AL236" s="172"/>
    </row>
    <row r="237" spans="1:38" ht="18.75" customHeight="1"/>
    <row r="238" spans="1:38" ht="18.75" customHeight="1"/>
    <row r="239" spans="1:38" ht="18.75" customHeight="1"/>
    <row r="240" spans="1:38" ht="18.75" customHeight="1"/>
    <row r="241" spans="1:21" ht="18.75" customHeight="1"/>
    <row r="242" spans="1:21" ht="21">
      <c r="A242" s="267" t="s">
        <v>133</v>
      </c>
      <c r="B242" s="267"/>
      <c r="C242" s="267"/>
      <c r="D242" s="267"/>
      <c r="E242" s="267"/>
      <c r="F242" s="267"/>
      <c r="G242" s="267"/>
      <c r="H242" s="267"/>
      <c r="I242" s="267"/>
      <c r="J242" s="267"/>
      <c r="K242" s="267"/>
      <c r="L242" s="267"/>
      <c r="M242" s="267"/>
      <c r="N242" s="267"/>
      <c r="O242" s="267"/>
      <c r="P242" s="267"/>
      <c r="Q242" s="267"/>
      <c r="R242" s="267"/>
      <c r="S242" s="267"/>
      <c r="T242" s="267"/>
      <c r="U242" s="267"/>
    </row>
    <row r="243" spans="1:21">
      <c r="A243" s="172"/>
      <c r="B243" s="172"/>
      <c r="C243" s="172"/>
      <c r="D243" s="172"/>
      <c r="E243" s="172"/>
      <c r="F243" s="172"/>
      <c r="G243" s="172"/>
      <c r="H243" s="172"/>
      <c r="I243" s="172"/>
      <c r="J243" s="172"/>
      <c r="K243" s="172"/>
      <c r="L243" s="172"/>
      <c r="M243" s="172"/>
      <c r="N243" s="172"/>
      <c r="O243" s="172"/>
      <c r="P243" s="172"/>
      <c r="Q243" s="172"/>
      <c r="R243" s="172"/>
      <c r="S243" s="172"/>
      <c r="T243" s="172"/>
      <c r="U243" s="172"/>
    </row>
    <row r="244" spans="1:21">
      <c r="A244" s="172"/>
      <c r="B244" s="172"/>
      <c r="C244" s="172"/>
      <c r="D244" s="172"/>
      <c r="E244" s="172"/>
      <c r="F244" s="172"/>
      <c r="G244" s="172"/>
      <c r="H244" s="172"/>
      <c r="I244" s="172"/>
      <c r="J244" s="172"/>
      <c r="K244" s="172"/>
      <c r="L244" s="172"/>
      <c r="M244" s="172"/>
      <c r="N244" s="172"/>
      <c r="O244" s="172"/>
      <c r="P244" s="172"/>
      <c r="Q244" s="172"/>
      <c r="R244" s="172"/>
      <c r="S244" s="172"/>
      <c r="T244" s="172"/>
      <c r="U244" s="172"/>
    </row>
    <row r="245" spans="1:21">
      <c r="A245" s="172"/>
      <c r="B245" s="172"/>
      <c r="C245" s="172"/>
      <c r="D245" s="172"/>
      <c r="E245" s="172"/>
      <c r="F245" s="172"/>
      <c r="G245" s="172"/>
      <c r="H245" s="172"/>
      <c r="I245" s="172"/>
      <c r="J245" s="172"/>
      <c r="K245" s="172"/>
      <c r="L245" s="172"/>
      <c r="M245" s="172"/>
      <c r="N245" s="172"/>
      <c r="O245" s="172"/>
      <c r="P245" s="172"/>
      <c r="Q245" s="172"/>
      <c r="R245" s="172"/>
      <c r="S245" s="172"/>
      <c r="T245" s="172"/>
      <c r="U245" s="172"/>
    </row>
    <row r="246" spans="1:21">
      <c r="A246" s="172"/>
      <c r="B246" s="172"/>
      <c r="C246" s="172"/>
      <c r="D246" s="172"/>
      <c r="E246" s="172"/>
      <c r="F246" s="172"/>
      <c r="G246" s="172"/>
      <c r="H246" s="172"/>
      <c r="I246" s="172"/>
      <c r="J246" s="172"/>
      <c r="K246" s="172"/>
      <c r="L246" s="172"/>
      <c r="M246" s="172"/>
      <c r="N246" s="172"/>
      <c r="O246" s="172"/>
      <c r="P246" s="172"/>
      <c r="Q246" s="172"/>
      <c r="R246" s="172"/>
      <c r="S246" s="172"/>
      <c r="T246" s="172"/>
      <c r="U246" s="172"/>
    </row>
    <row r="247" spans="1:21">
      <c r="A247" s="172"/>
      <c r="B247" s="172"/>
      <c r="C247" s="172"/>
      <c r="D247" s="172"/>
      <c r="E247" s="172"/>
      <c r="F247" s="172"/>
      <c r="G247" s="172"/>
      <c r="H247" s="172"/>
      <c r="I247" s="172"/>
      <c r="J247" s="172"/>
      <c r="K247" s="172"/>
      <c r="L247" s="172"/>
      <c r="M247" s="172"/>
      <c r="N247" s="172"/>
      <c r="O247" s="172"/>
      <c r="P247" s="172"/>
      <c r="Q247" s="172"/>
      <c r="R247" s="172"/>
      <c r="S247" s="172"/>
      <c r="T247" s="172"/>
      <c r="U247" s="172"/>
    </row>
    <row r="248" spans="1:21">
      <c r="A248" s="172"/>
      <c r="B248" s="172"/>
      <c r="C248" s="172"/>
      <c r="D248" s="172"/>
      <c r="E248" s="172"/>
      <c r="F248" s="172"/>
      <c r="G248" s="172"/>
      <c r="H248" s="172"/>
      <c r="I248" s="172"/>
      <c r="J248" s="172"/>
      <c r="K248" s="172"/>
      <c r="L248" s="172"/>
      <c r="M248" s="172"/>
      <c r="N248" s="172"/>
      <c r="O248" s="172"/>
      <c r="P248" s="172"/>
      <c r="Q248" s="172"/>
      <c r="R248" s="172"/>
      <c r="S248" s="172"/>
      <c r="T248" s="172"/>
      <c r="U248" s="172"/>
    </row>
    <row r="249" spans="1:21">
      <c r="A249" s="172"/>
      <c r="B249" s="172"/>
      <c r="C249" s="172"/>
      <c r="D249" s="172"/>
      <c r="E249" s="172"/>
      <c r="F249" s="172"/>
      <c r="G249" s="172"/>
      <c r="H249" s="172"/>
      <c r="I249" s="172"/>
      <c r="J249" s="172"/>
      <c r="K249" s="172"/>
      <c r="L249" s="172"/>
      <c r="M249" s="172"/>
      <c r="N249" s="172"/>
      <c r="O249" s="172"/>
      <c r="P249" s="172"/>
      <c r="Q249" s="172"/>
      <c r="R249" s="172"/>
      <c r="S249" s="172"/>
      <c r="T249" s="172"/>
      <c r="U249" s="172"/>
    </row>
    <row r="250" spans="1:21">
      <c r="A250" s="172"/>
      <c r="B250" s="172"/>
      <c r="C250" s="172"/>
      <c r="D250" s="172"/>
      <c r="E250" s="172"/>
      <c r="F250" s="172"/>
      <c r="G250" s="172"/>
      <c r="H250" s="172"/>
      <c r="I250" s="172"/>
      <c r="J250" s="172"/>
      <c r="K250" s="172"/>
      <c r="L250" s="172"/>
      <c r="M250" s="172"/>
      <c r="N250" s="172"/>
      <c r="O250" s="172"/>
      <c r="P250" s="172"/>
      <c r="Q250" s="172"/>
      <c r="R250" s="172"/>
      <c r="S250" s="172"/>
      <c r="T250" s="172"/>
      <c r="U250" s="172"/>
    </row>
    <row r="251" spans="1:21">
      <c r="A251" s="172"/>
      <c r="B251" s="172"/>
      <c r="C251" s="172"/>
      <c r="D251" s="172"/>
      <c r="E251" s="172"/>
      <c r="F251" s="172"/>
      <c r="G251" s="172"/>
      <c r="H251" s="172"/>
      <c r="I251" s="172"/>
      <c r="J251" s="172"/>
      <c r="K251" s="172"/>
      <c r="L251" s="172"/>
      <c r="M251" s="172"/>
      <c r="N251" s="172"/>
      <c r="O251" s="172"/>
      <c r="P251" s="172"/>
      <c r="Q251" s="172"/>
      <c r="R251" s="172"/>
      <c r="S251" s="172"/>
      <c r="T251" s="172"/>
      <c r="U251" s="172"/>
    </row>
    <row r="252" spans="1:21">
      <c r="A252" s="172"/>
      <c r="B252" s="172"/>
      <c r="C252" s="172"/>
      <c r="D252" s="172"/>
      <c r="E252" s="172"/>
      <c r="F252" s="172"/>
      <c r="G252" s="172"/>
      <c r="H252" s="172"/>
      <c r="I252" s="172"/>
      <c r="J252" s="172"/>
      <c r="K252" s="172"/>
      <c r="L252" s="172"/>
      <c r="M252" s="172"/>
      <c r="N252" s="172"/>
      <c r="O252" s="172"/>
      <c r="P252" s="172"/>
      <c r="Q252" s="172"/>
      <c r="R252" s="172"/>
      <c r="S252" s="172"/>
      <c r="T252" s="172"/>
      <c r="U252" s="172"/>
    </row>
    <row r="253" spans="1:21">
      <c r="A253" s="172"/>
      <c r="B253" s="172"/>
      <c r="C253" s="172"/>
      <c r="D253" s="172"/>
      <c r="E253" s="172"/>
      <c r="F253" s="172"/>
      <c r="G253" s="172"/>
      <c r="H253" s="172"/>
      <c r="I253" s="172"/>
      <c r="J253" s="172"/>
      <c r="K253" s="172"/>
      <c r="L253" s="172"/>
      <c r="M253" s="172"/>
      <c r="N253" s="172"/>
      <c r="O253" s="172"/>
      <c r="P253" s="172"/>
      <c r="Q253" s="172"/>
      <c r="R253" s="172"/>
      <c r="S253" s="172"/>
      <c r="T253" s="172"/>
      <c r="U253" s="172"/>
    </row>
    <row r="254" spans="1:21" hidden="1">
      <c r="A254" s="172"/>
      <c r="B254" s="172"/>
      <c r="C254" s="172"/>
      <c r="D254" s="172"/>
      <c r="E254" s="172"/>
      <c r="F254" s="172"/>
      <c r="G254" s="172"/>
      <c r="H254" s="172"/>
      <c r="I254" s="172"/>
      <c r="J254" s="172"/>
      <c r="K254" s="172"/>
      <c r="L254" s="172"/>
      <c r="M254" s="172"/>
      <c r="N254" s="172"/>
      <c r="O254" s="172"/>
      <c r="P254" s="172"/>
      <c r="Q254" s="172"/>
      <c r="R254" s="172"/>
      <c r="S254" s="172"/>
      <c r="T254" s="172"/>
      <c r="U254" s="172"/>
    </row>
    <row r="255" spans="1:21">
      <c r="A255" s="172"/>
      <c r="B255" s="172"/>
      <c r="C255" s="172"/>
      <c r="D255" s="172"/>
      <c r="E255" s="172"/>
      <c r="F255" s="172"/>
      <c r="G255" s="172"/>
      <c r="H255" s="172"/>
      <c r="I255" s="172"/>
      <c r="J255" s="172"/>
      <c r="K255" s="172"/>
      <c r="L255" s="172"/>
      <c r="M255" s="172"/>
      <c r="N255" s="172"/>
      <c r="O255" s="172"/>
      <c r="P255" s="172"/>
      <c r="Q255" s="172"/>
      <c r="R255" s="172"/>
      <c r="S255" s="172"/>
      <c r="T255" s="172"/>
      <c r="U255" s="172"/>
    </row>
    <row r="256" spans="1:21">
      <c r="A256" s="172"/>
      <c r="B256" s="172"/>
      <c r="C256" s="172"/>
      <c r="D256" s="172"/>
      <c r="E256" s="172"/>
      <c r="F256" s="172"/>
      <c r="G256" s="172"/>
      <c r="H256" s="172"/>
      <c r="I256" s="172"/>
      <c r="J256" s="172"/>
      <c r="K256" s="172"/>
      <c r="L256" s="172"/>
      <c r="M256" s="172"/>
      <c r="N256" s="172"/>
      <c r="O256" s="172"/>
      <c r="P256" s="172"/>
      <c r="Q256" s="172"/>
      <c r="R256" s="172"/>
      <c r="S256" s="172"/>
      <c r="T256" s="172"/>
      <c r="U256" s="172"/>
    </row>
    <row r="257" spans="1:38">
      <c r="A257" s="172"/>
      <c r="B257" s="172"/>
      <c r="C257" s="172"/>
      <c r="D257" s="172"/>
      <c r="E257" s="172"/>
      <c r="F257" s="172"/>
      <c r="G257" s="172"/>
      <c r="H257" s="172"/>
      <c r="I257" s="172"/>
      <c r="J257" s="172"/>
      <c r="K257" s="172"/>
      <c r="L257" s="172"/>
      <c r="M257" s="172"/>
      <c r="N257" s="172"/>
      <c r="O257" s="172"/>
      <c r="P257" s="172"/>
      <c r="Q257" s="172"/>
      <c r="R257" s="172"/>
      <c r="S257" s="172"/>
      <c r="T257" s="172"/>
      <c r="U257" s="172"/>
    </row>
    <row r="262" spans="1:38" ht="18.75">
      <c r="A262" s="172"/>
      <c r="B262" s="172"/>
      <c r="C262" s="172"/>
      <c r="D262" s="172"/>
      <c r="E262" s="172"/>
      <c r="F262" s="172"/>
      <c r="G262" s="172"/>
      <c r="H262" s="172"/>
      <c r="I262" s="172"/>
      <c r="J262" s="172"/>
      <c r="K262" s="172"/>
      <c r="L262" s="172"/>
      <c r="M262" s="172"/>
      <c r="N262" s="172"/>
      <c r="O262" s="172"/>
      <c r="P262" s="172"/>
      <c r="Q262" s="172"/>
      <c r="R262" s="172"/>
      <c r="S262" s="172"/>
      <c r="T262" s="172"/>
      <c r="U262" s="172"/>
      <c r="V262" s="278" t="s">
        <v>14</v>
      </c>
      <c r="W262" s="278"/>
      <c r="X262" s="278"/>
      <c r="Y262" s="278"/>
      <c r="Z262" s="278"/>
      <c r="AA262" s="278"/>
      <c r="AB262" s="25"/>
      <c r="AC262" s="278" t="s">
        <v>15</v>
      </c>
      <c r="AD262" s="278"/>
      <c r="AE262" s="278"/>
      <c r="AF262" s="278"/>
      <c r="AG262" s="278"/>
      <c r="AH262" s="278"/>
      <c r="AI262" s="279" t="s">
        <v>16</v>
      </c>
      <c r="AJ262" s="279"/>
      <c r="AK262" s="279"/>
      <c r="AL262" s="279"/>
    </row>
    <row r="263" spans="1:38" ht="18.75">
      <c r="A263" s="172"/>
      <c r="B263" s="172"/>
      <c r="C263" s="172"/>
      <c r="D263" s="172"/>
      <c r="E263" s="172"/>
      <c r="F263" s="172"/>
      <c r="G263" s="172"/>
      <c r="H263" s="172"/>
      <c r="I263" s="172"/>
      <c r="J263" s="172"/>
      <c r="K263" s="172"/>
      <c r="L263" s="172"/>
      <c r="M263" s="172"/>
      <c r="N263" s="172"/>
      <c r="O263" s="172"/>
      <c r="P263" s="172"/>
      <c r="Q263" s="172"/>
      <c r="R263" s="172"/>
      <c r="S263" s="172"/>
      <c r="T263" s="172"/>
      <c r="U263" s="172"/>
      <c r="V263" s="278"/>
      <c r="W263" s="278"/>
      <c r="X263" s="278"/>
      <c r="Y263" s="278"/>
      <c r="Z263" s="278"/>
      <c r="AA263" s="278"/>
      <c r="AB263" s="25"/>
      <c r="AC263" s="278"/>
      <c r="AD263" s="278"/>
      <c r="AE263" s="278"/>
      <c r="AF263" s="278"/>
      <c r="AG263" s="278"/>
      <c r="AH263" s="278"/>
      <c r="AI263" s="279"/>
      <c r="AJ263" s="279"/>
      <c r="AK263" s="279"/>
      <c r="AL263" s="279"/>
    </row>
    <row r="264" spans="1:38" ht="18.75" customHeight="1">
      <c r="A264" s="134"/>
      <c r="B264" s="289" t="s">
        <v>137</v>
      </c>
      <c r="C264" s="289"/>
      <c r="D264" s="289"/>
      <c r="E264" s="289"/>
      <c r="F264" s="289"/>
      <c r="G264" s="289"/>
      <c r="H264" s="289"/>
      <c r="I264" s="289"/>
      <c r="J264" s="289"/>
      <c r="K264" s="289"/>
      <c r="L264" s="289"/>
      <c r="M264" s="289"/>
      <c r="N264" s="289"/>
      <c r="O264" s="289"/>
      <c r="P264" s="289"/>
      <c r="Q264" s="289"/>
      <c r="R264" s="289"/>
      <c r="S264" s="289"/>
      <c r="T264" s="289"/>
      <c r="U264" s="290"/>
      <c r="V264" s="63">
        <v>1</v>
      </c>
      <c r="W264" s="63">
        <v>2</v>
      </c>
      <c r="X264" s="63">
        <v>3</v>
      </c>
      <c r="Y264" s="63">
        <v>4</v>
      </c>
      <c r="Z264" s="63">
        <v>5</v>
      </c>
      <c r="AA264" s="63" t="s">
        <v>41</v>
      </c>
      <c r="AB264" s="75" t="s">
        <v>18</v>
      </c>
      <c r="AC264" s="63">
        <v>1</v>
      </c>
      <c r="AD264" s="63">
        <v>2</v>
      </c>
      <c r="AE264" s="63">
        <v>3</v>
      </c>
      <c r="AF264" s="63">
        <v>4</v>
      </c>
      <c r="AG264" s="63">
        <v>5</v>
      </c>
      <c r="AH264" s="63" t="s">
        <v>41</v>
      </c>
      <c r="AI264" s="76" t="s">
        <v>19</v>
      </c>
      <c r="AJ264" s="76" t="s">
        <v>20</v>
      </c>
      <c r="AK264" s="76" t="s">
        <v>21</v>
      </c>
      <c r="AL264" s="76" t="s">
        <v>22</v>
      </c>
    </row>
    <row r="265" spans="1:38" ht="18.75">
      <c r="A265" s="135" t="s">
        <v>138</v>
      </c>
      <c r="B265" s="280" t="s">
        <v>134</v>
      </c>
      <c r="C265" s="281"/>
      <c r="D265" s="281"/>
      <c r="E265" s="281"/>
      <c r="F265" s="281"/>
      <c r="G265" s="281"/>
      <c r="H265" s="281"/>
      <c r="I265" s="281"/>
      <c r="J265" s="281"/>
      <c r="K265" s="281"/>
      <c r="L265" s="281"/>
      <c r="M265" s="281"/>
      <c r="N265" s="281"/>
      <c r="O265" s="281"/>
      <c r="P265" s="281"/>
      <c r="Q265" s="281"/>
      <c r="R265" s="281"/>
      <c r="S265" s="281"/>
      <c r="T265" s="281"/>
      <c r="U265" s="281"/>
      <c r="V265" s="152">
        <f>+AN28</f>
        <v>0</v>
      </c>
      <c r="W265" s="152">
        <f t="shared" ref="W265:AA265" si="47">+AO28</f>
        <v>0</v>
      </c>
      <c r="X265" s="152">
        <f t="shared" si="47"/>
        <v>0</v>
      </c>
      <c r="Y265" s="152">
        <f t="shared" si="47"/>
        <v>0</v>
      </c>
      <c r="Z265" s="152">
        <f t="shared" si="47"/>
        <v>0</v>
      </c>
      <c r="AA265" s="152">
        <f t="shared" si="47"/>
        <v>0</v>
      </c>
      <c r="AB265" s="151">
        <f t="shared" ref="AB265:AB266" si="48">SUM(V265:AA265)</f>
        <v>0</v>
      </c>
      <c r="AC265" s="175" t="e">
        <f t="shared" ref="AC265:AH266" si="49">V265/$AB265</f>
        <v>#DIV/0!</v>
      </c>
      <c r="AD265" s="175" t="e">
        <f t="shared" si="49"/>
        <v>#DIV/0!</v>
      </c>
      <c r="AE265" s="175" t="e">
        <f t="shared" si="49"/>
        <v>#DIV/0!</v>
      </c>
      <c r="AF265" s="175" t="e">
        <f t="shared" si="49"/>
        <v>#DIV/0!</v>
      </c>
      <c r="AG265" s="175" t="e">
        <f t="shared" si="49"/>
        <v>#DIV/0!</v>
      </c>
      <c r="AH265" s="175" t="e">
        <f t="shared" si="49"/>
        <v>#DIV/0!</v>
      </c>
      <c r="AI265" s="153" t="str">
        <f>+BA28</f>
        <v>.</v>
      </c>
      <c r="AJ265" s="153" t="str">
        <f t="shared" ref="AJ265:AL265" si="50">+BB28</f>
        <v>.</v>
      </c>
      <c r="AK265" s="152" t="str">
        <f t="shared" si="50"/>
        <v>.</v>
      </c>
      <c r="AL265" s="152" t="str">
        <f t="shared" si="50"/>
        <v>.</v>
      </c>
    </row>
    <row r="266" spans="1:38" ht="21" customHeight="1">
      <c r="A266" s="135" t="s">
        <v>139</v>
      </c>
      <c r="B266" s="280" t="s">
        <v>135</v>
      </c>
      <c r="C266" s="281"/>
      <c r="D266" s="281"/>
      <c r="E266" s="281"/>
      <c r="F266" s="281"/>
      <c r="G266" s="281"/>
      <c r="H266" s="281"/>
      <c r="I266" s="281"/>
      <c r="J266" s="281"/>
      <c r="K266" s="281"/>
      <c r="L266" s="281"/>
      <c r="M266" s="281"/>
      <c r="N266" s="281"/>
      <c r="O266" s="281"/>
      <c r="P266" s="281"/>
      <c r="Q266" s="281"/>
      <c r="R266" s="281"/>
      <c r="S266" s="281"/>
      <c r="T266" s="281"/>
      <c r="U266" s="281"/>
      <c r="V266" s="152">
        <f>+AN29</f>
        <v>0</v>
      </c>
      <c r="W266" s="152">
        <f t="shared" ref="W266:AA266" si="51">+AO29</f>
        <v>0</v>
      </c>
      <c r="X266" s="152">
        <f t="shared" si="51"/>
        <v>0</v>
      </c>
      <c r="Y266" s="152">
        <f t="shared" si="51"/>
        <v>0</v>
      </c>
      <c r="Z266" s="152">
        <f t="shared" si="51"/>
        <v>0</v>
      </c>
      <c r="AA266" s="152">
        <f t="shared" si="51"/>
        <v>0</v>
      </c>
      <c r="AB266" s="151">
        <f t="shared" si="48"/>
        <v>0</v>
      </c>
      <c r="AC266" s="175" t="e">
        <f t="shared" si="49"/>
        <v>#DIV/0!</v>
      </c>
      <c r="AD266" s="175" t="e">
        <f t="shared" si="49"/>
        <v>#DIV/0!</v>
      </c>
      <c r="AE266" s="175" t="e">
        <f t="shared" si="49"/>
        <v>#DIV/0!</v>
      </c>
      <c r="AF266" s="175" t="e">
        <f t="shared" si="49"/>
        <v>#DIV/0!</v>
      </c>
      <c r="AG266" s="175" t="e">
        <f t="shared" si="49"/>
        <v>#DIV/0!</v>
      </c>
      <c r="AH266" s="175" t="e">
        <f t="shared" si="49"/>
        <v>#DIV/0!</v>
      </c>
      <c r="AI266" s="153" t="str">
        <f>+BA29</f>
        <v>.</v>
      </c>
      <c r="AJ266" s="153" t="str">
        <f t="shared" ref="AJ266:AL266" si="52">+BB29</f>
        <v>.</v>
      </c>
      <c r="AK266" s="152" t="str">
        <f t="shared" si="52"/>
        <v>.</v>
      </c>
      <c r="AL266" s="152" t="str">
        <f t="shared" si="52"/>
        <v>.</v>
      </c>
    </row>
    <row r="273" spans="10:11" ht="58.5" customHeight="1"/>
    <row r="274" spans="10:11">
      <c r="J274" s="172"/>
      <c r="K274" s="172"/>
    </row>
    <row r="275" spans="10:11">
      <c r="J275" s="172"/>
      <c r="K275" s="172"/>
    </row>
    <row r="276" spans="10:11">
      <c r="J276" s="172"/>
      <c r="K276" s="172"/>
    </row>
    <row r="289" spans="1:38">
      <c r="A289" s="172"/>
      <c r="B289" s="172"/>
      <c r="C289" s="172"/>
      <c r="D289" s="172"/>
      <c r="E289" s="172"/>
      <c r="F289" s="172"/>
      <c r="G289" s="172"/>
      <c r="H289" s="172"/>
      <c r="I289" s="172"/>
      <c r="J289" s="172"/>
      <c r="K289" s="172"/>
      <c r="L289" s="172"/>
      <c r="M289" s="172"/>
      <c r="N289" s="172"/>
      <c r="O289" s="172"/>
      <c r="P289" s="172"/>
      <c r="Q289" s="172"/>
      <c r="R289" s="172"/>
      <c r="S289" s="172"/>
      <c r="T289" s="172"/>
      <c r="U289" s="172"/>
      <c r="V289" s="172"/>
      <c r="W289" s="172"/>
      <c r="X289" s="172"/>
      <c r="Y289" s="172"/>
      <c r="Z289" s="172"/>
      <c r="AA289" s="172"/>
      <c r="AB289" s="172"/>
      <c r="AC289" s="172"/>
      <c r="AD289" s="172"/>
      <c r="AE289" s="172"/>
      <c r="AF289" s="172"/>
      <c r="AG289" s="172"/>
      <c r="AH289" s="142"/>
      <c r="AI289" s="172"/>
      <c r="AJ289" s="172"/>
      <c r="AK289" s="172"/>
      <c r="AL289" s="172"/>
    </row>
    <row r="290" spans="1:38">
      <c r="A290" s="172"/>
      <c r="B290" s="172"/>
      <c r="C290" s="172"/>
      <c r="D290" s="172"/>
      <c r="E290" s="172"/>
      <c r="F290" s="172"/>
      <c r="G290" s="172"/>
      <c r="H290" s="172"/>
      <c r="I290" s="172"/>
      <c r="J290" s="172"/>
      <c r="K290" s="172"/>
      <c r="L290" s="172"/>
      <c r="M290" s="172"/>
      <c r="N290" s="172"/>
      <c r="O290" s="172"/>
      <c r="P290" s="172"/>
      <c r="Q290" s="172"/>
      <c r="R290" s="172"/>
      <c r="S290" s="172"/>
      <c r="T290" s="172"/>
      <c r="U290" s="172"/>
      <c r="V290" s="172"/>
      <c r="W290" s="172"/>
      <c r="X290" s="172"/>
      <c r="Y290" s="172"/>
      <c r="Z290" s="172"/>
      <c r="AA290" s="172"/>
      <c r="AB290" s="172"/>
      <c r="AC290" s="172"/>
      <c r="AD290" s="172"/>
      <c r="AE290" s="172"/>
      <c r="AF290" s="172"/>
      <c r="AG290" s="172"/>
      <c r="AH290" s="142"/>
      <c r="AI290" s="172"/>
      <c r="AJ290" s="172"/>
      <c r="AK290" s="172"/>
      <c r="AL290" s="172"/>
    </row>
    <row r="291" spans="1:38">
      <c r="A291" s="172"/>
      <c r="B291" s="172"/>
      <c r="C291" s="172"/>
      <c r="D291" s="172"/>
      <c r="E291" s="172"/>
      <c r="F291" s="172"/>
      <c r="G291" s="172"/>
      <c r="H291" s="172"/>
      <c r="I291" s="172"/>
      <c r="J291" s="172"/>
      <c r="K291" s="172"/>
      <c r="L291" s="172"/>
      <c r="M291" s="172"/>
      <c r="N291" s="172"/>
      <c r="O291" s="172"/>
      <c r="P291" s="172"/>
      <c r="Q291" s="172"/>
      <c r="R291" s="172"/>
      <c r="S291" s="172"/>
      <c r="T291" s="172"/>
      <c r="U291" s="172"/>
      <c r="V291" s="172"/>
      <c r="W291" s="172"/>
      <c r="X291" s="172"/>
      <c r="Y291" s="172"/>
      <c r="Z291" s="172"/>
      <c r="AA291" s="172"/>
      <c r="AB291" s="172"/>
      <c r="AC291" s="172"/>
      <c r="AD291" s="172"/>
      <c r="AE291" s="172"/>
      <c r="AF291" s="172"/>
      <c r="AG291" s="172"/>
      <c r="AH291" s="142"/>
      <c r="AI291" s="172"/>
      <c r="AJ291" s="172"/>
      <c r="AK291" s="172"/>
      <c r="AL291" s="172"/>
    </row>
    <row r="292" spans="1:38" ht="15" customHeight="1">
      <c r="A292" s="172"/>
      <c r="B292" s="172"/>
      <c r="C292" s="172"/>
      <c r="D292" s="172"/>
      <c r="E292" s="172"/>
      <c r="F292" s="172"/>
      <c r="G292" s="172"/>
      <c r="H292" s="172"/>
      <c r="I292" s="172"/>
      <c r="J292" s="172"/>
      <c r="K292" s="172"/>
      <c r="L292" s="172"/>
      <c r="M292" s="172"/>
      <c r="N292" s="172"/>
      <c r="O292" s="172"/>
      <c r="P292" s="172"/>
      <c r="Q292" s="172"/>
      <c r="R292" s="172"/>
      <c r="S292" s="172"/>
      <c r="T292" s="172"/>
      <c r="U292" s="172"/>
      <c r="V292" s="172"/>
      <c r="W292" s="172"/>
      <c r="X292" s="172"/>
      <c r="Y292" s="172"/>
      <c r="Z292" s="172"/>
      <c r="AA292" s="172"/>
      <c r="AB292" s="172"/>
      <c r="AC292" s="172"/>
      <c r="AD292" s="172"/>
      <c r="AE292" s="172"/>
      <c r="AF292" s="172"/>
      <c r="AG292" s="172"/>
      <c r="AH292" s="142"/>
      <c r="AI292" s="172"/>
      <c r="AJ292" s="172"/>
      <c r="AK292" s="172"/>
      <c r="AL292" s="172"/>
    </row>
    <row r="293" spans="1:38" ht="15" customHeight="1">
      <c r="A293" s="172"/>
      <c r="B293" s="172"/>
      <c r="C293" s="172"/>
      <c r="D293" s="172"/>
      <c r="E293" s="172"/>
      <c r="F293" s="172"/>
      <c r="G293" s="172"/>
      <c r="H293" s="172"/>
      <c r="I293" s="172"/>
      <c r="J293" s="172"/>
      <c r="K293" s="172"/>
      <c r="L293" s="172"/>
      <c r="M293" s="172"/>
      <c r="N293" s="172"/>
      <c r="O293" s="172"/>
      <c r="P293" s="172"/>
      <c r="Q293" s="172"/>
      <c r="R293" s="172"/>
      <c r="S293" s="172"/>
      <c r="T293" s="172"/>
      <c r="U293" s="172"/>
      <c r="V293" s="172"/>
      <c r="W293" s="172"/>
      <c r="X293" s="172"/>
      <c r="Y293" s="172"/>
      <c r="Z293" s="172"/>
      <c r="AA293" s="172"/>
      <c r="AB293" s="172"/>
      <c r="AC293" s="172"/>
      <c r="AD293" s="172"/>
      <c r="AE293" s="172"/>
      <c r="AF293" s="172"/>
      <c r="AG293" s="172"/>
      <c r="AH293" s="142"/>
      <c r="AI293" s="172"/>
      <c r="AJ293" s="172"/>
      <c r="AK293" s="172"/>
      <c r="AL293" s="172"/>
    </row>
    <row r="294" spans="1:38" ht="15" customHeight="1">
      <c r="A294" s="267" t="s">
        <v>140</v>
      </c>
      <c r="B294" s="267"/>
      <c r="C294" s="267"/>
      <c r="D294" s="267"/>
      <c r="E294" s="267"/>
      <c r="F294" s="267"/>
      <c r="G294" s="267"/>
      <c r="H294" s="267"/>
      <c r="I294" s="267"/>
      <c r="J294" s="267"/>
      <c r="K294" s="267"/>
      <c r="L294" s="267"/>
      <c r="M294" s="267"/>
      <c r="N294" s="267"/>
      <c r="O294" s="267"/>
      <c r="P294" s="267"/>
      <c r="Q294" s="267"/>
      <c r="R294" s="267"/>
      <c r="S294" s="267"/>
      <c r="T294" s="267"/>
      <c r="U294" s="267"/>
      <c r="V294" s="172"/>
      <c r="W294" s="172"/>
      <c r="X294" s="172"/>
      <c r="Y294" s="172"/>
      <c r="Z294" s="172"/>
      <c r="AA294" s="172"/>
      <c r="AB294" s="172"/>
      <c r="AC294" s="172"/>
      <c r="AD294" s="172"/>
      <c r="AE294" s="172"/>
      <c r="AF294" s="172"/>
      <c r="AG294" s="172"/>
      <c r="AH294" s="142"/>
      <c r="AI294" s="172"/>
      <c r="AJ294" s="172"/>
      <c r="AK294" s="172"/>
      <c r="AL294" s="172"/>
    </row>
    <row r="295" spans="1:38" ht="15.75" customHeight="1">
      <c r="A295" s="172"/>
      <c r="B295" s="172"/>
      <c r="C295" s="172"/>
      <c r="D295" s="172"/>
      <c r="E295" s="172"/>
      <c r="F295" s="172"/>
      <c r="G295" s="172"/>
      <c r="H295" s="172"/>
      <c r="I295" s="172"/>
      <c r="J295" s="172"/>
      <c r="K295" s="172"/>
      <c r="L295" s="172"/>
      <c r="M295" s="172"/>
      <c r="N295" s="172"/>
      <c r="O295" s="172"/>
      <c r="P295" s="172"/>
      <c r="Q295" s="172"/>
      <c r="R295" s="172"/>
      <c r="S295" s="172"/>
      <c r="T295" s="172"/>
      <c r="U295" s="172"/>
      <c r="V295" s="172"/>
      <c r="W295" s="172"/>
      <c r="X295" s="172"/>
      <c r="Y295" s="172"/>
      <c r="Z295" s="172"/>
      <c r="AA295" s="172"/>
      <c r="AB295" s="172"/>
      <c r="AC295" s="172"/>
      <c r="AD295" s="172"/>
      <c r="AE295" s="172"/>
      <c r="AF295" s="172"/>
      <c r="AG295" s="172"/>
      <c r="AH295" s="142"/>
      <c r="AI295" s="172"/>
      <c r="AJ295" s="172"/>
      <c r="AK295" s="172"/>
      <c r="AL295" s="172"/>
    </row>
    <row r="296" spans="1:38">
      <c r="A296" s="172"/>
      <c r="B296" s="172"/>
      <c r="C296" s="172"/>
      <c r="D296" s="172"/>
      <c r="E296" s="172"/>
      <c r="F296" s="172"/>
      <c r="G296" s="172"/>
      <c r="H296" s="172"/>
      <c r="I296" s="172"/>
      <c r="J296" s="172"/>
      <c r="K296" s="172"/>
      <c r="L296" s="172"/>
      <c r="M296" s="172"/>
      <c r="N296" s="172"/>
      <c r="O296" s="172"/>
      <c r="P296" s="172"/>
      <c r="Q296" s="172"/>
      <c r="R296" s="172"/>
      <c r="S296" s="172"/>
      <c r="T296" s="172"/>
      <c r="U296" s="172"/>
      <c r="V296" s="172"/>
      <c r="W296" s="172"/>
      <c r="X296" s="172"/>
      <c r="Y296" s="172"/>
      <c r="Z296" s="172"/>
      <c r="AA296" s="172"/>
      <c r="AB296" s="172"/>
      <c r="AC296" s="172"/>
      <c r="AD296" s="172"/>
      <c r="AE296" s="172"/>
      <c r="AF296" s="172"/>
      <c r="AG296" s="172"/>
      <c r="AH296" s="142"/>
      <c r="AI296" s="172"/>
      <c r="AJ296" s="172"/>
      <c r="AK296" s="172"/>
      <c r="AL296" s="172"/>
    </row>
    <row r="297" spans="1:38">
      <c r="A297" s="172"/>
      <c r="B297" s="172"/>
      <c r="C297" s="172"/>
      <c r="D297" s="172"/>
      <c r="E297" s="172"/>
      <c r="F297" s="172"/>
      <c r="G297" s="172"/>
      <c r="H297" s="172"/>
      <c r="I297" s="172"/>
      <c r="J297" s="172"/>
      <c r="K297" s="172"/>
      <c r="L297" s="172"/>
      <c r="M297" s="172"/>
      <c r="N297" s="172"/>
      <c r="O297" s="172"/>
      <c r="P297" s="172"/>
      <c r="Q297" s="172"/>
      <c r="R297" s="172"/>
      <c r="S297" s="172"/>
      <c r="T297" s="172"/>
      <c r="U297" s="172"/>
      <c r="V297" s="172"/>
      <c r="W297" s="172"/>
      <c r="X297" s="172"/>
      <c r="Y297" s="172"/>
      <c r="Z297" s="172"/>
      <c r="AA297" s="172"/>
      <c r="AB297" s="172"/>
      <c r="AC297" s="172"/>
      <c r="AD297" s="172"/>
      <c r="AE297" s="172"/>
      <c r="AF297" s="172"/>
      <c r="AG297" s="172"/>
      <c r="AH297" s="142"/>
      <c r="AI297" s="172"/>
      <c r="AJ297" s="172"/>
      <c r="AK297" s="172"/>
      <c r="AL297" s="172"/>
    </row>
    <row r="298" spans="1:38">
      <c r="A298" s="172"/>
      <c r="B298" s="172"/>
      <c r="C298" s="172"/>
      <c r="D298" s="172"/>
      <c r="E298" s="172"/>
      <c r="F298" s="172"/>
      <c r="G298" s="172"/>
      <c r="H298" s="172"/>
      <c r="I298" s="172"/>
      <c r="J298" s="172"/>
      <c r="K298" s="172"/>
      <c r="L298" s="172"/>
      <c r="M298" s="172"/>
      <c r="N298" s="172"/>
      <c r="O298" s="172"/>
      <c r="P298" s="172"/>
      <c r="Q298" s="172"/>
      <c r="R298" s="172"/>
      <c r="S298" s="172"/>
      <c r="T298" s="172"/>
      <c r="U298" s="172"/>
      <c r="V298" s="172"/>
      <c r="W298" s="172"/>
      <c r="X298" s="172"/>
      <c r="Y298" s="172"/>
      <c r="Z298" s="172"/>
      <c r="AA298" s="172"/>
      <c r="AB298" s="172"/>
      <c r="AC298" s="172"/>
      <c r="AD298" s="172"/>
      <c r="AE298" s="172"/>
      <c r="AF298" s="172"/>
      <c r="AG298" s="172"/>
      <c r="AH298" s="142"/>
      <c r="AI298" s="172"/>
      <c r="AJ298" s="172"/>
      <c r="AK298" s="172"/>
      <c r="AL298" s="172"/>
    </row>
    <row r="299" spans="1:38">
      <c r="A299" s="172"/>
      <c r="B299" s="172"/>
      <c r="C299" s="172"/>
      <c r="D299" s="172"/>
      <c r="E299" s="172"/>
      <c r="F299" s="172"/>
      <c r="G299" s="172"/>
      <c r="H299" s="172"/>
      <c r="I299" s="172"/>
      <c r="J299" s="172"/>
      <c r="K299" s="172"/>
      <c r="L299" s="172"/>
      <c r="M299" s="172"/>
      <c r="N299" s="172"/>
      <c r="O299" s="172"/>
      <c r="P299" s="172"/>
      <c r="Q299" s="172"/>
      <c r="R299" s="172"/>
      <c r="S299" s="172"/>
      <c r="T299" s="172"/>
      <c r="U299" s="172"/>
    </row>
    <row r="300" spans="1:38">
      <c r="A300" s="172"/>
      <c r="B300" s="172"/>
      <c r="C300" s="172"/>
      <c r="D300" s="172"/>
      <c r="E300" s="172"/>
      <c r="F300" s="172"/>
      <c r="G300" s="172"/>
      <c r="H300" s="172"/>
      <c r="I300" s="172"/>
      <c r="J300" s="172"/>
      <c r="K300" s="172"/>
      <c r="L300" s="172"/>
      <c r="M300" s="172"/>
      <c r="N300" s="172"/>
      <c r="O300" s="172"/>
      <c r="P300" s="172"/>
      <c r="Q300" s="172"/>
      <c r="R300" s="172"/>
      <c r="S300" s="172"/>
      <c r="T300" s="172"/>
      <c r="U300" s="172"/>
    </row>
    <row r="301" spans="1:38">
      <c r="A301" s="172"/>
      <c r="B301" s="172"/>
      <c r="C301" s="172"/>
      <c r="D301" s="172"/>
      <c r="E301" s="172"/>
      <c r="F301" s="172"/>
      <c r="G301" s="172"/>
      <c r="H301" s="172"/>
      <c r="I301" s="172"/>
      <c r="J301" s="172"/>
      <c r="K301" s="172"/>
      <c r="L301" s="172"/>
      <c r="M301" s="172"/>
      <c r="N301" s="172"/>
      <c r="O301" s="172"/>
      <c r="P301" s="172"/>
      <c r="Q301" s="172"/>
      <c r="R301" s="172"/>
      <c r="S301" s="172"/>
      <c r="T301" s="172"/>
      <c r="U301" s="172"/>
    </row>
    <row r="302" spans="1:38">
      <c r="A302" s="172"/>
      <c r="B302" s="172"/>
      <c r="C302" s="172"/>
      <c r="D302" s="172"/>
      <c r="E302" s="172"/>
      <c r="F302" s="172"/>
      <c r="G302" s="172"/>
      <c r="H302" s="172"/>
      <c r="I302" s="172"/>
      <c r="J302" s="172"/>
      <c r="K302" s="172"/>
      <c r="L302" s="172"/>
      <c r="M302" s="172"/>
      <c r="N302" s="172"/>
      <c r="O302" s="172"/>
      <c r="P302" s="172"/>
      <c r="Q302" s="172"/>
      <c r="R302" s="172"/>
      <c r="S302" s="172"/>
      <c r="T302" s="172"/>
      <c r="U302" s="172"/>
    </row>
    <row r="303" spans="1:38">
      <c r="A303" s="172"/>
      <c r="B303" s="172"/>
      <c r="C303" s="172"/>
      <c r="D303" s="172"/>
      <c r="E303" s="172"/>
      <c r="F303" s="172"/>
      <c r="G303" s="172"/>
      <c r="H303" s="172"/>
      <c r="I303" s="172"/>
      <c r="J303" s="172"/>
      <c r="K303" s="172"/>
      <c r="L303" s="172"/>
      <c r="M303" s="172"/>
      <c r="N303" s="172"/>
      <c r="O303" s="172"/>
      <c r="P303" s="172"/>
      <c r="Q303" s="172"/>
      <c r="R303" s="172"/>
      <c r="S303" s="172"/>
      <c r="T303" s="172"/>
      <c r="U303" s="172"/>
    </row>
    <row r="304" spans="1:38">
      <c r="A304" s="172"/>
      <c r="B304" s="172"/>
      <c r="C304" s="172"/>
      <c r="D304" s="172"/>
      <c r="E304" s="172"/>
      <c r="F304" s="172"/>
      <c r="G304" s="172"/>
      <c r="H304" s="172"/>
      <c r="I304" s="172"/>
      <c r="J304" s="172"/>
      <c r="K304" s="172"/>
      <c r="L304" s="172"/>
      <c r="M304" s="172"/>
      <c r="N304" s="172"/>
      <c r="O304" s="172"/>
      <c r="P304" s="172"/>
      <c r="Q304" s="172"/>
      <c r="R304" s="172"/>
      <c r="S304" s="172"/>
      <c r="T304" s="172"/>
      <c r="U304" s="172"/>
    </row>
    <row r="305" spans="1:38">
      <c r="A305" s="172"/>
      <c r="B305" s="172"/>
      <c r="C305" s="172"/>
      <c r="D305" s="172"/>
      <c r="E305" s="172"/>
      <c r="F305" s="172"/>
      <c r="G305" s="172"/>
      <c r="H305" s="172"/>
      <c r="I305" s="172"/>
      <c r="J305" s="172"/>
      <c r="K305" s="172"/>
      <c r="L305" s="172"/>
      <c r="M305" s="172"/>
      <c r="N305" s="172"/>
      <c r="O305" s="172"/>
      <c r="P305" s="172"/>
      <c r="Q305" s="172"/>
      <c r="R305" s="172"/>
      <c r="S305" s="172"/>
      <c r="T305" s="172"/>
      <c r="U305" s="172"/>
    </row>
    <row r="306" spans="1:38">
      <c r="A306" s="172"/>
      <c r="B306" s="172"/>
      <c r="C306" s="172"/>
      <c r="D306" s="172"/>
      <c r="E306" s="172"/>
      <c r="F306" s="172"/>
      <c r="G306" s="172"/>
      <c r="H306" s="172"/>
      <c r="I306" s="172"/>
      <c r="J306" s="172"/>
      <c r="K306" s="172"/>
      <c r="L306" s="172"/>
      <c r="M306" s="172"/>
      <c r="N306" s="172"/>
      <c r="O306" s="172"/>
      <c r="P306" s="172"/>
      <c r="Q306" s="172"/>
      <c r="R306" s="172"/>
      <c r="S306" s="172"/>
      <c r="T306" s="172"/>
      <c r="U306" s="172"/>
    </row>
    <row r="307" spans="1:38">
      <c r="A307" s="172"/>
      <c r="B307" s="172"/>
      <c r="C307" s="172"/>
      <c r="D307" s="172"/>
      <c r="E307" s="172"/>
      <c r="F307" s="172"/>
      <c r="G307" s="172"/>
      <c r="H307" s="172"/>
      <c r="I307" s="172"/>
      <c r="J307" s="172"/>
      <c r="K307" s="172"/>
      <c r="L307" s="172"/>
      <c r="M307" s="172"/>
      <c r="N307" s="172"/>
      <c r="O307" s="172"/>
      <c r="P307" s="172"/>
      <c r="Q307" s="172"/>
      <c r="R307" s="172"/>
      <c r="S307" s="172"/>
      <c r="T307" s="172"/>
      <c r="U307" s="172"/>
    </row>
    <row r="308" spans="1:38">
      <c r="A308" s="172"/>
      <c r="B308" s="172"/>
      <c r="C308" s="172"/>
      <c r="D308" s="172"/>
      <c r="E308" s="172"/>
      <c r="F308" s="172"/>
      <c r="G308" s="172"/>
      <c r="H308" s="172"/>
      <c r="I308" s="172"/>
      <c r="J308" s="172"/>
      <c r="K308" s="172"/>
      <c r="L308" s="172"/>
      <c r="M308" s="172"/>
      <c r="N308" s="172"/>
      <c r="O308" s="172"/>
      <c r="P308" s="172"/>
      <c r="Q308" s="172"/>
      <c r="R308" s="172"/>
      <c r="S308" s="172"/>
      <c r="T308" s="172"/>
      <c r="U308" s="172"/>
    </row>
    <row r="309" spans="1:38">
      <c r="A309" s="172"/>
      <c r="B309" s="172"/>
      <c r="C309" s="172"/>
      <c r="D309" s="172"/>
      <c r="E309" s="172"/>
      <c r="F309" s="172"/>
      <c r="G309" s="172"/>
      <c r="H309" s="172"/>
      <c r="I309" s="172"/>
      <c r="J309" s="172"/>
      <c r="K309" s="172"/>
      <c r="L309" s="172"/>
      <c r="M309" s="172"/>
      <c r="N309" s="172"/>
      <c r="O309" s="172"/>
      <c r="P309" s="172"/>
      <c r="Q309" s="172"/>
      <c r="R309" s="172"/>
      <c r="S309" s="172"/>
      <c r="T309" s="172"/>
      <c r="U309" s="172"/>
    </row>
    <row r="310" spans="1:38">
      <c r="A310" s="172"/>
      <c r="B310" s="172"/>
      <c r="C310" s="172"/>
      <c r="D310" s="172"/>
      <c r="E310" s="172"/>
      <c r="F310" s="172"/>
      <c r="G310" s="172"/>
      <c r="H310" s="172"/>
      <c r="L310" s="172"/>
      <c r="M310" s="172"/>
      <c r="N310" s="172"/>
    </row>
    <row r="311" spans="1:38">
      <c r="A311" s="172"/>
      <c r="B311" s="172"/>
      <c r="C311" s="172"/>
      <c r="D311" s="172"/>
      <c r="E311" s="172"/>
      <c r="F311" s="172"/>
      <c r="G311" s="172"/>
      <c r="H311" s="172"/>
      <c r="L311" s="172"/>
      <c r="M311" s="172"/>
      <c r="N311" s="172"/>
    </row>
    <row r="312" spans="1:38">
      <c r="A312" s="172"/>
      <c r="B312" s="172"/>
      <c r="C312" s="172"/>
      <c r="D312" s="172"/>
      <c r="E312" s="172"/>
      <c r="F312" s="172"/>
      <c r="G312" s="172"/>
      <c r="H312" s="172"/>
      <c r="L312" s="172"/>
      <c r="M312" s="172"/>
      <c r="N312" s="172"/>
    </row>
    <row r="313" spans="1:38">
      <c r="A313" s="172"/>
      <c r="B313" s="172"/>
      <c r="C313" s="172"/>
      <c r="D313" s="172"/>
      <c r="E313" s="172"/>
      <c r="F313" s="172"/>
      <c r="G313" s="172"/>
      <c r="H313" s="172"/>
      <c r="L313" s="172"/>
      <c r="M313" s="172"/>
      <c r="N313" s="172"/>
    </row>
    <row r="314" spans="1:38">
      <c r="A314" s="172"/>
      <c r="B314" s="172"/>
      <c r="C314" s="172"/>
      <c r="J314" s="172"/>
      <c r="K314" s="172"/>
      <c r="L314" s="172"/>
      <c r="M314" s="172"/>
      <c r="N314" s="172"/>
    </row>
    <row r="315" spans="1:38">
      <c r="A315" s="172"/>
      <c r="B315" s="172"/>
      <c r="C315" s="172"/>
      <c r="J315" s="172"/>
      <c r="K315" s="172"/>
      <c r="L315" s="172"/>
      <c r="M315" s="172"/>
      <c r="N315" s="172"/>
      <c r="O315" s="172"/>
      <c r="P315" s="172"/>
      <c r="Q315" s="172"/>
      <c r="R315" s="172"/>
      <c r="S315" s="172"/>
      <c r="T315" s="172"/>
      <c r="U315" s="172"/>
      <c r="V315" s="172"/>
      <c r="W315" s="172"/>
      <c r="X315" s="172"/>
      <c r="Y315" s="172"/>
      <c r="Z315" s="172"/>
      <c r="AA315" s="172"/>
      <c r="AB315" s="172"/>
      <c r="AC315" s="172"/>
      <c r="AD315" s="172"/>
      <c r="AE315" s="172"/>
      <c r="AF315" s="172"/>
      <c r="AG315" s="172"/>
      <c r="AH315" s="142"/>
      <c r="AI315" s="172"/>
      <c r="AJ315" s="172"/>
      <c r="AK315" s="172"/>
      <c r="AL315" s="172"/>
    </row>
    <row r="316" spans="1:38">
      <c r="A316" s="172"/>
      <c r="B316" s="172"/>
      <c r="C316" s="172"/>
      <c r="J316" s="172"/>
      <c r="K316" s="172"/>
      <c r="L316" s="172"/>
      <c r="M316" s="172"/>
      <c r="N316" s="172"/>
      <c r="O316" s="172"/>
      <c r="P316" s="172"/>
      <c r="Q316" s="172"/>
      <c r="R316" s="172"/>
      <c r="S316" s="172"/>
      <c r="T316" s="172"/>
      <c r="U316" s="172"/>
      <c r="V316" s="172"/>
      <c r="W316" s="172"/>
      <c r="X316" s="172"/>
      <c r="Y316" s="172"/>
      <c r="Z316" s="172"/>
      <c r="AA316" s="172"/>
      <c r="AB316" s="172"/>
      <c r="AC316" s="172"/>
      <c r="AD316" s="172"/>
      <c r="AE316" s="172"/>
      <c r="AF316" s="172"/>
      <c r="AG316" s="172"/>
      <c r="AH316" s="142"/>
      <c r="AI316" s="172"/>
      <c r="AJ316" s="172"/>
      <c r="AK316" s="172"/>
      <c r="AL316" s="172"/>
    </row>
    <row r="317" spans="1:38" ht="18.75">
      <c r="A317" s="172"/>
      <c r="B317" s="172"/>
      <c r="C317" s="172"/>
      <c r="J317" s="172"/>
      <c r="K317" s="172"/>
      <c r="L317" s="172"/>
      <c r="M317" s="172"/>
      <c r="N317" s="172"/>
      <c r="O317" s="172"/>
      <c r="P317" s="172"/>
      <c r="Q317" s="172"/>
      <c r="R317" s="172"/>
      <c r="S317" s="172"/>
      <c r="T317" s="172"/>
      <c r="U317" s="172"/>
      <c r="V317" s="283" t="s">
        <v>14</v>
      </c>
      <c r="W317" s="284"/>
      <c r="X317" s="284"/>
      <c r="Y317" s="284"/>
      <c r="Z317" s="284"/>
      <c r="AA317" s="285"/>
      <c r="AB317" s="25"/>
      <c r="AC317" s="283" t="s">
        <v>15</v>
      </c>
      <c r="AD317" s="284"/>
      <c r="AE317" s="284"/>
      <c r="AF317" s="284"/>
      <c r="AG317" s="284"/>
      <c r="AH317" s="285"/>
      <c r="AI317" s="258" t="s">
        <v>16</v>
      </c>
      <c r="AJ317" s="259"/>
      <c r="AK317" s="259"/>
      <c r="AL317" s="260"/>
    </row>
    <row r="318" spans="1:38" ht="18.75">
      <c r="A318" s="172"/>
      <c r="B318" s="172"/>
      <c r="C318" s="172"/>
      <c r="J318" s="172"/>
      <c r="K318" s="172"/>
      <c r="L318" s="172"/>
      <c r="M318" s="172"/>
      <c r="N318" s="172"/>
      <c r="O318" s="172"/>
      <c r="P318" s="172"/>
      <c r="Q318" s="172"/>
      <c r="R318" s="172"/>
      <c r="S318" s="172"/>
      <c r="T318" s="172"/>
      <c r="U318" s="172"/>
      <c r="V318" s="286"/>
      <c r="W318" s="287"/>
      <c r="X318" s="287"/>
      <c r="Y318" s="287"/>
      <c r="Z318" s="287"/>
      <c r="AA318" s="288"/>
      <c r="AB318" s="25"/>
      <c r="AC318" s="286"/>
      <c r="AD318" s="287"/>
      <c r="AE318" s="287"/>
      <c r="AF318" s="287"/>
      <c r="AG318" s="287"/>
      <c r="AH318" s="288"/>
      <c r="AI318" s="261"/>
      <c r="AJ318" s="262"/>
      <c r="AK318" s="262"/>
      <c r="AL318" s="263"/>
    </row>
    <row r="319" spans="1:38" ht="18.75">
      <c r="A319" s="172"/>
      <c r="B319" s="172"/>
      <c r="C319" s="172"/>
      <c r="J319" s="172"/>
      <c r="K319" s="172"/>
      <c r="L319" s="172"/>
      <c r="M319" s="172"/>
      <c r="N319" s="172"/>
      <c r="O319" s="144"/>
      <c r="P319" s="144"/>
      <c r="Q319" s="144"/>
      <c r="R319" s="144"/>
      <c r="S319" s="144"/>
      <c r="T319" s="144"/>
      <c r="U319" s="144"/>
      <c r="V319" s="63">
        <v>1</v>
      </c>
      <c r="W319" s="63">
        <v>2</v>
      </c>
      <c r="X319" s="63">
        <v>3</v>
      </c>
      <c r="Y319" s="63">
        <v>4</v>
      </c>
      <c r="Z319" s="63">
        <v>5</v>
      </c>
      <c r="AA319" s="63" t="s">
        <v>41</v>
      </c>
      <c r="AB319" s="75" t="s">
        <v>18</v>
      </c>
      <c r="AC319" s="63">
        <v>1</v>
      </c>
      <c r="AD319" s="63">
        <v>2</v>
      </c>
      <c r="AE319" s="63">
        <v>3</v>
      </c>
      <c r="AF319" s="63">
        <v>4</v>
      </c>
      <c r="AG319" s="63">
        <v>5</v>
      </c>
      <c r="AH319" s="63" t="s">
        <v>41</v>
      </c>
      <c r="AI319" s="76" t="s">
        <v>19</v>
      </c>
      <c r="AJ319" s="76" t="s">
        <v>20</v>
      </c>
      <c r="AK319" s="76" t="s">
        <v>21</v>
      </c>
      <c r="AL319" s="76" t="s">
        <v>22</v>
      </c>
    </row>
    <row r="320" spans="1:38" ht="39.950000000000003" customHeight="1">
      <c r="J320" s="172"/>
      <c r="K320" s="172"/>
      <c r="O320" s="264" t="s">
        <v>136</v>
      </c>
      <c r="P320" s="265"/>
      <c r="Q320" s="265"/>
      <c r="R320" s="265"/>
      <c r="S320" s="265"/>
      <c r="T320" s="265"/>
      <c r="U320" s="266"/>
      <c r="V320" s="152">
        <f>+AN30</f>
        <v>0</v>
      </c>
      <c r="W320" s="152">
        <f t="shared" ref="W320:AA320" si="53">+AO30</f>
        <v>0</v>
      </c>
      <c r="X320" s="152">
        <f t="shared" si="53"/>
        <v>1</v>
      </c>
      <c r="Y320" s="152">
        <f t="shared" si="53"/>
        <v>0</v>
      </c>
      <c r="Z320" s="152">
        <f t="shared" si="53"/>
        <v>1</v>
      </c>
      <c r="AA320" s="152">
        <f t="shared" si="53"/>
        <v>0</v>
      </c>
      <c r="AB320" s="151">
        <f>SUM(V320:AA320)</f>
        <v>2</v>
      </c>
      <c r="AC320" s="175">
        <f t="shared" ref="AC320:AH320" si="54">V320/$AB320</f>
        <v>0</v>
      </c>
      <c r="AD320" s="175">
        <f t="shared" si="54"/>
        <v>0</v>
      </c>
      <c r="AE320" s="175">
        <f t="shared" si="54"/>
        <v>0.5</v>
      </c>
      <c r="AF320" s="175">
        <f t="shared" si="54"/>
        <v>0</v>
      </c>
      <c r="AG320" s="175">
        <f t="shared" si="54"/>
        <v>0.5</v>
      </c>
      <c r="AH320" s="175">
        <f t="shared" si="54"/>
        <v>0</v>
      </c>
      <c r="AI320" s="153">
        <f>+BA30</f>
        <v>4</v>
      </c>
      <c r="AJ320" s="153">
        <f t="shared" ref="AJ320:AL320" si="55">+BB30</f>
        <v>1.41</v>
      </c>
      <c r="AK320" s="152">
        <f t="shared" si="55"/>
        <v>4</v>
      </c>
      <c r="AL320" s="152">
        <f t="shared" si="55"/>
        <v>3</v>
      </c>
    </row>
    <row r="321" spans="1:38" ht="18.75">
      <c r="J321" s="172"/>
      <c r="K321" s="172"/>
      <c r="O321" s="154"/>
      <c r="P321" s="154"/>
      <c r="Q321" s="154"/>
      <c r="R321" s="154"/>
      <c r="S321" s="154"/>
      <c r="T321" s="154"/>
      <c r="U321" s="154"/>
      <c r="V321" s="163"/>
      <c r="W321" s="163"/>
      <c r="X321" s="163"/>
      <c r="Y321" s="163"/>
      <c r="Z321" s="163"/>
      <c r="AA321" s="163"/>
      <c r="AB321" s="163"/>
      <c r="AC321" s="156"/>
      <c r="AD321" s="156"/>
      <c r="AE321" s="156"/>
      <c r="AF321" s="156"/>
      <c r="AG321" s="156"/>
      <c r="AH321" s="156"/>
      <c r="AI321" s="164"/>
      <c r="AJ321" s="165"/>
      <c r="AK321" s="166"/>
      <c r="AL321" s="166"/>
    </row>
    <row r="322" spans="1:38" ht="18.75">
      <c r="J322" s="172"/>
      <c r="K322" s="172"/>
      <c r="O322" s="154"/>
      <c r="P322" s="154"/>
      <c r="Q322" s="154"/>
      <c r="R322" s="154"/>
      <c r="S322" s="154"/>
      <c r="T322" s="154"/>
      <c r="U322" s="154"/>
      <c r="V322" s="163"/>
      <c r="W322" s="163"/>
      <c r="X322" s="163"/>
      <c r="Y322" s="163"/>
      <c r="Z322" s="163"/>
      <c r="AA322" s="163"/>
      <c r="AB322" s="163"/>
      <c r="AC322" s="156"/>
      <c r="AD322" s="156"/>
      <c r="AE322" s="156"/>
      <c r="AF322" s="156"/>
      <c r="AG322" s="156"/>
      <c r="AH322" s="156"/>
      <c r="AI322" s="164"/>
      <c r="AJ322" s="165"/>
      <c r="AK322" s="166"/>
      <c r="AL322" s="166"/>
    </row>
    <row r="323" spans="1:38" ht="18.75">
      <c r="J323" s="172"/>
      <c r="K323" s="172"/>
      <c r="O323" s="154"/>
      <c r="P323" s="154"/>
      <c r="Q323" s="154"/>
      <c r="R323" s="154"/>
      <c r="S323" s="154"/>
      <c r="T323" s="154"/>
      <c r="U323" s="154"/>
      <c r="V323" s="163"/>
      <c r="W323" s="163"/>
      <c r="X323" s="163"/>
      <c r="Y323" s="163"/>
      <c r="Z323" s="163"/>
      <c r="AA323" s="163"/>
      <c r="AB323" s="163"/>
      <c r="AC323" s="156"/>
      <c r="AD323" s="156"/>
      <c r="AE323" s="156"/>
      <c r="AF323" s="156"/>
      <c r="AG323" s="156"/>
      <c r="AH323" s="156"/>
      <c r="AI323" s="164"/>
      <c r="AJ323" s="165"/>
      <c r="AK323" s="166"/>
      <c r="AL323" s="166"/>
    </row>
    <row r="324" spans="1:38" ht="18.75">
      <c r="J324" s="172"/>
      <c r="K324" s="172"/>
      <c r="O324" s="154"/>
      <c r="P324" s="154"/>
      <c r="Q324" s="154"/>
      <c r="R324" s="154"/>
      <c r="S324" s="154"/>
      <c r="T324" s="154"/>
      <c r="U324" s="154"/>
      <c r="V324" s="163"/>
      <c r="W324" s="163"/>
      <c r="X324" s="163"/>
      <c r="Y324" s="163"/>
      <c r="Z324" s="163"/>
      <c r="AA324" s="163"/>
      <c r="AB324" s="163"/>
      <c r="AC324" s="156"/>
      <c r="AD324" s="156"/>
      <c r="AE324" s="156"/>
      <c r="AF324" s="156"/>
      <c r="AG324" s="156"/>
      <c r="AH324" s="156"/>
      <c r="AI324" s="164"/>
      <c r="AJ324" s="165"/>
      <c r="AK324" s="166"/>
      <c r="AL324" s="166"/>
    </row>
    <row r="325" spans="1:38" ht="18.75">
      <c r="J325" s="172"/>
      <c r="K325" s="172"/>
      <c r="O325" s="154"/>
      <c r="P325" s="154"/>
      <c r="Q325" s="154"/>
      <c r="R325" s="154"/>
      <c r="S325" s="154"/>
      <c r="T325" s="154"/>
      <c r="U325" s="154"/>
      <c r="V325" s="163"/>
      <c r="W325" s="163"/>
      <c r="X325" s="163"/>
      <c r="Y325" s="163"/>
      <c r="Z325" s="163"/>
      <c r="AA325" s="163"/>
      <c r="AB325" s="163"/>
      <c r="AC325" s="156"/>
      <c r="AD325" s="156"/>
      <c r="AE325" s="156"/>
      <c r="AF325" s="156"/>
      <c r="AG325" s="156"/>
      <c r="AH325" s="156"/>
      <c r="AI325" s="164"/>
      <c r="AJ325" s="165"/>
      <c r="AK325" s="166"/>
      <c r="AL325" s="166"/>
    </row>
    <row r="326" spans="1:38" ht="21">
      <c r="A326" s="267" t="s">
        <v>155</v>
      </c>
      <c r="B326" s="267"/>
      <c r="C326" s="267"/>
      <c r="D326" s="267"/>
      <c r="E326" s="267"/>
      <c r="F326" s="267"/>
      <c r="G326" s="267"/>
      <c r="H326" s="267"/>
      <c r="I326" s="267"/>
      <c r="J326" s="267"/>
      <c r="K326" s="267"/>
      <c r="L326" s="267"/>
      <c r="M326" s="267"/>
      <c r="N326" s="267"/>
      <c r="O326" s="267"/>
      <c r="P326" s="267"/>
      <c r="Q326" s="267"/>
      <c r="R326" s="267"/>
      <c r="S326" s="267"/>
      <c r="T326" s="267"/>
      <c r="U326" s="267"/>
      <c r="V326" s="163"/>
      <c r="W326" s="163"/>
      <c r="X326" s="163"/>
      <c r="Y326" s="163"/>
      <c r="Z326" s="163"/>
      <c r="AA326" s="163"/>
      <c r="AB326" s="163"/>
      <c r="AC326" s="156"/>
      <c r="AD326" s="156"/>
      <c r="AE326" s="156"/>
      <c r="AF326" s="156"/>
      <c r="AG326" s="156"/>
      <c r="AH326" s="156"/>
      <c r="AI326" s="164"/>
      <c r="AJ326" s="165"/>
      <c r="AK326" s="166"/>
      <c r="AL326" s="166"/>
    </row>
    <row r="327" spans="1:38" ht="18.75">
      <c r="J327" s="172"/>
      <c r="K327" s="172"/>
      <c r="O327" s="154"/>
      <c r="P327" s="154"/>
      <c r="Q327" s="154"/>
      <c r="R327" s="154"/>
      <c r="S327" s="154"/>
      <c r="T327" s="154"/>
      <c r="U327" s="154"/>
      <c r="V327" s="163"/>
      <c r="W327" s="163"/>
      <c r="X327" s="163"/>
      <c r="Y327" s="163"/>
      <c r="Z327" s="163"/>
      <c r="AA327" s="163"/>
      <c r="AB327" s="163"/>
      <c r="AC327" s="156"/>
      <c r="AD327" s="156"/>
      <c r="AE327" s="156"/>
      <c r="AF327" s="156"/>
      <c r="AG327" s="156"/>
      <c r="AH327" s="156"/>
      <c r="AI327" s="164"/>
      <c r="AJ327" s="165"/>
      <c r="AK327" s="166"/>
      <c r="AL327" s="166"/>
    </row>
    <row r="328" spans="1:38" ht="18.75">
      <c r="J328" s="172"/>
      <c r="K328" s="172"/>
      <c r="O328" s="154"/>
      <c r="P328" s="154"/>
      <c r="Q328" s="154"/>
      <c r="R328" s="154"/>
      <c r="S328" s="154"/>
      <c r="T328" s="154"/>
      <c r="U328" s="154"/>
      <c r="V328" s="163"/>
      <c r="W328" s="163"/>
      <c r="X328" s="163"/>
      <c r="Y328" s="163"/>
      <c r="Z328" s="163"/>
      <c r="AA328" s="163"/>
      <c r="AB328" s="163"/>
      <c r="AC328" s="156"/>
      <c r="AD328" s="156"/>
      <c r="AE328" s="156"/>
      <c r="AF328" s="156"/>
      <c r="AG328" s="156"/>
      <c r="AH328" s="156"/>
      <c r="AI328" s="164"/>
      <c r="AJ328" s="165"/>
      <c r="AK328" s="166"/>
      <c r="AL328" s="166"/>
    </row>
    <row r="329" spans="1:38" ht="18.75">
      <c r="J329" s="172"/>
      <c r="K329" s="172"/>
      <c r="O329" s="154"/>
      <c r="P329" s="154"/>
      <c r="Q329" s="154"/>
      <c r="R329" s="154"/>
      <c r="S329" s="154"/>
      <c r="T329" s="154"/>
      <c r="U329" s="154"/>
      <c r="V329" s="163"/>
      <c r="W329" s="163"/>
      <c r="X329" s="163"/>
      <c r="Y329" s="163"/>
      <c r="Z329" s="163"/>
      <c r="AA329" s="163"/>
      <c r="AB329" s="163"/>
      <c r="AC329" s="156"/>
      <c r="AD329" s="156"/>
      <c r="AE329" s="156"/>
      <c r="AF329" s="156"/>
      <c r="AG329" s="156"/>
      <c r="AH329" s="156"/>
      <c r="AI329" s="164"/>
      <c r="AJ329" s="165"/>
      <c r="AK329" s="166"/>
      <c r="AL329" s="166"/>
    </row>
    <row r="330" spans="1:38" ht="18.75">
      <c r="J330" s="172"/>
      <c r="K330" s="172"/>
      <c r="O330" s="154"/>
      <c r="P330" s="154"/>
      <c r="Q330" s="154"/>
      <c r="R330" s="154"/>
      <c r="S330" s="154"/>
      <c r="T330" s="154"/>
      <c r="U330" s="154"/>
      <c r="V330" s="163"/>
      <c r="W330" s="163"/>
      <c r="X330" s="163"/>
      <c r="Y330" s="163"/>
      <c r="Z330" s="163"/>
      <c r="AA330" s="163"/>
      <c r="AB330" s="163"/>
      <c r="AC330" s="156"/>
      <c r="AD330" s="156"/>
      <c r="AE330" s="156"/>
      <c r="AF330" s="156"/>
      <c r="AG330" s="156"/>
      <c r="AH330" s="156"/>
      <c r="AI330" s="164"/>
      <c r="AJ330" s="165"/>
      <c r="AK330" s="166"/>
      <c r="AL330" s="166"/>
    </row>
    <row r="331" spans="1:38" ht="18.75">
      <c r="J331" s="172"/>
      <c r="K331" s="172"/>
      <c r="O331" s="154"/>
      <c r="P331" s="154"/>
      <c r="Q331" s="154"/>
      <c r="R331" s="154"/>
      <c r="S331" s="154"/>
      <c r="T331" s="154"/>
      <c r="U331" s="154"/>
      <c r="V331" s="163"/>
      <c r="W331" s="163"/>
      <c r="X331" s="163"/>
      <c r="Y331" s="163"/>
      <c r="Z331" s="163"/>
      <c r="AA331" s="163"/>
      <c r="AB331" s="163"/>
      <c r="AC331" s="156"/>
      <c r="AD331" s="156"/>
      <c r="AE331" s="156"/>
      <c r="AF331" s="156"/>
      <c r="AG331" s="156"/>
      <c r="AH331" s="156"/>
      <c r="AI331" s="164"/>
      <c r="AJ331" s="165"/>
      <c r="AK331" s="166"/>
      <c r="AL331" s="166"/>
    </row>
    <row r="332" spans="1:38" ht="18.75">
      <c r="J332" s="172"/>
      <c r="K332" s="172"/>
      <c r="O332" s="154"/>
      <c r="P332" s="154"/>
      <c r="Q332" s="154"/>
      <c r="R332" s="154"/>
      <c r="S332" s="154"/>
      <c r="T332" s="154"/>
      <c r="U332" s="154"/>
      <c r="V332" s="163"/>
      <c r="W332" s="163"/>
      <c r="X332" s="163"/>
      <c r="Y332" s="163"/>
      <c r="Z332" s="163"/>
      <c r="AA332" s="163"/>
      <c r="AB332" s="163"/>
      <c r="AC332" s="156"/>
      <c r="AD332" s="156"/>
      <c r="AE332" s="156"/>
      <c r="AF332" s="156"/>
      <c r="AG332" s="156"/>
      <c r="AH332" s="156"/>
      <c r="AI332" s="164"/>
      <c r="AJ332" s="165"/>
      <c r="AK332" s="166"/>
      <c r="AL332" s="166"/>
    </row>
    <row r="333" spans="1:38" ht="18.75">
      <c r="J333" s="172"/>
      <c r="K333" s="172"/>
      <c r="O333" s="154"/>
      <c r="P333" s="154"/>
      <c r="Q333" s="154"/>
      <c r="R333" s="154"/>
      <c r="S333" s="154"/>
      <c r="T333" s="154"/>
      <c r="U333" s="154"/>
      <c r="V333" s="163"/>
      <c r="W333" s="163"/>
      <c r="X333" s="163"/>
      <c r="Y333" s="163"/>
      <c r="Z333" s="163"/>
      <c r="AA333" s="163"/>
      <c r="AB333" s="163"/>
      <c r="AC333" s="156"/>
      <c r="AD333" s="156"/>
      <c r="AE333" s="156"/>
      <c r="AF333" s="156"/>
      <c r="AG333" s="156"/>
      <c r="AH333" s="156"/>
      <c r="AI333" s="164"/>
      <c r="AJ333" s="165"/>
      <c r="AK333" s="166"/>
      <c r="AL333" s="166"/>
    </row>
    <row r="334" spans="1:38" ht="18.75">
      <c r="J334" s="172"/>
      <c r="K334" s="172"/>
      <c r="O334" s="154"/>
      <c r="P334" s="154"/>
      <c r="Q334" s="154"/>
      <c r="R334" s="154"/>
      <c r="S334" s="154"/>
      <c r="T334" s="154"/>
      <c r="U334" s="154"/>
      <c r="V334" s="163"/>
      <c r="W334" s="163"/>
      <c r="X334" s="163"/>
      <c r="Y334" s="163"/>
      <c r="Z334" s="163"/>
      <c r="AA334" s="163"/>
      <c r="AB334" s="163"/>
      <c r="AC334" s="156"/>
      <c r="AD334" s="156"/>
      <c r="AE334" s="156"/>
      <c r="AF334" s="156"/>
      <c r="AG334" s="156"/>
      <c r="AH334" s="156"/>
      <c r="AI334" s="164"/>
      <c r="AJ334" s="165"/>
      <c r="AK334" s="166"/>
      <c r="AL334" s="166"/>
    </row>
    <row r="335" spans="1:38" ht="18.75">
      <c r="J335" s="172"/>
      <c r="K335" s="172"/>
      <c r="O335" s="154"/>
      <c r="P335" s="154"/>
      <c r="Q335" s="154"/>
      <c r="R335" s="154"/>
      <c r="S335" s="154"/>
      <c r="T335" s="154"/>
      <c r="U335" s="154"/>
      <c r="V335" s="163"/>
      <c r="W335" s="163"/>
      <c r="X335" s="163"/>
      <c r="Y335" s="163"/>
      <c r="Z335" s="163"/>
      <c r="AA335" s="163"/>
      <c r="AB335" s="163"/>
      <c r="AC335" s="156"/>
      <c r="AD335" s="156"/>
      <c r="AE335" s="156"/>
      <c r="AF335" s="156"/>
      <c r="AG335" s="156"/>
      <c r="AH335" s="156"/>
      <c r="AI335" s="164"/>
      <c r="AJ335" s="165"/>
      <c r="AK335" s="166"/>
      <c r="AL335" s="166"/>
    </row>
    <row r="336" spans="1:38" ht="18.75">
      <c r="J336" s="172"/>
      <c r="K336" s="172"/>
      <c r="O336" s="154"/>
      <c r="P336" s="154"/>
      <c r="Q336" s="154"/>
      <c r="R336" s="154"/>
      <c r="S336" s="154"/>
      <c r="T336" s="154"/>
      <c r="U336" s="154"/>
      <c r="V336" s="163"/>
      <c r="W336" s="163"/>
      <c r="X336" s="163"/>
      <c r="Y336" s="163"/>
      <c r="Z336" s="163"/>
      <c r="AA336" s="163"/>
      <c r="AB336" s="163"/>
      <c r="AC336" s="156"/>
      <c r="AD336" s="156"/>
      <c r="AE336" s="156"/>
      <c r="AF336" s="156"/>
      <c r="AG336" s="156"/>
      <c r="AH336" s="156"/>
      <c r="AI336" s="164"/>
      <c r="AJ336" s="165"/>
      <c r="AK336" s="166"/>
      <c r="AL336" s="166"/>
    </row>
    <row r="337" spans="10:38" ht="18.75">
      <c r="J337" s="172"/>
      <c r="K337" s="172"/>
      <c r="O337" s="154"/>
      <c r="P337" s="154"/>
      <c r="Q337" s="154"/>
      <c r="R337" s="154"/>
      <c r="S337" s="154"/>
      <c r="T337" s="154"/>
      <c r="U337" s="154"/>
      <c r="V337" s="163"/>
      <c r="W337" s="163"/>
      <c r="X337" s="163"/>
      <c r="Y337" s="163"/>
      <c r="Z337" s="163"/>
      <c r="AA337" s="163"/>
      <c r="AB337" s="163"/>
      <c r="AC337" s="156"/>
      <c r="AD337" s="156"/>
      <c r="AE337" s="156"/>
      <c r="AF337" s="156"/>
      <c r="AG337" s="156"/>
      <c r="AH337" s="156"/>
      <c r="AI337" s="164"/>
      <c r="AJ337" s="165"/>
      <c r="AK337" s="166"/>
      <c r="AL337" s="166"/>
    </row>
    <row r="338" spans="10:38" ht="18.75">
      <c r="J338" s="172"/>
      <c r="K338" s="172"/>
      <c r="O338" s="154"/>
      <c r="P338" s="154"/>
      <c r="Q338" s="154"/>
      <c r="R338" s="154"/>
      <c r="S338" s="154"/>
      <c r="T338" s="154"/>
      <c r="U338" s="154"/>
      <c r="V338" s="163"/>
      <c r="W338" s="163"/>
      <c r="X338" s="163"/>
      <c r="Y338" s="163"/>
      <c r="Z338" s="163"/>
      <c r="AA338" s="163"/>
      <c r="AB338" s="163"/>
      <c r="AC338" s="156"/>
      <c r="AD338" s="156"/>
      <c r="AE338" s="156"/>
      <c r="AF338" s="156"/>
      <c r="AG338" s="156"/>
      <c r="AH338" s="156"/>
      <c r="AI338" s="164"/>
      <c r="AJ338" s="165"/>
      <c r="AK338" s="166"/>
      <c r="AL338" s="166"/>
    </row>
    <row r="354" spans="1:6">
      <c r="A354" s="169" t="s">
        <v>251</v>
      </c>
    </row>
    <row r="355" spans="1:6">
      <c r="C355" s="169" t="s">
        <v>173</v>
      </c>
      <c r="D355" s="169" t="s">
        <v>181</v>
      </c>
      <c r="E355" s="169" t="s">
        <v>182</v>
      </c>
      <c r="F355" s="169" t="s">
        <v>183</v>
      </c>
    </row>
    <row r="356" spans="1:6">
      <c r="A356" s="169" t="s">
        <v>184</v>
      </c>
      <c r="B356" s="169" t="s">
        <v>231</v>
      </c>
      <c r="C356" s="169">
        <v>8</v>
      </c>
      <c r="D356" s="169">
        <v>72.7</v>
      </c>
      <c r="E356" s="169">
        <v>72.7</v>
      </c>
      <c r="F356" s="169">
        <v>72.7</v>
      </c>
    </row>
    <row r="357" spans="1:6">
      <c r="B357" s="169" t="s">
        <v>34</v>
      </c>
      <c r="C357" s="169">
        <v>3</v>
      </c>
      <c r="D357" s="169">
        <v>27.3</v>
      </c>
      <c r="E357" s="169">
        <v>27.3</v>
      </c>
      <c r="F357" s="169">
        <v>100</v>
      </c>
    </row>
    <row r="358" spans="1:6">
      <c r="B358" s="169" t="s">
        <v>11</v>
      </c>
      <c r="C358" s="169">
        <v>11</v>
      </c>
      <c r="D358" s="169">
        <v>100</v>
      </c>
      <c r="E358" s="169">
        <v>100</v>
      </c>
    </row>
    <row r="359" spans="1:6">
      <c r="A359" s="169" t="s">
        <v>263</v>
      </c>
    </row>
    <row r="363" spans="1:6">
      <c r="A363" s="169" t="s">
        <v>252</v>
      </c>
    </row>
    <row r="364" spans="1:6">
      <c r="C364" s="169" t="s">
        <v>173</v>
      </c>
      <c r="D364" s="169" t="s">
        <v>181</v>
      </c>
      <c r="E364" s="169" t="s">
        <v>182</v>
      </c>
      <c r="F364" s="169" t="s">
        <v>183</v>
      </c>
    </row>
    <row r="365" spans="1:6">
      <c r="A365" s="169" t="s">
        <v>184</v>
      </c>
      <c r="B365" s="169" t="s">
        <v>231</v>
      </c>
      <c r="C365" s="169">
        <v>9</v>
      </c>
      <c r="D365" s="169">
        <v>81.8</v>
      </c>
      <c r="E365" s="169">
        <v>81.8</v>
      </c>
      <c r="F365" s="169">
        <v>81.8</v>
      </c>
    </row>
    <row r="366" spans="1:6">
      <c r="B366" s="169" t="s">
        <v>34</v>
      </c>
      <c r="C366" s="169">
        <v>2</v>
      </c>
      <c r="D366" s="169">
        <v>18.2</v>
      </c>
      <c r="E366" s="169">
        <v>18.2</v>
      </c>
      <c r="F366" s="169">
        <v>100</v>
      </c>
    </row>
    <row r="367" spans="1:6">
      <c r="B367" s="169" t="s">
        <v>11</v>
      </c>
      <c r="C367" s="169">
        <v>11</v>
      </c>
      <c r="D367" s="169">
        <v>100</v>
      </c>
      <c r="E367" s="169">
        <v>100</v>
      </c>
    </row>
    <row r="368" spans="1:6">
      <c r="A368" s="169" t="s">
        <v>263</v>
      </c>
    </row>
    <row r="372" spans="1:6">
      <c r="A372" s="169" t="s">
        <v>253</v>
      </c>
    </row>
    <row r="373" spans="1:6">
      <c r="C373" s="169" t="s">
        <v>173</v>
      </c>
      <c r="D373" s="169" t="s">
        <v>181</v>
      </c>
      <c r="E373" s="169" t="s">
        <v>182</v>
      </c>
      <c r="F373" s="169" t="s">
        <v>183</v>
      </c>
    </row>
    <row r="374" spans="1:6">
      <c r="A374" s="169" t="s">
        <v>184</v>
      </c>
      <c r="B374" s="169" t="s">
        <v>231</v>
      </c>
      <c r="C374" s="169">
        <v>11</v>
      </c>
      <c r="D374" s="169">
        <v>100</v>
      </c>
      <c r="E374" s="169">
        <v>100</v>
      </c>
      <c r="F374" s="169">
        <v>100</v>
      </c>
    </row>
    <row r="375" spans="1:6">
      <c r="A375" s="169" t="s">
        <v>263</v>
      </c>
    </row>
    <row r="379" spans="1:6">
      <c r="A379" s="169" t="s">
        <v>254</v>
      </c>
    </row>
    <row r="380" spans="1:6">
      <c r="C380" s="169" t="s">
        <v>173</v>
      </c>
      <c r="D380" s="169" t="s">
        <v>181</v>
      </c>
      <c r="E380" s="169" t="s">
        <v>182</v>
      </c>
      <c r="F380" s="169" t="s">
        <v>183</v>
      </c>
    </row>
    <row r="381" spans="1:6">
      <c r="A381" s="169" t="s">
        <v>184</v>
      </c>
      <c r="B381" s="169" t="s">
        <v>231</v>
      </c>
      <c r="C381" s="169">
        <v>11</v>
      </c>
      <c r="D381" s="169">
        <v>100</v>
      </c>
      <c r="E381" s="169">
        <v>100</v>
      </c>
      <c r="F381" s="169">
        <v>100</v>
      </c>
    </row>
    <row r="382" spans="1:6">
      <c r="A382" s="169" t="s">
        <v>263</v>
      </c>
    </row>
    <row r="386" spans="1:6">
      <c r="A386" s="169" t="s">
        <v>255</v>
      </c>
    </row>
    <row r="387" spans="1:6">
      <c r="C387" s="169" t="s">
        <v>173</v>
      </c>
      <c r="D387" s="169" t="s">
        <v>181</v>
      </c>
      <c r="E387" s="169" t="s">
        <v>182</v>
      </c>
      <c r="F387" s="169" t="s">
        <v>183</v>
      </c>
    </row>
    <row r="388" spans="1:6">
      <c r="A388" s="169" t="s">
        <v>184</v>
      </c>
      <c r="B388" s="169" t="s">
        <v>34</v>
      </c>
      <c r="C388" s="169">
        <v>11</v>
      </c>
      <c r="D388" s="169">
        <v>100</v>
      </c>
      <c r="E388" s="169">
        <v>100</v>
      </c>
      <c r="F388" s="169">
        <v>100</v>
      </c>
    </row>
    <row r="389" spans="1:6">
      <c r="A389" s="169" t="s">
        <v>263</v>
      </c>
    </row>
    <row r="393" spans="1:6">
      <c r="A393" s="169" t="s">
        <v>256</v>
      </c>
    </row>
    <row r="394" spans="1:6">
      <c r="C394" s="169" t="s">
        <v>173</v>
      </c>
      <c r="D394" s="169" t="s">
        <v>181</v>
      </c>
      <c r="E394" s="169" t="s">
        <v>182</v>
      </c>
      <c r="F394" s="169" t="s">
        <v>183</v>
      </c>
    </row>
    <row r="395" spans="1:6">
      <c r="A395" s="169" t="s">
        <v>184</v>
      </c>
      <c r="B395" s="169" t="s">
        <v>34</v>
      </c>
      <c r="C395" s="169">
        <v>11</v>
      </c>
      <c r="D395" s="169">
        <v>100</v>
      </c>
      <c r="E395" s="169">
        <v>100</v>
      </c>
      <c r="F395" s="169">
        <v>100</v>
      </c>
    </row>
    <row r="396" spans="1:6">
      <c r="A396" s="169" t="s">
        <v>263</v>
      </c>
    </row>
    <row r="400" spans="1:6">
      <c r="A400" s="169" t="s">
        <v>257</v>
      </c>
    </row>
    <row r="401" spans="1:6">
      <c r="C401" s="169" t="s">
        <v>173</v>
      </c>
      <c r="D401" s="169" t="s">
        <v>181</v>
      </c>
      <c r="E401" s="169" t="s">
        <v>182</v>
      </c>
      <c r="F401" s="169" t="s">
        <v>183</v>
      </c>
    </row>
    <row r="402" spans="1:6">
      <c r="A402" s="169" t="s">
        <v>184</v>
      </c>
      <c r="B402" s="169" t="s">
        <v>34</v>
      </c>
      <c r="C402" s="169">
        <v>11</v>
      </c>
      <c r="D402" s="169">
        <v>100</v>
      </c>
      <c r="E402" s="169">
        <v>100</v>
      </c>
      <c r="F402" s="169">
        <v>100</v>
      </c>
    </row>
    <row r="403" spans="1:6">
      <c r="A403" s="169" t="s">
        <v>263</v>
      </c>
    </row>
    <row r="407" spans="1:6">
      <c r="A407" s="169" t="s">
        <v>258</v>
      </c>
    </row>
    <row r="408" spans="1:6">
      <c r="C408" s="169" t="s">
        <v>173</v>
      </c>
      <c r="D408" s="169" t="s">
        <v>181</v>
      </c>
      <c r="E408" s="169" t="s">
        <v>182</v>
      </c>
      <c r="F408" s="169" t="s">
        <v>183</v>
      </c>
    </row>
    <row r="409" spans="1:6">
      <c r="A409" s="169" t="s">
        <v>184</v>
      </c>
      <c r="B409" s="169" t="s">
        <v>231</v>
      </c>
      <c r="C409" s="169">
        <v>2</v>
      </c>
      <c r="D409" s="169">
        <v>18.2</v>
      </c>
      <c r="E409" s="169">
        <v>18.2</v>
      </c>
      <c r="F409" s="169">
        <v>18.2</v>
      </c>
    </row>
    <row r="410" spans="1:6">
      <c r="B410" s="169" t="s">
        <v>34</v>
      </c>
      <c r="C410" s="169">
        <v>9</v>
      </c>
      <c r="D410" s="169">
        <v>81.8</v>
      </c>
      <c r="E410" s="169">
        <v>81.8</v>
      </c>
      <c r="F410" s="169">
        <v>100</v>
      </c>
    </row>
    <row r="411" spans="1:6">
      <c r="B411" s="169" t="s">
        <v>11</v>
      </c>
      <c r="C411" s="169">
        <v>11</v>
      </c>
      <c r="D411" s="169">
        <v>100</v>
      </c>
      <c r="E411" s="169">
        <v>100</v>
      </c>
    </row>
    <row r="412" spans="1:6">
      <c r="A412" s="169" t="s">
        <v>263</v>
      </c>
    </row>
    <row r="416" spans="1:6">
      <c r="A416" s="169" t="s">
        <v>259</v>
      </c>
    </row>
    <row r="417" spans="1:6">
      <c r="C417" s="169" t="s">
        <v>173</v>
      </c>
      <c r="D417" s="169" t="s">
        <v>181</v>
      </c>
      <c r="E417" s="169" t="s">
        <v>182</v>
      </c>
      <c r="F417" s="169" t="s">
        <v>183</v>
      </c>
    </row>
    <row r="418" spans="1:6">
      <c r="A418" s="169" t="s">
        <v>184</v>
      </c>
      <c r="B418" s="169" t="s">
        <v>231</v>
      </c>
      <c r="C418" s="169">
        <v>11</v>
      </c>
      <c r="D418" s="169">
        <v>100</v>
      </c>
      <c r="E418" s="169">
        <v>100</v>
      </c>
      <c r="F418" s="169">
        <v>100</v>
      </c>
    </row>
    <row r="419" spans="1:6">
      <c r="A419" s="169" t="s">
        <v>263</v>
      </c>
    </row>
  </sheetData>
  <sheetProtection sheet="1" objects="1" scenarios="1"/>
  <mergeCells count="113">
    <mergeCell ref="O320:U320"/>
    <mergeCell ref="A326:U326"/>
    <mergeCell ref="AI262:AL263"/>
    <mergeCell ref="B264:U264"/>
    <mergeCell ref="B265:U265"/>
    <mergeCell ref="B266:U266"/>
    <mergeCell ref="A294:U294"/>
    <mergeCell ref="V317:AA318"/>
    <mergeCell ref="AC317:AH318"/>
    <mergeCell ref="AI317:AL318"/>
    <mergeCell ref="B209:U209"/>
    <mergeCell ref="B210:U210"/>
    <mergeCell ref="A217:U217"/>
    <mergeCell ref="A242:U242"/>
    <mergeCell ref="V262:AA263"/>
    <mergeCell ref="AC262:AH263"/>
    <mergeCell ref="A192:U192"/>
    <mergeCell ref="V205:AA206"/>
    <mergeCell ref="AC205:AH206"/>
    <mergeCell ref="AI205:AL206"/>
    <mergeCell ref="B207:U207"/>
    <mergeCell ref="B208:U208"/>
    <mergeCell ref="B183:U183"/>
    <mergeCell ref="B184:U184"/>
    <mergeCell ref="B185:U185"/>
    <mergeCell ref="B186:U186"/>
    <mergeCell ref="B187:U187"/>
    <mergeCell ref="B188:U188"/>
    <mergeCell ref="AC177:AH178"/>
    <mergeCell ref="AI177:AL178"/>
    <mergeCell ref="B179:U179"/>
    <mergeCell ref="B180:U180"/>
    <mergeCell ref="B181:U181"/>
    <mergeCell ref="B182:U182"/>
    <mergeCell ref="O167:U167"/>
    <mergeCell ref="A173:E173"/>
    <mergeCell ref="A174:E174"/>
    <mergeCell ref="A175:E175"/>
    <mergeCell ref="A176:E176"/>
    <mergeCell ref="V177:AA178"/>
    <mergeCell ref="A146:U146"/>
    <mergeCell ref="X146:AL146"/>
    <mergeCell ref="V163:AA164"/>
    <mergeCell ref="AC163:AH164"/>
    <mergeCell ref="AI163:AL164"/>
    <mergeCell ref="O166:U166"/>
    <mergeCell ref="A129:F129"/>
    <mergeCell ref="A130:F130"/>
    <mergeCell ref="V134:AA135"/>
    <mergeCell ref="AC134:AH135"/>
    <mergeCell ref="AI134:AL135"/>
    <mergeCell ref="O137:U137"/>
    <mergeCell ref="V116:AA117"/>
    <mergeCell ref="AC116:AH117"/>
    <mergeCell ref="AI116:AL117"/>
    <mergeCell ref="O119:U119"/>
    <mergeCell ref="A127:U127"/>
    <mergeCell ref="A128:F128"/>
    <mergeCell ref="A102:U102"/>
    <mergeCell ref="B103:U103"/>
    <mergeCell ref="B104:U104"/>
    <mergeCell ref="B105:U105"/>
    <mergeCell ref="B106:U106"/>
    <mergeCell ref="A109:U109"/>
    <mergeCell ref="B96:J96"/>
    <mergeCell ref="B97:J97"/>
    <mergeCell ref="V100:AA101"/>
    <mergeCell ref="AC100:AH101"/>
    <mergeCell ref="AI100:AL101"/>
    <mergeCell ref="B101:C101"/>
    <mergeCell ref="G90:K90"/>
    <mergeCell ref="L90:M90"/>
    <mergeCell ref="G91:K91"/>
    <mergeCell ref="L91:M91"/>
    <mergeCell ref="B93:U93"/>
    <mergeCell ref="B95:J95"/>
    <mergeCell ref="G87:K87"/>
    <mergeCell ref="L87:M87"/>
    <mergeCell ref="G88:K88"/>
    <mergeCell ref="L88:M88"/>
    <mergeCell ref="G89:K89"/>
    <mergeCell ref="L89:M89"/>
    <mergeCell ref="B78:U78"/>
    <mergeCell ref="B79:U79"/>
    <mergeCell ref="B80:U80"/>
    <mergeCell ref="B81:U81"/>
    <mergeCell ref="A84:U84"/>
    <mergeCell ref="L86:M86"/>
    <mergeCell ref="M55:O55"/>
    <mergeCell ref="V74:Z75"/>
    <mergeCell ref="AB74:AF75"/>
    <mergeCell ref="AG74:AJ75"/>
    <mergeCell ref="A76:U76"/>
    <mergeCell ref="B77:U77"/>
    <mergeCell ref="B46:C46"/>
    <mergeCell ref="B47:C47"/>
    <mergeCell ref="B48:C48"/>
    <mergeCell ref="B49:C49"/>
    <mergeCell ref="M49:O49"/>
    <mergeCell ref="B50:C50"/>
    <mergeCell ref="M50:O50"/>
    <mergeCell ref="A21:U21"/>
    <mergeCell ref="C25:E25"/>
    <mergeCell ref="C26:E26"/>
    <mergeCell ref="C27:E27"/>
    <mergeCell ref="C28:E28"/>
    <mergeCell ref="C29:E29"/>
    <mergeCell ref="A1:AE1"/>
    <mergeCell ref="A6:AL6"/>
    <mergeCell ref="A7:AL7"/>
    <mergeCell ref="A8:AL8"/>
    <mergeCell ref="A9:AL9"/>
    <mergeCell ref="A19:G19"/>
  </mergeCells>
  <printOptions horizontalCentered="1" verticalCentered="1"/>
  <pageMargins left="0" right="0" top="0" bottom="0" header="0.31496062992125984" footer="0.31496062992125984"/>
  <pageSetup paperSize="9" scale="26"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AM143"/>
  <sheetViews>
    <sheetView topLeftCell="A73" workbookViewId="0">
      <selection activeCell="B100" sqref="B10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row>
    <row r="2" spans="1:39">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row>
    <row r="3" spans="1:39">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row>
    <row r="4" spans="1:39">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row>
    <row r="5" spans="1:39">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row>
    <row r="6" spans="1:39" ht="15.75">
      <c r="A6" s="385" t="s">
        <v>0</v>
      </c>
      <c r="B6" s="385"/>
      <c r="C6" s="385"/>
      <c r="D6" s="385"/>
      <c r="E6" s="385"/>
      <c r="F6" s="385"/>
      <c r="G6" s="385"/>
      <c r="H6" s="385"/>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row>
    <row r="7" spans="1:39" ht="15" customHeight="1">
      <c r="A7" s="330" t="s">
        <v>1</v>
      </c>
      <c r="B7" s="330"/>
      <c r="C7" s="330"/>
      <c r="D7" s="330"/>
      <c r="E7" s="330"/>
      <c r="F7" s="330"/>
      <c r="G7" s="330"/>
      <c r="H7" s="330"/>
      <c r="I7" s="91"/>
      <c r="J7" s="91"/>
      <c r="K7" s="91"/>
      <c r="L7" s="91"/>
      <c r="M7" s="91"/>
      <c r="N7" s="91"/>
      <c r="O7" s="91"/>
      <c r="P7" s="91"/>
      <c r="Q7" s="91"/>
      <c r="R7" s="91"/>
      <c r="S7" s="91"/>
      <c r="T7" s="91"/>
      <c r="U7" s="91"/>
      <c r="V7" s="92"/>
      <c r="W7" s="92"/>
      <c r="X7" s="92"/>
      <c r="Y7" s="92"/>
      <c r="Z7" s="92"/>
      <c r="AA7" s="92"/>
      <c r="AB7" s="92"/>
      <c r="AC7" s="92"/>
      <c r="AD7" s="92"/>
      <c r="AE7" s="92"/>
      <c r="AF7" s="92"/>
      <c r="AG7" s="92"/>
      <c r="AH7" s="92"/>
      <c r="AI7" s="92"/>
      <c r="AJ7" s="92"/>
      <c r="AK7" s="92"/>
      <c r="AL7" s="92"/>
      <c r="AM7" s="92"/>
    </row>
    <row r="8" spans="1:39" ht="15.75" customHeight="1">
      <c r="A8" s="386" t="s">
        <v>2</v>
      </c>
      <c r="B8" s="386"/>
      <c r="C8" s="386"/>
      <c r="D8" s="386"/>
      <c r="E8" s="386"/>
      <c r="F8" s="386"/>
      <c r="G8" s="386"/>
      <c r="H8" s="386"/>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row>
    <row r="9" spans="1:39" ht="15.75" thickBot="1"/>
    <row r="10" spans="1:39" s="6" customFormat="1">
      <c r="A10" s="387" t="s">
        <v>79</v>
      </c>
      <c r="B10" s="388"/>
      <c r="C10" s="388"/>
      <c r="D10" s="388"/>
      <c r="E10" s="388"/>
      <c r="F10" s="388"/>
      <c r="G10" s="388"/>
      <c r="H10" s="389"/>
    </row>
    <row r="11" spans="1:39" s="6" customFormat="1" ht="15.75" thickBot="1">
      <c r="A11" s="390"/>
      <c r="B11" s="391"/>
      <c r="C11" s="391"/>
      <c r="D11" s="391"/>
      <c r="E11" s="391"/>
      <c r="F11" s="391"/>
      <c r="G11" s="391"/>
      <c r="H11" s="392"/>
    </row>
    <row r="12" spans="1:39" s="6" customFormat="1"/>
    <row r="13" spans="1:39" s="6" customFormat="1">
      <c r="A13" s="94"/>
      <c r="B13" s="94"/>
    </row>
    <row r="14" spans="1:39" s="6" customFormat="1">
      <c r="A14" s="95"/>
    </row>
    <row r="15" spans="1:39" s="96" customFormat="1" ht="18.75">
      <c r="A15" s="371" t="s">
        <v>99</v>
      </c>
      <c r="B15" s="371"/>
      <c r="C15" s="371"/>
      <c r="D15" s="371"/>
      <c r="E15" s="371"/>
      <c r="F15" s="371"/>
      <c r="G15" s="371"/>
      <c r="H15" s="371"/>
    </row>
    <row r="16" spans="1:39" s="96" customFormat="1" ht="15.75">
      <c r="A16" s="97"/>
    </row>
    <row r="17" spans="1:8" s="96" customFormat="1" ht="15.75">
      <c r="A17" s="371" t="s">
        <v>100</v>
      </c>
      <c r="B17" s="371"/>
      <c r="C17" s="371"/>
      <c r="D17" s="371"/>
      <c r="E17" s="371"/>
      <c r="F17" s="371"/>
      <c r="G17" s="371"/>
      <c r="H17" s="371"/>
    </row>
    <row r="18" spans="1:8" s="96" customFormat="1" ht="15.75">
      <c r="B18" s="97" t="s">
        <v>78</v>
      </c>
    </row>
    <row r="19" spans="1:8" s="96" customFormat="1" ht="15.75">
      <c r="B19" s="97"/>
    </row>
    <row r="20" spans="1:8" s="96" customFormat="1" ht="15.75">
      <c r="B20" s="97"/>
    </row>
    <row r="21" spans="1:8" s="96" customFormat="1" ht="15.75">
      <c r="B21" s="97"/>
    </row>
    <row r="22" spans="1:8" s="96" customFormat="1" ht="15.75">
      <c r="A22" s="371" t="s">
        <v>101</v>
      </c>
      <c r="B22" s="371"/>
      <c r="C22" s="371"/>
      <c r="D22" s="371"/>
      <c r="E22" s="371"/>
      <c r="F22" s="371"/>
      <c r="G22" s="371"/>
      <c r="H22" s="371"/>
    </row>
    <row r="23" spans="1:8" s="96" customFormat="1" ht="15.75">
      <c r="A23" s="97"/>
    </row>
    <row r="24" spans="1:8" s="96" customFormat="1" ht="15.75">
      <c r="A24" s="372" t="s">
        <v>102</v>
      </c>
      <c r="B24" s="372"/>
      <c r="C24" s="372"/>
      <c r="D24" s="372"/>
      <c r="E24" s="372"/>
      <c r="F24" s="372"/>
      <c r="G24" s="372"/>
      <c r="H24" s="372"/>
    </row>
    <row r="25" spans="1:8" s="96" customFormat="1" ht="15.75">
      <c r="A25" s="98" t="s">
        <v>80</v>
      </c>
    </row>
    <row r="26" spans="1:8" s="96" customFormat="1" ht="15.75">
      <c r="A26" s="99" t="s">
        <v>81</v>
      </c>
    </row>
    <row r="27" spans="1:8" s="96" customFormat="1" ht="15.75">
      <c r="A27" s="373" t="s">
        <v>82</v>
      </c>
      <c r="B27" s="373"/>
      <c r="C27" s="373"/>
      <c r="D27" s="373"/>
      <c r="E27" s="373"/>
      <c r="F27" s="373"/>
      <c r="G27" s="373"/>
      <c r="H27" s="373"/>
    </row>
    <row r="28" spans="1:8" s="96" customFormat="1" ht="15.75">
      <c r="A28" s="373"/>
      <c r="B28" s="373"/>
      <c r="C28" s="373"/>
      <c r="D28" s="373"/>
      <c r="E28" s="373"/>
      <c r="F28" s="373"/>
      <c r="G28" s="373"/>
      <c r="H28" s="373"/>
    </row>
    <row r="29" spans="1:8" s="96" customFormat="1" ht="15.75">
      <c r="A29" s="100"/>
      <c r="B29" s="100"/>
      <c r="C29" s="100"/>
      <c r="D29" s="100"/>
      <c r="E29" s="100"/>
      <c r="F29" s="100"/>
      <c r="G29" s="100"/>
      <c r="H29" s="100"/>
    </row>
    <row r="30" spans="1:8" s="96" customFormat="1" ht="33.75" customHeight="1">
      <c r="A30" s="373" t="s">
        <v>103</v>
      </c>
      <c r="B30" s="373"/>
      <c r="C30" s="373"/>
      <c r="D30" s="373"/>
      <c r="E30" s="373"/>
      <c r="F30" s="373"/>
      <c r="G30" s="373"/>
      <c r="H30" s="374"/>
    </row>
    <row r="31" spans="1:8" s="6" customFormat="1" ht="15.75" thickBot="1">
      <c r="A31" s="101"/>
      <c r="B31" s="101"/>
      <c r="C31" s="101"/>
      <c r="D31" s="101"/>
      <c r="E31" s="101"/>
      <c r="F31" s="101"/>
      <c r="G31" s="101"/>
      <c r="H31" s="101"/>
    </row>
    <row r="32" spans="1:8" s="6" customFormat="1" ht="21" thickBot="1">
      <c r="A32" s="102" t="s">
        <v>83</v>
      </c>
      <c r="B32" s="103"/>
      <c r="C32" s="103"/>
      <c r="D32" s="103"/>
      <c r="E32" s="103"/>
      <c r="F32" s="103"/>
      <c r="G32" s="103"/>
      <c r="H32" s="104"/>
    </row>
    <row r="33" spans="1:8" s="6" customFormat="1">
      <c r="A33" s="105"/>
    </row>
    <row r="34" spans="1:8" s="6" customFormat="1">
      <c r="A34" s="369" t="s">
        <v>104</v>
      </c>
      <c r="B34" s="369"/>
      <c r="C34" s="369"/>
      <c r="D34" s="369"/>
      <c r="E34" s="369"/>
      <c r="F34" s="369"/>
      <c r="G34" s="369"/>
      <c r="H34" s="369"/>
    </row>
    <row r="35" spans="1:8" s="6" customFormat="1">
      <c r="A35" s="105"/>
    </row>
    <row r="36" spans="1:8" s="6" customFormat="1">
      <c r="A36" s="105"/>
    </row>
    <row r="37" spans="1:8" s="6" customFormat="1" ht="15.75" thickBot="1">
      <c r="A37" s="106" t="s">
        <v>105</v>
      </c>
    </row>
    <row r="38" spans="1:8" s="6" customFormat="1" ht="18.75" thickTop="1" thickBot="1">
      <c r="A38" s="107" t="s">
        <v>106</v>
      </c>
      <c r="B38" s="108" t="s">
        <v>107</v>
      </c>
      <c r="C38" s="109" t="s">
        <v>108</v>
      </c>
    </row>
    <row r="39" spans="1:8" s="6" customFormat="1" ht="15.75" thickBot="1">
      <c r="A39" s="110">
        <v>54</v>
      </c>
      <c r="B39" s="111">
        <v>2</v>
      </c>
      <c r="C39" s="112">
        <v>108</v>
      </c>
    </row>
    <row r="40" spans="1:8" s="6" customFormat="1" ht="15.75" thickBot="1">
      <c r="A40" s="110">
        <v>59</v>
      </c>
      <c r="B40" s="111">
        <v>3</v>
      </c>
      <c r="C40" s="112">
        <v>177</v>
      </c>
    </row>
    <row r="41" spans="1:8" s="6" customFormat="1" ht="15.75" thickBot="1">
      <c r="A41" s="110">
        <v>63</v>
      </c>
      <c r="B41" s="111">
        <v>4</v>
      </c>
      <c r="C41" s="112">
        <v>252</v>
      </c>
    </row>
    <row r="42" spans="1:8" s="6" customFormat="1" ht="15.75" thickBot="1">
      <c r="A42" s="110">
        <v>64</v>
      </c>
      <c r="B42" s="111">
        <v>1</v>
      </c>
      <c r="C42" s="112">
        <v>64</v>
      </c>
    </row>
    <row r="43" spans="1:8" s="6" customFormat="1" ht="15.75" thickBot="1">
      <c r="A43" s="113"/>
      <c r="B43" s="114">
        <v>10</v>
      </c>
      <c r="C43" s="115">
        <v>601</v>
      </c>
    </row>
    <row r="44" spans="1:8" s="6" customFormat="1" ht="15.75" thickTop="1">
      <c r="A44" s="105"/>
    </row>
    <row r="45" spans="1:8" s="6" customFormat="1">
      <c r="A45" s="116"/>
    </row>
    <row r="46" spans="1:8" s="6" customFormat="1">
      <c r="A46" s="116"/>
    </row>
    <row r="47" spans="1:8" s="6" customFormat="1">
      <c r="A47" s="116"/>
    </row>
    <row r="48" spans="1:8" s="6" customFormat="1">
      <c r="A48" s="116"/>
    </row>
    <row r="49" spans="1:8" s="6" customFormat="1">
      <c r="A49" s="116"/>
    </row>
    <row r="50" spans="1:8" s="6" customFormat="1">
      <c r="A50" s="116"/>
    </row>
    <row r="51" spans="1:8" s="6" customFormat="1" ht="17.25">
      <c r="A51" s="375" t="s">
        <v>109</v>
      </c>
      <c r="B51" s="375"/>
      <c r="C51" s="375"/>
      <c r="D51" s="375"/>
      <c r="E51" s="375"/>
      <c r="F51" s="375"/>
      <c r="G51" s="375"/>
      <c r="H51" s="375"/>
    </row>
    <row r="52" spans="1:8" s="6" customFormat="1">
      <c r="A52" s="117"/>
      <c r="B52" s="117"/>
      <c r="C52" s="117"/>
      <c r="D52" s="117"/>
      <c r="E52" s="117"/>
      <c r="F52" s="117"/>
      <c r="G52" s="117"/>
      <c r="H52" s="117"/>
    </row>
    <row r="53" spans="1:8" s="6" customFormat="1" ht="15.75" thickBot="1">
      <c r="A53" s="117"/>
      <c r="B53" s="117"/>
      <c r="C53" s="117"/>
      <c r="D53" s="117"/>
      <c r="E53" s="117"/>
      <c r="F53" s="117"/>
      <c r="G53" s="117"/>
      <c r="H53" s="117"/>
    </row>
    <row r="54" spans="1:8" s="6" customFormat="1">
      <c r="A54" s="376" t="s">
        <v>110</v>
      </c>
      <c r="B54" s="377"/>
      <c r="C54" s="377"/>
      <c r="D54" s="377"/>
      <c r="E54" s="377"/>
      <c r="F54" s="377"/>
      <c r="G54" s="377"/>
      <c r="H54" s="378"/>
    </row>
    <row r="55" spans="1:8" s="6" customFormat="1">
      <c r="A55" s="379"/>
      <c r="B55" s="380"/>
      <c r="C55" s="380"/>
      <c r="D55" s="380"/>
      <c r="E55" s="380"/>
      <c r="F55" s="380"/>
      <c r="G55" s="380"/>
      <c r="H55" s="381"/>
    </row>
    <row r="56" spans="1:8" s="6" customFormat="1">
      <c r="A56" s="379"/>
      <c r="B56" s="380"/>
      <c r="C56" s="380"/>
      <c r="D56" s="380"/>
      <c r="E56" s="380"/>
      <c r="F56" s="380"/>
      <c r="G56" s="380"/>
      <c r="H56" s="381"/>
    </row>
    <row r="57" spans="1:8" s="6" customFormat="1">
      <c r="A57" s="379"/>
      <c r="B57" s="380"/>
      <c r="C57" s="380"/>
      <c r="D57" s="380"/>
      <c r="E57" s="380"/>
      <c r="F57" s="380"/>
      <c r="G57" s="380"/>
      <c r="H57" s="381"/>
    </row>
    <row r="58" spans="1:8" s="6" customFormat="1">
      <c r="A58" s="379"/>
      <c r="B58" s="380"/>
      <c r="C58" s="380"/>
      <c r="D58" s="380"/>
      <c r="E58" s="380"/>
      <c r="F58" s="380"/>
      <c r="G58" s="380"/>
      <c r="H58" s="381"/>
    </row>
    <row r="59" spans="1:8" s="6" customFormat="1">
      <c r="A59" s="379"/>
      <c r="B59" s="380"/>
      <c r="C59" s="380"/>
      <c r="D59" s="380"/>
      <c r="E59" s="380"/>
      <c r="F59" s="380"/>
      <c r="G59" s="380"/>
      <c r="H59" s="381"/>
    </row>
    <row r="60" spans="1:8" s="6" customFormat="1">
      <c r="A60" s="379"/>
      <c r="B60" s="380"/>
      <c r="C60" s="380"/>
      <c r="D60" s="380"/>
      <c r="E60" s="380"/>
      <c r="F60" s="380"/>
      <c r="G60" s="380"/>
      <c r="H60" s="381"/>
    </row>
    <row r="61" spans="1:8" s="6" customFormat="1" ht="15.75" thickBot="1">
      <c r="A61" s="382"/>
      <c r="B61" s="383"/>
      <c r="C61" s="383"/>
      <c r="D61" s="383"/>
      <c r="E61" s="383"/>
      <c r="F61" s="383"/>
      <c r="G61" s="383"/>
      <c r="H61" s="384"/>
    </row>
    <row r="62" spans="1:8" s="6" customFormat="1" ht="15.75" thickBot="1">
      <c r="A62" s="117"/>
      <c r="B62" s="117"/>
      <c r="C62" s="117"/>
      <c r="D62" s="117"/>
      <c r="E62" s="117"/>
      <c r="F62" s="117"/>
      <c r="G62" s="117"/>
      <c r="H62" s="117"/>
    </row>
    <row r="63" spans="1:8" s="6" customFormat="1" ht="21" thickBot="1">
      <c r="A63" s="102" t="s">
        <v>84</v>
      </c>
      <c r="B63" s="103"/>
      <c r="C63" s="103"/>
      <c r="D63" s="103"/>
      <c r="E63" s="103"/>
      <c r="F63" s="103"/>
      <c r="G63" s="103"/>
      <c r="H63" s="104"/>
    </row>
    <row r="64" spans="1:8" s="6" customFormat="1">
      <c r="A64" s="118"/>
      <c r="B64" s="118"/>
      <c r="C64" s="118"/>
      <c r="D64" s="118"/>
      <c r="E64" s="118"/>
      <c r="F64" s="118"/>
      <c r="G64" s="118"/>
      <c r="H64" s="118"/>
    </row>
    <row r="65" spans="1:8" s="6" customFormat="1">
      <c r="A65" s="369" t="s">
        <v>111</v>
      </c>
      <c r="B65" s="369"/>
      <c r="C65" s="369"/>
      <c r="D65" s="369"/>
      <c r="E65" s="369"/>
      <c r="F65" s="369"/>
      <c r="G65" s="369"/>
      <c r="H65" s="369"/>
    </row>
    <row r="66" spans="1:8" s="6" customFormat="1">
      <c r="A66" s="369"/>
      <c r="B66" s="369"/>
      <c r="C66" s="369"/>
      <c r="D66" s="369"/>
      <c r="E66" s="369"/>
      <c r="F66" s="369"/>
      <c r="G66" s="369"/>
      <c r="H66" s="369"/>
    </row>
    <row r="67" spans="1:8" s="6" customFormat="1">
      <c r="A67" s="369"/>
      <c r="B67" s="369"/>
      <c r="C67" s="369"/>
      <c r="D67" s="369"/>
      <c r="E67" s="369"/>
      <c r="F67" s="369"/>
      <c r="G67" s="369"/>
      <c r="H67" s="369"/>
    </row>
    <row r="68" spans="1:8" s="6" customFormat="1">
      <c r="A68" s="118"/>
      <c r="B68" s="118"/>
      <c r="C68" s="118"/>
      <c r="D68" s="118"/>
      <c r="E68" s="118"/>
      <c r="F68" s="118"/>
      <c r="G68" s="118"/>
      <c r="H68" s="118"/>
    </row>
    <row r="69" spans="1:8" s="6" customFormat="1">
      <c r="A69" s="370" t="s">
        <v>112</v>
      </c>
      <c r="B69" s="370"/>
      <c r="C69" s="370"/>
      <c r="D69" s="370"/>
      <c r="E69" s="370"/>
      <c r="F69" s="370"/>
      <c r="G69" s="370"/>
      <c r="H69" s="370"/>
    </row>
    <row r="70" spans="1:8" s="6" customFormat="1"/>
    <row r="71" spans="1:8" s="6" customFormat="1">
      <c r="A71" s="119" t="s">
        <v>85</v>
      </c>
    </row>
    <row r="72" spans="1:8" s="6" customFormat="1">
      <c r="A72" s="370" t="s">
        <v>113</v>
      </c>
      <c r="B72" s="370"/>
      <c r="C72" s="370"/>
      <c r="D72" s="370"/>
      <c r="E72" s="370"/>
      <c r="F72" s="370"/>
      <c r="G72" s="370"/>
      <c r="H72" s="370"/>
    </row>
    <row r="73" spans="1:8" s="6" customFormat="1">
      <c r="A73" s="370" t="s">
        <v>114</v>
      </c>
      <c r="B73" s="370"/>
      <c r="C73" s="370"/>
      <c r="D73" s="370"/>
      <c r="E73" s="370"/>
      <c r="F73" s="370"/>
      <c r="G73" s="370"/>
      <c r="H73" s="370"/>
    </row>
    <row r="74" spans="1:8" s="6" customFormat="1">
      <c r="A74" s="370"/>
      <c r="B74" s="370"/>
      <c r="C74" s="370"/>
      <c r="D74" s="370"/>
      <c r="E74" s="370"/>
      <c r="F74" s="370"/>
      <c r="G74" s="370"/>
      <c r="H74" s="370"/>
    </row>
    <row r="75" spans="1:8" s="6" customFormat="1">
      <c r="A75" s="120"/>
      <c r="B75" s="120"/>
      <c r="C75" s="120"/>
      <c r="D75" s="120"/>
      <c r="E75" s="120"/>
      <c r="F75" s="120"/>
      <c r="G75" s="120"/>
      <c r="H75" s="120"/>
    </row>
    <row r="76" spans="1:8" s="6" customFormat="1" ht="15.75" thickBot="1">
      <c r="A76" s="120"/>
      <c r="B76" s="120"/>
      <c r="C76" s="120"/>
      <c r="D76" s="120"/>
      <c r="E76" s="120"/>
      <c r="F76" s="120"/>
      <c r="G76" s="120"/>
      <c r="H76" s="120"/>
    </row>
    <row r="77" spans="1:8" s="6" customFormat="1">
      <c r="A77" s="360" t="s">
        <v>115</v>
      </c>
      <c r="B77" s="361"/>
      <c r="C77" s="361"/>
      <c r="D77" s="361"/>
      <c r="E77" s="361"/>
      <c r="F77" s="361"/>
      <c r="G77" s="361"/>
      <c r="H77" s="362"/>
    </row>
    <row r="78" spans="1:8" s="6" customFormat="1">
      <c r="A78" s="363"/>
      <c r="B78" s="364"/>
      <c r="C78" s="364"/>
      <c r="D78" s="364"/>
      <c r="E78" s="364"/>
      <c r="F78" s="364"/>
      <c r="G78" s="364"/>
      <c r="H78" s="365"/>
    </row>
    <row r="79" spans="1:8" s="6" customFormat="1">
      <c r="A79" s="363"/>
      <c r="B79" s="364"/>
      <c r="C79" s="364"/>
      <c r="D79" s="364"/>
      <c r="E79" s="364"/>
      <c r="F79" s="364"/>
      <c r="G79" s="364"/>
      <c r="H79" s="365"/>
    </row>
    <row r="80" spans="1:8" s="6" customFormat="1">
      <c r="A80" s="363"/>
      <c r="B80" s="364"/>
      <c r="C80" s="364"/>
      <c r="D80" s="364"/>
      <c r="E80" s="364"/>
      <c r="F80" s="364"/>
      <c r="G80" s="364"/>
      <c r="H80" s="365"/>
    </row>
    <row r="81" spans="1:8" s="6" customFormat="1">
      <c r="A81" s="363"/>
      <c r="B81" s="364"/>
      <c r="C81" s="364"/>
      <c r="D81" s="364"/>
      <c r="E81" s="364"/>
      <c r="F81" s="364"/>
      <c r="G81" s="364"/>
      <c r="H81" s="365"/>
    </row>
    <row r="82" spans="1:8" s="6" customFormat="1" ht="38.25" customHeight="1" thickBot="1">
      <c r="A82" s="366"/>
      <c r="B82" s="367"/>
      <c r="C82" s="367"/>
      <c r="D82" s="367"/>
      <c r="E82" s="367"/>
      <c r="F82" s="367"/>
      <c r="G82" s="367"/>
      <c r="H82" s="368"/>
    </row>
    <row r="83" spans="1:8" s="6" customFormat="1" ht="15.75" thickBot="1">
      <c r="A83" s="120"/>
      <c r="B83" s="120"/>
      <c r="C83" s="120"/>
      <c r="D83" s="120"/>
      <c r="E83" s="120"/>
      <c r="F83" s="120"/>
      <c r="G83" s="120"/>
      <c r="H83" s="120"/>
    </row>
    <row r="84" spans="1:8" s="6" customFormat="1" ht="21" thickBot="1">
      <c r="A84" s="102" t="s">
        <v>86</v>
      </c>
      <c r="B84" s="103"/>
      <c r="C84" s="103"/>
      <c r="D84" s="103"/>
      <c r="E84" s="103"/>
      <c r="F84" s="103"/>
      <c r="G84" s="103"/>
      <c r="H84" s="104"/>
    </row>
    <row r="85" spans="1:8" s="6" customFormat="1"/>
    <row r="86" spans="1:8" s="6" customFormat="1">
      <c r="A86" s="369" t="s">
        <v>116</v>
      </c>
      <c r="B86" s="369"/>
      <c r="C86" s="369"/>
      <c r="D86" s="369"/>
      <c r="E86" s="369"/>
      <c r="F86" s="369"/>
      <c r="G86" s="369"/>
      <c r="H86" s="369"/>
    </row>
    <row r="87" spans="1:8" s="6" customFormat="1">
      <c r="A87" s="370" t="s">
        <v>117</v>
      </c>
      <c r="B87" s="370"/>
      <c r="C87" s="370"/>
      <c r="D87" s="370"/>
      <c r="E87" s="370"/>
      <c r="F87" s="370"/>
      <c r="G87" s="370"/>
      <c r="H87" s="370"/>
    </row>
    <row r="88" spans="1:8" s="6" customFormat="1">
      <c r="A88" s="370" t="s">
        <v>118</v>
      </c>
      <c r="B88" s="370"/>
      <c r="C88" s="370"/>
      <c r="D88" s="370"/>
      <c r="E88" s="370"/>
      <c r="F88" s="370"/>
      <c r="G88" s="370"/>
      <c r="H88" s="370"/>
    </row>
    <row r="89" spans="1:8" s="6" customFormat="1">
      <c r="A89" s="370"/>
      <c r="B89" s="370"/>
      <c r="C89" s="370"/>
      <c r="D89" s="370"/>
      <c r="E89" s="370"/>
      <c r="F89" s="370"/>
      <c r="G89" s="370"/>
      <c r="H89" s="370"/>
    </row>
    <row r="90" spans="1:8" s="6" customFormat="1"/>
    <row r="91" spans="1:8" s="6" customFormat="1">
      <c r="A91" s="121" t="s">
        <v>87</v>
      </c>
    </row>
    <row r="92" spans="1:8" s="6" customFormat="1">
      <c r="A92" s="6" t="s">
        <v>88</v>
      </c>
      <c r="B92" s="6" t="s">
        <v>89</v>
      </c>
    </row>
    <row r="93" spans="1:8" s="6" customFormat="1">
      <c r="A93" s="6" t="s">
        <v>90</v>
      </c>
      <c r="B93" s="6">
        <v>200</v>
      </c>
    </row>
    <row r="94" spans="1:8" s="6" customFormat="1">
      <c r="A94" s="6" t="s">
        <v>91</v>
      </c>
      <c r="B94" s="6">
        <v>200</v>
      </c>
    </row>
    <row r="95" spans="1:8" s="6" customFormat="1">
      <c r="A95" s="121" t="s">
        <v>92</v>
      </c>
      <c r="B95" s="121">
        <v>400</v>
      </c>
      <c r="D95" s="121" t="s">
        <v>93</v>
      </c>
    </row>
    <row r="96" spans="1:8" s="6" customFormat="1">
      <c r="A96" s="6" t="s">
        <v>94</v>
      </c>
      <c r="B96" s="6">
        <v>450</v>
      </c>
    </row>
    <row r="97" spans="1:8" s="6" customFormat="1">
      <c r="A97" s="6" t="s">
        <v>95</v>
      </c>
      <c r="B97" s="6">
        <v>500</v>
      </c>
    </row>
    <row r="98" spans="1:8" s="6" customFormat="1"/>
    <row r="99" spans="1:8" s="6" customFormat="1"/>
    <row r="100" spans="1:8" s="6" customFormat="1">
      <c r="A100" s="6" t="s">
        <v>88</v>
      </c>
      <c r="B100" s="6" t="s">
        <v>89</v>
      </c>
    </row>
    <row r="101" spans="1:8" s="6" customFormat="1">
      <c r="A101" s="6" t="s">
        <v>96</v>
      </c>
      <c r="B101" s="6">
        <v>200</v>
      </c>
    </row>
    <row r="102" spans="1:8" s="6" customFormat="1">
      <c r="A102" s="122" t="s">
        <v>91</v>
      </c>
      <c r="B102" s="122">
        <v>200</v>
      </c>
      <c r="D102" s="121" t="s">
        <v>97</v>
      </c>
    </row>
    <row r="103" spans="1:8" s="6" customFormat="1">
      <c r="A103" s="122" t="s">
        <v>92</v>
      </c>
      <c r="B103" s="122">
        <v>400</v>
      </c>
    </row>
    <row r="104" spans="1:8" s="6" customFormat="1">
      <c r="A104" s="6" t="s">
        <v>94</v>
      </c>
      <c r="B104" s="6">
        <v>450</v>
      </c>
    </row>
    <row r="105" spans="1:8" s="6" customFormat="1" ht="15.75" thickBot="1"/>
    <row r="106" spans="1:8" s="6" customFormat="1">
      <c r="A106" s="360" t="s">
        <v>119</v>
      </c>
      <c r="B106" s="361"/>
      <c r="C106" s="361"/>
      <c r="D106" s="361"/>
      <c r="E106" s="361"/>
      <c r="F106" s="361"/>
      <c r="G106" s="361"/>
      <c r="H106" s="362"/>
    </row>
    <row r="107" spans="1:8" s="6" customFormat="1">
      <c r="A107" s="363"/>
      <c r="B107" s="364"/>
      <c r="C107" s="364"/>
      <c r="D107" s="364"/>
      <c r="E107" s="364"/>
      <c r="F107" s="364"/>
      <c r="G107" s="364"/>
      <c r="H107" s="365"/>
    </row>
    <row r="108" spans="1:8" s="6" customFormat="1">
      <c r="A108" s="363"/>
      <c r="B108" s="364"/>
      <c r="C108" s="364"/>
      <c r="D108" s="364"/>
      <c r="E108" s="364"/>
      <c r="F108" s="364"/>
      <c r="G108" s="364"/>
      <c r="H108" s="365"/>
    </row>
    <row r="109" spans="1:8" s="6" customFormat="1">
      <c r="A109" s="363"/>
      <c r="B109" s="364"/>
      <c r="C109" s="364"/>
      <c r="D109" s="364"/>
      <c r="E109" s="364"/>
      <c r="F109" s="364"/>
      <c r="G109" s="364"/>
      <c r="H109" s="365"/>
    </row>
    <row r="110" spans="1:8" s="6" customFormat="1" ht="15.75" thickBot="1">
      <c r="A110" s="366"/>
      <c r="B110" s="367"/>
      <c r="C110" s="367"/>
      <c r="D110" s="367"/>
      <c r="E110" s="367"/>
      <c r="F110" s="367"/>
      <c r="G110" s="367"/>
      <c r="H110" s="368"/>
    </row>
    <row r="111" spans="1:8" s="6" customFormat="1" ht="15.75" thickBot="1"/>
    <row r="112" spans="1:8" s="6" customFormat="1" ht="21" thickBot="1">
      <c r="A112" s="102" t="s">
        <v>98</v>
      </c>
      <c r="B112" s="103"/>
      <c r="C112" s="103"/>
      <c r="D112" s="103"/>
      <c r="E112" s="103"/>
      <c r="F112" s="103"/>
      <c r="G112" s="103"/>
      <c r="H112" s="104"/>
    </row>
    <row r="113" spans="1:8" s="6" customFormat="1">
      <c r="A113" s="121"/>
    </row>
    <row r="114" spans="1:8" s="6" customFormat="1">
      <c r="A114" s="369" t="s">
        <v>120</v>
      </c>
      <c r="B114" s="369"/>
      <c r="C114" s="369"/>
      <c r="D114" s="369"/>
      <c r="E114" s="369"/>
      <c r="F114" s="369"/>
      <c r="G114" s="369"/>
      <c r="H114" s="369"/>
    </row>
    <row r="115" spans="1:8" s="6" customFormat="1">
      <c r="A115" s="370" t="s">
        <v>121</v>
      </c>
      <c r="B115" s="370"/>
      <c r="C115" s="370"/>
      <c r="D115" s="370"/>
      <c r="E115" s="370"/>
      <c r="F115" s="370"/>
      <c r="G115" s="370"/>
      <c r="H115" s="370"/>
    </row>
    <row r="116" spans="1:8" s="6" customFormat="1" ht="15.75" thickBot="1">
      <c r="A116" s="123"/>
    </row>
    <row r="117" spans="1:8" s="6" customFormat="1">
      <c r="A117" s="360" t="s">
        <v>122</v>
      </c>
      <c r="B117" s="361"/>
      <c r="C117" s="361"/>
      <c r="D117" s="361"/>
      <c r="E117" s="361"/>
      <c r="F117" s="361"/>
      <c r="G117" s="361"/>
      <c r="H117" s="362"/>
    </row>
    <row r="118" spans="1:8" s="6" customFormat="1">
      <c r="A118" s="363"/>
      <c r="B118" s="364"/>
      <c r="C118" s="364"/>
      <c r="D118" s="364"/>
      <c r="E118" s="364"/>
      <c r="F118" s="364"/>
      <c r="G118" s="364"/>
      <c r="H118" s="365"/>
    </row>
    <row r="119" spans="1:8" s="6" customFormat="1">
      <c r="A119" s="363"/>
      <c r="B119" s="364"/>
      <c r="C119" s="364"/>
      <c r="D119" s="364"/>
      <c r="E119" s="364"/>
      <c r="F119" s="364"/>
      <c r="G119" s="364"/>
      <c r="H119" s="365"/>
    </row>
    <row r="120" spans="1:8" s="6" customFormat="1">
      <c r="A120" s="363"/>
      <c r="B120" s="364"/>
      <c r="C120" s="364"/>
      <c r="D120" s="364"/>
      <c r="E120" s="364"/>
      <c r="F120" s="364"/>
      <c r="G120" s="364"/>
      <c r="H120" s="365"/>
    </row>
    <row r="121" spans="1:8" s="6" customFormat="1">
      <c r="A121" s="363"/>
      <c r="B121" s="364"/>
      <c r="C121" s="364"/>
      <c r="D121" s="364"/>
      <c r="E121" s="364"/>
      <c r="F121" s="364"/>
      <c r="G121" s="364"/>
      <c r="H121" s="365"/>
    </row>
    <row r="122" spans="1:8" s="6" customFormat="1" ht="15.75" thickBot="1">
      <c r="A122" s="366"/>
      <c r="B122" s="367"/>
      <c r="C122" s="367"/>
      <c r="D122" s="367"/>
      <c r="E122" s="367"/>
      <c r="F122" s="367"/>
      <c r="G122" s="367"/>
      <c r="H122" s="368"/>
    </row>
    <row r="123" spans="1:8" s="6" customFormat="1"/>
    <row r="124" spans="1:8" s="6" customFormat="1"/>
    <row r="125" spans="1:8" s="6" customFormat="1"/>
    <row r="126" spans="1:8" s="6" customFormat="1"/>
    <row r="127" spans="1:8" s="6" customFormat="1"/>
    <row r="128" spans="1:8" s="6" customFormat="1"/>
    <row r="129" s="6" customFormat="1"/>
    <row r="130" s="6" customFormat="1"/>
    <row r="131" s="6" customFormat="1"/>
    <row r="132" s="6" customFormat="1"/>
    <row r="133" s="6" customFormat="1"/>
    <row r="134" s="6" customFormat="1"/>
    <row r="135" s="6" customFormat="1"/>
    <row r="136" s="6" customFormat="1"/>
    <row r="137" s="6" customFormat="1"/>
    <row r="138" s="6" customFormat="1"/>
    <row r="139" s="6" customFormat="1"/>
    <row r="140" s="6" customFormat="1"/>
    <row r="141" s="6" customFormat="1"/>
    <row r="142" s="6" customFormat="1"/>
    <row r="143" s="6" customFormat="1"/>
  </sheetData>
  <mergeCells count="25">
    <mergeCell ref="A17:H17"/>
    <mergeCell ref="A6:H6"/>
    <mergeCell ref="A7:H7"/>
    <mergeCell ref="A8:H8"/>
    <mergeCell ref="A10:H11"/>
    <mergeCell ref="A15:H15"/>
    <mergeCell ref="A77:H82"/>
    <mergeCell ref="A22:H22"/>
    <mergeCell ref="A24:H24"/>
    <mergeCell ref="A27:H28"/>
    <mergeCell ref="A30:H30"/>
    <mergeCell ref="A34:H34"/>
    <mergeCell ref="A51:H51"/>
    <mergeCell ref="A54:H61"/>
    <mergeCell ref="A65:H67"/>
    <mergeCell ref="A69:H69"/>
    <mergeCell ref="A72:H72"/>
    <mergeCell ref="A73:H74"/>
    <mergeCell ref="A117:H122"/>
    <mergeCell ref="A86:H86"/>
    <mergeCell ref="A87:H87"/>
    <mergeCell ref="A88:H89"/>
    <mergeCell ref="A106:H110"/>
    <mergeCell ref="A114:H114"/>
    <mergeCell ref="A115:H115"/>
  </mergeCells>
  <pageMargins left="0.7" right="0.7" top="0.75" bottom="0.75" header="0.3" footer="0.3"/>
  <drawing r:id="rId1"/>
  <legacyDrawing r:id="rId2"/>
  <oleObjects>
    <mc:AlternateContent xmlns:mc="http://schemas.openxmlformats.org/markup-compatibility/2006">
      <mc:Choice Requires="x14">
        <oleObject progId="Equation.3" shapeId="13313"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3313" r:id="rId3"/>
      </mc:Fallback>
    </mc:AlternateContent>
    <mc:AlternateContent xmlns:mc="http://schemas.openxmlformats.org/markup-compatibility/2006">
      <mc:Choice Requires="x14">
        <oleObject progId="Equation.3" shapeId="13314"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3314"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Global</vt:lpstr>
      <vt:lpstr>I.CIVIL</vt:lpstr>
      <vt:lpstr>I_REC_ENERGETICOS</vt:lpstr>
      <vt:lpstr>I_TECNO_MINERAS</vt:lpstr>
      <vt:lpstr>I_TECNO_TELECO</vt:lpstr>
      <vt:lpstr>I.TELEMATIC</vt:lpstr>
      <vt:lpstr>I_ELECTRICA</vt:lpstr>
      <vt:lpstr>I_MECANICA</vt:lpstr>
      <vt:lpstr>INGE_QUIMI</vt:lpstr>
      <vt:lpstr>DOBLE MINE Y CIVIL</vt:lpstr>
      <vt:lpstr>DOBLE RECURSOS ENERG. Y QUIMICA</vt:lpstr>
      <vt:lpstr>DOBLE ELEC, Y MECA,</vt:lpstr>
      <vt:lpstr>DOBLE TELECO_TELEMA</vt:lpstr>
      <vt:lpstr>definiciones</vt:lpstr>
      <vt:lpstr>'DOBLE ELEC, Y MECA,'!Área_de_impresión</vt:lpstr>
      <vt:lpstr>'DOBLE MINE Y CIVIL'!Área_de_impresión</vt:lpstr>
      <vt:lpstr>'DOBLE RECURSOS ENERG. Y QUIMICA'!Área_de_impresión</vt:lpstr>
      <vt:lpstr>'DOBLE TELECO_TELEMA'!Área_de_impresión</vt:lpstr>
      <vt:lpstr>Global!Área_de_impresión</vt:lpstr>
      <vt:lpstr>I.CIVIL!Área_de_impresión</vt:lpstr>
      <vt:lpstr>I.TELEMATIC!Área_de_impresión</vt:lpstr>
      <vt:lpstr>I_ELECTRICA!Área_de_impresión</vt:lpstr>
      <vt:lpstr>I_MECANICA!Área_de_impresión</vt:lpstr>
      <vt:lpstr>I_REC_ENERGETICOS!Área_de_impresión</vt:lpstr>
      <vt:lpstr>I_TECNO_MINERAS!Área_de_impresión</vt:lpstr>
      <vt:lpstr>I_TECNO_TELECO!Área_de_impresión</vt:lpstr>
      <vt:lpstr>INGE_QUIMI!Área_de_impresión</vt:lpstr>
    </vt:vector>
  </TitlesOfParts>
  <Company>Universidad de Jaén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UJA</cp:lastModifiedBy>
  <cp:lastPrinted>2020-10-23T11:16:04Z</cp:lastPrinted>
  <dcterms:created xsi:type="dcterms:W3CDTF">2014-10-01T10:11:45Z</dcterms:created>
  <dcterms:modified xsi:type="dcterms:W3CDTF">2021-09-15T11:10:47Z</dcterms:modified>
</cp:coreProperties>
</file>