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PE\REVISADO\resultados encuestas\audit PUBLI\EPSL\2023\"/>
    </mc:Choice>
  </mc:AlternateContent>
  <xr:revisionPtr revIDLastSave="0" documentId="13_ncr:1_{361BD3BC-3D18-4F19-9168-F5B6D5A0FC78}" xr6:coauthVersionLast="36" xr6:coauthVersionMax="36" xr10:uidLastSave="{00000000-0000-0000-0000-000000000000}"/>
  <bookViews>
    <workbookView xWindow="0" yWindow="0" windowWidth="28800" windowHeight="11625" tabRatio="573" xr2:uid="{00000000-000D-0000-FFFF-FFFF00000000}"/>
  </bookViews>
  <sheets>
    <sheet name="GLOBAL" sheetId="1" r:id="rId1"/>
    <sheet name="CIVIL" sheetId="6" r:id="rId2"/>
    <sheet name="RECURSOS ENERGÉTICOS" sheetId="10" r:id="rId3"/>
    <sheet name="TELECOMUNICACIÓN" sheetId="11" r:id="rId4"/>
    <sheet name="MINERAS" sheetId="12" r:id="rId5"/>
    <sheet name="ELÉCTRICA" sheetId="13" r:id="rId6"/>
    <sheet name="MECÁNICA" sheetId="19" r:id="rId7"/>
    <sheet name="QUÍMICA" sheetId="20" r:id="rId8"/>
    <sheet name="TELEMÁTICA" sheetId="21" r:id="rId9"/>
    <sheet name="DOBLE CIVIL Y MINAS" sheetId="14" r:id="rId10"/>
    <sheet name="DOBLE RECURSOS Y QUÍMICA" sheetId="15" r:id="rId11"/>
    <sheet name="DOBLE TELECO Y TELEMÁTICA" sheetId="16" r:id="rId12"/>
    <sheet name="DOBLE ELÉCTRICA Y MECÁNICA" sheetId="17" r:id="rId13"/>
  </sheets>
  <definedNames>
    <definedName name="_xlnm.Print_Area" localSheetId="1">CIVIL!$A$1:$AL$44</definedName>
    <definedName name="_xlnm.Print_Area" localSheetId="9">'DOBLE CIVIL Y MINAS'!$A$1:$AL$44</definedName>
    <definedName name="_xlnm.Print_Area" localSheetId="12">'DOBLE ELÉCTRICA Y MECÁNICA'!$A$1:$AL$44</definedName>
    <definedName name="_xlnm.Print_Area" localSheetId="10">'DOBLE RECURSOS Y QUÍMICA'!$A$1:$AL$44</definedName>
    <definedName name="_xlnm.Print_Area" localSheetId="11">'DOBLE TELECO Y TELEMÁTICA'!$A$1:$AL$44</definedName>
    <definedName name="_xlnm.Print_Area" localSheetId="5">ELÉCTRICA!$A$1:$AL$44</definedName>
    <definedName name="_xlnm.Print_Area" localSheetId="0">GLOBAL!$A$1:$AL$76</definedName>
    <definedName name="_xlnm.Print_Area" localSheetId="6">MECÁNICA!$A$1:$AL$44</definedName>
    <definedName name="_xlnm.Print_Area" localSheetId="4">MINERAS!$A$1:$AL$44</definedName>
    <definedName name="_xlnm.Print_Area" localSheetId="7">QUÍMICA!$A$1:$AL$44</definedName>
    <definedName name="_xlnm.Print_Area" localSheetId="2">'RECURSOS ENERGÉTICOS'!$A$1:$AL$44</definedName>
    <definedName name="_xlnm.Print_Area" localSheetId="3">TELECOMUNICACIÓN!$A$1:$AL$44</definedName>
    <definedName name="_xlnm.Print_Area" localSheetId="8">TELEMÁTICA!$A$1:$AL$44</definedName>
  </definedNames>
  <calcPr calcId="191029"/>
</workbook>
</file>

<file path=xl/calcChain.xml><?xml version="1.0" encoding="utf-8"?>
<calcChain xmlns="http://schemas.openxmlformats.org/spreadsheetml/2006/main">
  <c r="E32" i="1" l="1"/>
  <c r="F21" i="1" s="1"/>
  <c r="F28" i="1" l="1"/>
  <c r="F31" i="1"/>
  <c r="F27" i="1"/>
  <c r="F23" i="1"/>
  <c r="F20" i="1"/>
  <c r="F24" i="1"/>
  <c r="F30" i="1"/>
  <c r="F26" i="1"/>
  <c r="F22" i="1"/>
  <c r="F29" i="1"/>
  <c r="F25" i="1"/>
  <c r="AL41" i="21"/>
  <c r="AK41" i="21"/>
  <c r="AJ41" i="21"/>
  <c r="AI41" i="21"/>
  <c r="AA41" i="21"/>
  <c r="Z41" i="21"/>
  <c r="Y41" i="21"/>
  <c r="X41" i="21"/>
  <c r="W41" i="21"/>
  <c r="V41" i="21"/>
  <c r="AL39" i="21"/>
  <c r="AK39" i="21"/>
  <c r="AJ39" i="21"/>
  <c r="AI39" i="21"/>
  <c r="AA39" i="21"/>
  <c r="Z39" i="21"/>
  <c r="Y39" i="21"/>
  <c r="X39" i="21"/>
  <c r="W39" i="21"/>
  <c r="V39" i="21"/>
  <c r="AL38" i="21"/>
  <c r="AK38" i="21"/>
  <c r="AJ38" i="21"/>
  <c r="AI38" i="21"/>
  <c r="AA38" i="21"/>
  <c r="Z38" i="21"/>
  <c r="Y38" i="21"/>
  <c r="X38" i="21"/>
  <c r="W38" i="21"/>
  <c r="V38" i="21"/>
  <c r="AL37" i="21"/>
  <c r="AK37" i="21"/>
  <c r="AJ37" i="21"/>
  <c r="AI37" i="21"/>
  <c r="AA37" i="21"/>
  <c r="Z37" i="21"/>
  <c r="Y37" i="21"/>
  <c r="X37" i="21"/>
  <c r="W37" i="21"/>
  <c r="V37" i="21"/>
  <c r="AL36" i="21"/>
  <c r="AK36" i="21"/>
  <c r="AJ36" i="21"/>
  <c r="AI36" i="21"/>
  <c r="AA36" i="21"/>
  <c r="Z36" i="21"/>
  <c r="Y36" i="21"/>
  <c r="X36" i="21"/>
  <c r="W36" i="21"/>
  <c r="V36" i="21"/>
  <c r="AL35" i="21"/>
  <c r="AK35" i="21"/>
  <c r="AJ35" i="21"/>
  <c r="AI35" i="21"/>
  <c r="AA35" i="21"/>
  <c r="Z35" i="21"/>
  <c r="Y35" i="21"/>
  <c r="X35" i="21"/>
  <c r="W35" i="21"/>
  <c r="V35" i="21"/>
  <c r="AL41" i="20"/>
  <c r="AK41" i="20"/>
  <c r="AJ41" i="20"/>
  <c r="AI41" i="20"/>
  <c r="AA41" i="20"/>
  <c r="Z41" i="20"/>
  <c r="Y41" i="20"/>
  <c r="X41" i="20"/>
  <c r="W41" i="20"/>
  <c r="V41" i="20"/>
  <c r="AL39" i="20"/>
  <c r="AK39" i="20"/>
  <c r="AJ39" i="20"/>
  <c r="AI39" i="20"/>
  <c r="AA39" i="20"/>
  <c r="Z39" i="20"/>
  <c r="Y39" i="20"/>
  <c r="X39" i="20"/>
  <c r="W39" i="20"/>
  <c r="V39" i="20"/>
  <c r="AL38" i="20"/>
  <c r="AK38" i="20"/>
  <c r="AJ38" i="20"/>
  <c r="AI38" i="20"/>
  <c r="AA38" i="20"/>
  <c r="Z38" i="20"/>
  <c r="Y38" i="20"/>
  <c r="X38" i="20"/>
  <c r="W38" i="20"/>
  <c r="V38" i="20"/>
  <c r="AL37" i="20"/>
  <c r="AK37" i="20"/>
  <c r="AJ37" i="20"/>
  <c r="AI37" i="20"/>
  <c r="AA37" i="20"/>
  <c r="Z37" i="20"/>
  <c r="Y37" i="20"/>
  <c r="X37" i="20"/>
  <c r="W37" i="20"/>
  <c r="V37" i="20"/>
  <c r="AL36" i="20"/>
  <c r="AK36" i="20"/>
  <c r="AJ36" i="20"/>
  <c r="AI36" i="20"/>
  <c r="AA36" i="20"/>
  <c r="Z36" i="20"/>
  <c r="Y36" i="20"/>
  <c r="X36" i="20"/>
  <c r="W36" i="20"/>
  <c r="V36" i="20"/>
  <c r="AL35" i="20"/>
  <c r="AK35" i="20"/>
  <c r="AJ35" i="20"/>
  <c r="AI35" i="20"/>
  <c r="AA35" i="20"/>
  <c r="Z35" i="20"/>
  <c r="Y35" i="20"/>
  <c r="X35" i="20"/>
  <c r="W35" i="20"/>
  <c r="V35" i="20"/>
  <c r="AB38" i="21" l="1"/>
  <c r="AB36" i="20"/>
  <c r="AH36" i="20" s="1"/>
  <c r="AB39" i="20"/>
  <c r="AH39" i="20" s="1"/>
  <c r="AB41" i="20"/>
  <c r="AH41" i="20" s="1"/>
  <c r="AD38" i="21"/>
  <c r="AH38" i="21"/>
  <c r="AB37" i="21"/>
  <c r="AH37" i="21" s="1"/>
  <c r="AB35" i="20"/>
  <c r="AH35" i="20" s="1"/>
  <c r="AE36" i="20"/>
  <c r="AG36" i="21"/>
  <c r="AG37" i="21"/>
  <c r="AC37" i="21"/>
  <c r="AD37" i="21"/>
  <c r="AF37" i="21"/>
  <c r="AG38" i="21"/>
  <c r="AC38" i="21"/>
  <c r="AF38" i="21"/>
  <c r="AB35" i="21"/>
  <c r="AB39" i="21"/>
  <c r="AF39" i="21" s="1"/>
  <c r="AB36" i="21"/>
  <c r="AC36" i="21" s="1"/>
  <c r="AE37" i="21"/>
  <c r="AB41" i="21"/>
  <c r="AE41" i="21" s="1"/>
  <c r="AE38" i="21"/>
  <c r="AE39" i="20"/>
  <c r="AD39" i="20"/>
  <c r="AG39" i="20"/>
  <c r="AC39" i="20"/>
  <c r="AG41" i="20"/>
  <c r="AC41" i="20"/>
  <c r="AF35" i="20"/>
  <c r="AE35" i="20"/>
  <c r="AG35" i="20"/>
  <c r="AC35" i="20"/>
  <c r="AF36" i="20"/>
  <c r="AC36" i="20"/>
  <c r="AG36" i="20"/>
  <c r="AB37" i="20"/>
  <c r="AH37" i="20" s="1"/>
  <c r="AD36" i="20"/>
  <c r="AB38" i="20"/>
  <c r="AG38" i="20" s="1"/>
  <c r="AE41" i="20"/>
  <c r="AF36" i="21" l="1"/>
  <c r="AD35" i="20"/>
  <c r="AF41" i="20"/>
  <c r="AD41" i="20"/>
  <c r="AF39" i="20"/>
  <c r="AD37" i="20"/>
  <c r="AG39" i="21"/>
  <c r="AH39" i="21"/>
  <c r="AC39" i="21"/>
  <c r="AE35" i="21"/>
  <c r="AF35" i="21"/>
  <c r="AG35" i="21"/>
  <c r="AF41" i="21"/>
  <c r="AC35" i="21"/>
  <c r="AG41" i="21"/>
  <c r="AH36" i="21"/>
  <c r="AE36" i="21"/>
  <c r="AD36" i="21"/>
  <c r="AH35" i="21"/>
  <c r="AH41" i="21"/>
  <c r="AC41" i="21"/>
  <c r="AD39" i="21"/>
  <c r="AD35" i="21"/>
  <c r="AD41" i="21"/>
  <c r="AE39" i="21"/>
  <c r="AF38" i="20"/>
  <c r="AE38" i="20"/>
  <c r="AH38" i="20"/>
  <c r="AD38" i="20"/>
  <c r="AC38" i="20"/>
  <c r="AG37" i="20"/>
  <c r="AC37" i="20"/>
  <c r="AF37" i="20"/>
  <c r="AE37" i="20"/>
  <c r="AL41" i="19"/>
  <c r="AK41" i="19"/>
  <c r="AJ41" i="19"/>
  <c r="AI41" i="19"/>
  <c r="AA41" i="19"/>
  <c r="Z41" i="19"/>
  <c r="Y41" i="19"/>
  <c r="X41" i="19"/>
  <c r="W41" i="19"/>
  <c r="V41" i="19"/>
  <c r="AL39" i="19"/>
  <c r="AK39" i="19"/>
  <c r="AJ39" i="19"/>
  <c r="AI39" i="19"/>
  <c r="AA39" i="19"/>
  <c r="Z39" i="19"/>
  <c r="Y39" i="19"/>
  <c r="X39" i="19"/>
  <c r="W39" i="19"/>
  <c r="V39" i="19"/>
  <c r="AL38" i="19"/>
  <c r="AK38" i="19"/>
  <c r="AJ38" i="19"/>
  <c r="AI38" i="19"/>
  <c r="AA38" i="19"/>
  <c r="Z38" i="19"/>
  <c r="Y38" i="19"/>
  <c r="X38" i="19"/>
  <c r="W38" i="19"/>
  <c r="V38" i="19"/>
  <c r="AL37" i="19"/>
  <c r="AK37" i="19"/>
  <c r="AJ37" i="19"/>
  <c r="AI37" i="19"/>
  <c r="AA37" i="19"/>
  <c r="Z37" i="19"/>
  <c r="Y37" i="19"/>
  <c r="X37" i="19"/>
  <c r="W37" i="19"/>
  <c r="V37" i="19"/>
  <c r="AL36" i="19"/>
  <c r="AK36" i="19"/>
  <c r="AJ36" i="19"/>
  <c r="AI36" i="19"/>
  <c r="AA36" i="19"/>
  <c r="Z36" i="19"/>
  <c r="Y36" i="19"/>
  <c r="X36" i="19"/>
  <c r="W36" i="19"/>
  <c r="V36" i="19"/>
  <c r="AB36" i="19" s="1"/>
  <c r="AL35" i="19"/>
  <c r="AK35" i="19"/>
  <c r="AJ35" i="19"/>
  <c r="AI35" i="19"/>
  <c r="AA35" i="19"/>
  <c r="Z35" i="19"/>
  <c r="Y35" i="19"/>
  <c r="X35" i="19"/>
  <c r="W35" i="19"/>
  <c r="V35" i="19"/>
  <c r="AB41" i="19" l="1"/>
  <c r="AG41" i="19" s="1"/>
  <c r="AF36" i="19"/>
  <c r="AF41" i="19"/>
  <c r="AE36" i="19"/>
  <c r="AH36" i="19"/>
  <c r="AD36" i="19"/>
  <c r="AG36" i="19"/>
  <c r="AC36" i="19"/>
  <c r="AE41" i="19"/>
  <c r="AH41" i="19"/>
  <c r="AD41" i="19"/>
  <c r="AC41" i="19"/>
  <c r="AB37" i="19"/>
  <c r="AB38" i="19"/>
  <c r="AD38" i="19" s="1"/>
  <c r="AB35" i="19"/>
  <c r="AG35" i="19" s="1"/>
  <c r="AB39" i="19"/>
  <c r="AL41" i="17"/>
  <c r="AK41" i="17"/>
  <c r="AJ41" i="17"/>
  <c r="AI41" i="17"/>
  <c r="AA41" i="17"/>
  <c r="Z41" i="17"/>
  <c r="Y41" i="17"/>
  <c r="X41" i="17"/>
  <c r="W41" i="17"/>
  <c r="V41" i="17"/>
  <c r="AL39" i="17"/>
  <c r="AK39" i="17"/>
  <c r="AJ39" i="17"/>
  <c r="AI39" i="17"/>
  <c r="AA39" i="17"/>
  <c r="Z39" i="17"/>
  <c r="Y39" i="17"/>
  <c r="X39" i="17"/>
  <c r="W39" i="17"/>
  <c r="V39" i="17"/>
  <c r="AL38" i="17"/>
  <c r="AK38" i="17"/>
  <c r="AJ38" i="17"/>
  <c r="AI38" i="17"/>
  <c r="AA38" i="17"/>
  <c r="Z38" i="17"/>
  <c r="Y38" i="17"/>
  <c r="X38" i="17"/>
  <c r="W38" i="17"/>
  <c r="V38" i="17"/>
  <c r="AL37" i="17"/>
  <c r="AK37" i="17"/>
  <c r="AJ37" i="17"/>
  <c r="AI37" i="17"/>
  <c r="AA37" i="17"/>
  <c r="Z37" i="17"/>
  <c r="Y37" i="17"/>
  <c r="X37" i="17"/>
  <c r="W37" i="17"/>
  <c r="V37" i="17"/>
  <c r="AL36" i="17"/>
  <c r="AK36" i="17"/>
  <c r="AJ36" i="17"/>
  <c r="AI36" i="17"/>
  <c r="AA36" i="17"/>
  <c r="Z36" i="17"/>
  <c r="Y36" i="17"/>
  <c r="X36" i="17"/>
  <c r="W36" i="17"/>
  <c r="V36" i="17"/>
  <c r="AL35" i="17"/>
  <c r="AK35" i="17"/>
  <c r="AJ35" i="17"/>
  <c r="AI35" i="17"/>
  <c r="AA35" i="17"/>
  <c r="Z35" i="17"/>
  <c r="Y35" i="17"/>
  <c r="X35" i="17"/>
  <c r="W35" i="17"/>
  <c r="V35" i="17"/>
  <c r="AL41" i="16"/>
  <c r="AK41" i="16"/>
  <c r="AJ41" i="16"/>
  <c r="AI41" i="16"/>
  <c r="AA41" i="16"/>
  <c r="Z41" i="16"/>
  <c r="Y41" i="16"/>
  <c r="X41" i="16"/>
  <c r="W41" i="16"/>
  <c r="V41" i="16"/>
  <c r="AL39" i="16"/>
  <c r="AK39" i="16"/>
  <c r="AJ39" i="16"/>
  <c r="AI39" i="16"/>
  <c r="AA39" i="16"/>
  <c r="Z39" i="16"/>
  <c r="Y39" i="16"/>
  <c r="X39" i="16"/>
  <c r="W39" i="16"/>
  <c r="V39" i="16"/>
  <c r="AL38" i="16"/>
  <c r="AK38" i="16"/>
  <c r="AJ38" i="16"/>
  <c r="AI38" i="16"/>
  <c r="AA38" i="16"/>
  <c r="Z38" i="16"/>
  <c r="Y38" i="16"/>
  <c r="X38" i="16"/>
  <c r="W38" i="16"/>
  <c r="V38" i="16"/>
  <c r="AL37" i="16"/>
  <c r="AK37" i="16"/>
  <c r="AJ37" i="16"/>
  <c r="AI37" i="16"/>
  <c r="AA37" i="16"/>
  <c r="Z37" i="16"/>
  <c r="Y37" i="16"/>
  <c r="X37" i="16"/>
  <c r="W37" i="16"/>
  <c r="V37" i="16"/>
  <c r="AL36" i="16"/>
  <c r="AK36" i="16"/>
  <c r="AJ36" i="16"/>
  <c r="AI36" i="16"/>
  <c r="AA36" i="16"/>
  <c r="Z36" i="16"/>
  <c r="Y36" i="16"/>
  <c r="X36" i="16"/>
  <c r="W36" i="16"/>
  <c r="V36" i="16"/>
  <c r="AL35" i="16"/>
  <c r="AK35" i="16"/>
  <c r="AJ35" i="16"/>
  <c r="AI35" i="16"/>
  <c r="AA35" i="16"/>
  <c r="Z35" i="16"/>
  <c r="Y35" i="16"/>
  <c r="X35" i="16"/>
  <c r="W35" i="16"/>
  <c r="V35" i="16"/>
  <c r="AL41" i="15"/>
  <c r="AK41" i="15"/>
  <c r="AJ41" i="15"/>
  <c r="AI41" i="15"/>
  <c r="AA41" i="15"/>
  <c r="Z41" i="15"/>
  <c r="Y41" i="15"/>
  <c r="X41" i="15"/>
  <c r="W41" i="15"/>
  <c r="V41" i="15"/>
  <c r="AL39" i="15"/>
  <c r="AK39" i="15"/>
  <c r="AJ39" i="15"/>
  <c r="AI39" i="15"/>
  <c r="AA39" i="15"/>
  <c r="Z39" i="15"/>
  <c r="Y39" i="15"/>
  <c r="X39" i="15"/>
  <c r="W39" i="15"/>
  <c r="V39" i="15"/>
  <c r="AL38" i="15"/>
  <c r="AK38" i="15"/>
  <c r="AJ38" i="15"/>
  <c r="AI38" i="15"/>
  <c r="AA38" i="15"/>
  <c r="Z38" i="15"/>
  <c r="Y38" i="15"/>
  <c r="X38" i="15"/>
  <c r="W38" i="15"/>
  <c r="V38" i="15"/>
  <c r="AL37" i="15"/>
  <c r="AK37" i="15"/>
  <c r="AJ37" i="15"/>
  <c r="AI37" i="15"/>
  <c r="AA37" i="15"/>
  <c r="Z37" i="15"/>
  <c r="Y37" i="15"/>
  <c r="X37" i="15"/>
  <c r="W37" i="15"/>
  <c r="V37" i="15"/>
  <c r="AL36" i="15"/>
  <c r="AK36" i="15"/>
  <c r="AJ36" i="15"/>
  <c r="AI36" i="15"/>
  <c r="AA36" i="15"/>
  <c r="Z36" i="15"/>
  <c r="Y36" i="15"/>
  <c r="X36" i="15"/>
  <c r="W36" i="15"/>
  <c r="V36" i="15"/>
  <c r="AL35" i="15"/>
  <c r="AK35" i="15"/>
  <c r="AJ35" i="15"/>
  <c r="AI35" i="15"/>
  <c r="AA35" i="15"/>
  <c r="Z35" i="15"/>
  <c r="Y35" i="15"/>
  <c r="X35" i="15"/>
  <c r="W35" i="15"/>
  <c r="V35" i="15"/>
  <c r="AL41" i="14"/>
  <c r="AK41" i="14"/>
  <c r="AJ41" i="14"/>
  <c r="AI41" i="14"/>
  <c r="AA41" i="14"/>
  <c r="Z41" i="14"/>
  <c r="Y41" i="14"/>
  <c r="X41" i="14"/>
  <c r="W41" i="14"/>
  <c r="V41" i="14"/>
  <c r="AL39" i="14"/>
  <c r="AK39" i="14"/>
  <c r="AJ39" i="14"/>
  <c r="AI39" i="14"/>
  <c r="AA39" i="14"/>
  <c r="Z39" i="14"/>
  <c r="Y39" i="14"/>
  <c r="X39" i="14"/>
  <c r="W39" i="14"/>
  <c r="V39" i="14"/>
  <c r="AL38" i="14"/>
  <c r="AK38" i="14"/>
  <c r="AJ38" i="14"/>
  <c r="AI38" i="14"/>
  <c r="AA38" i="14"/>
  <c r="Z38" i="14"/>
  <c r="Y38" i="14"/>
  <c r="X38" i="14"/>
  <c r="W38" i="14"/>
  <c r="V38" i="14"/>
  <c r="AL37" i="14"/>
  <c r="AK37" i="14"/>
  <c r="AJ37" i="14"/>
  <c r="AI37" i="14"/>
  <c r="AA37" i="14"/>
  <c r="Z37" i="14"/>
  <c r="Y37" i="14"/>
  <c r="X37" i="14"/>
  <c r="W37" i="14"/>
  <c r="V37" i="14"/>
  <c r="AL36" i="14"/>
  <c r="AK36" i="14"/>
  <c r="AJ36" i="14"/>
  <c r="AI36" i="14"/>
  <c r="AA36" i="14"/>
  <c r="Z36" i="14"/>
  <c r="Y36" i="14"/>
  <c r="X36" i="14"/>
  <c r="W36" i="14"/>
  <c r="V36" i="14"/>
  <c r="AL35" i="14"/>
  <c r="AK35" i="14"/>
  <c r="AJ35" i="14"/>
  <c r="AI35" i="14"/>
  <c r="AA35" i="14"/>
  <c r="Z35" i="14"/>
  <c r="Y35" i="14"/>
  <c r="X35" i="14"/>
  <c r="W35" i="14"/>
  <c r="V35" i="14"/>
  <c r="AL41" i="13"/>
  <c r="AK41" i="13"/>
  <c r="AJ41" i="13"/>
  <c r="AI41" i="13"/>
  <c r="AA41" i="13"/>
  <c r="Z41" i="13"/>
  <c r="Y41" i="13"/>
  <c r="X41" i="13"/>
  <c r="W41" i="13"/>
  <c r="V41" i="13"/>
  <c r="AL39" i="13"/>
  <c r="AK39" i="13"/>
  <c r="AJ39" i="13"/>
  <c r="AI39" i="13"/>
  <c r="AA39" i="13"/>
  <c r="Z39" i="13"/>
  <c r="Y39" i="13"/>
  <c r="X39" i="13"/>
  <c r="W39" i="13"/>
  <c r="V39" i="13"/>
  <c r="AL38" i="13"/>
  <c r="AK38" i="13"/>
  <c r="AJ38" i="13"/>
  <c r="AI38" i="13"/>
  <c r="AA38" i="13"/>
  <c r="Z38" i="13"/>
  <c r="Y38" i="13"/>
  <c r="X38" i="13"/>
  <c r="W38" i="13"/>
  <c r="V38" i="13"/>
  <c r="AL37" i="13"/>
  <c r="AK37" i="13"/>
  <c r="AJ37" i="13"/>
  <c r="AI37" i="13"/>
  <c r="AA37" i="13"/>
  <c r="Z37" i="13"/>
  <c r="Y37" i="13"/>
  <c r="X37" i="13"/>
  <c r="W37" i="13"/>
  <c r="V37" i="13"/>
  <c r="AL36" i="13"/>
  <c r="AK36" i="13"/>
  <c r="AJ36" i="13"/>
  <c r="AI36" i="13"/>
  <c r="AA36" i="13"/>
  <c r="Z36" i="13"/>
  <c r="Y36" i="13"/>
  <c r="X36" i="13"/>
  <c r="W36" i="13"/>
  <c r="V36" i="13"/>
  <c r="AL35" i="13"/>
  <c r="AK35" i="13"/>
  <c r="AJ35" i="13"/>
  <c r="AI35" i="13"/>
  <c r="AA35" i="13"/>
  <c r="Z35" i="13"/>
  <c r="Y35" i="13"/>
  <c r="X35" i="13"/>
  <c r="W35" i="13"/>
  <c r="V35" i="13"/>
  <c r="AB35" i="17" l="1"/>
  <c r="AF35" i="17" s="1"/>
  <c r="AB37" i="14"/>
  <c r="AF37" i="14" s="1"/>
  <c r="AB38" i="16"/>
  <c r="AE38" i="16" s="1"/>
  <c r="AB35" i="16"/>
  <c r="AG35" i="16" s="1"/>
  <c r="AB39" i="17"/>
  <c r="AH39" i="17" s="1"/>
  <c r="AB37" i="13"/>
  <c r="AE37" i="13" s="1"/>
  <c r="AD38" i="17"/>
  <c r="AH38" i="17"/>
  <c r="AB41" i="17"/>
  <c r="AC41" i="17" s="1"/>
  <c r="AE39" i="17"/>
  <c r="AD35" i="17"/>
  <c r="AB38" i="17"/>
  <c r="AG38" i="17" s="1"/>
  <c r="AC39" i="17"/>
  <c r="AG39" i="17"/>
  <c r="AB38" i="15"/>
  <c r="AF38" i="15" s="1"/>
  <c r="AB36" i="14"/>
  <c r="AE36" i="14" s="1"/>
  <c r="AE37" i="14"/>
  <c r="AB41" i="14"/>
  <c r="AC41" i="14" s="1"/>
  <c r="AC35" i="19"/>
  <c r="AF39" i="19"/>
  <c r="AE39" i="19"/>
  <c r="AH39" i="19"/>
  <c r="AD39" i="19"/>
  <c r="AG39" i="19"/>
  <c r="AH38" i="19"/>
  <c r="AF35" i="19"/>
  <c r="AE35" i="19"/>
  <c r="AH35" i="19"/>
  <c r="AD35" i="19"/>
  <c r="AC39" i="19"/>
  <c r="AG38" i="19"/>
  <c r="AC38" i="19"/>
  <c r="AF38" i="19"/>
  <c r="AE38" i="19"/>
  <c r="AH37" i="19"/>
  <c r="AD37" i="19"/>
  <c r="AG37" i="19"/>
  <c r="AC37" i="19"/>
  <c r="AF37" i="19"/>
  <c r="AE37" i="19"/>
  <c r="AB36" i="13"/>
  <c r="AF36" i="13" s="1"/>
  <c r="AB41" i="13"/>
  <c r="AD41" i="13" s="1"/>
  <c r="AB36" i="17"/>
  <c r="AE36" i="17" s="1"/>
  <c r="AB37" i="17"/>
  <c r="AE37" i="17" s="1"/>
  <c r="AD38" i="16"/>
  <c r="AG38" i="16"/>
  <c r="AC38" i="16"/>
  <c r="AB39" i="16"/>
  <c r="AB36" i="16"/>
  <c r="AH36" i="16" s="1"/>
  <c r="AB37" i="16"/>
  <c r="AG37" i="16" s="1"/>
  <c r="AB41" i="16"/>
  <c r="AH38" i="15"/>
  <c r="AD38" i="15"/>
  <c r="AC38" i="15"/>
  <c r="AB35" i="15"/>
  <c r="AE35" i="15" s="1"/>
  <c r="AB39" i="15"/>
  <c r="AB36" i="15"/>
  <c r="AD36" i="15" s="1"/>
  <c r="AB41" i="15"/>
  <c r="AD41" i="15" s="1"/>
  <c r="AB37" i="15"/>
  <c r="AG37" i="15" s="1"/>
  <c r="AD36" i="14"/>
  <c r="AG36" i="14"/>
  <c r="AF36" i="14"/>
  <c r="AC37" i="14"/>
  <c r="AB38" i="14"/>
  <c r="AH38" i="14" s="1"/>
  <c r="AB35" i="14"/>
  <c r="AC35" i="14" s="1"/>
  <c r="AD37" i="14"/>
  <c r="AB39" i="14"/>
  <c r="AG39" i="14" s="1"/>
  <c r="AH41" i="13"/>
  <c r="AB38" i="13"/>
  <c r="AG38" i="13" s="1"/>
  <c r="AB35" i="13"/>
  <c r="AB39" i="13"/>
  <c r="AD39" i="13" s="1"/>
  <c r="AJ73" i="1"/>
  <c r="AK73" i="1"/>
  <c r="AL73" i="1"/>
  <c r="AI73" i="1"/>
  <c r="AJ67" i="1"/>
  <c r="AK67" i="1"/>
  <c r="AL67" i="1"/>
  <c r="AJ68" i="1"/>
  <c r="AK68" i="1"/>
  <c r="AL68" i="1"/>
  <c r="AJ69" i="1"/>
  <c r="AK69" i="1"/>
  <c r="AL69" i="1"/>
  <c r="AJ70" i="1"/>
  <c r="AK70" i="1"/>
  <c r="AL70" i="1"/>
  <c r="AJ71" i="1"/>
  <c r="AK71" i="1"/>
  <c r="AL71" i="1"/>
  <c r="AI68" i="1"/>
  <c r="AI69" i="1"/>
  <c r="AI70" i="1"/>
  <c r="AI71" i="1"/>
  <c r="AI67" i="1"/>
  <c r="W73" i="1"/>
  <c r="X73" i="1"/>
  <c r="Y73" i="1"/>
  <c r="Z73" i="1"/>
  <c r="AA73" i="1"/>
  <c r="V73" i="1"/>
  <c r="W67" i="1"/>
  <c r="X67" i="1"/>
  <c r="Y67" i="1"/>
  <c r="Z67" i="1"/>
  <c r="AA67" i="1"/>
  <c r="W68" i="1"/>
  <c r="X68" i="1"/>
  <c r="Y68" i="1"/>
  <c r="Z68" i="1"/>
  <c r="AA68" i="1"/>
  <c r="W69" i="1"/>
  <c r="X69" i="1"/>
  <c r="Y69" i="1"/>
  <c r="Z69" i="1"/>
  <c r="AA69" i="1"/>
  <c r="W70" i="1"/>
  <c r="X70" i="1"/>
  <c r="Y70" i="1"/>
  <c r="Z70" i="1"/>
  <c r="AA70" i="1"/>
  <c r="W71" i="1"/>
  <c r="X71" i="1"/>
  <c r="Y71" i="1"/>
  <c r="Z71" i="1"/>
  <c r="AA71" i="1"/>
  <c r="V68" i="1"/>
  <c r="V69" i="1"/>
  <c r="V70" i="1"/>
  <c r="V71" i="1"/>
  <c r="V67" i="1"/>
  <c r="AJ56" i="1"/>
  <c r="AK56" i="1"/>
  <c r="AL56" i="1"/>
  <c r="AI56" i="1"/>
  <c r="W56" i="1"/>
  <c r="X56" i="1"/>
  <c r="Y56" i="1"/>
  <c r="Z56" i="1"/>
  <c r="AA56" i="1"/>
  <c r="V56" i="1"/>
  <c r="AJ41" i="12"/>
  <c r="AK41" i="12"/>
  <c r="AL41" i="12"/>
  <c r="AI41" i="12"/>
  <c r="AJ35" i="12"/>
  <c r="AK35" i="12"/>
  <c r="AL35" i="12"/>
  <c r="AJ36" i="12"/>
  <c r="AK36" i="12"/>
  <c r="AL36" i="12"/>
  <c r="AJ37" i="12"/>
  <c r="AK37" i="12"/>
  <c r="AL37" i="12"/>
  <c r="AJ38" i="12"/>
  <c r="AK38" i="12"/>
  <c r="AL38" i="12"/>
  <c r="AJ39" i="12"/>
  <c r="AK39" i="12"/>
  <c r="AL39" i="12"/>
  <c r="AI36" i="12"/>
  <c r="AI37" i="12"/>
  <c r="AI38" i="12"/>
  <c r="AI39" i="12"/>
  <c r="AI35" i="12"/>
  <c r="W41" i="12"/>
  <c r="X41" i="12"/>
  <c r="Y41" i="12"/>
  <c r="Z41" i="12"/>
  <c r="AA41" i="12"/>
  <c r="V41" i="12"/>
  <c r="W35" i="12"/>
  <c r="X35" i="12"/>
  <c r="Y35" i="12"/>
  <c r="Z35" i="12"/>
  <c r="AA35" i="12"/>
  <c r="W36" i="12"/>
  <c r="X36" i="12"/>
  <c r="Y36" i="12"/>
  <c r="Z36" i="12"/>
  <c r="AA36" i="12"/>
  <c r="W37" i="12"/>
  <c r="X37" i="12"/>
  <c r="Y37" i="12"/>
  <c r="Z37" i="12"/>
  <c r="AA37" i="12"/>
  <c r="W38" i="12"/>
  <c r="X38" i="12"/>
  <c r="Y38" i="12"/>
  <c r="Z38" i="12"/>
  <c r="AA38" i="12"/>
  <c r="W39" i="12"/>
  <c r="X39" i="12"/>
  <c r="Y39" i="12"/>
  <c r="Z39" i="12"/>
  <c r="AA39" i="12"/>
  <c r="V36" i="12"/>
  <c r="V37" i="12"/>
  <c r="V38" i="12"/>
  <c r="V39" i="12"/>
  <c r="V35" i="12"/>
  <c r="AJ41" i="11"/>
  <c r="AK41" i="11"/>
  <c r="AL41" i="11"/>
  <c r="AI41" i="11"/>
  <c r="AJ35" i="11"/>
  <c r="AK35" i="11"/>
  <c r="AL35" i="11"/>
  <c r="AJ36" i="11"/>
  <c r="AK36" i="11"/>
  <c r="AL36" i="11"/>
  <c r="AJ37" i="11"/>
  <c r="AK37" i="11"/>
  <c r="AL37" i="11"/>
  <c r="AJ38" i="11"/>
  <c r="AK38" i="11"/>
  <c r="AL38" i="11"/>
  <c r="AJ39" i="11"/>
  <c r="AK39" i="11"/>
  <c r="AL39" i="11"/>
  <c r="AI36" i="11"/>
  <c r="AI37" i="11"/>
  <c r="AI38" i="11"/>
  <c r="AI39" i="11"/>
  <c r="AI35" i="11"/>
  <c r="W41" i="11"/>
  <c r="X41" i="11"/>
  <c r="Y41" i="11"/>
  <c r="Z41" i="11"/>
  <c r="AA41" i="11"/>
  <c r="V41" i="11"/>
  <c r="W35" i="11"/>
  <c r="X35" i="11"/>
  <c r="Y35" i="11"/>
  <c r="Z35" i="11"/>
  <c r="AA35" i="11"/>
  <c r="AB35" i="11"/>
  <c r="W36" i="11"/>
  <c r="X36" i="11"/>
  <c r="Y36" i="11"/>
  <c r="Z36" i="11"/>
  <c r="AA36" i="11"/>
  <c r="AB36" i="11"/>
  <c r="W37" i="11"/>
  <c r="X37" i="11"/>
  <c r="Y37" i="11"/>
  <c r="Z37" i="11"/>
  <c r="AA37" i="11"/>
  <c r="AB37" i="11"/>
  <c r="W38" i="11"/>
  <c r="X38" i="11"/>
  <c r="Y38" i="11"/>
  <c r="Z38" i="11"/>
  <c r="AA38" i="11"/>
  <c r="AB38" i="11"/>
  <c r="W39" i="11"/>
  <c r="X39" i="11"/>
  <c r="Y39" i="11"/>
  <c r="Z39" i="11"/>
  <c r="AA39" i="11"/>
  <c r="AB39" i="11"/>
  <c r="V36" i="11"/>
  <c r="V37" i="11"/>
  <c r="V38" i="11"/>
  <c r="V39" i="11"/>
  <c r="V35" i="11"/>
  <c r="AJ41" i="10"/>
  <c r="AK41" i="10"/>
  <c r="AL41" i="10"/>
  <c r="AI41" i="10"/>
  <c r="AJ35" i="10"/>
  <c r="AK35" i="10"/>
  <c r="AL35" i="10"/>
  <c r="AJ36" i="10"/>
  <c r="AK36" i="10"/>
  <c r="AL36" i="10"/>
  <c r="AJ37" i="10"/>
  <c r="AK37" i="10"/>
  <c r="AL37" i="10"/>
  <c r="AJ38" i="10"/>
  <c r="AK38" i="10"/>
  <c r="AL38" i="10"/>
  <c r="AJ39" i="10"/>
  <c r="AK39" i="10"/>
  <c r="AL39" i="10"/>
  <c r="AI36" i="10"/>
  <c r="AI37" i="10"/>
  <c r="AI38" i="10"/>
  <c r="AI39" i="10"/>
  <c r="AI35" i="10"/>
  <c r="W41" i="10"/>
  <c r="X41" i="10"/>
  <c r="Y41" i="10"/>
  <c r="Z41" i="10"/>
  <c r="AA41" i="10"/>
  <c r="AB41" i="10"/>
  <c r="V41" i="10"/>
  <c r="W35" i="10"/>
  <c r="X35" i="10"/>
  <c r="Y35" i="10"/>
  <c r="Z35" i="10"/>
  <c r="AA35" i="10"/>
  <c r="AB35" i="10"/>
  <c r="W36" i="10"/>
  <c r="X36" i="10"/>
  <c r="Y36" i="10"/>
  <c r="Z36" i="10"/>
  <c r="AA36" i="10"/>
  <c r="AB36" i="10"/>
  <c r="W37" i="10"/>
  <c r="X37" i="10"/>
  <c r="Y37" i="10"/>
  <c r="Z37" i="10"/>
  <c r="AA37" i="10"/>
  <c r="AB37" i="10"/>
  <c r="W38" i="10"/>
  <c r="X38" i="10"/>
  <c r="Y38" i="10"/>
  <c r="Z38" i="10"/>
  <c r="AA38" i="10"/>
  <c r="AB38" i="10"/>
  <c r="W39" i="10"/>
  <c r="X39" i="10"/>
  <c r="Y39" i="10"/>
  <c r="Z39" i="10"/>
  <c r="AA39" i="10"/>
  <c r="AB39" i="10"/>
  <c r="V36" i="10"/>
  <c r="V37" i="10"/>
  <c r="V38" i="10"/>
  <c r="V39" i="10"/>
  <c r="V35" i="10"/>
  <c r="AJ41" i="6"/>
  <c r="AK41" i="6"/>
  <c r="AL41" i="6"/>
  <c r="AI41" i="6"/>
  <c r="AJ35" i="6"/>
  <c r="AK35" i="6"/>
  <c r="AL35" i="6"/>
  <c r="AJ36" i="6"/>
  <c r="AK36" i="6"/>
  <c r="AL36" i="6"/>
  <c r="AJ37" i="6"/>
  <c r="AK37" i="6"/>
  <c r="AL37" i="6"/>
  <c r="AJ38" i="6"/>
  <c r="AK38" i="6"/>
  <c r="AL38" i="6"/>
  <c r="AJ39" i="6"/>
  <c r="AK39" i="6"/>
  <c r="AL39" i="6"/>
  <c r="AI36" i="6"/>
  <c r="AI37" i="6"/>
  <c r="AI38" i="6"/>
  <c r="AI39" i="6"/>
  <c r="AI35" i="6"/>
  <c r="W41" i="6"/>
  <c r="X41" i="6"/>
  <c r="Y41" i="6"/>
  <c r="Z41" i="6"/>
  <c r="AA41" i="6"/>
  <c r="V41" i="6"/>
  <c r="W35" i="6"/>
  <c r="X35" i="6"/>
  <c r="Y35" i="6"/>
  <c r="Z35" i="6"/>
  <c r="AA35" i="6"/>
  <c r="AB35" i="6"/>
  <c r="W36" i="6"/>
  <c r="X36" i="6"/>
  <c r="Y36" i="6"/>
  <c r="Z36" i="6"/>
  <c r="AA36" i="6"/>
  <c r="AB36" i="6"/>
  <c r="W37" i="6"/>
  <c r="X37" i="6"/>
  <c r="Y37" i="6"/>
  <c r="Z37" i="6"/>
  <c r="AA37" i="6"/>
  <c r="AB37" i="6"/>
  <c r="W38" i="6"/>
  <c r="X38" i="6"/>
  <c r="Y38" i="6"/>
  <c r="Z38" i="6"/>
  <c r="AA38" i="6"/>
  <c r="AB38" i="6"/>
  <c r="W39" i="6"/>
  <c r="X39" i="6"/>
  <c r="Y39" i="6"/>
  <c r="Z39" i="6"/>
  <c r="AA39" i="6"/>
  <c r="AB39" i="6"/>
  <c r="V36" i="6"/>
  <c r="V37" i="6"/>
  <c r="V38" i="6"/>
  <c r="V39" i="6"/>
  <c r="V35" i="6"/>
  <c r="AD39" i="17" l="1"/>
  <c r="AF39" i="17"/>
  <c r="AE35" i="17"/>
  <c r="AG35" i="17"/>
  <c r="AE38" i="17"/>
  <c r="AC38" i="17"/>
  <c r="AH35" i="17"/>
  <c r="AC35" i="17"/>
  <c r="AH35" i="16"/>
  <c r="AH37" i="14"/>
  <c r="AG37" i="14"/>
  <c r="AC37" i="13"/>
  <c r="AE41" i="13"/>
  <c r="AG41" i="13"/>
  <c r="AF41" i="17"/>
  <c r="AH41" i="17"/>
  <c r="AE41" i="17"/>
  <c r="AG41" i="17"/>
  <c r="AD41" i="17"/>
  <c r="AD35" i="16"/>
  <c r="AF38" i="16"/>
  <c r="AD38" i="14"/>
  <c r="AH36" i="14"/>
  <c r="AC36" i="14"/>
  <c r="AC41" i="13"/>
  <c r="AH39" i="13"/>
  <c r="AF41" i="13"/>
  <c r="AH37" i="13"/>
  <c r="AD37" i="13"/>
  <c r="AE35" i="16"/>
  <c r="AC35" i="16"/>
  <c r="AF35" i="16"/>
  <c r="AH38" i="16"/>
  <c r="AF37" i="16"/>
  <c r="AF38" i="17"/>
  <c r="AD41" i="14"/>
  <c r="AE38" i="15"/>
  <c r="AF39" i="11"/>
  <c r="AG36" i="13"/>
  <c r="AD36" i="13"/>
  <c r="AC36" i="13"/>
  <c r="AG37" i="13"/>
  <c r="AH36" i="13"/>
  <c r="AF37" i="13"/>
  <c r="AE36" i="13"/>
  <c r="AD36" i="17"/>
  <c r="AF36" i="17"/>
  <c r="AH36" i="17"/>
  <c r="AG38" i="15"/>
  <c r="AF41" i="14"/>
  <c r="AE41" i="14"/>
  <c r="AH41" i="14"/>
  <c r="AG41" i="14"/>
  <c r="AH37" i="17"/>
  <c r="AD37" i="17"/>
  <c r="AG36" i="17"/>
  <c r="AG37" i="17"/>
  <c r="AC36" i="17"/>
  <c r="AC37" i="17"/>
  <c r="AF37" i="17"/>
  <c r="AF41" i="16"/>
  <c r="AE41" i="16"/>
  <c r="AC39" i="16"/>
  <c r="AG39" i="16"/>
  <c r="AF39" i="16"/>
  <c r="AE39" i="16"/>
  <c r="AD39" i="16"/>
  <c r="AD41" i="16"/>
  <c r="AG36" i="16"/>
  <c r="AE37" i="16"/>
  <c r="AH37" i="16"/>
  <c r="AD37" i="16"/>
  <c r="AG41" i="16"/>
  <c r="AC36" i="16"/>
  <c r="AC37" i="16"/>
  <c r="AF36" i="16"/>
  <c r="AE36" i="16"/>
  <c r="AC41" i="16"/>
  <c r="AH39" i="16"/>
  <c r="AH41" i="16"/>
  <c r="AD36" i="16"/>
  <c r="AH39" i="15"/>
  <c r="AD39" i="15"/>
  <c r="AG39" i="15"/>
  <c r="AC39" i="15"/>
  <c r="AF39" i="15"/>
  <c r="AH36" i="15"/>
  <c r="AF37" i="15"/>
  <c r="AE37" i="15"/>
  <c r="AH37" i="15"/>
  <c r="AD37" i="15"/>
  <c r="AH35" i="15"/>
  <c r="AD35" i="15"/>
  <c r="AG35" i="15"/>
  <c r="AC35" i="15"/>
  <c r="AF35" i="15"/>
  <c r="AE39" i="15"/>
  <c r="AG36" i="15"/>
  <c r="AC36" i="15"/>
  <c r="AF36" i="15"/>
  <c r="AE36" i="15"/>
  <c r="AG41" i="15"/>
  <c r="AC41" i="15"/>
  <c r="AF41" i="15"/>
  <c r="AE41" i="15"/>
  <c r="AH41" i="15"/>
  <c r="AC37" i="15"/>
  <c r="AF35" i="14"/>
  <c r="AE35" i="14"/>
  <c r="AH35" i="14"/>
  <c r="AD35" i="14"/>
  <c r="AH39" i="14"/>
  <c r="AD39" i="14"/>
  <c r="AF39" i="14"/>
  <c r="AE39" i="14"/>
  <c r="AE38" i="14"/>
  <c r="AG38" i="14"/>
  <c r="AC38" i="14"/>
  <c r="AF38" i="14"/>
  <c r="AC39" i="14"/>
  <c r="AG35" i="14"/>
  <c r="AC35" i="13"/>
  <c r="AE35" i="13"/>
  <c r="AG35" i="13"/>
  <c r="AF35" i="13"/>
  <c r="AH38" i="13"/>
  <c r="AD38" i="13"/>
  <c r="AF38" i="13"/>
  <c r="AC38" i="13"/>
  <c r="AG39" i="13"/>
  <c r="AC39" i="13"/>
  <c r="AE39" i="13"/>
  <c r="AH35" i="13"/>
  <c r="AE38" i="13"/>
  <c r="AF39" i="13"/>
  <c r="AD35" i="13"/>
  <c r="AB37" i="12"/>
  <c r="AF37" i="12" s="1"/>
  <c r="AB41" i="12"/>
  <c r="AC41" i="12" s="1"/>
  <c r="AB36" i="12"/>
  <c r="AF36" i="12" s="1"/>
  <c r="AD39" i="11"/>
  <c r="AH39" i="11"/>
  <c r="AE39" i="11"/>
  <c r="AE37" i="10"/>
  <c r="AB38" i="12"/>
  <c r="AH38" i="12" s="1"/>
  <c r="AB35" i="12"/>
  <c r="AC35" i="12" s="1"/>
  <c r="AB39" i="12"/>
  <c r="AC39" i="12" s="1"/>
  <c r="AC35" i="11"/>
  <c r="AG38" i="11"/>
  <c r="AC38" i="11"/>
  <c r="AH38" i="11"/>
  <c r="AD38" i="11"/>
  <c r="AF38" i="11"/>
  <c r="AE35" i="11"/>
  <c r="AF35" i="11"/>
  <c r="AE36" i="11"/>
  <c r="AC39" i="11"/>
  <c r="AG39" i="11"/>
  <c r="AB41" i="11"/>
  <c r="AE41" i="11" s="1"/>
  <c r="AF37" i="11"/>
  <c r="AE38" i="11"/>
  <c r="AF41" i="10"/>
  <c r="AG41" i="10"/>
  <c r="AF36" i="10"/>
  <c r="AE38" i="10"/>
  <c r="AB73" i="1"/>
  <c r="AG73" i="1" s="1"/>
  <c r="AB68" i="1"/>
  <c r="AE68" i="1" s="1"/>
  <c r="AB69" i="1"/>
  <c r="AB70" i="1"/>
  <c r="AD70" i="1" s="1"/>
  <c r="AB67" i="1"/>
  <c r="AG67" i="1" s="1"/>
  <c r="AB71" i="1"/>
  <c r="AC71" i="1" s="1"/>
  <c r="AG41" i="12" l="1"/>
  <c r="AC36" i="12"/>
  <c r="AH37" i="12"/>
  <c r="AG37" i="12"/>
  <c r="AD37" i="12"/>
  <c r="AC37" i="12"/>
  <c r="AG36" i="12"/>
  <c r="AD36" i="12"/>
  <c r="AF73" i="1"/>
  <c r="AD73" i="1"/>
  <c r="AE73" i="1"/>
  <c r="AG68" i="1"/>
  <c r="AE37" i="12"/>
  <c r="AE36" i="12"/>
  <c r="AD41" i="12"/>
  <c r="AH41" i="12"/>
  <c r="AE41" i="12"/>
  <c r="AF41" i="12"/>
  <c r="AH36" i="12"/>
  <c r="AC41" i="11"/>
  <c r="AD41" i="11"/>
  <c r="AF41" i="11"/>
  <c r="AD35" i="11"/>
  <c r="AC37" i="10"/>
  <c r="AD37" i="10"/>
  <c r="AC36" i="10"/>
  <c r="AF37" i="10"/>
  <c r="AG37" i="10"/>
  <c r="AH37" i="10"/>
  <c r="AE35" i="12"/>
  <c r="AH35" i="12"/>
  <c r="AF35" i="12"/>
  <c r="AD35" i="12"/>
  <c r="AH39" i="12"/>
  <c r="AD39" i="12"/>
  <c r="AF39" i="12"/>
  <c r="AE39" i="12"/>
  <c r="AE38" i="12"/>
  <c r="AG38" i="12"/>
  <c r="AC38" i="12"/>
  <c r="AF38" i="12"/>
  <c r="AD38" i="12"/>
  <c r="AG39" i="12"/>
  <c r="AG35" i="12"/>
  <c r="AC37" i="11"/>
  <c r="AE37" i="11"/>
  <c r="AH41" i="11"/>
  <c r="AG35" i="11"/>
  <c r="AH37" i="11"/>
  <c r="AD37" i="11"/>
  <c r="AG36" i="11"/>
  <c r="AF36" i="11"/>
  <c r="AH36" i="11"/>
  <c r="AC36" i="11"/>
  <c r="AH35" i="11"/>
  <c r="AG37" i="11"/>
  <c r="AG41" i="11"/>
  <c r="AD36" i="11"/>
  <c r="AE39" i="10"/>
  <c r="AF39" i="10"/>
  <c r="AF38" i="10"/>
  <c r="AG38" i="10"/>
  <c r="AC38" i="10"/>
  <c r="AF35" i="10"/>
  <c r="AE35" i="10"/>
  <c r="AG35" i="10"/>
  <c r="AH35" i="10"/>
  <c r="AH41" i="10"/>
  <c r="AE41" i="10"/>
  <c r="AD41" i="10"/>
  <c r="AG39" i="10"/>
  <c r="AC35" i="10"/>
  <c r="AC41" i="10"/>
  <c r="AH39" i="10"/>
  <c r="AD35" i="10"/>
  <c r="AE36" i="10"/>
  <c r="AD36" i="10"/>
  <c r="AH36" i="10"/>
  <c r="AC39" i="10"/>
  <c r="AH38" i="10"/>
  <c r="AG36" i="10"/>
  <c r="AD39" i="10"/>
  <c r="AD38" i="10"/>
  <c r="AF68" i="1"/>
  <c r="AD68" i="1"/>
  <c r="AC73" i="1"/>
  <c r="AH73" i="1"/>
  <c r="AH68" i="1"/>
  <c r="AC68" i="1"/>
  <c r="AH69" i="1"/>
  <c r="AD69" i="1"/>
  <c r="AG69" i="1"/>
  <c r="AC69" i="1"/>
  <c r="AF69" i="1"/>
  <c r="AF71" i="1"/>
  <c r="AE71" i="1"/>
  <c r="AH71" i="1"/>
  <c r="AD71" i="1"/>
  <c r="AF67" i="1"/>
  <c r="AE67" i="1"/>
  <c r="AH67" i="1"/>
  <c r="AD67" i="1"/>
  <c r="AC67" i="1"/>
  <c r="AE69" i="1"/>
  <c r="AG70" i="1"/>
  <c r="AC70" i="1"/>
  <c r="AF70" i="1"/>
  <c r="AE70" i="1"/>
  <c r="AG71" i="1"/>
  <c r="AH70" i="1"/>
  <c r="AB41" i="6" l="1"/>
  <c r="AE41" i="6" l="1"/>
  <c r="AD41" i="6"/>
  <c r="AH41" i="6"/>
  <c r="AG41" i="6"/>
  <c r="AC41" i="6"/>
  <c r="AF41" i="6"/>
  <c r="AB56" i="1" l="1"/>
  <c r="AL48" i="1"/>
  <c r="AL49" i="1"/>
  <c r="AL50" i="1"/>
  <c r="AL51" i="1"/>
  <c r="AL52" i="1"/>
  <c r="AL53" i="1"/>
  <c r="AL54" i="1"/>
  <c r="AJ48" i="1"/>
  <c r="AK48" i="1"/>
  <c r="AJ49" i="1"/>
  <c r="AK49" i="1"/>
  <c r="AJ50" i="1"/>
  <c r="AK50" i="1"/>
  <c r="AJ51" i="1"/>
  <c r="AK51" i="1"/>
  <c r="AJ52" i="1"/>
  <c r="AK52" i="1"/>
  <c r="AJ53" i="1"/>
  <c r="AK53" i="1"/>
  <c r="AJ54" i="1"/>
  <c r="AK54" i="1"/>
  <c r="AI49" i="1"/>
  <c r="AI50" i="1"/>
  <c r="AI51" i="1"/>
  <c r="AI52" i="1"/>
  <c r="AI53" i="1"/>
  <c r="AI54" i="1"/>
  <c r="AI48" i="1"/>
  <c r="W48" i="1"/>
  <c r="X48" i="1"/>
  <c r="Y48" i="1"/>
  <c r="Z48" i="1"/>
  <c r="AA48" i="1"/>
  <c r="W49" i="1"/>
  <c r="X49" i="1"/>
  <c r="Y49" i="1"/>
  <c r="Z49" i="1"/>
  <c r="AA49" i="1"/>
  <c r="W50" i="1"/>
  <c r="X50" i="1"/>
  <c r="Y50" i="1"/>
  <c r="Z50" i="1"/>
  <c r="AA50" i="1"/>
  <c r="W51" i="1"/>
  <c r="X51" i="1"/>
  <c r="Y51" i="1"/>
  <c r="Z51" i="1"/>
  <c r="AA51" i="1"/>
  <c r="W52" i="1"/>
  <c r="X52" i="1"/>
  <c r="Y52" i="1"/>
  <c r="Z52" i="1"/>
  <c r="AA52" i="1"/>
  <c r="W53" i="1"/>
  <c r="X53" i="1"/>
  <c r="Y53" i="1"/>
  <c r="Z53" i="1"/>
  <c r="AA53" i="1"/>
  <c r="W54" i="1"/>
  <c r="X54" i="1"/>
  <c r="Y54" i="1"/>
  <c r="Z54" i="1"/>
  <c r="AA54" i="1"/>
  <c r="V49" i="1"/>
  <c r="V50" i="1"/>
  <c r="V51" i="1"/>
  <c r="V52" i="1"/>
  <c r="V53" i="1"/>
  <c r="V54" i="1"/>
  <c r="V48" i="1"/>
  <c r="AB54" i="1" l="1"/>
  <c r="AB48" i="1"/>
  <c r="AB50" i="1"/>
  <c r="AB52" i="1"/>
  <c r="AB51" i="1"/>
  <c r="AB53" i="1"/>
  <c r="AB49" i="1"/>
  <c r="AH39" i="6" l="1"/>
  <c r="AG39" i="6"/>
  <c r="AF39" i="6"/>
  <c r="AE39" i="6"/>
  <c r="AD39" i="6"/>
  <c r="AC39" i="6"/>
  <c r="AH38" i="6"/>
  <c r="AG38" i="6"/>
  <c r="AF38" i="6"/>
  <c r="AE38" i="6"/>
  <c r="AD38" i="6"/>
  <c r="AC38" i="6"/>
  <c r="AH37" i="6"/>
  <c r="AG37" i="6"/>
  <c r="AF37" i="6"/>
  <c r="AE37" i="6"/>
  <c r="AD37" i="6"/>
  <c r="AC37" i="6"/>
  <c r="AH36" i="6"/>
  <c r="AG36" i="6"/>
  <c r="AF36" i="6"/>
  <c r="AE36" i="6"/>
  <c r="AD36" i="6"/>
  <c r="AC36" i="6"/>
  <c r="AH35" i="6"/>
  <c r="AG35" i="6"/>
  <c r="AF35" i="6"/>
  <c r="AE35" i="6"/>
  <c r="AD35" i="6"/>
  <c r="AC35" i="6"/>
  <c r="AH56" i="1" l="1"/>
  <c r="AH54" i="1"/>
  <c r="AG53" i="1"/>
  <c r="AH52" i="1"/>
  <c r="AG51" i="1"/>
  <c r="AH50" i="1"/>
  <c r="AG49" i="1"/>
  <c r="AH48" i="1"/>
  <c r="AE48" i="1" l="1"/>
  <c r="AC50" i="1"/>
  <c r="AG50" i="1"/>
  <c r="AE52" i="1"/>
  <c r="AC54" i="1"/>
  <c r="AG54" i="1"/>
  <c r="AC56" i="1"/>
  <c r="AG56" i="1"/>
  <c r="AC48" i="1"/>
  <c r="AG48" i="1"/>
  <c r="AE50" i="1"/>
  <c r="AC52" i="1"/>
  <c r="AG52" i="1"/>
  <c r="AE54" i="1"/>
  <c r="AE56" i="1"/>
  <c r="AF49" i="1"/>
  <c r="AD51" i="1"/>
  <c r="AF51" i="1"/>
  <c r="AH51" i="1"/>
  <c r="AD53" i="1"/>
  <c r="AF53" i="1"/>
  <c r="AH53" i="1"/>
  <c r="AD49" i="1"/>
  <c r="AH49" i="1"/>
  <c r="AD48" i="1"/>
  <c r="AF48" i="1"/>
  <c r="AC49" i="1"/>
  <c r="AE49" i="1"/>
  <c r="AD50" i="1"/>
  <c r="AF50" i="1"/>
  <c r="AC51" i="1"/>
  <c r="AE51" i="1"/>
  <c r="AD52" i="1"/>
  <c r="AF52" i="1"/>
  <c r="AC53" i="1"/>
  <c r="AE53" i="1"/>
  <c r="AD54" i="1"/>
  <c r="AF54" i="1"/>
  <c r="AD56" i="1"/>
  <c r="AF56" i="1"/>
</calcChain>
</file>

<file path=xl/sharedStrings.xml><?xml version="1.0" encoding="utf-8"?>
<sst xmlns="http://schemas.openxmlformats.org/spreadsheetml/2006/main" count="604" uniqueCount="157">
  <si>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</si>
  <si>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</si>
  <si>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</si>
  <si>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</si>
  <si>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</si>
  <si>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</si>
  <si>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</si>
  <si>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</si>
  <si>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</si>
  <si>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</si>
  <si>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</si>
  <si>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 xml:space="preserve">5. He participado activamente en la elaboración de la Guía Docente de las asignaturas que imparto. : </t>
  </si>
  <si>
    <t xml:space="preserve">6. La planificación de los contenidos y actividades de las asignaturas que imparto me parece adecuada. : </t>
  </si>
  <si>
    <t xml:space="preserve">7. Se llevan a cabo mecanismos de revisión anual en las guías de las materias. : </t>
  </si>
  <si>
    <t xml:space="preserve">8. En la planificación de la enseñanza se consideran los intereses y los conocimientos previos de los estudiantes. : </t>
  </si>
  <si>
    <t>Servicio de Planificación y Evaluación</t>
  </si>
  <si>
    <t>Total</t>
  </si>
  <si>
    <t>NS/NC</t>
  </si>
  <si>
    <t>a</t>
  </si>
  <si>
    <t>BLOQUE 1. Centro</t>
  </si>
  <si>
    <t>Actividades desarrolladas dentro del Plan de Acción Tutorial (PAT)</t>
  </si>
  <si>
    <t>Acciones desarrolladas para la atención a la diversidad (estudiantes de Necesidades Educativas Especiales)</t>
  </si>
  <si>
    <t>Gestión sobre programas de movilidad</t>
  </si>
  <si>
    <t>Gestión sobre prácticas externas curriculares</t>
  </si>
  <si>
    <t>Procedimiento de defensa del Trabajo Fin de Grado (TFG)</t>
  </si>
  <si>
    <t>Metodología de asignación de horarios docentes por parte del Centro (consensuado, determinado por el Centro…)</t>
  </si>
  <si>
    <t>Página web del Centro</t>
  </si>
  <si>
    <t>GRADO DE SATISFACCIÓN DEL PROFESORADO CON EL CENTRO</t>
  </si>
  <si>
    <t>GRADO DE SATISFACCIÓN DEL PROFESORADO CON EL TÍTULO</t>
  </si>
  <si>
    <t>Coordinación entre profesorado de las distintas asignaturas de la titulación</t>
  </si>
  <si>
    <t>Reunión de coordinación de elección de horarios docentes</t>
  </si>
  <si>
    <t>Atención de los servicios prestados por el personal de apoyo a la docencia</t>
  </si>
  <si>
    <t>Atención por parte de los responsables académicos del título</t>
  </si>
  <si>
    <t>Infraestructura necesaria para el desarrollo de la actividad docente</t>
  </si>
  <si>
    <t>Grado de satisfacción general con la titulación</t>
  </si>
  <si>
    <t>Grado de satisfacción del profesorado con la titulación</t>
  </si>
  <si>
    <t>TITULACIÓN</t>
  </si>
  <si>
    <t>Grado de satisfacción del profesorado con el centro</t>
  </si>
  <si>
    <t>BLOQUE 2. Global Titulación</t>
  </si>
  <si>
    <t>Grado de satisfacción del profesorado con las titulaciones del centro (global)</t>
  </si>
  <si>
    <t xml:space="preserve">Grado de satisfacción general con el Centro </t>
  </si>
  <si>
    <t>* Nota: para el cómputo de la tasa de participación se ha computado el PDI que imparte docencia en la titulación.</t>
  </si>
  <si>
    <t>Funcionario</t>
  </si>
  <si>
    <t>Laboral</t>
  </si>
  <si>
    <t>Indique el grado en el que ha impartido docencia (datos por titulación):</t>
  </si>
  <si>
    <t>Seleccione la categoría profesional por Centro:</t>
  </si>
  <si>
    <t>[Coordinación entre profesorado de las distintas asignaturas de la titulación] Indica tu grado de satisfacción respecto a las siguientes cuestiones relacionadas con el Grado en Ingeniería Eléctrica:</t>
  </si>
  <si>
    <t>[Reunión de coordinación de elección de horarios docentes] Indica tu grado de satisfacción respecto a las siguientes cuestiones relacionadas con el Grado en Ingeniería Eléctrica:</t>
  </si>
  <si>
    <t>[Atención de los servicios prestados por el personal de apoyo a la docencia] Indica tu grado de satisfacción respecto a las siguientes cuestiones relacionadas con el Grado en Ingeniería Eléctrica:</t>
  </si>
  <si>
    <t>[Atención por parte de los responsables académicos del título] Indica tu grado de satisfacción respecto a las siguientes cuestiones relacionadas con el Grado en Ingeniería Eléctrica:</t>
  </si>
  <si>
    <t>[Infraestructura necesaria para el desarrollo de la actividad docente] Indica tu grado de satisfacción respecto a las siguientes cuestiones relacionadas con el Grado en Ingeniería Eléctrica:</t>
  </si>
  <si>
    <t>[Grado de satisfacción general con la titulación] Indica tu grado de satisfacción respecto a las siguientes cuestiones relacionadas con el Grado en Ingeniería Eléctrica:</t>
  </si>
  <si>
    <t>[Coordinación entre profesorado de las distintas asignaturas de la titulación] Indica tu grado de satisfacción respecto a las siguientes cuestiones relacionadas con el Grado en Ingeniería Mecánica:</t>
  </si>
  <si>
    <t>[Reunión de coordinación de elección de horarios docentes] Indica tu grado de satisfacción respecto a las siguientes cuestiones relacionadas con el Grado en Ingeniería Mecánica:</t>
  </si>
  <si>
    <t>[Atención de los servicios prestados por el personal de apoyo a la docencia] Indica tu grado de satisfacción respecto a las siguientes cuestiones relacionadas con el Grado en Ingeniería Mecánica:</t>
  </si>
  <si>
    <t>[Atención por parte de los responsables académicos del título] Indica tu grado de satisfacción respecto a las siguientes cuestiones relacionadas con el Grado en Ingeniería Mecánica:</t>
  </si>
  <si>
    <t>[Infraestructura necesaria para el desarrollo de la actividad docente] Indica tu grado de satisfacción respecto a las siguientes cuestiones relacionadas con el Grado en Ingeniería Mecánica:</t>
  </si>
  <si>
    <t>[Grado de satisfacción general con la titulación] Indica tu grado de satisfacción respecto a las siguientes cuestiones relacionadas con el Grado en Ingeniería Mecánica:</t>
  </si>
  <si>
    <t>Grado en Ingeniería Mecánica</t>
  </si>
  <si>
    <t>Grado en Ingeniería Eléctrica</t>
  </si>
  <si>
    <t>RESULTADOS DE LA ENCUESTA DE  SATISFACCIÓN DE PROFESORES DE LA ESCUELA POLITÉCNICA SUPERIOR DE LINARES. Curso Académico 2022-2023</t>
  </si>
  <si>
    <t>RESULTADOS DE LA ENCUESTA DE  SATISFACCIÓN DE PROFESORES DE LA ESCUELA POLITÉCNICA SUPERIOR DE LINARES: Grado en Ingeniería Civil. Curso Académico 2022-2023</t>
  </si>
  <si>
    <t>RESULTADOS DE LA ENCUESTA DE  SATISFACCIÓN DE PROFESORES DE LA ESCUELA POLITÉCNICA SUPERIOR DE LINARES: Grado en Ingeniería de Recursos Energéticos. Curso Académico 2022-2023</t>
  </si>
  <si>
    <t>RESULTADOS DE LA ENCUESTA DE  SATISFACCIÓN DE PROFESORES DE LA ESCUELA POLITÉCNICA SUPERIOR DE LINARES: Grado en Ingeniería de Tecnologías de Telecomunicación. Curso Académico 2022-2023</t>
  </si>
  <si>
    <t>RESULTADOS DE LA ENCUESTA DE  SATISFACCIÓN DE PROFESORES DE LA ESCUELA POLITÉCNICA SUPERIOR DE LINARES: Grado en Ingeniería de Tecnologías Mineras. Curso Académico 2022-2023</t>
  </si>
  <si>
    <t>RESULTADOS DE LA ENCUESTA DE  SATISFACCIÓN DE PROFESORES DE LA ESCUELA POLITÉCNICA SUPERIOR DE LINARES: Grado en Ingeniería Eléctrica. Curso Académico 2022-2023</t>
  </si>
  <si>
    <t>RESULTADOS DE LA ENCUESTA DE  SATISFACCIÓN DE PROFESORES DE LA ESCUELA POLITÉCNICA SUPERIOR DE LINARES: Grado en Ingeniería Mecánica. Curso Académico 2022-2023</t>
  </si>
  <si>
    <t>RESULTADOS DE LA ENCUESTA DE  SATISFACCIÓN DE PROFESORES DE LA ESCUELA POLITÉCNICA SUPERIOR DE LINARES: Grado en Ingeniería Química Industrial. Curso Académico 2022-2023</t>
  </si>
  <si>
    <t>RESULTADOS DE LA ENCUESTA DE  SATISFACCIÓN DE PROFESORES DE LA ESCUELA POLITÉCNICA SUPERIOR DE LINARES: Grado en Ingeniería Telemática. Curso Académico 2022-2023</t>
  </si>
  <si>
    <t>RESULTADOS DE LA ENCUESTA DE  SATISFACCIÓN DE PROFESORES DE LA ESCUELA POLITÉCNICA SUPERIOR DE LINARES: Doble Grado en Ingeniería Civil y Grado en Ingeniería de Tecnologías Mineras. Curso Académico 2022-2023</t>
  </si>
  <si>
    <t>RESULTADOS DE LA ENCUESTA DE  SATISFACCIÓN DE PROFESORES DE LA ESCUELA POLITÉCNICA SUPERIOR DE LINARES: Doble Grado en Ingeniería de Recursos Energéticos y Grado en Ingeniería Química Industrial. Curso Académico 2022-2023</t>
  </si>
  <si>
    <t>RESULTADOS DE LA ENCUESTA DE  SATISFACCIÓN DE PROFESORES DE LA ESCUELA POLITÉCNICA SUPERIOR DE LINARES: Doble Grado en Ingeniería de Tecnologías de Telecomunicación y Grado en Ingeniería Telemática. Curso Académico 2022-2023</t>
  </si>
  <si>
    <t>RESULTADOS DE LA ENCUESTA DE  SATISFACCIÓN DE PROFESORES DE LA ESCUELA POLITÉCNICA SUPERIOR DE LINARES: Doble Grado en Ingeniería Eléctrica y Grado en Ingeniería Mecánica. Curso Académico 2022-2023</t>
  </si>
  <si>
    <t>[Actividades desarrolladas dentro del Plan de Acción Tutorial (PAT)] Indica tu grado de satisfacción con respecto a las siguientes cuestiones relacionadas con la Escuela Politécnica Superior de Linares:</t>
  </si>
  <si>
    <t>[Acciones desarrolladas para la atención a la diversidad (estudiantes de Necesidades Educativas Especiales)] Indica tu grado de satisfacción con respecto a las siguientes cuestiones relacionadas con la Escuela Politécnica Superior de Linares:</t>
  </si>
  <si>
    <t>[Gestión sobre programas de movilidad] Indica tu grado de satisfacción con respecto a las siguientes cuestiones relacionadas con la Escuela Politécnica Superior de Linares:</t>
  </si>
  <si>
    <t>[Gestión sobre prácticas externas curriculares] Indica tu grado de satisfacción con respecto a las siguientes cuestiones relacionadas con la Escuela Politécnica Superior de Linares:</t>
  </si>
  <si>
    <t>[Procedimiento de defensa del Trabajo Fin de Grado (TFG)] Indica tu grado de satisfacción con respecto a las siguientes cuestiones relacionadas con la Escuela Politécnica Superior de Linares:</t>
  </si>
  <si>
    <t>[Metodología de asignación de horarios docentes por parte del Centro (consensuado, determinado por el Centro…)] Indica tu grado de satisfacción con respecto a las siguientes cuestiones relacionadas con la Escuela Politécnica Superior de Linares:</t>
  </si>
  <si>
    <t>[Página web del Centro] Indica tu grado de satisfacción con respecto a las siguientes cuestiones relacionadas con la Escuela Politécnica Superior de Linares:</t>
  </si>
  <si>
    <t>[Grado de satisfacción general con el Centro] Indica tu grado de satisfacción con respecto a las siguientes cuestiones relacionadas con la Escuela Politécnica Superior de Linares:</t>
  </si>
  <si>
    <t>[Coordinación entre profesorado de las distintas asignaturas de la titulación] Indica tu grado de satisfacción respecto a las siguientes cuestiones relacionadas con el Grado en Ingeniería Civil</t>
  </si>
  <si>
    <t>[Reunión de coordinación de elección de horarios docentes] Indica tu grado de satisfacción respecto a las siguientes cuestiones relacionadas con el Grado en Ingeniería Civil</t>
  </si>
  <si>
    <t>[Atención de los servicios prestados por el personal de apoyo a la docencia] Indica tu grado de satisfacción respecto a las siguientes cuestiones relacionadas con el Grado en Ingeniería Civil</t>
  </si>
  <si>
    <t>[Atención por parte de los responsables académicos del título] Indica tu grado de satisfacción respecto a las siguientes cuestiones relacionadas con el Grado en Ingeniería Civil</t>
  </si>
  <si>
    <t>[Infraestructura necesaria para el desarrollo de la actividad docente] Indica tu grado de satisfacción respecto a las siguientes cuestiones relacionadas con el Grado en Ingeniería Civil</t>
  </si>
  <si>
    <t>[Grado de satisfacción general con la titulación] Indica tu grado de satisfacción respecto a las siguientes cuestiones relacionadas con el Grado en Ingeniería Civil</t>
  </si>
  <si>
    <t>[Coordinación entre profesorado de las distintas asignaturas de la titulación] Indica tu grado de satisfacción respecto a las siguientes cuestiones relacionadas con el Grado en Ingeniería de Recursos Energéticos:</t>
  </si>
  <si>
    <t>[Reunión de coordinación de elección de horarios docentes] Indica tu grado de satisfacción respecto a las siguientes cuestiones relacionadas con el Grado en Ingeniería de Recursos Energéticos:</t>
  </si>
  <si>
    <t>[Atención de los servicios prestados por el personal de apoyo a la docencia] Indica tu grado de satisfacción respecto a las siguientes cuestiones relacionadas con el Grado en Ingeniería de Recursos Energéticos:</t>
  </si>
  <si>
    <t>[Atención por parte de los responsables académicos del título] Indica tu grado de satisfacción respecto a las siguientes cuestiones relacionadas con el Grado en Ingeniería de Recursos Energéticos:</t>
  </si>
  <si>
    <t>[Infraestructura necesaria para el desarrollo de la actividad docente] Indica tu grado de satisfacción respecto a las siguientes cuestiones relacionadas con el Grado en Ingeniería de Recursos Energéticos:</t>
  </si>
  <si>
    <t>[Grado de satisfacción general con la titulación] Indica tu grado de satisfacción respecto a las siguientes cuestiones relacionadas con el Grado en Ingeniería de Recursos Energéticos:</t>
  </si>
  <si>
    <t>[Coordinación entre profesorado de las distintas asignaturas de la titulación] Indica tu grado de satisfacción respecto a las siguientes cuestiones relacionadas con el Grado en Ingeniería de Tecnologías de Telecomunicación:</t>
  </si>
  <si>
    <t>[Reunión de coordinación de elección de horarios docentes] Indica tu grado de satisfacción respecto a las siguientes cuestiones relacionadas con el Grado en Ingeniería de Tecnologías de Telecomunicación:</t>
  </si>
  <si>
    <t>[Atención de los servicios prestados por el personal de apoyo a la docencia] Indica tu grado de satisfacción respecto a las siguientes cuestiones relacionadas con el Grado en Ingeniería de Tecnologías de Telecomunicación:</t>
  </si>
  <si>
    <t>[Atención por parte de los responsables académicos del título] Indica tu grado de satisfacción respecto a las siguientes cuestiones relacionadas con el Grado en Ingeniería de Tecnologías de Telecomunicación:</t>
  </si>
  <si>
    <t>[Infraestructura necesaria para el desarrollo de la actividad docente] Indica tu grado de satisfacción respecto a las siguientes cuestiones relacionadas con el Grado en Ingeniería de Tecnologías de Telecomunicación:</t>
  </si>
  <si>
    <t>[Grado de satisfacción general con la titulación] Indica tu grado de satisfacción respecto a las siguientes cuestiones relacionadas con el Grado en Ingeniería de Tecnologías de Telecomunicación:</t>
  </si>
  <si>
    <t>[Coordinación entre profesorado de las distintas asignaturas de la titulación] Indica tu grado de satisfacción respecto a las siguientes cuestiones relacionadas con el Grado en Ingeniería de Tecnologías Mineras:</t>
  </si>
  <si>
    <t>[Reunión de coordinación de elección de horarios docentes] Indica tu grado de satisfacción respecto a las siguientes cuestiones relacionadas con el Grado en Ingeniería de Tecnologías Mineras:</t>
  </si>
  <si>
    <t>[Atención de los servicios prestados por el personal de apoyo a la docencia] Indica tu grado de satisfacción respecto a las siguientes cuestiones relacionadas con el Grado en Ingeniería de Tecnologías Mineras:</t>
  </si>
  <si>
    <t>[Atención por parte de los responsables académicos del título] Indica tu grado de satisfacción respecto a las siguientes cuestiones relacionadas con el Grado en Ingeniería de Tecnologías Mineras:</t>
  </si>
  <si>
    <t>[Infraestructura necesaria para el desarrollo de la actividad docente] Indica tu grado de satisfacción respecto a las siguientes cuestiones relacionadas con el Grado en Ingeniería de Tecnologías Mineras:</t>
  </si>
  <si>
    <t>[Grado de satisfacción general con la titulación] Indica tu grado de satisfacción respecto a las siguientes cuestiones relacionadas con el Grado en Ingeniería de Tecnologías Mineras:</t>
  </si>
  <si>
    <t>[Coordinación entre profesorado de las distintas asignaturas de la titulación] Indica tu grado de satisfacción respecto a las siguientes cuestiones relacionadas con el Grado en Ingeniería Química Industrial:</t>
  </si>
  <si>
    <t>[Reunión de coordinación de elección de horarios docentes] Indica tu grado de satisfacción respecto a las siguientes cuestiones relacionadas con el Grado en Ingeniería Química Industrial:</t>
  </si>
  <si>
    <t>[Atención de los servicios prestados por el personal de apoyo a la docencia] Indica tu grado de satisfacción respecto a las siguientes cuestiones relacionadas con el Grado en Ingeniería Química Industrial:</t>
  </si>
  <si>
    <t>[Atención por parte de los responsables académicos del título] Indica tu grado de satisfacción respecto a las siguientes cuestiones relacionadas con el Grado en Ingeniería Química Industrial:</t>
  </si>
  <si>
    <t>[Infraestructura necesaria para el desarrollo de la actividad docente] Indica tu grado de satisfacción respecto a las siguientes cuestiones relacionadas con el Grado en Ingeniería Química Industrial:</t>
  </si>
  <si>
    <t>[Grado de satisfacción general con la titulación] Indica tu grado de satisfacción respecto a las siguientes cuestiones relacionadas con el Grado en Ingeniería Química Industrial:</t>
  </si>
  <si>
    <t>[Coordinación entre profesorado de las distintas asignaturas de la titulación] Indica tu grado de satisfacción respecto a las siguientes cuestiones relacionadas con el Grado en Ingeniería Telemática:</t>
  </si>
  <si>
    <t>[Reunión de coordinación de elección de horarios docentes] Indica tu grado de satisfacción respecto a las siguientes cuestiones relacionadas con el Grado en Ingeniería Telemática:</t>
  </si>
  <si>
    <t>[Atención de los servicios prestados por el personal de apoyo a la docencia] Indica tu grado de satisfacción respecto a las siguientes cuestiones relacionadas con el Grado en Ingeniería Telemática:</t>
  </si>
  <si>
    <t>[Atención por parte de los responsables académicos del título] Indica tu grado de satisfacción respecto a las siguientes cuestiones relacionadas con el Grado en Ingeniería Telemática:</t>
  </si>
  <si>
    <t>[Infraestructura necesaria para el desarrollo de la actividad docente] Indica tu grado de satisfacción respecto a las siguientes cuestiones relacionadas con el Grado en Ingeniería Telemática:</t>
  </si>
  <si>
    <t>[Grado de satisfacción general con la titulación] Indica tu grado de satisfacción respecto a las siguientes cuestiones relacionadas con el Grado en Ingeniería Telemática:</t>
  </si>
  <si>
    <t>[Coordinación entre profesorado de las distintas asignaturas de la titulación] Indica tu grado de satisfacción respecto a las siguientes cuestiones relacionadas con el Doble Grado en Ingeniería Civil y Grado en Ingeniería de Tecnologías Mineras:</t>
  </si>
  <si>
    <t>[Reunión de coordinación de elección de horarios docentes] Indica tu grado de satisfacción respecto a las siguientes cuestiones relacionadas con el Doble Grado en Ingeniería Civil y Grado en Ingeniería de Tecnologías Mineras:</t>
  </si>
  <si>
    <t>[Atención de los servicios prestados por el personal de apoyo a la docencia] Indica tu grado de satisfacción respecto a las siguientes cuestiones relacionadas con el Doble Grado en Ingeniería Civil y Grado en Ingeniería de Tecnologías Mineras:</t>
  </si>
  <si>
    <t>[Atención por parte de los responsables académicos del título] Indica tu grado de satisfacción respecto a las siguientes cuestiones relacionadas con el Doble Grado en Ingeniería Civil y Grado en Ingeniería de Tecnologías Mineras:</t>
  </si>
  <si>
    <t>[Infraestructura necesaria para el desarrollo de la actividad docente] Indica tu grado de satisfacción respecto a las siguientes cuestiones relacionadas con el Doble Grado en Ingeniería Civil y Grado en Ingeniería de Tecnologías Mineras:</t>
  </si>
  <si>
    <t>[Grado de satisfacción general con la titulación] Indica tu grado de satisfacción respecto a las siguientes cuestiones relacionadas con el Doble Grado en Ingeniería Civil y Grado en Ingeniería de Tecnologías Mineras:</t>
  </si>
  <si>
    <t>[Coordinación entre profesorado de las distintas asignaturas de la titulación] Indica tu grado de satisfacción respecto a las siguientes cuestiones relacionadas con el Doble Grado en Ingeniería de Recursos Energéticos y Grado en Ingeniería Química I</t>
  </si>
  <si>
    <t>[Reunión de coordinación de elección de horarios docentes] Indica tu grado de satisfacción respecto a las siguientes cuestiones relacionadas con el Doble Grado en Ingeniería de Recursos Energéticos y Grado en Ingeniería Química Industrial:</t>
  </si>
  <si>
    <t>[Atención de los servicios prestados por el personal de apoyo a la docencia] Indica tu grado de satisfacción respecto a las siguientes cuestiones relacionadas con el Doble Grado en Ingeniería de Recursos Energéticos y Grado en Ingeniería Química Indu</t>
  </si>
  <si>
    <t>[Atención por parte de los responsables académicos del título] Indica tu grado de satisfacción respecto a las siguientes cuestiones relacionadas con el Doble Grado en Ingeniería de Recursos Energéticos y Grado en Ingeniería Química Industrial:</t>
  </si>
  <si>
    <t>[Infraestructura necesaria para el desarrollo de la actividad docente] Indica tu grado de satisfacción respecto a las siguientes cuestiones relacionadas con el Doble Grado en Ingeniería de Recursos Energéticos y Grado en Ingeniería Química Industrial:</t>
  </si>
  <si>
    <t>[Grado de satisfacción general con la titulación] Indica tu grado de satisfacción respecto a las siguientes cuestiones relacionadas con el Doble Grado en Ingeniería de Recursos Energéticos y Grado en Ingeniería Química Industrial:</t>
  </si>
  <si>
    <t>[Coordinación entre profesorado de las distintas asignaturas de la titulación] Indica tu grado de satisfacción respecto a las siguientes cuestiones relacionadas con el Doble Grado en Ingeniería de Tecnologías de Telecomunicación y Grado en Ingenierí</t>
  </si>
  <si>
    <t>[Reunión de coordinación de elección de horarios docentes] Indica tu grado de satisfacción respecto a las siguientes cuestiones relacionadas con el Doble Grado en Ingeniería de Tecnologías de Telecomunicación y Grado en Ingeniería Telemática:</t>
  </si>
  <si>
    <t>[Atención de los servicios prestados por el personal de apoyo a la docencia] Indica tu grado de satisfacción respecto a las siguientes cuestiones relacionadas con el Doble Grado en Ingeniería de Tecnologías de Telecomunicación y Grado en Ingeniería T</t>
  </si>
  <si>
    <t>[Atención por parte de los responsables académicos del título] Indica tu grado de satisfacción respecto a las siguientes cuestiones relacionadas con el Doble Grado en Ingeniería de Tecnologías de Telecomunicación y Grado en Ingeniería Telemática:</t>
  </si>
  <si>
    <t>[Infraestructura necesaria para el desarrollo de la actividad docente] Indica tu grado de satisfacción respecto a las siguientes cuestiones relacionadas con el Doble Grado en Ingeniería de Tecnologías de Telecomunicación y Grado en Ingeniería Telemát</t>
  </si>
  <si>
    <t>[Grado de satisfacción general con la titulación] Indica tu grado de satisfacción respecto a las siguientes cuestiones relacionadas con el Doble Grado en Ingeniería de Tecnologías de Telecomunicación y Grado en Ingeniería Telemática:</t>
  </si>
  <si>
    <t>[Coordinación entre profesorado de las distintas asignaturas de la titulación] Indica tu grado de satisfacción respecto a las siguientes cuestiones relacionadas con el Doble Grado en Ingeniería Eléctrica y Grado en Ingeniería Mecánica:</t>
  </si>
  <si>
    <t>[Reunión de coordinación de elección de horarios docentes] Indica tu grado de satisfacción respecto a las siguientes cuestiones relacionadas con el Doble Grado en Ingeniería Eléctrica y Grado en Ingeniería Mecánica:</t>
  </si>
  <si>
    <t>[Atención de los servicios prestados por el personal de apoyo a la docencia] Indica tu grado de satisfacción respecto a las siguientes cuestiones relacionadas con el Doble Grado en Ingeniería Eléctrica y Grado en Ingeniería Mecánica:</t>
  </si>
  <si>
    <t>[Atención por parte de los responsables académicos del título] Indica tu grado de satisfacción respecto a las siguientes cuestiones relacionadas con el Doble Grado en Ingeniería Eléctrica y Grado en Ingeniería Mecánica:</t>
  </si>
  <si>
    <t>[Infraestructura necesaria para el desarrollo de la actividad docente] Indica tu grado de satisfacción respecto a las siguientes cuestiones relacionadas con el Doble Grado en Ingeniería Eléctrica y Grado en Ingeniería Mecánica:</t>
  </si>
  <si>
    <t>[Grado de satisfacción general con la titulación] Indica tu grado de satisfacción respecto a las siguientes cuestiones relacionadas con el Doble Grado en Ingeniería Eléctrica y Grado en Ingeniería Mecánica:</t>
  </si>
  <si>
    <t>PCIVIL_SQ001</t>
  </si>
  <si>
    <t>PCIVIL_SQ002</t>
  </si>
  <si>
    <t>PCIVIL_SQ003</t>
  </si>
  <si>
    <t>PCIVIL_SQ004</t>
  </si>
  <si>
    <t>PCIVIL_SQ005</t>
  </si>
  <si>
    <t>PCIVIL_SQ006</t>
  </si>
  <si>
    <t>Grado en Ingeniería Civil</t>
  </si>
  <si>
    <t>Grado en Ingeniería de Recursos Energéticos</t>
  </si>
  <si>
    <t>Grado en Ingeniería de Tecnologías de Telecomunicación</t>
  </si>
  <si>
    <t>Grado en Ingeniería de Tecnologías Mineras</t>
  </si>
  <si>
    <t>Grado en Ingeniería Telemática</t>
  </si>
  <si>
    <t>Grado en Ingeniería Química Industrial</t>
  </si>
  <si>
    <t>Doble Grado Ingeniería Civil y Tecnologías Mineras</t>
  </si>
  <si>
    <t>Doble Grado Ingeniería Recursos Energéticos y Química Industrial</t>
  </si>
  <si>
    <t>Doble Grado Ingeniería Tec. Telecomunicación e Ing. Telemática</t>
  </si>
  <si>
    <t>Doble Grado Ingeniería Eléctrica e Ingeniería Mecánica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</si>
</sst>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"/>
    <numFmt numFmtId="165" formatCode="####.00%"/>
    <numFmt numFmtId="166" formatCode="####.00"/>
    <numFmt numFmtId="167" formatCode="####"/>
    <numFmt numFmtId="168" formatCode="###0.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Arial"/>
      <family val="2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23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1" fillId="0" borderId="0" xfId="0" applyFont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164" fontId="18" fillId="0" borderId="1" xfId="1" applyNumberFormat="1" applyFont="1" applyBorder="1" applyAlignment="1">
      <alignment horizontal="center" vertical="center" wrapText="1"/>
    </xf>
    <xf numFmtId="164" fontId="18" fillId="0" borderId="1" xfId="2" applyNumberFormat="1" applyFont="1" applyBorder="1" applyAlignment="1">
      <alignment horizontal="center" vertical="center" wrapText="1"/>
    </xf>
    <xf numFmtId="165" fontId="18" fillId="0" borderId="1" xfId="2" applyNumberFormat="1" applyFont="1" applyBorder="1" applyAlignment="1">
      <alignment horizontal="center" vertical="center" wrapText="1"/>
    </xf>
    <xf numFmtId="166" fontId="18" fillId="0" borderId="1" xfId="1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164" fontId="18" fillId="0" borderId="0" xfId="2" applyNumberFormat="1" applyFont="1" applyBorder="1" applyAlignment="1">
      <alignment horizontal="center" vertical="center"/>
    </xf>
    <xf numFmtId="165" fontId="18" fillId="0" borderId="0" xfId="2" applyNumberFormat="1" applyFont="1" applyBorder="1" applyAlignment="1">
      <alignment horizontal="center" vertical="center"/>
    </xf>
    <xf numFmtId="166" fontId="18" fillId="0" borderId="0" xfId="2" applyNumberFormat="1" applyFont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 shrinkToFit="1"/>
    </xf>
    <xf numFmtId="0" fontId="0" fillId="0" borderId="0" xfId="0" applyFont="1"/>
    <xf numFmtId="0" fontId="22" fillId="0" borderId="0" xfId="0" applyFont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10" fontId="17" fillId="0" borderId="1" xfId="5" applyNumberFormat="1" applyFont="1" applyBorder="1" applyAlignment="1">
      <alignment horizontal="center" vertical="center" wrapText="1" shrinkToFi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14" fillId="8" borderId="1" xfId="0" applyFont="1" applyFill="1" applyBorder="1" applyAlignment="1">
      <alignment vertical="center" wrapText="1"/>
    </xf>
    <xf numFmtId="167" fontId="18" fillId="0" borderId="1" xfId="1" applyNumberFormat="1" applyFont="1" applyBorder="1" applyAlignment="1">
      <alignment horizontal="center" vertical="center" wrapText="1"/>
    </xf>
    <xf numFmtId="168" fontId="18" fillId="0" borderId="1" xfId="1" applyNumberFormat="1" applyFont="1" applyBorder="1" applyAlignment="1">
      <alignment horizontal="center" vertical="center" wrapText="1"/>
    </xf>
    <xf numFmtId="168" fontId="14" fillId="8" borderId="1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horizontal="left" vertical="center" wrapText="1" shrinkToFit="1"/>
    </xf>
    <xf numFmtId="0" fontId="21" fillId="0" borderId="0" xfId="0" applyFont="1" applyFill="1" applyAlignment="1">
      <alignment horizontal="center" vertical="center" wrapText="1" shrinkToFit="1"/>
    </xf>
    <xf numFmtId="0" fontId="0" fillId="0" borderId="0" xfId="0" applyFill="1" applyAlignment="1">
      <alignment wrapTex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164" fontId="14" fillId="8" borderId="1" xfId="0" applyNumberFormat="1" applyFont="1" applyFill="1" applyBorder="1" applyAlignment="1">
      <alignment vertical="center" wrapText="1"/>
    </xf>
    <xf numFmtId="0" fontId="0" fillId="0" borderId="0" xfId="0" applyAlignment="1"/>
    <xf numFmtId="0" fontId="7" fillId="0" borderId="0" xfId="0" applyFont="1" applyAlignment="1">
      <alignment horizontal="left" vertical="center" wrapText="1" shrinkToFi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26" fillId="0" borderId="0" xfId="0" applyFont="1"/>
    <xf numFmtId="0" fontId="26" fillId="0" borderId="0" xfId="0" applyFont="1" applyAlignment="1"/>
    <xf numFmtId="0" fontId="26" fillId="0" borderId="0" xfId="0" applyFont="1" applyFill="1" applyAlignment="1">
      <alignment wrapTex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17" fillId="0" borderId="1" xfId="0" applyFont="1" applyBorder="1" applyAlignment="1">
      <alignment horizontal="left" vertical="center" wrapText="1" shrinkToFit="1"/>
    </xf>
    <xf numFmtId="0" fontId="17" fillId="10" borderId="1" xfId="0" applyFont="1" applyFill="1" applyBorder="1" applyAlignment="1">
      <alignment horizontal="center" vertical="center" wrapText="1" shrinkToFit="1"/>
    </xf>
    <xf numFmtId="0" fontId="0" fillId="0" borderId="0" xfId="0" applyAlignment="1"/>
    <xf numFmtId="0" fontId="7" fillId="0" borderId="0" xfId="0" applyFont="1" applyAlignment="1">
      <alignment horizontal="left" vertical="center" wrapText="1" shrinkToFi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 shrinkToFit="1"/>
    </xf>
    <xf numFmtId="0" fontId="17" fillId="10" borderId="12" xfId="0" applyFont="1" applyFill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wrapText="1" shrinkToFit="1"/>
    </xf>
    <xf numFmtId="0" fontId="24" fillId="0" borderId="2" xfId="0" applyFont="1" applyBorder="1" applyAlignment="1">
      <alignment horizontal="left" vertical="center" wrapText="1" shrinkToFit="1"/>
    </xf>
    <xf numFmtId="0" fontId="24" fillId="0" borderId="3" xfId="0" applyFont="1" applyBorder="1" applyAlignment="1">
      <alignment horizontal="left" vertical="center" wrapText="1" shrinkToFit="1"/>
    </xf>
    <xf numFmtId="0" fontId="24" fillId="0" borderId="4" xfId="0" applyFont="1" applyBorder="1" applyAlignment="1">
      <alignment horizontal="left" vertical="center" wrapText="1" shrinkToFit="1"/>
    </xf>
    <xf numFmtId="0" fontId="13" fillId="8" borderId="2" xfId="0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13" fillId="8" borderId="4" xfId="0" applyFont="1" applyFill="1" applyBorder="1" applyAlignment="1">
      <alignment horizontal="left" vertical="center" wrapText="1"/>
    </xf>
    <xf numFmtId="0" fontId="21" fillId="5" borderId="5" xfId="0" applyFont="1" applyFill="1" applyBorder="1" applyAlignment="1">
      <alignment horizontal="left" vertical="center" wrapText="1"/>
    </xf>
    <xf numFmtId="0" fontId="21" fillId="5" borderId="1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24" fillId="0" borderId="0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24" fillId="0" borderId="12" xfId="0" applyFont="1" applyBorder="1" applyAlignment="1">
      <alignment horizontal="left" vertical="center" wrapText="1" shrinkToFit="1"/>
    </xf>
    <xf numFmtId="0" fontId="21" fillId="0" borderId="1" xfId="0" applyFont="1" applyBorder="1" applyAlignment="1">
      <alignment horizontal="left" vertical="center" wrapText="1" shrinkToFi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 shrinkToFit="1"/>
    </xf>
    <xf numFmtId="0" fontId="13" fillId="8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 shrinkToFit="1"/>
    </xf>
  </cellXfs>
  <cellStyles count="6">
    <cellStyle name="Normal" xfId="0" builtinId="0"/>
    <cellStyle name="Normal 2" xfId="3" xr:uid="{00000000-0005-0000-0000-000001000000}"/>
    <cellStyle name="Normal 3" xfId="4" xr:uid="{00000000-0005-0000-0000-000002000000}"/>
    <cellStyle name="Normal_Global" xfId="1" xr:uid="{00000000-0005-0000-0000-000003000000}"/>
    <cellStyle name="Normal_Hoja2" xfId="2" xr:uid="{00000000-0005-0000-0000-000005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153415208947215E-2"/>
          <c:y val="4.5105097156973029E-2"/>
          <c:w val="0.95736992366920304"/>
          <c:h val="0.76197666468162073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2.7777777777777776E-2"/>
                  <c:y val="-4.6296296296296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03-43E5-A7D1-976C7D74140D}"/>
                </c:ext>
              </c:extLst>
            </c:dLbl>
            <c:dLbl>
              <c:idx val="1"/>
              <c:layout>
                <c:manualLayout>
                  <c:x val="3.888888888888889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03-43E5-A7D1-976C7D74140D}"/>
                </c:ext>
              </c:extLst>
            </c:dLbl>
            <c:dLbl>
              <c:idx val="2"/>
              <c:layout>
                <c:manualLayout>
                  <c:x val="4.1666666666666567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03-43E5-A7D1-976C7D7414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GLOBAL!$A$20:$A$31</c:f>
              <c:strCache>
                <c:ptCount val="12"/>
                <c:pt idx="0">
                  <c:v>Grado en Ingeniería Civil</c:v>
                </c:pt>
                <c:pt idx="1">
                  <c:v>Grado en Ingeniería de Recursos Energéticos</c:v>
                </c:pt>
                <c:pt idx="2">
                  <c:v>Grado en Ingeniería de Tecnologías de Telecomunicación</c:v>
                </c:pt>
                <c:pt idx="3">
                  <c:v>Grado en Ingeniería de Tecnologías Mineras</c:v>
                </c:pt>
                <c:pt idx="4">
                  <c:v>Grado en Ingeniería Mecánica</c:v>
                </c:pt>
                <c:pt idx="5">
                  <c:v>Grado en Ingeniería Eléctrica</c:v>
                </c:pt>
                <c:pt idx="6">
                  <c:v>Grado en Ingeniería Química Industrial</c:v>
                </c:pt>
                <c:pt idx="7">
                  <c:v>Grado en Ingeniería Telemática</c:v>
                </c:pt>
                <c:pt idx="8">
                  <c:v>Doble Grado Ingeniería Civil y Tecnologías Mineras</c:v>
                </c:pt>
                <c:pt idx="9">
                  <c:v>Doble Grado Ingeniería Recursos Energéticos y Química Industrial</c:v>
                </c:pt>
                <c:pt idx="10">
                  <c:v>Doble Grado Ingeniería Tec. Telecomunicación e Ing. Telemática</c:v>
                </c:pt>
                <c:pt idx="11">
                  <c:v>Doble Grado Ingeniería Eléctrica e Ingeniería Mecánica</c:v>
                </c:pt>
              </c:strCache>
            </c:strRef>
          </c:cat>
          <c:val>
            <c:numRef>
              <c:f>GLOBAL!$B$20:$B$31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A503-43E5-A7D1-976C7D74140D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GLOBAL!$A$20:$A$31</c:f>
              <c:strCache>
                <c:ptCount val="12"/>
                <c:pt idx="0">
                  <c:v>Grado en Ingeniería Civil</c:v>
                </c:pt>
                <c:pt idx="1">
                  <c:v>Grado en Ingeniería de Recursos Energéticos</c:v>
                </c:pt>
                <c:pt idx="2">
                  <c:v>Grado en Ingeniería de Tecnologías de Telecomunicación</c:v>
                </c:pt>
                <c:pt idx="3">
                  <c:v>Grado en Ingeniería de Tecnologías Mineras</c:v>
                </c:pt>
                <c:pt idx="4">
                  <c:v>Grado en Ingeniería Mecánica</c:v>
                </c:pt>
                <c:pt idx="5">
                  <c:v>Grado en Ingeniería Eléctrica</c:v>
                </c:pt>
                <c:pt idx="6">
                  <c:v>Grado en Ingeniería Química Industrial</c:v>
                </c:pt>
                <c:pt idx="7">
                  <c:v>Grado en Ingeniería Telemática</c:v>
                </c:pt>
                <c:pt idx="8">
                  <c:v>Doble Grado Ingeniería Civil y Tecnologías Mineras</c:v>
                </c:pt>
                <c:pt idx="9">
                  <c:v>Doble Grado Ingeniería Recursos Energéticos y Química Industrial</c:v>
                </c:pt>
                <c:pt idx="10">
                  <c:v>Doble Grado Ingeniería Tec. Telecomunicación e Ing. Telemática</c:v>
                </c:pt>
                <c:pt idx="11">
                  <c:v>Doble Grado Ingeniería Eléctrica e Ingeniería Mecánica</c:v>
                </c:pt>
              </c:strCache>
            </c:strRef>
          </c:cat>
          <c:val>
            <c:numRef>
              <c:f>GLOBAL!$C$20:$C$31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C68F-4659-96C4-FCCA7C30275D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GLOBAL!$A$20:$A$31</c:f>
              <c:strCache>
                <c:ptCount val="12"/>
                <c:pt idx="0">
                  <c:v>Grado en Ingeniería Civil</c:v>
                </c:pt>
                <c:pt idx="1">
                  <c:v>Grado en Ingeniería de Recursos Energéticos</c:v>
                </c:pt>
                <c:pt idx="2">
                  <c:v>Grado en Ingeniería de Tecnologías de Telecomunicación</c:v>
                </c:pt>
                <c:pt idx="3">
                  <c:v>Grado en Ingeniería de Tecnologías Mineras</c:v>
                </c:pt>
                <c:pt idx="4">
                  <c:v>Grado en Ingeniería Mecánica</c:v>
                </c:pt>
                <c:pt idx="5">
                  <c:v>Grado en Ingeniería Eléctrica</c:v>
                </c:pt>
                <c:pt idx="6">
                  <c:v>Grado en Ingeniería Química Industrial</c:v>
                </c:pt>
                <c:pt idx="7">
                  <c:v>Grado en Ingeniería Telemática</c:v>
                </c:pt>
                <c:pt idx="8">
                  <c:v>Doble Grado Ingeniería Civil y Tecnologías Mineras</c:v>
                </c:pt>
                <c:pt idx="9">
                  <c:v>Doble Grado Ingeniería Recursos Energéticos y Química Industrial</c:v>
                </c:pt>
                <c:pt idx="10">
                  <c:v>Doble Grado Ingeniería Tec. Telecomunicación e Ing. Telemática</c:v>
                </c:pt>
                <c:pt idx="11">
                  <c:v>Doble Grado Ingeniería Eléctrica e Ingeniería Mecánica</c:v>
                </c:pt>
              </c:strCache>
            </c:strRef>
          </c:cat>
          <c:val>
            <c:numRef>
              <c:f>GLOBAL!$D$20:$D$31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C68F-4659-96C4-FCCA7C30275D}"/>
            </c:ext>
          </c:extLst>
        </c:ser>
        <c:ser>
          <c:idx val="3"/>
          <c:order val="3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GLOBAL!$A$20:$A$31</c:f>
              <c:strCache>
                <c:ptCount val="12"/>
                <c:pt idx="0">
                  <c:v>Grado en Ingeniería Civil</c:v>
                </c:pt>
                <c:pt idx="1">
                  <c:v>Grado en Ingeniería de Recursos Energéticos</c:v>
                </c:pt>
                <c:pt idx="2">
                  <c:v>Grado en Ingeniería de Tecnologías de Telecomunicación</c:v>
                </c:pt>
                <c:pt idx="3">
                  <c:v>Grado en Ingeniería de Tecnologías Mineras</c:v>
                </c:pt>
                <c:pt idx="4">
                  <c:v>Grado en Ingeniería Mecánica</c:v>
                </c:pt>
                <c:pt idx="5">
                  <c:v>Grado en Ingeniería Eléctrica</c:v>
                </c:pt>
                <c:pt idx="6">
                  <c:v>Grado en Ingeniería Química Industrial</c:v>
                </c:pt>
                <c:pt idx="7">
                  <c:v>Grado en Ingeniería Telemática</c:v>
                </c:pt>
                <c:pt idx="8">
                  <c:v>Doble Grado Ingeniería Civil y Tecnologías Mineras</c:v>
                </c:pt>
                <c:pt idx="9">
                  <c:v>Doble Grado Ingeniería Recursos Energéticos y Química Industrial</c:v>
                </c:pt>
                <c:pt idx="10">
                  <c:v>Doble Grado Ingeniería Tec. Telecomunicación e Ing. Telemática</c:v>
                </c:pt>
                <c:pt idx="11">
                  <c:v>Doble Grado Ingeniería Eléctrica e Ingeniería Mecánica</c:v>
                </c:pt>
              </c:strCache>
            </c:strRef>
          </c:cat>
          <c:val>
            <c:numRef>
              <c:f>GLOBAL!$E$20:$E$31</c:f>
              <c:numCache>
                <c:formatCode>General</c:formatCode>
                <c:ptCount val="12"/>
                <c:pt idx="0">
                  <c:v>15</c:v>
                </c:pt>
                <c:pt idx="1">
                  <c:v>15</c:v>
                </c:pt>
                <c:pt idx="2">
                  <c:v>11</c:v>
                </c:pt>
                <c:pt idx="3">
                  <c:v>14</c:v>
                </c:pt>
                <c:pt idx="4">
                  <c:v>19</c:v>
                </c:pt>
                <c:pt idx="5">
                  <c:v>15</c:v>
                </c:pt>
                <c:pt idx="6">
                  <c:v>17</c:v>
                </c:pt>
                <c:pt idx="7">
                  <c:v>11</c:v>
                </c:pt>
                <c:pt idx="8">
                  <c:v>13</c:v>
                </c:pt>
                <c:pt idx="9">
                  <c:v>16</c:v>
                </c:pt>
                <c:pt idx="10">
                  <c:v>13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8F-4659-96C4-FCCA7C3027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758319304"/>
        <c:axId val="758319696"/>
        <c:axId val="0"/>
      </c:bar3DChart>
      <c:catAx>
        <c:axId val="758319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758319696"/>
        <c:crosses val="autoZero"/>
        <c:auto val="1"/>
        <c:lblAlgn val="ctr"/>
        <c:lblOffset val="100"/>
        <c:noMultiLvlLbl val="0"/>
      </c:catAx>
      <c:valAx>
        <c:axId val="758319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5831930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Categoría profesional por Centro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0C2-4D55-80B2-8CFBE2D774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0C2-4D55-80B2-8CFBE2D7747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ES" sz="1400" b="1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0C2-4D55-80B2-8CFBE2D7747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45D950B-59A7-48EF-B20B-289674D39EDC}" type="PERCENTAGE">
                      <a:rPr lang="en-US" sz="1400" b="1"/>
                      <a:pPr/>
                      <a:t>[PORCENTAJE]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0C2-4D55-80B2-8CFBE2D774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GLOBAL!$AB$12:$AB$13</c:f>
              <c:strCache>
                <c:ptCount val="2"/>
                <c:pt idx="0">
                  <c:v>Funcionario</c:v>
                </c:pt>
                <c:pt idx="1">
                  <c:v>Laboral</c:v>
                </c:pt>
              </c:strCache>
            </c:strRef>
          </c:cat>
          <c:val>
            <c:numRef>
              <c:f>GLOBAL!$AC$12:$AC$13</c:f>
              <c:numCache>
                <c:formatCode>General</c:formatCode>
                <c:ptCount val="2"/>
                <c:pt idx="0">
                  <c:v>36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9-4A13-8453-C134A342F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3471128608924"/>
          <c:y val="0.84780037911927675"/>
          <c:w val="0.60575021872265966"/>
          <c:h val="0.124421843102945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171006</xdr:colOff>
      <xdr:row>0</xdr:row>
      <xdr:rowOff>154781</xdr:rowOff>
    </xdr:from>
    <xdr:to>
      <xdr:col>19</xdr:col>
      <xdr:colOff>117166</xdr:colOff>
      <xdr:row>4</xdr:row>
      <xdr:rowOff>130403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453089" y="154781"/>
          <a:ext cx="729327" cy="7376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72342</xdr:colOff>
      <xdr:row>10</xdr:row>
      <xdr:rowOff>54657</xdr:rowOff>
    </xdr:from>
    <xdr:to>
      <xdr:col>10</xdr:col>
      <xdr:colOff>373967</xdr:colOff>
      <xdr:row>14</xdr:row>
      <xdr:rowOff>207580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2342" y="2321366"/>
          <a:ext cx="9826625" cy="155153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 - POR</a:t>
          </a:r>
          <a:r>
            <a:rPr lang="es-ES" sz="1600" b="1" i="0" u="sng" baseline="0"/>
            <a:t> TITULACIÓN</a:t>
          </a:r>
          <a:endParaRPr lang="es-ES" sz="1600" b="1" i="0" u="sng"/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docencia en las titulaciones del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81;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marzo - abril 2023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175  /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necesarias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 81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175 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 506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34,58 %</a:t>
          </a:r>
          <a:endParaRPr lang="es-ES" sz="1100" b="1" i="0" u="none" baseline="0"/>
        </a:p>
      </xdr:txBody>
    </xdr:sp>
    <xdr:clientData/>
  </xdr:twoCellAnchor>
  <xdr:twoCellAnchor>
    <xdr:from>
      <xdr:col>10</xdr:col>
      <xdr:colOff>15623</xdr:colOff>
      <xdr:row>16</xdr:row>
      <xdr:rowOff>288131</xdr:rowOff>
    </xdr:from>
    <xdr:to>
      <xdr:col>32</xdr:col>
      <xdr:colOff>57150</xdr:colOff>
      <xdr:row>36</xdr:row>
      <xdr:rowOff>304800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294083</xdr:colOff>
      <xdr:row>6</xdr:row>
      <xdr:rowOff>39290</xdr:rowOff>
    </xdr:from>
    <xdr:to>
      <xdr:col>36</xdr:col>
      <xdr:colOff>198833</xdr:colOff>
      <xdr:row>14</xdr:row>
      <xdr:rowOff>248840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4D6C40-CA74-4831-8519-179F95296E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108060</xdr:colOff>
      <xdr:row>10</xdr:row>
      <xdr:rowOff>71084</xdr:rowOff>
    </xdr:from>
    <xdr:to>
      <xdr:col>24</xdr:col>
      <xdr:colOff>671623</xdr:colOff>
      <xdr:row>14</xdr:row>
      <xdr:rowOff>224007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42A82ACD-19C1-4689-AEB4-8C2F3B88A85C}"/>
            </a:ext>
          </a:extLst>
        </xdr:cNvPr>
        <xdr:cNvSpPr txBox="1"/>
      </xdr:nvSpPr>
      <xdr:spPr>
        <a:xfrm>
          <a:off x="9680685" y="2333272"/>
          <a:ext cx="8088313" cy="158167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 - POR CENTRO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docencia en el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54;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marzo - abril 2023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54  /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necesarias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 54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54 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 120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45 %</a:t>
          </a:r>
          <a:endParaRPr lang="es-ES" sz="1100" b="1" i="0" u="none" baseline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171007</xdr:colOff>
      <xdr:row>1</xdr:row>
      <xdr:rowOff>103414</xdr:rowOff>
    </xdr:from>
    <xdr:to>
      <xdr:col>18</xdr:col>
      <xdr:colOff>65708</xdr:colOff>
      <xdr:row>4</xdr:row>
      <xdr:rowOff>135164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03601A-5F4E-42BB-BC6E-5C4F87544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991782" y="293914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12683A77-CEDB-45E2-B828-CBC33739B3E2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29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13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29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13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42 = 30,95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180532</xdr:colOff>
      <xdr:row>1</xdr:row>
      <xdr:rowOff>93889</xdr:rowOff>
    </xdr:from>
    <xdr:to>
      <xdr:col>18</xdr:col>
      <xdr:colOff>75233</xdr:colOff>
      <xdr:row>4</xdr:row>
      <xdr:rowOff>125639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048BF8-D0D7-4E98-BB66-0BDD8CB4A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001307" y="284389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35FB5D02-255D-41C7-860E-64D67168BE4D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34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16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34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16 / 52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= 30,77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161482</xdr:colOff>
      <xdr:row>1</xdr:row>
      <xdr:rowOff>112939</xdr:rowOff>
    </xdr:from>
    <xdr:to>
      <xdr:col>18</xdr:col>
      <xdr:colOff>56183</xdr:colOff>
      <xdr:row>4</xdr:row>
      <xdr:rowOff>144689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0F7A9B-3B4A-4DC0-830E-58B40637F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982257" y="303439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C0B167E8-A3DA-4113-9EDE-641F7979E71F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27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13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27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13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38 = 34,21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104332</xdr:colOff>
      <xdr:row>1</xdr:row>
      <xdr:rowOff>85725</xdr:rowOff>
    </xdr:from>
    <xdr:to>
      <xdr:col>17</xdr:col>
      <xdr:colOff>713408</xdr:colOff>
      <xdr:row>4</xdr:row>
      <xdr:rowOff>154214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48074C-A9D8-4887-BCDF-0CD51332E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925107" y="276225"/>
          <a:ext cx="609076" cy="639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12DC292A-1A93-472F-A408-5FB0A5F73F25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31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16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31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16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46 = 34,78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186882</xdr:colOff>
      <xdr:row>1</xdr:row>
      <xdr:rowOff>64255</xdr:rowOff>
    </xdr:from>
    <xdr:to>
      <xdr:col>18</xdr:col>
      <xdr:colOff>81583</xdr:colOff>
      <xdr:row>4</xdr:row>
      <xdr:rowOff>96005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998132" y="254755"/>
          <a:ext cx="614368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8" name="3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95251" y="2682875"/>
          <a:ext cx="10061575" cy="209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28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15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28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15 / 40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= 37,50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218632</xdr:colOff>
      <xdr:row>1</xdr:row>
      <xdr:rowOff>74839</xdr:rowOff>
    </xdr:from>
    <xdr:to>
      <xdr:col>18</xdr:col>
      <xdr:colOff>113333</xdr:colOff>
      <xdr:row>4</xdr:row>
      <xdr:rowOff>106589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4EAD14-A676-4157-B99E-10F0C8BE5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039407" y="265339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BA16D868-72DD-4F83-9A87-715FCD757B06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30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15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30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15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43 = 34,88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190057</xdr:colOff>
      <xdr:row>1</xdr:row>
      <xdr:rowOff>84364</xdr:rowOff>
    </xdr:from>
    <xdr:to>
      <xdr:col>18</xdr:col>
      <xdr:colOff>84758</xdr:colOff>
      <xdr:row>4</xdr:row>
      <xdr:rowOff>116114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63D0BC-7961-4935-8D37-978C52CFA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010832" y="274864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BC02E8B1-DE29-4F13-9BD3-E3101DAFD0B0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27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11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27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11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37 = 29,73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180532</xdr:colOff>
      <xdr:row>1</xdr:row>
      <xdr:rowOff>93889</xdr:rowOff>
    </xdr:from>
    <xdr:to>
      <xdr:col>18</xdr:col>
      <xdr:colOff>75233</xdr:colOff>
      <xdr:row>4</xdr:row>
      <xdr:rowOff>125639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FB1371-E893-4133-91D0-46B5A1F3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001307" y="284389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554F4FBE-C47E-4E67-AD7F-10578ED31C79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30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14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30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14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43 = 32,56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190057</xdr:colOff>
      <xdr:row>1</xdr:row>
      <xdr:rowOff>103414</xdr:rowOff>
    </xdr:from>
    <xdr:to>
      <xdr:col>18</xdr:col>
      <xdr:colOff>84758</xdr:colOff>
      <xdr:row>4</xdr:row>
      <xdr:rowOff>135164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A92EA4-5092-4900-9356-E0467BC27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010832" y="293914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9A7BD838-A110-4FD0-A6EF-5D21330E5C20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27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15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27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15 / 38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= 39,47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218632</xdr:colOff>
      <xdr:row>1</xdr:row>
      <xdr:rowOff>74839</xdr:rowOff>
    </xdr:from>
    <xdr:to>
      <xdr:col>18</xdr:col>
      <xdr:colOff>113333</xdr:colOff>
      <xdr:row>4</xdr:row>
      <xdr:rowOff>106589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241479-824D-40AC-81BE-B1ACC19E9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039407" y="265339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E08A0922-18F1-4AFB-89B7-1FC2C22D49E2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30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19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30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19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44 = 43,18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218632</xdr:colOff>
      <xdr:row>1</xdr:row>
      <xdr:rowOff>74839</xdr:rowOff>
    </xdr:from>
    <xdr:to>
      <xdr:col>18</xdr:col>
      <xdr:colOff>113333</xdr:colOff>
      <xdr:row>4</xdr:row>
      <xdr:rowOff>106589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BA5340-FDB0-4FA7-825B-5DC9B1E8A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039407" y="265339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27BB9753-72C5-494A-8904-9575EE1AEB4A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31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17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31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17 / 45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= 37,78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218632</xdr:colOff>
      <xdr:row>1</xdr:row>
      <xdr:rowOff>74839</xdr:rowOff>
    </xdr:from>
    <xdr:to>
      <xdr:col>18</xdr:col>
      <xdr:colOff>113333</xdr:colOff>
      <xdr:row>4</xdr:row>
      <xdr:rowOff>106589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E26650-8C3E-4E8D-ACC3-E72992041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039407" y="265339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1F36907F-DF8F-4DE2-84A5-5B3CFCFEE168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27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11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27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11 / 38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= 28,95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2D050"/>
    <pageSetUpPr fitToPage="1"/>
  </sheetPr>
  <dimension ref="A1:BD73"/>
  <sheetViews>
    <sheetView tabSelected="1" view="pageBreakPreview" zoomScale="80" zoomScaleNormal="100" zoomScaleSheetLayoutView="80" workbookViewId="0">
      <selection activeCell="D82" sqref="D82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28.7109375" customWidth="1"/>
    <col min="5" max="5" width="11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11.140625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42578125" bestFit="1" customWidth="1"/>
    <col min="38" max="38" width="9.140625" bestFit="1" customWidth="1"/>
    <col min="39" max="39" width="16" style="36" hidden="1" customWidth="1"/>
    <col min="40" max="46" width="16" hidden="1" customWidth="1"/>
    <col min="47" max="47" width="11.42578125" hidden="1" customWidth="1"/>
    <col min="48" max="51" width="11.5703125" hidden="1" customWidth="1"/>
    <col min="52" max="56" width="11.42578125" hidden="1" customWidth="1"/>
    <col min="57" max="57" width="11.42578125" customWidth="1"/>
  </cols>
  <sheetData>
    <row r="1" spans="1:56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M1" s="36" t="s">
        <v>18</v>
      </c>
      <c r="AN1">
        <v>1</v>
      </c>
      <c r="AO1">
        <v>2</v>
      </c>
      <c r="AP1">
        <v>3</v>
      </c>
      <c r="AQ1">
        <v>4</v>
      </c>
      <c r="AR1">
        <v>5</v>
      </c>
      <c r="AS1" t="s">
        <v>17</v>
      </c>
      <c r="AT1" t="s">
        <v>16</v>
      </c>
      <c r="AU1" t="s">
        <v>18</v>
      </c>
      <c r="AV1">
        <v>1</v>
      </c>
      <c r="AW1">
        <v>2</v>
      </c>
      <c r="AX1">
        <v>3</v>
      </c>
      <c r="AY1">
        <v>4</v>
      </c>
      <c r="AZ1">
        <v>5</v>
      </c>
      <c r="BA1" t="s">
        <v>16</v>
      </c>
    </row>
    <row r="2" spans="1:5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M2" s="36" t="s">
        <v>73</v>
      </c>
      <c r="AN2">
        <v>0</v>
      </c>
      <c r="AO2">
        <v>0</v>
      </c>
      <c r="AP2">
        <v>5</v>
      </c>
      <c r="AQ2">
        <v>10</v>
      </c>
      <c r="AR2">
        <v>25</v>
      </c>
      <c r="AS2">
        <v>14</v>
      </c>
      <c r="AT2">
        <v>54</v>
      </c>
      <c r="AU2" t="s">
        <v>73</v>
      </c>
      <c r="AV2">
        <v>0</v>
      </c>
      <c r="AW2">
        <v>0</v>
      </c>
      <c r="AX2">
        <v>5</v>
      </c>
      <c r="AY2">
        <v>10</v>
      </c>
      <c r="AZ2">
        <v>25</v>
      </c>
      <c r="BA2">
        <v>4.5</v>
      </c>
      <c r="BB2">
        <v>0.72</v>
      </c>
      <c r="BC2">
        <v>5</v>
      </c>
      <c r="BD2">
        <v>5</v>
      </c>
    </row>
    <row r="3" spans="1:5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s="36" t="s">
        <v>74</v>
      </c>
      <c r="AN3">
        <v>0</v>
      </c>
      <c r="AO3">
        <v>1</v>
      </c>
      <c r="AP3">
        <v>4</v>
      </c>
      <c r="AQ3">
        <v>10</v>
      </c>
      <c r="AR3">
        <v>24</v>
      </c>
      <c r="AS3">
        <v>15</v>
      </c>
      <c r="AT3">
        <v>54</v>
      </c>
      <c r="AU3" t="s">
        <v>74</v>
      </c>
      <c r="AV3">
        <v>0</v>
      </c>
      <c r="AW3">
        <v>1</v>
      </c>
      <c r="AX3">
        <v>4</v>
      </c>
      <c r="AY3">
        <v>10</v>
      </c>
      <c r="AZ3">
        <v>24</v>
      </c>
      <c r="BA3">
        <v>4.46</v>
      </c>
      <c r="BB3">
        <v>0.79</v>
      </c>
      <c r="BC3">
        <v>5</v>
      </c>
      <c r="BD3">
        <v>5</v>
      </c>
    </row>
    <row r="4" spans="1:5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s="36" t="s">
        <v>75</v>
      </c>
      <c r="AN4">
        <v>1</v>
      </c>
      <c r="AO4">
        <v>2</v>
      </c>
      <c r="AP4">
        <v>5</v>
      </c>
      <c r="AQ4">
        <v>8</v>
      </c>
      <c r="AR4">
        <v>19</v>
      </c>
      <c r="AS4">
        <v>19</v>
      </c>
      <c r="AT4">
        <v>54</v>
      </c>
      <c r="AU4" t="s">
        <v>75</v>
      </c>
      <c r="AV4">
        <v>1</v>
      </c>
      <c r="AW4">
        <v>2</v>
      </c>
      <c r="AX4">
        <v>5</v>
      </c>
      <c r="AY4">
        <v>8</v>
      </c>
      <c r="AZ4">
        <v>19</v>
      </c>
      <c r="BA4">
        <v>4.2</v>
      </c>
      <c r="BB4">
        <v>1.08</v>
      </c>
      <c r="BC4">
        <v>5</v>
      </c>
      <c r="BD4">
        <v>5</v>
      </c>
    </row>
    <row r="5" spans="1:5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s="36" t="s">
        <v>76</v>
      </c>
      <c r="AN5">
        <v>0</v>
      </c>
      <c r="AO5">
        <v>0</v>
      </c>
      <c r="AP5">
        <v>3</v>
      </c>
      <c r="AQ5">
        <v>8</v>
      </c>
      <c r="AR5">
        <v>21</v>
      </c>
      <c r="AS5">
        <v>22</v>
      </c>
      <c r="AT5">
        <v>54</v>
      </c>
      <c r="AU5" t="s">
        <v>76</v>
      </c>
      <c r="AV5">
        <v>0</v>
      </c>
      <c r="AW5">
        <v>0</v>
      </c>
      <c r="AX5">
        <v>3</v>
      </c>
      <c r="AY5">
        <v>8</v>
      </c>
      <c r="AZ5">
        <v>21</v>
      </c>
      <c r="BA5">
        <v>4.5599999999999996</v>
      </c>
      <c r="BB5">
        <v>0.67</v>
      </c>
      <c r="BC5">
        <v>5</v>
      </c>
      <c r="BD5">
        <v>5</v>
      </c>
    </row>
    <row r="6" spans="1:56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36" t="s">
        <v>77</v>
      </c>
      <c r="AN6">
        <v>0</v>
      </c>
      <c r="AO6">
        <v>1</v>
      </c>
      <c r="AP6">
        <v>3</v>
      </c>
      <c r="AQ6">
        <v>14</v>
      </c>
      <c r="AR6">
        <v>28</v>
      </c>
      <c r="AS6">
        <v>8</v>
      </c>
      <c r="AT6">
        <v>54</v>
      </c>
      <c r="AU6" t="s">
        <v>77</v>
      </c>
      <c r="AV6">
        <v>0</v>
      </c>
      <c r="AW6">
        <v>1</v>
      </c>
      <c r="AX6">
        <v>3</v>
      </c>
      <c r="AY6">
        <v>14</v>
      </c>
      <c r="AZ6">
        <v>28</v>
      </c>
      <c r="BA6">
        <v>4.5</v>
      </c>
      <c r="BB6">
        <v>0.72</v>
      </c>
      <c r="BC6">
        <v>5</v>
      </c>
      <c r="BD6">
        <v>5</v>
      </c>
    </row>
    <row r="7" spans="1:56" x14ac:dyDescent="0.25">
      <c r="A7" s="94" t="s">
        <v>15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36" t="s">
        <v>78</v>
      </c>
      <c r="AN7">
        <v>0</v>
      </c>
      <c r="AO7">
        <v>2</v>
      </c>
      <c r="AP7">
        <v>4</v>
      </c>
      <c r="AQ7">
        <v>19</v>
      </c>
      <c r="AR7">
        <v>29</v>
      </c>
      <c r="AS7">
        <v>0</v>
      </c>
      <c r="AT7">
        <v>54</v>
      </c>
      <c r="AU7" t="s">
        <v>78</v>
      </c>
      <c r="AV7">
        <v>0</v>
      </c>
      <c r="AW7">
        <v>2</v>
      </c>
      <c r="AX7">
        <v>4</v>
      </c>
      <c r="AY7">
        <v>19</v>
      </c>
      <c r="AZ7">
        <v>29</v>
      </c>
      <c r="BA7">
        <v>4.3899999999999997</v>
      </c>
      <c r="BB7">
        <v>0.79</v>
      </c>
      <c r="BC7">
        <v>5</v>
      </c>
      <c r="BD7">
        <v>5</v>
      </c>
    </row>
    <row r="8" spans="1:56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M8" s="36" t="s">
        <v>79</v>
      </c>
      <c r="AN8">
        <v>0</v>
      </c>
      <c r="AO8">
        <v>1</v>
      </c>
      <c r="AP8">
        <v>4</v>
      </c>
      <c r="AQ8">
        <v>14</v>
      </c>
      <c r="AR8">
        <v>35</v>
      </c>
      <c r="AS8">
        <v>0</v>
      </c>
      <c r="AT8">
        <v>54</v>
      </c>
      <c r="AU8" t="s">
        <v>79</v>
      </c>
      <c r="AV8">
        <v>0</v>
      </c>
      <c r="AW8">
        <v>1</v>
      </c>
      <c r="AX8">
        <v>4</v>
      </c>
      <c r="AY8">
        <v>14</v>
      </c>
      <c r="AZ8">
        <v>35</v>
      </c>
      <c r="BA8">
        <v>4.54</v>
      </c>
      <c r="BB8">
        <v>0.72</v>
      </c>
      <c r="BC8">
        <v>5</v>
      </c>
      <c r="BD8">
        <v>5</v>
      </c>
    </row>
    <row r="9" spans="1:56" ht="27.75" customHeight="1" x14ac:dyDescent="0.25">
      <c r="A9" s="96" t="s">
        <v>60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36" t="s">
        <v>80</v>
      </c>
      <c r="AN9">
        <v>0</v>
      </c>
      <c r="AO9">
        <v>0</v>
      </c>
      <c r="AP9">
        <v>1</v>
      </c>
      <c r="AQ9">
        <v>16</v>
      </c>
      <c r="AR9">
        <v>37</v>
      </c>
      <c r="AS9">
        <v>0</v>
      </c>
      <c r="AT9">
        <v>54</v>
      </c>
      <c r="AU9" t="s">
        <v>80</v>
      </c>
      <c r="AV9">
        <v>0</v>
      </c>
      <c r="AW9">
        <v>0</v>
      </c>
      <c r="AX9">
        <v>1</v>
      </c>
      <c r="AY9">
        <v>16</v>
      </c>
      <c r="AZ9">
        <v>37</v>
      </c>
      <c r="BA9">
        <v>4.67</v>
      </c>
      <c r="BB9">
        <v>0.51</v>
      </c>
      <c r="BC9">
        <v>5</v>
      </c>
      <c r="BD9">
        <v>5</v>
      </c>
    </row>
    <row r="10" spans="1:56" ht="27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56" ht="27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89" t="s">
        <v>45</v>
      </c>
      <c r="AC11" s="89"/>
      <c r="AD11" s="89"/>
      <c r="AE11" s="63"/>
      <c r="AF11" s="63"/>
      <c r="AJ11" s="2"/>
      <c r="AK11" s="2"/>
      <c r="AL11" s="2"/>
      <c r="AN11">
        <v>1</v>
      </c>
      <c r="AO11">
        <v>2</v>
      </c>
      <c r="AP11">
        <v>3</v>
      </c>
      <c r="AQ11">
        <v>4</v>
      </c>
      <c r="AR11">
        <v>5</v>
      </c>
      <c r="AS11">
        <v>6</v>
      </c>
      <c r="AT11" t="s">
        <v>16</v>
      </c>
      <c r="AV11">
        <v>1</v>
      </c>
      <c r="AW11">
        <v>2</v>
      </c>
      <c r="AX11">
        <v>3</v>
      </c>
      <c r="AY11">
        <v>4</v>
      </c>
      <c r="AZ11">
        <v>5</v>
      </c>
      <c r="BA11" t="s">
        <v>16</v>
      </c>
    </row>
    <row r="12" spans="1:56" ht="27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5"/>
      <c r="R12" s="35"/>
      <c r="S12" s="35"/>
      <c r="T12" s="35"/>
      <c r="U12" s="35"/>
      <c r="V12" s="35"/>
      <c r="W12" s="2"/>
      <c r="X12" s="2"/>
      <c r="Y12" s="2"/>
      <c r="Z12" s="2"/>
      <c r="AA12" s="2"/>
      <c r="AB12" s="64" t="s">
        <v>42</v>
      </c>
      <c r="AC12" s="61">
        <v>36</v>
      </c>
      <c r="AD12" s="62"/>
      <c r="AE12" s="62"/>
      <c r="AF12" s="62"/>
      <c r="AJ12" s="2"/>
      <c r="AK12" s="2"/>
      <c r="AL12" s="2"/>
      <c r="AM12" s="39" t="s">
        <v>141</v>
      </c>
      <c r="AN12">
        <v>10</v>
      </c>
      <c r="AO12">
        <v>3</v>
      </c>
      <c r="AP12">
        <v>27</v>
      </c>
      <c r="AQ12">
        <v>50</v>
      </c>
      <c r="AR12">
        <v>85</v>
      </c>
      <c r="AS12">
        <v>0</v>
      </c>
      <c r="AT12">
        <v>175</v>
      </c>
      <c r="AU12" t="s">
        <v>141</v>
      </c>
      <c r="AV12">
        <v>10</v>
      </c>
      <c r="AW12">
        <v>3</v>
      </c>
      <c r="AX12">
        <v>27</v>
      </c>
      <c r="AY12">
        <v>50</v>
      </c>
      <c r="AZ12">
        <v>85</v>
      </c>
      <c r="BA12">
        <v>4.13</v>
      </c>
      <c r="BB12">
        <v>1.1000000000000001</v>
      </c>
      <c r="BC12">
        <v>4</v>
      </c>
      <c r="BD12">
        <v>5</v>
      </c>
    </row>
    <row r="13" spans="1:56" ht="27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35"/>
      <c r="R13" s="35"/>
      <c r="S13" s="35"/>
      <c r="T13" s="35"/>
      <c r="U13" s="35"/>
      <c r="V13" s="35"/>
      <c r="W13" s="2"/>
      <c r="X13" s="2"/>
      <c r="Y13" s="2"/>
      <c r="Z13" s="2"/>
      <c r="AA13" s="2"/>
      <c r="AB13" s="64" t="s">
        <v>43</v>
      </c>
      <c r="AC13" s="61">
        <v>18</v>
      </c>
      <c r="AD13" s="62"/>
      <c r="AE13" s="62"/>
      <c r="AF13" s="62"/>
      <c r="AJ13" s="2"/>
      <c r="AK13" s="2"/>
      <c r="AL13" s="2"/>
      <c r="AM13" s="36" t="s">
        <v>142</v>
      </c>
      <c r="AN13">
        <v>0</v>
      </c>
      <c r="AO13">
        <v>0</v>
      </c>
      <c r="AP13">
        <v>9</v>
      </c>
      <c r="AQ13">
        <v>56</v>
      </c>
      <c r="AR13">
        <v>93</v>
      </c>
      <c r="AS13">
        <v>17</v>
      </c>
      <c r="AT13">
        <v>175</v>
      </c>
      <c r="AU13" t="s">
        <v>142</v>
      </c>
      <c r="AV13">
        <v>0</v>
      </c>
      <c r="AW13">
        <v>0</v>
      </c>
      <c r="AX13">
        <v>9</v>
      </c>
      <c r="AY13">
        <v>56</v>
      </c>
      <c r="AZ13">
        <v>93</v>
      </c>
      <c r="BA13">
        <v>4.53</v>
      </c>
      <c r="BB13">
        <v>0.6</v>
      </c>
      <c r="BC13">
        <v>5</v>
      </c>
      <c r="BD13">
        <v>5</v>
      </c>
    </row>
    <row r="14" spans="1:56" ht="27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35"/>
      <c r="R14" s="35"/>
      <c r="S14" s="35"/>
      <c r="T14" s="35"/>
      <c r="U14" s="35"/>
      <c r="V14" s="35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36" t="s">
        <v>143</v>
      </c>
      <c r="AN14">
        <v>0</v>
      </c>
      <c r="AO14">
        <v>7</v>
      </c>
      <c r="AP14">
        <v>7</v>
      </c>
      <c r="AQ14">
        <v>41</v>
      </c>
      <c r="AR14">
        <v>104</v>
      </c>
      <c r="AS14">
        <v>16</v>
      </c>
      <c r="AT14">
        <v>175</v>
      </c>
      <c r="AU14" t="s">
        <v>143</v>
      </c>
      <c r="AV14">
        <v>0</v>
      </c>
      <c r="AW14">
        <v>7</v>
      </c>
      <c r="AX14">
        <v>7</v>
      </c>
      <c r="AY14">
        <v>41</v>
      </c>
      <c r="AZ14">
        <v>104</v>
      </c>
      <c r="BA14">
        <v>4.5199999999999996</v>
      </c>
      <c r="BB14">
        <v>0.78</v>
      </c>
      <c r="BC14">
        <v>5</v>
      </c>
      <c r="BD14">
        <v>5</v>
      </c>
    </row>
    <row r="15" spans="1:56" ht="27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35"/>
      <c r="R15" s="35"/>
      <c r="S15" s="35"/>
      <c r="T15" s="35"/>
      <c r="U15" s="35"/>
      <c r="V15" s="35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36" t="s">
        <v>144</v>
      </c>
      <c r="AN15">
        <v>0</v>
      </c>
      <c r="AO15">
        <v>0</v>
      </c>
      <c r="AP15">
        <v>4</v>
      </c>
      <c r="AQ15">
        <v>44</v>
      </c>
      <c r="AR15">
        <v>121</v>
      </c>
      <c r="AS15">
        <v>6</v>
      </c>
      <c r="AT15">
        <v>175</v>
      </c>
      <c r="AU15" t="s">
        <v>144</v>
      </c>
      <c r="AV15">
        <v>0</v>
      </c>
      <c r="AW15">
        <v>0</v>
      </c>
      <c r="AX15">
        <v>4</v>
      </c>
      <c r="AY15">
        <v>44</v>
      </c>
      <c r="AZ15">
        <v>121</v>
      </c>
      <c r="BA15">
        <v>4.6900000000000004</v>
      </c>
      <c r="BB15">
        <v>0.51</v>
      </c>
      <c r="BC15">
        <v>5</v>
      </c>
      <c r="BD15">
        <v>5</v>
      </c>
    </row>
    <row r="16" spans="1:56" ht="27.75" customHeight="1" x14ac:dyDescent="0.2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35"/>
      <c r="M16" s="35"/>
      <c r="N16" s="2"/>
      <c r="O16" s="2"/>
      <c r="P16" s="2"/>
      <c r="Q16" s="35"/>
      <c r="R16" s="35"/>
      <c r="S16" s="35"/>
      <c r="T16" s="35"/>
      <c r="U16" s="35"/>
      <c r="V16" s="3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36" t="s">
        <v>145</v>
      </c>
      <c r="AN16">
        <v>0</v>
      </c>
      <c r="AO16">
        <v>3</v>
      </c>
      <c r="AP16">
        <v>4</v>
      </c>
      <c r="AQ16">
        <v>42</v>
      </c>
      <c r="AR16">
        <v>126</v>
      </c>
      <c r="AS16">
        <v>0</v>
      </c>
      <c r="AT16">
        <v>175</v>
      </c>
      <c r="AU16" t="s">
        <v>145</v>
      </c>
      <c r="AV16">
        <v>0</v>
      </c>
      <c r="AW16">
        <v>3</v>
      </c>
      <c r="AX16">
        <v>4</v>
      </c>
      <c r="AY16">
        <v>42</v>
      </c>
      <c r="AZ16">
        <v>126</v>
      </c>
      <c r="BA16">
        <v>4.66</v>
      </c>
      <c r="BB16">
        <v>0.61</v>
      </c>
      <c r="BC16">
        <v>5</v>
      </c>
      <c r="BD16">
        <v>5</v>
      </c>
    </row>
    <row r="17" spans="1:56" ht="27.75" customHeight="1" x14ac:dyDescent="0.25">
      <c r="A17" s="2"/>
      <c r="B17" s="2"/>
      <c r="C17" s="2"/>
      <c r="D17" s="2"/>
      <c r="E17" s="2"/>
      <c r="F17" s="2"/>
      <c r="G17" s="2"/>
      <c r="H17" s="35"/>
      <c r="I17" s="35"/>
      <c r="J17" s="35"/>
      <c r="K17" s="35"/>
      <c r="L17" s="35"/>
      <c r="M17" s="35"/>
      <c r="N17" s="2"/>
      <c r="O17" s="2"/>
      <c r="P17" s="2"/>
      <c r="Q17" s="35"/>
      <c r="R17" s="35"/>
      <c r="S17" s="35"/>
      <c r="T17" s="35"/>
      <c r="U17" s="35"/>
      <c r="V17" s="35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36" t="s">
        <v>146</v>
      </c>
      <c r="AN17">
        <v>0</v>
      </c>
      <c r="AO17">
        <v>1</v>
      </c>
      <c r="AP17">
        <v>4</v>
      </c>
      <c r="AQ17">
        <v>61</v>
      </c>
      <c r="AR17">
        <v>109</v>
      </c>
      <c r="AS17">
        <v>0</v>
      </c>
      <c r="AT17">
        <v>175</v>
      </c>
      <c r="AU17" t="s">
        <v>146</v>
      </c>
      <c r="AV17">
        <v>0</v>
      </c>
      <c r="AW17">
        <v>1</v>
      </c>
      <c r="AX17">
        <v>4</v>
      </c>
      <c r="AY17">
        <v>61</v>
      </c>
      <c r="AZ17">
        <v>109</v>
      </c>
      <c r="BA17">
        <v>4.59</v>
      </c>
      <c r="BB17">
        <v>0.56999999999999995</v>
      </c>
      <c r="BC17">
        <v>5</v>
      </c>
      <c r="BD17">
        <v>5</v>
      </c>
    </row>
    <row r="18" spans="1:56" ht="27.75" customHeight="1" x14ac:dyDescent="0.25">
      <c r="A18" s="89" t="s">
        <v>44</v>
      </c>
      <c r="B18" s="89"/>
      <c r="C18" s="89"/>
      <c r="D18" s="89"/>
      <c r="E18" s="89"/>
      <c r="F18" s="89"/>
      <c r="G18" s="2"/>
      <c r="H18" s="35"/>
      <c r="I18" s="35"/>
      <c r="J18" s="35"/>
      <c r="K18" s="35"/>
      <c r="L18" s="35"/>
      <c r="M18" s="35"/>
      <c r="N18" s="2"/>
      <c r="O18" s="2"/>
      <c r="P18" s="2"/>
      <c r="Q18" s="35"/>
      <c r="R18" s="35"/>
      <c r="S18" s="35"/>
      <c r="T18" s="35"/>
      <c r="U18" s="35"/>
      <c r="V18" s="35"/>
      <c r="W18" s="2"/>
      <c r="X18" s="2"/>
      <c r="Y18" s="2"/>
      <c r="Z18" s="2"/>
      <c r="AA18" s="2"/>
      <c r="AB18" s="2"/>
      <c r="AC18" s="2"/>
      <c r="AD18" s="2"/>
      <c r="AJ18" s="2"/>
      <c r="AK18" s="2"/>
      <c r="AL18" s="2"/>
    </row>
    <row r="19" spans="1:56" x14ac:dyDescent="0.25">
      <c r="A19" s="2"/>
      <c r="B19" s="2"/>
      <c r="C19" s="2"/>
      <c r="D19" s="2"/>
      <c r="E19" s="2"/>
      <c r="F19" s="2"/>
      <c r="G19" s="2"/>
      <c r="H19" s="35"/>
      <c r="I19" s="35"/>
      <c r="J19" s="35"/>
      <c r="K19" s="35"/>
      <c r="L19" s="35"/>
      <c r="M19" s="35"/>
      <c r="N19" s="2"/>
      <c r="O19" s="2"/>
      <c r="P19" s="2"/>
      <c r="Q19" s="35"/>
      <c r="R19" s="35"/>
      <c r="S19" s="35"/>
      <c r="T19" s="35"/>
      <c r="U19" s="35"/>
      <c r="V19" s="35"/>
      <c r="W19" s="2"/>
      <c r="X19" s="2"/>
      <c r="Y19" s="2"/>
      <c r="Z19" s="2"/>
      <c r="AA19" s="2"/>
      <c r="AB19" s="2"/>
      <c r="AC19" s="2"/>
      <c r="AD19" s="2"/>
      <c r="AJ19" s="2"/>
      <c r="AK19" s="2"/>
      <c r="AL19" s="2"/>
    </row>
    <row r="20" spans="1:56" ht="15" customHeight="1" x14ac:dyDescent="0.25">
      <c r="A20" s="73" t="s">
        <v>147</v>
      </c>
      <c r="B20" s="74"/>
      <c r="C20" s="74"/>
      <c r="D20" s="75"/>
      <c r="E20" s="72">
        <v>15</v>
      </c>
      <c r="F20" s="31">
        <f>E20/$E$32</f>
        <v>8.5714285714285715E-2</v>
      </c>
      <c r="G20" s="2"/>
      <c r="H20" s="35"/>
      <c r="I20" s="35"/>
      <c r="J20" s="35"/>
      <c r="K20" s="35"/>
      <c r="L20" s="35"/>
      <c r="M20" s="35"/>
      <c r="N20" s="2"/>
      <c r="O20" s="2"/>
      <c r="P20" s="2"/>
      <c r="Q20" s="35"/>
      <c r="R20" s="35"/>
      <c r="S20" s="35"/>
      <c r="T20" s="35"/>
      <c r="U20" s="35"/>
      <c r="V20" s="35"/>
      <c r="W20" s="2"/>
      <c r="X20" s="2"/>
      <c r="Y20" s="2"/>
      <c r="Z20" s="2"/>
      <c r="AA20" s="2"/>
      <c r="AB20" s="2"/>
      <c r="AC20" s="2"/>
      <c r="AD20" s="2"/>
      <c r="AJ20" s="2"/>
      <c r="AK20" s="2"/>
      <c r="AL20" s="2"/>
    </row>
    <row r="21" spans="1:56" x14ac:dyDescent="0.25">
      <c r="A21" s="73" t="s">
        <v>148</v>
      </c>
      <c r="B21" s="74"/>
      <c r="C21" s="74"/>
      <c r="D21" s="75"/>
      <c r="E21" s="72">
        <v>15</v>
      </c>
      <c r="F21" s="31">
        <f t="shared" ref="F21:F31" si="0">E21/$E$32</f>
        <v>8.5714285714285715E-2</v>
      </c>
      <c r="G21" s="2"/>
      <c r="H21" s="35"/>
      <c r="I21" s="35"/>
      <c r="J21" s="35"/>
      <c r="K21" s="35"/>
      <c r="L21" s="35"/>
      <c r="M21" s="3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56" ht="15" customHeight="1" x14ac:dyDescent="0.25">
      <c r="A22" s="73" t="s">
        <v>149</v>
      </c>
      <c r="B22" s="74"/>
      <c r="C22" s="74"/>
      <c r="D22" s="75"/>
      <c r="E22" s="65">
        <v>11</v>
      </c>
      <c r="F22" s="31">
        <f t="shared" si="0"/>
        <v>6.2857142857142861E-2</v>
      </c>
      <c r="G22" s="2"/>
      <c r="H22" s="35"/>
      <c r="I22" s="35"/>
      <c r="J22" s="35"/>
      <c r="K22" s="35"/>
      <c r="L22" s="35"/>
      <c r="M22" s="35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56" ht="15" customHeight="1" x14ac:dyDescent="0.25">
      <c r="A23" s="73" t="s">
        <v>150</v>
      </c>
      <c r="B23" s="74"/>
      <c r="C23" s="74"/>
      <c r="D23" s="75"/>
      <c r="E23" s="65">
        <v>14</v>
      </c>
      <c r="F23" s="31">
        <f t="shared" si="0"/>
        <v>0.08</v>
      </c>
      <c r="G23" s="2"/>
      <c r="H23" s="35"/>
      <c r="I23" s="35"/>
      <c r="J23" s="35"/>
      <c r="K23" s="35"/>
      <c r="L23" s="35"/>
      <c r="M23" s="35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89"/>
      <c r="AE23" s="89"/>
      <c r="AF23" s="89"/>
      <c r="AG23" s="89"/>
      <c r="AH23" s="89"/>
      <c r="AI23" s="2"/>
      <c r="AJ23" s="2"/>
      <c r="AK23" s="2"/>
      <c r="AL23" s="2"/>
    </row>
    <row r="24" spans="1:56" ht="15" customHeight="1" x14ac:dyDescent="0.25">
      <c r="A24" s="73" t="s">
        <v>58</v>
      </c>
      <c r="B24" s="74"/>
      <c r="C24" s="74"/>
      <c r="D24" s="75"/>
      <c r="E24" s="65">
        <v>19</v>
      </c>
      <c r="F24" s="31">
        <f t="shared" si="0"/>
        <v>0.10857142857142857</v>
      </c>
      <c r="G24" s="2"/>
      <c r="H24" s="35"/>
      <c r="I24" s="35"/>
      <c r="J24" s="35"/>
      <c r="K24" s="35"/>
      <c r="L24" s="35"/>
      <c r="M24" s="3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56" ht="15" customHeight="1" x14ac:dyDescent="0.25">
      <c r="A25" s="73" t="s">
        <v>59</v>
      </c>
      <c r="B25" s="74"/>
      <c r="C25" s="74"/>
      <c r="D25" s="75"/>
      <c r="E25" s="65">
        <v>15</v>
      </c>
      <c r="F25" s="31">
        <f t="shared" si="0"/>
        <v>8.5714285714285715E-2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56" ht="15" customHeight="1" x14ac:dyDescent="0.25">
      <c r="A26" s="73" t="s">
        <v>152</v>
      </c>
      <c r="B26" s="74"/>
      <c r="C26" s="74"/>
      <c r="D26" s="75"/>
      <c r="E26" s="65">
        <v>17</v>
      </c>
      <c r="F26" s="31">
        <f t="shared" si="0"/>
        <v>9.7142857142857142E-2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56" ht="15" customHeight="1" x14ac:dyDescent="0.25">
      <c r="A27" s="73" t="s">
        <v>151</v>
      </c>
      <c r="B27" s="74"/>
      <c r="C27" s="74"/>
      <c r="D27" s="75"/>
      <c r="E27" s="65">
        <v>11</v>
      </c>
      <c r="F27" s="31">
        <f t="shared" si="0"/>
        <v>6.2857142857142861E-2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</row>
    <row r="28" spans="1:56" ht="15" customHeight="1" x14ac:dyDescent="0.25">
      <c r="A28" s="73" t="s">
        <v>153</v>
      </c>
      <c r="B28" s="74"/>
      <c r="C28" s="74"/>
      <c r="D28" s="75"/>
      <c r="E28" s="65">
        <v>13</v>
      </c>
      <c r="F28" s="31">
        <f t="shared" si="0"/>
        <v>7.4285714285714288E-2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56" ht="15" customHeight="1" x14ac:dyDescent="0.25">
      <c r="A29" s="73" t="s">
        <v>154</v>
      </c>
      <c r="B29" s="74"/>
      <c r="C29" s="74"/>
      <c r="D29" s="75"/>
      <c r="E29" s="65">
        <v>16</v>
      </c>
      <c r="F29" s="31">
        <f t="shared" si="0"/>
        <v>9.1428571428571428E-2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56" ht="15" customHeight="1" x14ac:dyDescent="0.25">
      <c r="A30" s="73" t="s">
        <v>155</v>
      </c>
      <c r="B30" s="74"/>
      <c r="C30" s="74"/>
      <c r="D30" s="75"/>
      <c r="E30" s="65">
        <v>13</v>
      </c>
      <c r="F30" s="31">
        <f t="shared" si="0"/>
        <v>7.4285714285714288E-2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56" ht="15" customHeight="1" x14ac:dyDescent="0.25">
      <c r="A31" s="90" t="s">
        <v>156</v>
      </c>
      <c r="B31" s="90"/>
      <c r="C31" s="90"/>
      <c r="D31" s="90"/>
      <c r="E31" s="71">
        <v>16</v>
      </c>
      <c r="F31" s="31">
        <f t="shared" si="0"/>
        <v>9.1428571428571428E-2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56" x14ac:dyDescent="0.25">
      <c r="A32" s="91" t="s">
        <v>16</v>
      </c>
      <c r="B32" s="91"/>
      <c r="C32" s="91"/>
      <c r="D32" s="91"/>
      <c r="E32" s="61">
        <f>SUM(E20:E31)</f>
        <v>175</v>
      </c>
      <c r="F32" s="7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9" x14ac:dyDescent="0.25">
      <c r="A33" s="88"/>
      <c r="B33" s="88"/>
      <c r="C33" s="88"/>
      <c r="D33" s="88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9" ht="40.5" customHeight="1" x14ac:dyDescent="0.25">
      <c r="A35" s="87" t="s">
        <v>1</v>
      </c>
      <c r="B35" s="87"/>
      <c r="C35" s="87"/>
      <c r="D35" s="87"/>
      <c r="E35" s="87"/>
      <c r="F35" s="87"/>
      <c r="G35" s="87"/>
      <c r="H35" s="87"/>
      <c r="I35" s="87"/>
      <c r="J35" s="87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9" ht="18" customHeight="1" x14ac:dyDescent="0.25">
      <c r="A36" s="2"/>
      <c r="B36" s="2"/>
      <c r="C36" s="86" t="s">
        <v>37</v>
      </c>
      <c r="D36" s="86"/>
      <c r="E36" s="86"/>
      <c r="F36" s="86"/>
      <c r="G36" s="86"/>
      <c r="H36" s="86"/>
      <c r="I36" s="86"/>
      <c r="J36" s="86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9" ht="39.75" customHeight="1" x14ac:dyDescent="0.25">
      <c r="A37" s="2"/>
      <c r="B37" s="2"/>
      <c r="C37" s="86" t="s">
        <v>39</v>
      </c>
      <c r="D37" s="86"/>
      <c r="E37" s="86"/>
      <c r="F37" s="86"/>
      <c r="G37" s="86"/>
      <c r="H37" s="86"/>
      <c r="I37" s="86"/>
      <c r="J37" s="86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9" x14ac:dyDescent="0.25">
      <c r="A38" s="2"/>
      <c r="B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40" spans="1:39" x14ac:dyDescent="0.25">
      <c r="C40" s="3"/>
      <c r="D40" s="3"/>
      <c r="E40" s="3"/>
      <c r="F40" s="3"/>
      <c r="G40" s="3"/>
      <c r="H40" s="3"/>
      <c r="I40" s="3"/>
      <c r="J40" s="3"/>
    </row>
    <row r="41" spans="1:39" x14ac:dyDescent="0.25">
      <c r="C41" s="3"/>
      <c r="D41" s="3"/>
      <c r="E41" s="3"/>
      <c r="F41" s="3"/>
      <c r="G41" s="3"/>
      <c r="H41" s="3"/>
      <c r="I41" s="3"/>
      <c r="J41" s="3"/>
    </row>
    <row r="42" spans="1:39" s="5" customFormat="1" ht="20.25" customHeight="1" x14ac:dyDescent="0.25">
      <c r="A42" s="100" t="s">
        <v>19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37"/>
    </row>
    <row r="43" spans="1:39" x14ac:dyDescent="0.25">
      <c r="C43" s="3"/>
      <c r="D43" s="3"/>
      <c r="E43" s="3"/>
      <c r="F43" s="3"/>
      <c r="G43" s="3"/>
      <c r="H43" s="3"/>
      <c r="I43" s="3"/>
      <c r="J43" s="3"/>
    </row>
    <row r="44" spans="1:39" ht="15" customHeight="1" x14ac:dyDescent="0.25">
      <c r="V44" s="97" t="s">
        <v>2</v>
      </c>
      <c r="W44" s="97"/>
      <c r="X44" s="97"/>
      <c r="Y44" s="97"/>
      <c r="Z44" s="97"/>
      <c r="AA44" s="97"/>
      <c r="AC44" s="97" t="s">
        <v>3</v>
      </c>
      <c r="AD44" s="97"/>
      <c r="AE44" s="97"/>
      <c r="AF44" s="97"/>
      <c r="AG44" s="97"/>
      <c r="AH44" s="97"/>
      <c r="AI44" s="99" t="s">
        <v>4</v>
      </c>
      <c r="AJ44" s="99"/>
      <c r="AK44" s="99"/>
      <c r="AL44" s="99"/>
    </row>
    <row r="45" spans="1:39" ht="15.75" thickBot="1" x14ac:dyDescent="0.3">
      <c r="V45" s="97"/>
      <c r="W45" s="97"/>
      <c r="X45" s="97"/>
      <c r="Y45" s="97"/>
      <c r="Z45" s="97"/>
      <c r="AA45" s="97"/>
      <c r="AC45" s="97"/>
      <c r="AD45" s="97"/>
      <c r="AE45" s="97"/>
      <c r="AF45" s="97"/>
      <c r="AG45" s="97"/>
      <c r="AH45" s="97"/>
      <c r="AI45" s="99"/>
      <c r="AJ45" s="99"/>
      <c r="AK45" s="99"/>
      <c r="AL45" s="99"/>
    </row>
    <row r="46" spans="1:39" s="13" customFormat="1" ht="18.75" x14ac:dyDescent="0.25">
      <c r="A46" s="6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5"/>
      <c r="V46" s="7">
        <v>1</v>
      </c>
      <c r="W46" s="8">
        <v>2</v>
      </c>
      <c r="X46" s="8">
        <v>3</v>
      </c>
      <c r="Y46" s="8">
        <v>4</v>
      </c>
      <c r="Z46" s="9">
        <v>5</v>
      </c>
      <c r="AA46" s="9" t="s">
        <v>5</v>
      </c>
      <c r="AB46" s="10" t="s">
        <v>6</v>
      </c>
      <c r="AC46" s="7">
        <v>1</v>
      </c>
      <c r="AD46" s="8">
        <v>2</v>
      </c>
      <c r="AE46" s="8">
        <v>3</v>
      </c>
      <c r="AF46" s="8">
        <v>4</v>
      </c>
      <c r="AG46" s="9">
        <v>5</v>
      </c>
      <c r="AH46" s="9" t="s">
        <v>5</v>
      </c>
      <c r="AI46" s="11" t="s">
        <v>7</v>
      </c>
      <c r="AJ46" s="12" t="s">
        <v>8</v>
      </c>
      <c r="AK46" s="12" t="s">
        <v>9</v>
      </c>
      <c r="AL46" s="12" t="s">
        <v>10</v>
      </c>
      <c r="AM46" s="36"/>
    </row>
    <row r="47" spans="1:39" s="14" customFormat="1" ht="19.5" customHeight="1" x14ac:dyDescent="0.25">
      <c r="A47" s="76" t="s">
        <v>27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38"/>
    </row>
    <row r="48" spans="1:39" s="14" customFormat="1" ht="18.75" customHeight="1" x14ac:dyDescent="0.25">
      <c r="A48" s="15">
        <v>1</v>
      </c>
      <c r="B48" s="81" t="s">
        <v>20</v>
      </c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3"/>
      <c r="V48" s="16">
        <f t="shared" ref="V48:AA54" si="1">+AN2</f>
        <v>0</v>
      </c>
      <c r="W48" s="16">
        <f t="shared" si="1"/>
        <v>0</v>
      </c>
      <c r="X48" s="16">
        <f t="shared" si="1"/>
        <v>5</v>
      </c>
      <c r="Y48" s="16">
        <f t="shared" si="1"/>
        <v>10</v>
      </c>
      <c r="Z48" s="16">
        <f t="shared" si="1"/>
        <v>25</v>
      </c>
      <c r="AA48" s="16">
        <f t="shared" si="1"/>
        <v>14</v>
      </c>
      <c r="AB48" s="17">
        <f>SUM(V48:AA48)</f>
        <v>54</v>
      </c>
      <c r="AC48" s="18">
        <f>V48/$AB48</f>
        <v>0</v>
      </c>
      <c r="AD48" s="18">
        <f t="shared" ref="AD48:AH54" si="2">W48/$AB48</f>
        <v>0</v>
      </c>
      <c r="AE48" s="18">
        <f t="shared" si="2"/>
        <v>9.2592592592592587E-2</v>
      </c>
      <c r="AF48" s="18">
        <f t="shared" si="2"/>
        <v>0.18518518518518517</v>
      </c>
      <c r="AG48" s="18">
        <f t="shared" si="2"/>
        <v>0.46296296296296297</v>
      </c>
      <c r="AH48" s="18">
        <f t="shared" si="2"/>
        <v>0.25925925925925924</v>
      </c>
      <c r="AI48" s="19">
        <f t="shared" ref="AI48:AL54" si="3">+BA2</f>
        <v>4.5</v>
      </c>
      <c r="AJ48" s="19">
        <f t="shared" si="3"/>
        <v>0.72</v>
      </c>
      <c r="AK48" s="41">
        <f t="shared" si="3"/>
        <v>5</v>
      </c>
      <c r="AL48" s="41">
        <f t="shared" si="3"/>
        <v>5</v>
      </c>
      <c r="AM48" s="38"/>
    </row>
    <row r="49" spans="1:56" s="14" customFormat="1" ht="18.75" customHeight="1" x14ac:dyDescent="0.25">
      <c r="A49" s="15">
        <v>2</v>
      </c>
      <c r="B49" s="81" t="s">
        <v>21</v>
      </c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3"/>
      <c r="V49" s="16">
        <f t="shared" si="1"/>
        <v>0</v>
      </c>
      <c r="W49" s="16">
        <f t="shared" si="1"/>
        <v>1</v>
      </c>
      <c r="X49" s="16">
        <f t="shared" si="1"/>
        <v>4</v>
      </c>
      <c r="Y49" s="16">
        <f t="shared" si="1"/>
        <v>10</v>
      </c>
      <c r="Z49" s="16">
        <f t="shared" si="1"/>
        <v>24</v>
      </c>
      <c r="AA49" s="16">
        <f t="shared" si="1"/>
        <v>15</v>
      </c>
      <c r="AB49" s="17">
        <f t="shared" ref="AB49:AB54" si="4">SUM(V49:AA49)</f>
        <v>54</v>
      </c>
      <c r="AC49" s="18">
        <f t="shared" ref="AC49:AC54" si="5">V49/$AB49</f>
        <v>0</v>
      </c>
      <c r="AD49" s="18">
        <f t="shared" si="2"/>
        <v>1.8518518518518517E-2</v>
      </c>
      <c r="AE49" s="18">
        <f t="shared" si="2"/>
        <v>7.407407407407407E-2</v>
      </c>
      <c r="AF49" s="18">
        <f t="shared" si="2"/>
        <v>0.18518518518518517</v>
      </c>
      <c r="AG49" s="18">
        <f t="shared" si="2"/>
        <v>0.44444444444444442</v>
      </c>
      <c r="AH49" s="18">
        <f t="shared" si="2"/>
        <v>0.27777777777777779</v>
      </c>
      <c r="AI49" s="19">
        <f t="shared" si="3"/>
        <v>4.46</v>
      </c>
      <c r="AJ49" s="19">
        <f t="shared" si="3"/>
        <v>0.79</v>
      </c>
      <c r="AK49" s="41">
        <f t="shared" si="3"/>
        <v>5</v>
      </c>
      <c r="AL49" s="41">
        <f t="shared" si="3"/>
        <v>5</v>
      </c>
      <c r="AM49" s="38"/>
    </row>
    <row r="50" spans="1:56" s="14" customFormat="1" ht="18" customHeight="1" x14ac:dyDescent="0.25">
      <c r="A50" s="15">
        <v>3</v>
      </c>
      <c r="B50" s="81" t="s">
        <v>22</v>
      </c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3"/>
      <c r="V50" s="16">
        <f t="shared" si="1"/>
        <v>1</v>
      </c>
      <c r="W50" s="16">
        <f t="shared" si="1"/>
        <v>2</v>
      </c>
      <c r="X50" s="16">
        <f t="shared" si="1"/>
        <v>5</v>
      </c>
      <c r="Y50" s="16">
        <f t="shared" si="1"/>
        <v>8</v>
      </c>
      <c r="Z50" s="16">
        <f t="shared" si="1"/>
        <v>19</v>
      </c>
      <c r="AA50" s="16">
        <f t="shared" si="1"/>
        <v>19</v>
      </c>
      <c r="AB50" s="17">
        <f t="shared" si="4"/>
        <v>54</v>
      </c>
      <c r="AC50" s="18">
        <f t="shared" si="5"/>
        <v>1.8518518518518517E-2</v>
      </c>
      <c r="AD50" s="18">
        <f t="shared" si="2"/>
        <v>3.7037037037037035E-2</v>
      </c>
      <c r="AE50" s="18">
        <f t="shared" si="2"/>
        <v>9.2592592592592587E-2</v>
      </c>
      <c r="AF50" s="18">
        <f t="shared" si="2"/>
        <v>0.14814814814814814</v>
      </c>
      <c r="AG50" s="18">
        <f t="shared" si="2"/>
        <v>0.35185185185185186</v>
      </c>
      <c r="AH50" s="18">
        <f t="shared" si="2"/>
        <v>0.35185185185185186</v>
      </c>
      <c r="AI50" s="19">
        <f t="shared" si="3"/>
        <v>4.2</v>
      </c>
      <c r="AJ50" s="19">
        <f t="shared" si="3"/>
        <v>1.08</v>
      </c>
      <c r="AK50" s="41">
        <f t="shared" si="3"/>
        <v>5</v>
      </c>
      <c r="AL50" s="41">
        <f t="shared" si="3"/>
        <v>5</v>
      </c>
      <c r="AM50" s="38"/>
    </row>
    <row r="51" spans="1:56" s="13" customFormat="1" ht="18" customHeight="1" x14ac:dyDescent="0.25">
      <c r="A51" s="15">
        <v>4</v>
      </c>
      <c r="B51" s="81" t="s">
        <v>23</v>
      </c>
      <c r="C51" s="82" t="s">
        <v>11</v>
      </c>
      <c r="D51" s="82" t="s">
        <v>11</v>
      </c>
      <c r="E51" s="82" t="s">
        <v>11</v>
      </c>
      <c r="F51" s="82" t="s">
        <v>11</v>
      </c>
      <c r="G51" s="82" t="s">
        <v>11</v>
      </c>
      <c r="H51" s="82" t="s">
        <v>11</v>
      </c>
      <c r="I51" s="82" t="s">
        <v>11</v>
      </c>
      <c r="J51" s="82" t="s">
        <v>11</v>
      </c>
      <c r="K51" s="82" t="s">
        <v>11</v>
      </c>
      <c r="L51" s="82" t="s">
        <v>11</v>
      </c>
      <c r="M51" s="82" t="s">
        <v>11</v>
      </c>
      <c r="N51" s="82" t="s">
        <v>11</v>
      </c>
      <c r="O51" s="82" t="s">
        <v>11</v>
      </c>
      <c r="P51" s="82" t="s">
        <v>11</v>
      </c>
      <c r="Q51" s="82" t="s">
        <v>11</v>
      </c>
      <c r="R51" s="82" t="s">
        <v>11</v>
      </c>
      <c r="S51" s="82" t="s">
        <v>11</v>
      </c>
      <c r="T51" s="82" t="s">
        <v>11</v>
      </c>
      <c r="U51" s="83" t="s">
        <v>11</v>
      </c>
      <c r="V51" s="16">
        <f t="shared" si="1"/>
        <v>0</v>
      </c>
      <c r="W51" s="16">
        <f t="shared" si="1"/>
        <v>0</v>
      </c>
      <c r="X51" s="16">
        <f t="shared" si="1"/>
        <v>3</v>
      </c>
      <c r="Y51" s="16">
        <f t="shared" si="1"/>
        <v>8</v>
      </c>
      <c r="Z51" s="16">
        <f t="shared" si="1"/>
        <v>21</v>
      </c>
      <c r="AA51" s="16">
        <f t="shared" si="1"/>
        <v>22</v>
      </c>
      <c r="AB51" s="17">
        <f t="shared" si="4"/>
        <v>54</v>
      </c>
      <c r="AC51" s="18">
        <f t="shared" si="5"/>
        <v>0</v>
      </c>
      <c r="AD51" s="18">
        <f t="shared" si="2"/>
        <v>0</v>
      </c>
      <c r="AE51" s="18">
        <f t="shared" si="2"/>
        <v>5.5555555555555552E-2</v>
      </c>
      <c r="AF51" s="18">
        <f t="shared" si="2"/>
        <v>0.14814814814814814</v>
      </c>
      <c r="AG51" s="18">
        <f t="shared" si="2"/>
        <v>0.3888888888888889</v>
      </c>
      <c r="AH51" s="18">
        <f t="shared" si="2"/>
        <v>0.40740740740740738</v>
      </c>
      <c r="AI51" s="19">
        <f t="shared" si="3"/>
        <v>4.5599999999999996</v>
      </c>
      <c r="AJ51" s="19">
        <f t="shared" si="3"/>
        <v>0.67</v>
      </c>
      <c r="AK51" s="41">
        <f t="shared" si="3"/>
        <v>5</v>
      </c>
      <c r="AL51" s="41">
        <f t="shared" si="3"/>
        <v>5</v>
      </c>
      <c r="AM51" s="36"/>
    </row>
    <row r="52" spans="1:56" s="13" customFormat="1" ht="18" customHeight="1" x14ac:dyDescent="0.25">
      <c r="A52" s="15">
        <v>5</v>
      </c>
      <c r="B52" s="81" t="s">
        <v>24</v>
      </c>
      <c r="C52" s="82" t="s">
        <v>12</v>
      </c>
      <c r="D52" s="82" t="s">
        <v>12</v>
      </c>
      <c r="E52" s="82" t="s">
        <v>12</v>
      </c>
      <c r="F52" s="82" t="s">
        <v>12</v>
      </c>
      <c r="G52" s="82" t="s">
        <v>12</v>
      </c>
      <c r="H52" s="82" t="s">
        <v>12</v>
      </c>
      <c r="I52" s="82" t="s">
        <v>12</v>
      </c>
      <c r="J52" s="82" t="s">
        <v>12</v>
      </c>
      <c r="K52" s="82" t="s">
        <v>12</v>
      </c>
      <c r="L52" s="82" t="s">
        <v>12</v>
      </c>
      <c r="M52" s="82" t="s">
        <v>12</v>
      </c>
      <c r="N52" s="82" t="s">
        <v>12</v>
      </c>
      <c r="O52" s="82" t="s">
        <v>12</v>
      </c>
      <c r="P52" s="82" t="s">
        <v>12</v>
      </c>
      <c r="Q52" s="82" t="s">
        <v>12</v>
      </c>
      <c r="R52" s="82" t="s">
        <v>12</v>
      </c>
      <c r="S52" s="82" t="s">
        <v>12</v>
      </c>
      <c r="T52" s="82" t="s">
        <v>12</v>
      </c>
      <c r="U52" s="83" t="s">
        <v>12</v>
      </c>
      <c r="V52" s="16">
        <f t="shared" si="1"/>
        <v>0</v>
      </c>
      <c r="W52" s="16">
        <f t="shared" si="1"/>
        <v>1</v>
      </c>
      <c r="X52" s="16">
        <f t="shared" si="1"/>
        <v>3</v>
      </c>
      <c r="Y52" s="16">
        <f t="shared" si="1"/>
        <v>14</v>
      </c>
      <c r="Z52" s="16">
        <f t="shared" si="1"/>
        <v>28</v>
      </c>
      <c r="AA52" s="16">
        <f t="shared" si="1"/>
        <v>8</v>
      </c>
      <c r="AB52" s="17">
        <f t="shared" si="4"/>
        <v>54</v>
      </c>
      <c r="AC52" s="18">
        <f t="shared" si="5"/>
        <v>0</v>
      </c>
      <c r="AD52" s="18">
        <f t="shared" si="2"/>
        <v>1.8518518518518517E-2</v>
      </c>
      <c r="AE52" s="18">
        <f t="shared" si="2"/>
        <v>5.5555555555555552E-2</v>
      </c>
      <c r="AF52" s="18">
        <f t="shared" si="2"/>
        <v>0.25925925925925924</v>
      </c>
      <c r="AG52" s="18">
        <f t="shared" si="2"/>
        <v>0.51851851851851849</v>
      </c>
      <c r="AH52" s="18">
        <f t="shared" si="2"/>
        <v>0.14814814814814814</v>
      </c>
      <c r="AI52" s="19">
        <f t="shared" si="3"/>
        <v>4.5</v>
      </c>
      <c r="AJ52" s="19">
        <f t="shared" si="3"/>
        <v>0.72</v>
      </c>
      <c r="AK52" s="41">
        <f t="shared" si="3"/>
        <v>5</v>
      </c>
      <c r="AL52" s="41">
        <f t="shared" si="3"/>
        <v>5</v>
      </c>
      <c r="AM52" s="36"/>
    </row>
    <row r="53" spans="1:56" s="13" customFormat="1" ht="18" customHeight="1" x14ac:dyDescent="0.25">
      <c r="A53" s="15">
        <v>6</v>
      </c>
      <c r="B53" s="81" t="s">
        <v>25</v>
      </c>
      <c r="C53" s="82" t="s">
        <v>13</v>
      </c>
      <c r="D53" s="82" t="s">
        <v>13</v>
      </c>
      <c r="E53" s="82" t="s">
        <v>13</v>
      </c>
      <c r="F53" s="82" t="s">
        <v>13</v>
      </c>
      <c r="G53" s="82" t="s">
        <v>13</v>
      </c>
      <c r="H53" s="82" t="s">
        <v>13</v>
      </c>
      <c r="I53" s="82" t="s">
        <v>13</v>
      </c>
      <c r="J53" s="82" t="s">
        <v>13</v>
      </c>
      <c r="K53" s="82" t="s">
        <v>13</v>
      </c>
      <c r="L53" s="82" t="s">
        <v>13</v>
      </c>
      <c r="M53" s="82" t="s">
        <v>13</v>
      </c>
      <c r="N53" s="82" t="s">
        <v>13</v>
      </c>
      <c r="O53" s="82" t="s">
        <v>13</v>
      </c>
      <c r="P53" s="82" t="s">
        <v>13</v>
      </c>
      <c r="Q53" s="82" t="s">
        <v>13</v>
      </c>
      <c r="R53" s="82" t="s">
        <v>13</v>
      </c>
      <c r="S53" s="82" t="s">
        <v>13</v>
      </c>
      <c r="T53" s="82" t="s">
        <v>13</v>
      </c>
      <c r="U53" s="83" t="s">
        <v>13</v>
      </c>
      <c r="V53" s="16">
        <f t="shared" si="1"/>
        <v>0</v>
      </c>
      <c r="W53" s="16">
        <f t="shared" si="1"/>
        <v>2</v>
      </c>
      <c r="X53" s="16">
        <f t="shared" si="1"/>
        <v>4</v>
      </c>
      <c r="Y53" s="16">
        <f t="shared" si="1"/>
        <v>19</v>
      </c>
      <c r="Z53" s="16">
        <f t="shared" si="1"/>
        <v>29</v>
      </c>
      <c r="AA53" s="16">
        <f t="shared" si="1"/>
        <v>0</v>
      </c>
      <c r="AB53" s="17">
        <f t="shared" si="4"/>
        <v>54</v>
      </c>
      <c r="AC53" s="18">
        <f t="shared" si="5"/>
        <v>0</v>
      </c>
      <c r="AD53" s="18">
        <f t="shared" si="2"/>
        <v>3.7037037037037035E-2</v>
      </c>
      <c r="AE53" s="18">
        <f t="shared" si="2"/>
        <v>7.407407407407407E-2</v>
      </c>
      <c r="AF53" s="18">
        <f t="shared" si="2"/>
        <v>0.35185185185185186</v>
      </c>
      <c r="AG53" s="18">
        <f t="shared" si="2"/>
        <v>0.53703703703703709</v>
      </c>
      <c r="AH53" s="18">
        <f t="shared" si="2"/>
        <v>0</v>
      </c>
      <c r="AI53" s="19">
        <f t="shared" si="3"/>
        <v>4.3899999999999997</v>
      </c>
      <c r="AJ53" s="19">
        <f t="shared" si="3"/>
        <v>0.79</v>
      </c>
      <c r="AK53" s="41">
        <f t="shared" si="3"/>
        <v>5</v>
      </c>
      <c r="AL53" s="41">
        <f t="shared" si="3"/>
        <v>5</v>
      </c>
      <c r="AM53" s="36"/>
    </row>
    <row r="54" spans="1:56" s="13" customFormat="1" ht="18" customHeight="1" x14ac:dyDescent="0.25">
      <c r="A54" s="15">
        <v>7</v>
      </c>
      <c r="B54" s="81" t="s">
        <v>26</v>
      </c>
      <c r="C54" s="82" t="s">
        <v>14</v>
      </c>
      <c r="D54" s="82" t="s">
        <v>14</v>
      </c>
      <c r="E54" s="82" t="s">
        <v>14</v>
      </c>
      <c r="F54" s="82" t="s">
        <v>14</v>
      </c>
      <c r="G54" s="82" t="s">
        <v>14</v>
      </c>
      <c r="H54" s="82" t="s">
        <v>14</v>
      </c>
      <c r="I54" s="82" t="s">
        <v>14</v>
      </c>
      <c r="J54" s="82" t="s">
        <v>14</v>
      </c>
      <c r="K54" s="82" t="s">
        <v>14</v>
      </c>
      <c r="L54" s="82" t="s">
        <v>14</v>
      </c>
      <c r="M54" s="82" t="s">
        <v>14</v>
      </c>
      <c r="N54" s="82" t="s">
        <v>14</v>
      </c>
      <c r="O54" s="82" t="s">
        <v>14</v>
      </c>
      <c r="P54" s="82" t="s">
        <v>14</v>
      </c>
      <c r="Q54" s="82" t="s">
        <v>14</v>
      </c>
      <c r="R54" s="82" t="s">
        <v>14</v>
      </c>
      <c r="S54" s="82" t="s">
        <v>14</v>
      </c>
      <c r="T54" s="82" t="s">
        <v>14</v>
      </c>
      <c r="U54" s="83" t="s">
        <v>14</v>
      </c>
      <c r="V54" s="16">
        <f t="shared" si="1"/>
        <v>0</v>
      </c>
      <c r="W54" s="16">
        <f t="shared" si="1"/>
        <v>1</v>
      </c>
      <c r="X54" s="16">
        <f t="shared" si="1"/>
        <v>4</v>
      </c>
      <c r="Y54" s="16">
        <f t="shared" si="1"/>
        <v>14</v>
      </c>
      <c r="Z54" s="16">
        <f t="shared" si="1"/>
        <v>35</v>
      </c>
      <c r="AA54" s="16">
        <f t="shared" si="1"/>
        <v>0</v>
      </c>
      <c r="AB54" s="17">
        <f t="shared" si="4"/>
        <v>54</v>
      </c>
      <c r="AC54" s="18">
        <f t="shared" si="5"/>
        <v>0</v>
      </c>
      <c r="AD54" s="18">
        <f t="shared" si="2"/>
        <v>1.8518518518518517E-2</v>
      </c>
      <c r="AE54" s="18">
        <f t="shared" si="2"/>
        <v>7.407407407407407E-2</v>
      </c>
      <c r="AF54" s="18">
        <f t="shared" si="2"/>
        <v>0.25925925925925924</v>
      </c>
      <c r="AG54" s="18">
        <f t="shared" si="2"/>
        <v>0.64814814814814814</v>
      </c>
      <c r="AH54" s="18">
        <f t="shared" si="2"/>
        <v>0</v>
      </c>
      <c r="AI54" s="19">
        <f t="shared" si="3"/>
        <v>4.54</v>
      </c>
      <c r="AJ54" s="19">
        <f t="shared" si="3"/>
        <v>0.72</v>
      </c>
      <c r="AK54" s="41">
        <f t="shared" si="3"/>
        <v>5</v>
      </c>
      <c r="AL54" s="41">
        <f t="shared" si="3"/>
        <v>5</v>
      </c>
      <c r="AM54" s="36"/>
    </row>
    <row r="55" spans="1:56" s="14" customFormat="1" ht="18.75" x14ac:dyDescent="0.25">
      <c r="A55" s="76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38"/>
    </row>
    <row r="56" spans="1:56" s="13" customFormat="1" ht="18" customHeight="1" x14ac:dyDescent="0.25">
      <c r="A56" s="15">
        <v>8</v>
      </c>
      <c r="B56" s="81" t="s">
        <v>40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3"/>
      <c r="V56" s="16">
        <f>+AN9</f>
        <v>0</v>
      </c>
      <c r="W56" s="16">
        <f t="shared" ref="W56:AA56" si="6">+AO9</f>
        <v>0</v>
      </c>
      <c r="X56" s="16">
        <f t="shared" si="6"/>
        <v>1</v>
      </c>
      <c r="Y56" s="16">
        <f t="shared" si="6"/>
        <v>16</v>
      </c>
      <c r="Z56" s="16">
        <f t="shared" si="6"/>
        <v>37</v>
      </c>
      <c r="AA56" s="16">
        <f t="shared" si="6"/>
        <v>0</v>
      </c>
      <c r="AB56" s="17">
        <f>SUM(V56:AA56)</f>
        <v>54</v>
      </c>
      <c r="AC56" s="18">
        <f>V56/$AB56</f>
        <v>0</v>
      </c>
      <c r="AD56" s="18">
        <f t="shared" ref="AD56:AH56" si="7">W56/$AB56</f>
        <v>0</v>
      </c>
      <c r="AE56" s="18">
        <f t="shared" si="7"/>
        <v>1.8518518518518517E-2</v>
      </c>
      <c r="AF56" s="18">
        <f t="shared" si="7"/>
        <v>0.29629629629629628</v>
      </c>
      <c r="AG56" s="18">
        <f t="shared" si="7"/>
        <v>0.68518518518518523</v>
      </c>
      <c r="AH56" s="18">
        <f t="shared" si="7"/>
        <v>0</v>
      </c>
      <c r="AI56" s="19">
        <f>+BA9</f>
        <v>4.67</v>
      </c>
      <c r="AJ56" s="19">
        <f t="shared" ref="AJ56:AL56" si="8">+BB9</f>
        <v>0.51</v>
      </c>
      <c r="AK56" s="41">
        <f t="shared" si="8"/>
        <v>5</v>
      </c>
      <c r="AL56" s="41">
        <f t="shared" si="8"/>
        <v>5</v>
      </c>
      <c r="AM56" s="36"/>
    </row>
    <row r="57" spans="1:56" s="13" customFormat="1" ht="18" customHeight="1" x14ac:dyDescent="0.25">
      <c r="A57" s="2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2"/>
      <c r="W57" s="22"/>
      <c r="X57" s="22"/>
      <c r="Y57" s="22"/>
      <c r="Z57" s="22"/>
      <c r="AA57" s="22"/>
      <c r="AB57" s="22"/>
      <c r="AC57" s="23"/>
      <c r="AD57" s="23"/>
      <c r="AE57" s="23"/>
      <c r="AF57" s="23"/>
      <c r="AG57" s="23"/>
      <c r="AH57" s="23"/>
      <c r="AI57" s="24"/>
      <c r="AJ57" s="24"/>
      <c r="AK57" s="22"/>
      <c r="AL57" s="22"/>
      <c r="AM57" s="36"/>
    </row>
    <row r="58" spans="1:56" s="13" customFormat="1" ht="18" customHeight="1" x14ac:dyDescent="0.25">
      <c r="A58" s="20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2"/>
      <c r="W58" s="22"/>
      <c r="X58" s="22"/>
      <c r="Y58" s="22"/>
      <c r="Z58" s="22"/>
      <c r="AA58" s="22"/>
      <c r="AB58" s="22"/>
      <c r="AC58" s="23"/>
      <c r="AD58" s="23"/>
      <c r="AE58" s="23"/>
      <c r="AF58" s="23"/>
      <c r="AG58" s="23"/>
      <c r="AH58" s="23"/>
      <c r="AI58" s="24"/>
      <c r="AJ58" s="24"/>
      <c r="AK58" s="22"/>
      <c r="AL58" s="22"/>
      <c r="AM58" s="36"/>
    </row>
    <row r="59" spans="1:56" s="13" customFormat="1" ht="18" customHeight="1" x14ac:dyDescent="0.25">
      <c r="A59" s="20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2"/>
      <c r="W59" s="22"/>
      <c r="X59" s="22"/>
      <c r="Y59" s="22"/>
      <c r="Z59" s="22"/>
      <c r="AA59" s="22"/>
      <c r="AB59" s="22"/>
      <c r="AC59" s="23"/>
      <c r="AD59" s="23"/>
      <c r="AE59" s="23"/>
      <c r="AF59" s="23"/>
      <c r="AG59" s="23"/>
      <c r="AH59" s="23"/>
      <c r="AI59" s="24"/>
      <c r="AJ59" s="24"/>
      <c r="AK59" s="22"/>
      <c r="AL59" s="22"/>
      <c r="AM59" s="36"/>
    </row>
    <row r="60" spans="1:56" s="13" customFormat="1" ht="18" customHeight="1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  <c r="W60" s="22"/>
      <c r="X60" s="22"/>
      <c r="Y60" s="22"/>
      <c r="Z60" s="22"/>
      <c r="AA60" s="22"/>
      <c r="AB60" s="22"/>
      <c r="AC60" s="23"/>
      <c r="AD60" s="23"/>
      <c r="AE60" s="23"/>
      <c r="AF60" s="23"/>
      <c r="AG60" s="23"/>
      <c r="AH60" s="23"/>
      <c r="AI60" s="24"/>
      <c r="AJ60" s="24"/>
      <c r="AK60" s="22"/>
      <c r="AL60" s="22"/>
      <c r="AM60" s="36"/>
    </row>
    <row r="61" spans="1:56" s="5" customFormat="1" ht="21" customHeight="1" x14ac:dyDescent="0.25">
      <c r="A61" s="100" t="s">
        <v>38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37"/>
    </row>
    <row r="62" spans="1:56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</row>
    <row r="63" spans="1:56" s="14" customFormat="1" ht="19.5" customHeight="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97" t="s">
        <v>2</v>
      </c>
      <c r="W63" s="97"/>
      <c r="X63" s="97"/>
      <c r="Y63" s="97"/>
      <c r="Z63" s="97"/>
      <c r="AA63" s="97"/>
      <c r="AB63" s="26"/>
      <c r="AC63" s="97" t="s">
        <v>3</v>
      </c>
      <c r="AD63" s="97"/>
      <c r="AE63" s="97"/>
      <c r="AF63" s="97"/>
      <c r="AG63" s="97"/>
      <c r="AH63" s="97"/>
      <c r="AI63" s="99" t="s">
        <v>4</v>
      </c>
      <c r="AJ63" s="99"/>
      <c r="AK63" s="99"/>
      <c r="AL63" s="99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1:56" s="13" customFormat="1" ht="18" customHeight="1" thickBot="1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97"/>
      <c r="W64" s="97"/>
      <c r="X64" s="97"/>
      <c r="Y64" s="97"/>
      <c r="Z64" s="97"/>
      <c r="AA64" s="97"/>
      <c r="AB64" s="26"/>
      <c r="AC64" s="97"/>
      <c r="AD64" s="97"/>
      <c r="AE64" s="97"/>
      <c r="AF64" s="97"/>
      <c r="AG64" s="97"/>
      <c r="AH64" s="97"/>
      <c r="AI64" s="99"/>
      <c r="AJ64" s="99"/>
      <c r="AK64" s="99"/>
      <c r="AL64" s="99"/>
    </row>
    <row r="65" spans="1:56" s="13" customFormat="1" ht="18" customHeight="1" x14ac:dyDescent="0.25">
      <c r="A65" s="27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80"/>
      <c r="V65" s="28">
        <v>1</v>
      </c>
      <c r="W65" s="29">
        <v>2</v>
      </c>
      <c r="X65" s="29">
        <v>3</v>
      </c>
      <c r="Y65" s="29">
        <v>4</v>
      </c>
      <c r="Z65" s="30">
        <v>5</v>
      </c>
      <c r="AA65" s="30" t="s">
        <v>5</v>
      </c>
      <c r="AB65" s="10" t="s">
        <v>6</v>
      </c>
      <c r="AC65" s="28">
        <v>1</v>
      </c>
      <c r="AD65" s="29">
        <v>2</v>
      </c>
      <c r="AE65" s="29">
        <v>3</v>
      </c>
      <c r="AF65" s="29">
        <v>4</v>
      </c>
      <c r="AG65" s="30">
        <v>5</v>
      </c>
      <c r="AH65" s="30" t="s">
        <v>5</v>
      </c>
      <c r="AI65" s="11" t="s">
        <v>7</v>
      </c>
      <c r="AJ65" s="12" t="s">
        <v>8</v>
      </c>
      <c r="AK65" s="12" t="s">
        <v>9</v>
      </c>
      <c r="AL65" s="12" t="s">
        <v>10</v>
      </c>
    </row>
    <row r="66" spans="1:56" s="13" customFormat="1" ht="18" customHeight="1" x14ac:dyDescent="0.25">
      <c r="A66" s="76" t="s">
        <v>28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</row>
    <row r="67" spans="1:56" s="13" customFormat="1" ht="18" customHeight="1" x14ac:dyDescent="0.25">
      <c r="A67" s="15">
        <v>9</v>
      </c>
      <c r="B67" s="81" t="s">
        <v>29</v>
      </c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3"/>
      <c r="V67" s="16">
        <f>+AN12</f>
        <v>10</v>
      </c>
      <c r="W67" s="16">
        <f t="shared" ref="W67:AA71" si="9">+AO12</f>
        <v>3</v>
      </c>
      <c r="X67" s="16">
        <f t="shared" si="9"/>
        <v>27</v>
      </c>
      <c r="Y67" s="16">
        <f t="shared" si="9"/>
        <v>50</v>
      </c>
      <c r="Z67" s="16">
        <f t="shared" si="9"/>
        <v>85</v>
      </c>
      <c r="AA67" s="16">
        <f t="shared" si="9"/>
        <v>0</v>
      </c>
      <c r="AB67" s="17">
        <f>SUM(V67:AA67)</f>
        <v>175</v>
      </c>
      <c r="AC67" s="18">
        <f>V67/$AB67</f>
        <v>5.7142857142857141E-2</v>
      </c>
      <c r="AD67" s="18">
        <f t="shared" ref="AD67:AH71" si="10">W67/$AB67</f>
        <v>1.7142857142857144E-2</v>
      </c>
      <c r="AE67" s="18">
        <f t="shared" si="10"/>
        <v>0.15428571428571428</v>
      </c>
      <c r="AF67" s="18">
        <f t="shared" si="10"/>
        <v>0.2857142857142857</v>
      </c>
      <c r="AG67" s="18">
        <f t="shared" si="10"/>
        <v>0.48571428571428571</v>
      </c>
      <c r="AH67" s="18">
        <f t="shared" si="10"/>
        <v>0</v>
      </c>
      <c r="AI67" s="42">
        <f>+BA12</f>
        <v>4.13</v>
      </c>
      <c r="AJ67" s="42">
        <f t="shared" ref="AJ67:AL71" si="11">+BB12</f>
        <v>1.1000000000000001</v>
      </c>
      <c r="AK67" s="16">
        <f t="shared" si="11"/>
        <v>4</v>
      </c>
      <c r="AL67" s="16">
        <f t="shared" si="11"/>
        <v>5</v>
      </c>
    </row>
    <row r="68" spans="1:56" s="13" customFormat="1" ht="18" customHeight="1" x14ac:dyDescent="0.25">
      <c r="A68" s="15">
        <v>10</v>
      </c>
      <c r="B68" s="81" t="s">
        <v>30</v>
      </c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3"/>
      <c r="V68" s="16">
        <f t="shared" ref="V68:V71" si="12">+AN13</f>
        <v>0</v>
      </c>
      <c r="W68" s="16">
        <f t="shared" si="9"/>
        <v>0</v>
      </c>
      <c r="X68" s="16">
        <f t="shared" si="9"/>
        <v>9</v>
      </c>
      <c r="Y68" s="16">
        <f t="shared" si="9"/>
        <v>56</v>
      </c>
      <c r="Z68" s="16">
        <f t="shared" si="9"/>
        <v>93</v>
      </c>
      <c r="AA68" s="16">
        <f t="shared" si="9"/>
        <v>17</v>
      </c>
      <c r="AB68" s="17">
        <f t="shared" ref="AB68:AB71" si="13">SUM(V68:AA68)</f>
        <v>175</v>
      </c>
      <c r="AC68" s="18">
        <f t="shared" ref="AC68:AC71" si="14">V68/$AB68</f>
        <v>0</v>
      </c>
      <c r="AD68" s="18">
        <f t="shared" si="10"/>
        <v>0</v>
      </c>
      <c r="AE68" s="18">
        <f t="shared" si="10"/>
        <v>5.1428571428571428E-2</v>
      </c>
      <c r="AF68" s="18">
        <f t="shared" si="10"/>
        <v>0.32</v>
      </c>
      <c r="AG68" s="18">
        <f t="shared" si="10"/>
        <v>0.53142857142857147</v>
      </c>
      <c r="AH68" s="18">
        <f t="shared" si="10"/>
        <v>9.7142857142857142E-2</v>
      </c>
      <c r="AI68" s="42">
        <f t="shared" ref="AI68:AI71" si="15">+BA13</f>
        <v>4.53</v>
      </c>
      <c r="AJ68" s="42">
        <f t="shared" si="11"/>
        <v>0.6</v>
      </c>
      <c r="AK68" s="16">
        <f t="shared" si="11"/>
        <v>5</v>
      </c>
      <c r="AL68" s="16">
        <f t="shared" si="11"/>
        <v>5</v>
      </c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</row>
    <row r="69" spans="1:56" s="13" customFormat="1" ht="18" customHeight="1" x14ac:dyDescent="0.25">
      <c r="A69" s="15">
        <v>11</v>
      </c>
      <c r="B69" s="81" t="s">
        <v>31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3"/>
      <c r="V69" s="16">
        <f t="shared" si="12"/>
        <v>0</v>
      </c>
      <c r="W69" s="16">
        <f t="shared" si="9"/>
        <v>7</v>
      </c>
      <c r="X69" s="16">
        <f t="shared" si="9"/>
        <v>7</v>
      </c>
      <c r="Y69" s="16">
        <f t="shared" si="9"/>
        <v>41</v>
      </c>
      <c r="Z69" s="16">
        <f t="shared" si="9"/>
        <v>104</v>
      </c>
      <c r="AA69" s="16">
        <f t="shared" si="9"/>
        <v>16</v>
      </c>
      <c r="AB69" s="17">
        <f t="shared" si="13"/>
        <v>175</v>
      </c>
      <c r="AC69" s="18">
        <f t="shared" si="14"/>
        <v>0</v>
      </c>
      <c r="AD69" s="18">
        <f t="shared" si="10"/>
        <v>0.04</v>
      </c>
      <c r="AE69" s="18">
        <f t="shared" si="10"/>
        <v>0.04</v>
      </c>
      <c r="AF69" s="18">
        <f t="shared" si="10"/>
        <v>0.23428571428571429</v>
      </c>
      <c r="AG69" s="18">
        <f t="shared" si="10"/>
        <v>0.59428571428571431</v>
      </c>
      <c r="AH69" s="18">
        <f t="shared" si="10"/>
        <v>9.1428571428571428E-2</v>
      </c>
      <c r="AI69" s="42">
        <f t="shared" si="15"/>
        <v>4.5199999999999996</v>
      </c>
      <c r="AJ69" s="42">
        <f t="shared" si="11"/>
        <v>0.78</v>
      </c>
      <c r="AK69" s="16">
        <f t="shared" si="11"/>
        <v>5</v>
      </c>
      <c r="AL69" s="16">
        <f t="shared" si="11"/>
        <v>5</v>
      </c>
    </row>
    <row r="70" spans="1:56" s="13" customFormat="1" ht="18" customHeight="1" x14ac:dyDescent="0.25">
      <c r="A70" s="15">
        <v>12</v>
      </c>
      <c r="B70" s="81" t="s">
        <v>32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3"/>
      <c r="V70" s="16">
        <f t="shared" si="12"/>
        <v>0</v>
      </c>
      <c r="W70" s="16">
        <f t="shared" si="9"/>
        <v>0</v>
      </c>
      <c r="X70" s="16">
        <f t="shared" si="9"/>
        <v>4</v>
      </c>
      <c r="Y70" s="16">
        <f t="shared" si="9"/>
        <v>44</v>
      </c>
      <c r="Z70" s="16">
        <f t="shared" si="9"/>
        <v>121</v>
      </c>
      <c r="AA70" s="16">
        <f t="shared" si="9"/>
        <v>6</v>
      </c>
      <c r="AB70" s="17">
        <f t="shared" si="13"/>
        <v>175</v>
      </c>
      <c r="AC70" s="18">
        <f t="shared" si="14"/>
        <v>0</v>
      </c>
      <c r="AD70" s="18">
        <f t="shared" si="10"/>
        <v>0</v>
      </c>
      <c r="AE70" s="18">
        <f t="shared" si="10"/>
        <v>2.2857142857142857E-2</v>
      </c>
      <c r="AF70" s="18">
        <f t="shared" si="10"/>
        <v>0.25142857142857145</v>
      </c>
      <c r="AG70" s="18">
        <f t="shared" si="10"/>
        <v>0.69142857142857139</v>
      </c>
      <c r="AH70" s="18">
        <f t="shared" si="10"/>
        <v>3.4285714285714287E-2</v>
      </c>
      <c r="AI70" s="42">
        <f t="shared" si="15"/>
        <v>4.6900000000000004</v>
      </c>
      <c r="AJ70" s="42">
        <f t="shared" si="11"/>
        <v>0.51</v>
      </c>
      <c r="AK70" s="16">
        <f t="shared" si="11"/>
        <v>5</v>
      </c>
      <c r="AL70" s="16">
        <f t="shared" si="11"/>
        <v>5</v>
      </c>
    </row>
    <row r="71" spans="1:56" s="13" customFormat="1" ht="18" customHeight="1" x14ac:dyDescent="0.25">
      <c r="A71" s="15">
        <v>13</v>
      </c>
      <c r="B71" s="81" t="s">
        <v>33</v>
      </c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3"/>
      <c r="V71" s="16">
        <f t="shared" si="12"/>
        <v>0</v>
      </c>
      <c r="W71" s="16">
        <f t="shared" si="9"/>
        <v>3</v>
      </c>
      <c r="X71" s="16">
        <f t="shared" si="9"/>
        <v>4</v>
      </c>
      <c r="Y71" s="16">
        <f t="shared" si="9"/>
        <v>42</v>
      </c>
      <c r="Z71" s="16">
        <f t="shared" si="9"/>
        <v>126</v>
      </c>
      <c r="AA71" s="16">
        <f t="shared" si="9"/>
        <v>0</v>
      </c>
      <c r="AB71" s="17">
        <f t="shared" si="13"/>
        <v>175</v>
      </c>
      <c r="AC71" s="18">
        <f t="shared" si="14"/>
        <v>0</v>
      </c>
      <c r="AD71" s="18">
        <f t="shared" si="10"/>
        <v>1.7142857142857144E-2</v>
      </c>
      <c r="AE71" s="18">
        <f t="shared" si="10"/>
        <v>2.2857142857142857E-2</v>
      </c>
      <c r="AF71" s="18">
        <f t="shared" si="10"/>
        <v>0.24</v>
      </c>
      <c r="AG71" s="18">
        <f t="shared" si="10"/>
        <v>0.72</v>
      </c>
      <c r="AH71" s="18">
        <f t="shared" si="10"/>
        <v>0</v>
      </c>
      <c r="AI71" s="42">
        <f t="shared" si="15"/>
        <v>4.66</v>
      </c>
      <c r="AJ71" s="42">
        <f t="shared" si="11"/>
        <v>0.61</v>
      </c>
      <c r="AK71" s="16">
        <f t="shared" si="11"/>
        <v>5</v>
      </c>
      <c r="AL71" s="16">
        <f t="shared" si="11"/>
        <v>5</v>
      </c>
    </row>
    <row r="72" spans="1:56" s="14" customFormat="1" ht="18.75" customHeight="1" x14ac:dyDescent="0.25">
      <c r="A72" s="76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8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3"/>
      <c r="AJ72" s="43"/>
      <c r="AK72" s="50"/>
      <c r="AL72" s="50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4" customFormat="1" ht="18.75" customHeight="1" x14ac:dyDescent="0.25">
      <c r="A73" s="15">
        <v>14</v>
      </c>
      <c r="B73" s="81" t="s">
        <v>34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3"/>
      <c r="V73" s="16">
        <f>+AN17</f>
        <v>0</v>
      </c>
      <c r="W73" s="16">
        <f t="shared" ref="W73:AA73" si="16">+AO17</f>
        <v>1</v>
      </c>
      <c r="X73" s="16">
        <f t="shared" si="16"/>
        <v>4</v>
      </c>
      <c r="Y73" s="16">
        <f t="shared" si="16"/>
        <v>61</v>
      </c>
      <c r="Z73" s="16">
        <f t="shared" si="16"/>
        <v>109</v>
      </c>
      <c r="AA73" s="16">
        <f t="shared" si="16"/>
        <v>0</v>
      </c>
      <c r="AB73" s="17">
        <f>SUM(V73:AA73)</f>
        <v>175</v>
      </c>
      <c r="AC73" s="18">
        <f>V73/$AB73</f>
        <v>0</v>
      </c>
      <c r="AD73" s="18">
        <f t="shared" ref="AD73:AH73" si="17">W73/$AB73</f>
        <v>5.7142857142857143E-3</v>
      </c>
      <c r="AE73" s="18">
        <f t="shared" si="17"/>
        <v>2.2857142857142857E-2</v>
      </c>
      <c r="AF73" s="18">
        <f t="shared" si="17"/>
        <v>0.34857142857142859</v>
      </c>
      <c r="AG73" s="18">
        <f t="shared" si="17"/>
        <v>0.62285714285714289</v>
      </c>
      <c r="AH73" s="18">
        <f t="shared" si="17"/>
        <v>0</v>
      </c>
      <c r="AI73" s="42">
        <f>+BA17</f>
        <v>4.59</v>
      </c>
      <c r="AJ73" s="42">
        <f t="shared" ref="AJ73:AL73" si="18">+BB17</f>
        <v>0.56999999999999995</v>
      </c>
      <c r="AK73" s="16">
        <f t="shared" si="18"/>
        <v>5</v>
      </c>
      <c r="AL73" s="16">
        <f t="shared" si="18"/>
        <v>5</v>
      </c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</sheetData>
  <sheetProtection sheet="1" objects="1" scenarios="1"/>
  <mergeCells count="56">
    <mergeCell ref="B73:U73"/>
    <mergeCell ref="A72:U72"/>
    <mergeCell ref="B71:U71"/>
    <mergeCell ref="A42:O42"/>
    <mergeCell ref="B48:U48"/>
    <mergeCell ref="B49:U49"/>
    <mergeCell ref="B50:U50"/>
    <mergeCell ref="B51:U51"/>
    <mergeCell ref="B52:U52"/>
    <mergeCell ref="B67:U67"/>
    <mergeCell ref="B68:U68"/>
    <mergeCell ref="B69:U69"/>
    <mergeCell ref="B70:U70"/>
    <mergeCell ref="B56:U56"/>
    <mergeCell ref="A61:O61"/>
    <mergeCell ref="V63:AA64"/>
    <mergeCell ref="AC63:AH64"/>
    <mergeCell ref="AI63:AL64"/>
    <mergeCell ref="V66:AL66"/>
    <mergeCell ref="C36:J36"/>
    <mergeCell ref="V44:AA45"/>
    <mergeCell ref="V55:AL55"/>
    <mergeCell ref="AC44:AH45"/>
    <mergeCell ref="AI44:AL45"/>
    <mergeCell ref="V47:AL47"/>
    <mergeCell ref="A1:AE1"/>
    <mergeCell ref="A6:AL6"/>
    <mergeCell ref="A7:AL7"/>
    <mergeCell ref="A8:AE8"/>
    <mergeCell ref="A9:AL9"/>
    <mergeCell ref="AD23:AH23"/>
    <mergeCell ref="AB11:AD11"/>
    <mergeCell ref="A25:D25"/>
    <mergeCell ref="A26:D26"/>
    <mergeCell ref="A28:D28"/>
    <mergeCell ref="A27:D27"/>
    <mergeCell ref="A23:D23"/>
    <mergeCell ref="A24:D24"/>
    <mergeCell ref="A22:D22"/>
    <mergeCell ref="A18:F18"/>
    <mergeCell ref="A21:D21"/>
    <mergeCell ref="A20:D20"/>
    <mergeCell ref="A29:D29"/>
    <mergeCell ref="A66:U66"/>
    <mergeCell ref="B65:U65"/>
    <mergeCell ref="A55:U55"/>
    <mergeCell ref="B54:U54"/>
    <mergeCell ref="B53:U53"/>
    <mergeCell ref="A47:U47"/>
    <mergeCell ref="B46:U46"/>
    <mergeCell ref="C37:J37"/>
    <mergeCell ref="A35:J35"/>
    <mergeCell ref="A33:D33"/>
    <mergeCell ref="A30:D30"/>
    <mergeCell ref="A31:D31"/>
    <mergeCell ref="A32:D32"/>
  </mergeCells>
  <printOptions horizontalCentered="1" verticalCentered="1"/>
  <pageMargins left="0" right="0" top="0" bottom="0" header="0.31496062992125984" footer="0.31496062992125984"/>
  <pageSetup paperSize="9" scale="3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AFADB-649D-491B-A399-94A17C256B2D}">
  <sheetPr>
    <tabColor rgb="FF92D050"/>
    <pageSetUpPr fitToPage="1"/>
  </sheetPr>
  <dimension ref="A1:BD54"/>
  <sheetViews>
    <sheetView view="pageBreakPreview" zoomScale="82" zoomScaleNormal="100" zoomScaleSheetLayoutView="82" workbookViewId="0">
      <selection activeCell="E43" sqref="E43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64.85546875" hidden="1" customWidth="1"/>
    <col min="40" max="56" width="11.42578125" hidden="1" customWidth="1"/>
  </cols>
  <sheetData>
    <row r="1" spans="1:56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M1" t="s">
        <v>117</v>
      </c>
      <c r="AN1">
        <v>2</v>
      </c>
      <c r="AO1">
        <v>0</v>
      </c>
      <c r="AP1">
        <v>1</v>
      </c>
      <c r="AQ1">
        <v>5</v>
      </c>
      <c r="AR1">
        <v>5</v>
      </c>
      <c r="AS1">
        <v>0</v>
      </c>
      <c r="AT1">
        <v>13</v>
      </c>
      <c r="AU1" t="s">
        <v>117</v>
      </c>
      <c r="AV1">
        <v>2</v>
      </c>
      <c r="AW1">
        <v>0</v>
      </c>
      <c r="AX1">
        <v>1</v>
      </c>
      <c r="AY1">
        <v>5</v>
      </c>
      <c r="AZ1">
        <v>5</v>
      </c>
      <c r="BA1">
        <v>3.85</v>
      </c>
      <c r="BB1">
        <v>1.41</v>
      </c>
      <c r="BC1">
        <v>4</v>
      </c>
      <c r="BD1">
        <v>4</v>
      </c>
    </row>
    <row r="2" spans="1:56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M2" t="s">
        <v>118</v>
      </c>
      <c r="AN2">
        <v>0</v>
      </c>
      <c r="AO2">
        <v>0</v>
      </c>
      <c r="AP2">
        <v>1</v>
      </c>
      <c r="AQ2">
        <v>3</v>
      </c>
      <c r="AR2">
        <v>8</v>
      </c>
      <c r="AS2">
        <v>1</v>
      </c>
      <c r="AT2">
        <v>13</v>
      </c>
      <c r="AU2" t="s">
        <v>118</v>
      </c>
      <c r="AV2">
        <v>0</v>
      </c>
      <c r="AW2">
        <v>0</v>
      </c>
      <c r="AX2">
        <v>1</v>
      </c>
      <c r="AY2">
        <v>3</v>
      </c>
      <c r="AZ2">
        <v>8</v>
      </c>
      <c r="BA2">
        <v>4.58</v>
      </c>
      <c r="BB2">
        <v>0.67</v>
      </c>
      <c r="BC2">
        <v>5</v>
      </c>
      <c r="BD2">
        <v>5</v>
      </c>
    </row>
    <row r="3" spans="1:56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M3" t="s">
        <v>119</v>
      </c>
      <c r="AN3">
        <v>0</v>
      </c>
      <c r="AO3">
        <v>0</v>
      </c>
      <c r="AP3">
        <v>0</v>
      </c>
      <c r="AQ3">
        <v>3</v>
      </c>
      <c r="AR3">
        <v>8</v>
      </c>
      <c r="AS3">
        <v>2</v>
      </c>
      <c r="AT3">
        <v>13</v>
      </c>
      <c r="AU3" t="s">
        <v>119</v>
      </c>
      <c r="AV3">
        <v>0</v>
      </c>
      <c r="AW3">
        <v>0</v>
      </c>
      <c r="AX3">
        <v>0</v>
      </c>
      <c r="AY3">
        <v>3</v>
      </c>
      <c r="AZ3">
        <v>8</v>
      </c>
      <c r="BA3">
        <v>4.7300000000000004</v>
      </c>
      <c r="BB3">
        <v>0.47</v>
      </c>
      <c r="BC3">
        <v>5</v>
      </c>
      <c r="BD3">
        <v>5</v>
      </c>
    </row>
    <row r="4" spans="1:56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M4" t="s">
        <v>120</v>
      </c>
      <c r="AN4">
        <v>0</v>
      </c>
      <c r="AO4">
        <v>0</v>
      </c>
      <c r="AP4">
        <v>0</v>
      </c>
      <c r="AQ4">
        <v>3</v>
      </c>
      <c r="AR4">
        <v>10</v>
      </c>
      <c r="AS4">
        <v>0</v>
      </c>
      <c r="AT4">
        <v>13</v>
      </c>
      <c r="AU4" t="s">
        <v>120</v>
      </c>
      <c r="AV4">
        <v>0</v>
      </c>
      <c r="AW4">
        <v>0</v>
      </c>
      <c r="AX4">
        <v>0</v>
      </c>
      <c r="AY4">
        <v>3</v>
      </c>
      <c r="AZ4">
        <v>10</v>
      </c>
      <c r="BA4">
        <v>4.7699999999999996</v>
      </c>
      <c r="BB4">
        <v>0.44</v>
      </c>
      <c r="BC4">
        <v>5</v>
      </c>
      <c r="BD4">
        <v>5</v>
      </c>
    </row>
    <row r="5" spans="1:56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M5" t="s">
        <v>121</v>
      </c>
      <c r="AN5">
        <v>0</v>
      </c>
      <c r="AO5">
        <v>0</v>
      </c>
      <c r="AP5">
        <v>1</v>
      </c>
      <c r="AQ5">
        <v>4</v>
      </c>
      <c r="AR5">
        <v>8</v>
      </c>
      <c r="AS5">
        <v>0</v>
      </c>
      <c r="AT5">
        <v>13</v>
      </c>
      <c r="AU5" t="s">
        <v>121</v>
      </c>
      <c r="AV5">
        <v>0</v>
      </c>
      <c r="AW5">
        <v>0</v>
      </c>
      <c r="AX5">
        <v>1</v>
      </c>
      <c r="AY5">
        <v>4</v>
      </c>
      <c r="AZ5">
        <v>8</v>
      </c>
      <c r="BA5">
        <v>4.54</v>
      </c>
      <c r="BB5">
        <v>0.66</v>
      </c>
      <c r="BC5">
        <v>5</v>
      </c>
      <c r="BD5">
        <v>5</v>
      </c>
    </row>
    <row r="6" spans="1:56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t="s">
        <v>122</v>
      </c>
      <c r="AN6">
        <v>0</v>
      </c>
      <c r="AO6">
        <v>1</v>
      </c>
      <c r="AP6">
        <v>0</v>
      </c>
      <c r="AQ6">
        <v>3</v>
      </c>
      <c r="AR6">
        <v>9</v>
      </c>
      <c r="AS6">
        <v>0</v>
      </c>
      <c r="AT6">
        <v>13</v>
      </c>
      <c r="AU6" t="s">
        <v>122</v>
      </c>
      <c r="AV6">
        <v>0</v>
      </c>
      <c r="AW6">
        <v>1</v>
      </c>
      <c r="AX6">
        <v>0</v>
      </c>
      <c r="AY6">
        <v>3</v>
      </c>
      <c r="AZ6">
        <v>9</v>
      </c>
      <c r="BA6">
        <v>4.54</v>
      </c>
      <c r="BB6">
        <v>0.88</v>
      </c>
      <c r="BC6">
        <v>5</v>
      </c>
      <c r="BD6">
        <v>5</v>
      </c>
    </row>
    <row r="7" spans="1:56" x14ac:dyDescent="0.25">
      <c r="A7" s="94" t="s">
        <v>15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56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56" ht="27.75" customHeight="1" x14ac:dyDescent="0.25">
      <c r="A9" s="96" t="s">
        <v>69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56" ht="27.75" customHeight="1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56" ht="27.75" customHeight="1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</row>
    <row r="12" spans="1:56" ht="27.75" customHeight="1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</row>
    <row r="13" spans="1:56" ht="27.75" customHeight="1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</row>
    <row r="14" spans="1:56" ht="27.75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</row>
    <row r="15" spans="1:56" ht="27.75" customHeight="1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</row>
    <row r="16" spans="1:56" ht="27.75" customHeight="1" x14ac:dyDescent="0.25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</row>
    <row r="17" spans="1:56" ht="27.75" customHeight="1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</row>
    <row r="18" spans="1:56" ht="27.75" customHeight="1" x14ac:dyDescent="0.25">
      <c r="A18" s="103" t="s">
        <v>41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</row>
    <row r="19" spans="1:56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</row>
    <row r="20" spans="1:56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</row>
    <row r="21" spans="1:56" ht="15" customHeight="1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</row>
    <row r="22" spans="1:56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</row>
    <row r="23" spans="1:56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</row>
    <row r="24" spans="1:56" ht="18" x14ac:dyDescent="0.25">
      <c r="A24" s="87" t="s">
        <v>1</v>
      </c>
      <c r="B24" s="87"/>
      <c r="C24" s="87"/>
      <c r="D24" s="87"/>
      <c r="E24" s="87"/>
      <c r="F24" s="87"/>
      <c r="G24" s="87"/>
      <c r="H24" s="87"/>
      <c r="I24" s="87"/>
      <c r="J24" s="87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</row>
    <row r="25" spans="1:56" ht="15" customHeight="1" x14ac:dyDescent="0.25">
      <c r="A25" s="54"/>
      <c r="B25" s="54"/>
      <c r="C25" s="86" t="s">
        <v>35</v>
      </c>
      <c r="D25" s="86"/>
      <c r="E25" s="86"/>
      <c r="F25" s="86"/>
      <c r="G25" s="86"/>
      <c r="H25" s="86"/>
      <c r="I25" s="86"/>
      <c r="J25" s="86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</row>
    <row r="26" spans="1:56" ht="15" customHeight="1" x14ac:dyDescent="0.25">
      <c r="A26" s="54"/>
      <c r="B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</row>
    <row r="27" spans="1:56" x14ac:dyDescent="0.25">
      <c r="C27" s="52"/>
      <c r="D27" s="52"/>
      <c r="E27" s="52"/>
      <c r="F27" s="52"/>
      <c r="G27" s="52"/>
      <c r="H27" s="52"/>
      <c r="I27" s="52"/>
      <c r="J27" s="52"/>
    </row>
    <row r="28" spans="1:56" x14ac:dyDescent="0.25">
      <c r="C28" s="52"/>
      <c r="D28" s="52"/>
      <c r="E28" s="52"/>
      <c r="F28" s="52"/>
      <c r="G28" s="52"/>
      <c r="H28" s="52"/>
      <c r="I28" s="52"/>
      <c r="J28" s="52"/>
    </row>
    <row r="29" spans="1:56" s="13" customFormat="1" ht="18" customHeight="1" x14ac:dyDescent="0.25">
      <c r="A29" s="100" t="s">
        <v>36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97" t="s">
        <v>2</v>
      </c>
      <c r="W31" s="97"/>
      <c r="X31" s="97"/>
      <c r="Y31" s="97"/>
      <c r="Z31" s="97"/>
      <c r="AA31" s="97"/>
      <c r="AB31" s="26"/>
      <c r="AC31" s="97" t="s">
        <v>3</v>
      </c>
      <c r="AD31" s="97"/>
      <c r="AE31" s="97"/>
      <c r="AF31" s="97"/>
      <c r="AG31" s="97"/>
      <c r="AH31" s="97"/>
      <c r="AI31" s="99" t="s">
        <v>4</v>
      </c>
      <c r="AJ31" s="99"/>
      <c r="AK31" s="99"/>
      <c r="AL31" s="99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97"/>
      <c r="W32" s="97"/>
      <c r="X32" s="97"/>
      <c r="Y32" s="97"/>
      <c r="Z32" s="97"/>
      <c r="AA32" s="97"/>
      <c r="AB32" s="26"/>
      <c r="AC32" s="97"/>
      <c r="AD32" s="97"/>
      <c r="AE32" s="97"/>
      <c r="AF32" s="97"/>
      <c r="AG32" s="97"/>
      <c r="AH32" s="97"/>
      <c r="AI32" s="99"/>
      <c r="AJ32" s="99"/>
      <c r="AK32" s="99"/>
      <c r="AL32" s="99"/>
    </row>
    <row r="33" spans="1:56" s="13" customFormat="1" ht="18" customHeight="1" x14ac:dyDescent="0.25">
      <c r="A33" s="27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101" t="s">
        <v>28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76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</row>
    <row r="35" spans="1:56" s="13" customFormat="1" ht="18" customHeight="1" x14ac:dyDescent="0.25">
      <c r="A35" s="15">
        <v>1</v>
      </c>
      <c r="B35" s="102" t="s">
        <v>29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81"/>
      <c r="V35" s="16">
        <f>+AN1</f>
        <v>2</v>
      </c>
      <c r="W35" s="16">
        <f t="shared" ref="W35:AA39" si="0">+AO1</f>
        <v>0</v>
      </c>
      <c r="X35" s="16">
        <f t="shared" si="0"/>
        <v>1</v>
      </c>
      <c r="Y35" s="16">
        <f t="shared" si="0"/>
        <v>5</v>
      </c>
      <c r="Z35" s="16">
        <f t="shared" si="0"/>
        <v>5</v>
      </c>
      <c r="AA35" s="16">
        <f t="shared" si="0"/>
        <v>0</v>
      </c>
      <c r="AB35" s="17">
        <f>SUM(V35:AA35)</f>
        <v>13</v>
      </c>
      <c r="AC35" s="18">
        <f>V35/$AB35</f>
        <v>0.15384615384615385</v>
      </c>
      <c r="AD35" s="18">
        <f t="shared" ref="AD35:AH39" si="1">W35/$AB35</f>
        <v>0</v>
      </c>
      <c r="AE35" s="18">
        <f t="shared" si="1"/>
        <v>7.6923076923076927E-2</v>
      </c>
      <c r="AF35" s="18">
        <f t="shared" si="1"/>
        <v>0.38461538461538464</v>
      </c>
      <c r="AG35" s="18">
        <f t="shared" si="1"/>
        <v>0.38461538461538464</v>
      </c>
      <c r="AH35" s="18">
        <f t="shared" si="1"/>
        <v>0</v>
      </c>
      <c r="AI35" s="42">
        <f>+BA1</f>
        <v>3.85</v>
      </c>
      <c r="AJ35" s="42">
        <f t="shared" ref="AJ35:AL39" si="2">+BB1</f>
        <v>1.41</v>
      </c>
      <c r="AK35" s="16">
        <f t="shared" si="2"/>
        <v>4</v>
      </c>
      <c r="AL35" s="16">
        <f t="shared" si="2"/>
        <v>4</v>
      </c>
    </row>
    <row r="36" spans="1:56" s="13" customFormat="1" ht="18" customHeight="1" x14ac:dyDescent="0.25">
      <c r="A36" s="15">
        <v>2</v>
      </c>
      <c r="B36" s="102" t="s">
        <v>30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81"/>
      <c r="V36" s="16">
        <f t="shared" ref="V36:V39" si="3">+AN2</f>
        <v>0</v>
      </c>
      <c r="W36" s="16">
        <f t="shared" si="0"/>
        <v>0</v>
      </c>
      <c r="X36" s="16">
        <f t="shared" si="0"/>
        <v>1</v>
      </c>
      <c r="Y36" s="16">
        <f t="shared" si="0"/>
        <v>3</v>
      </c>
      <c r="Z36" s="16">
        <f t="shared" si="0"/>
        <v>8</v>
      </c>
      <c r="AA36" s="16">
        <f t="shared" si="0"/>
        <v>1</v>
      </c>
      <c r="AB36" s="17">
        <f t="shared" ref="AB36:AB39" si="4">SUM(V36:AA36)</f>
        <v>13</v>
      </c>
      <c r="AC36" s="18">
        <f t="shared" ref="AC36:AC39" si="5">V36/$AB36</f>
        <v>0</v>
      </c>
      <c r="AD36" s="18">
        <f t="shared" si="1"/>
        <v>0</v>
      </c>
      <c r="AE36" s="18">
        <f t="shared" si="1"/>
        <v>7.6923076923076927E-2</v>
      </c>
      <c r="AF36" s="18">
        <f t="shared" si="1"/>
        <v>0.23076923076923078</v>
      </c>
      <c r="AG36" s="18">
        <f t="shared" si="1"/>
        <v>0.61538461538461542</v>
      </c>
      <c r="AH36" s="18">
        <f t="shared" si="1"/>
        <v>7.6923076923076927E-2</v>
      </c>
      <c r="AI36" s="42">
        <f t="shared" ref="AI36:AI39" si="6">+BA2</f>
        <v>4.58</v>
      </c>
      <c r="AJ36" s="42">
        <f t="shared" si="2"/>
        <v>0.67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102" t="s">
        <v>31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81"/>
      <c r="V37" s="16">
        <f t="shared" si="3"/>
        <v>0</v>
      </c>
      <c r="W37" s="16">
        <f t="shared" si="0"/>
        <v>0</v>
      </c>
      <c r="X37" s="16">
        <f t="shared" si="0"/>
        <v>0</v>
      </c>
      <c r="Y37" s="16">
        <f t="shared" si="0"/>
        <v>3</v>
      </c>
      <c r="Z37" s="16">
        <f t="shared" si="0"/>
        <v>8</v>
      </c>
      <c r="AA37" s="16">
        <f t="shared" si="0"/>
        <v>2</v>
      </c>
      <c r="AB37" s="17">
        <f t="shared" si="4"/>
        <v>13</v>
      </c>
      <c r="AC37" s="18">
        <f t="shared" si="5"/>
        <v>0</v>
      </c>
      <c r="AD37" s="18">
        <f t="shared" si="1"/>
        <v>0</v>
      </c>
      <c r="AE37" s="18">
        <f t="shared" si="1"/>
        <v>0</v>
      </c>
      <c r="AF37" s="18">
        <f t="shared" si="1"/>
        <v>0.23076923076923078</v>
      </c>
      <c r="AG37" s="18">
        <f t="shared" si="1"/>
        <v>0.61538461538461542</v>
      </c>
      <c r="AH37" s="18">
        <f t="shared" si="1"/>
        <v>0.15384615384615385</v>
      </c>
      <c r="AI37" s="42">
        <f t="shared" si="6"/>
        <v>4.7300000000000004</v>
      </c>
      <c r="AJ37" s="42">
        <f t="shared" si="2"/>
        <v>0.47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102" t="s">
        <v>32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81"/>
      <c r="V38" s="16">
        <f t="shared" si="3"/>
        <v>0</v>
      </c>
      <c r="W38" s="16">
        <f t="shared" si="0"/>
        <v>0</v>
      </c>
      <c r="X38" s="16">
        <f t="shared" si="0"/>
        <v>0</v>
      </c>
      <c r="Y38" s="16">
        <f t="shared" si="0"/>
        <v>3</v>
      </c>
      <c r="Z38" s="16">
        <f t="shared" si="0"/>
        <v>10</v>
      </c>
      <c r="AA38" s="16">
        <f t="shared" si="0"/>
        <v>0</v>
      </c>
      <c r="AB38" s="17">
        <f t="shared" si="4"/>
        <v>13</v>
      </c>
      <c r="AC38" s="18">
        <f t="shared" si="5"/>
        <v>0</v>
      </c>
      <c r="AD38" s="18">
        <f t="shared" si="1"/>
        <v>0</v>
      </c>
      <c r="AE38" s="18">
        <f t="shared" si="1"/>
        <v>0</v>
      </c>
      <c r="AF38" s="18">
        <f t="shared" si="1"/>
        <v>0.23076923076923078</v>
      </c>
      <c r="AG38" s="18">
        <f t="shared" si="1"/>
        <v>0.76923076923076927</v>
      </c>
      <c r="AH38" s="18">
        <f t="shared" si="1"/>
        <v>0</v>
      </c>
      <c r="AI38" s="42">
        <f t="shared" si="6"/>
        <v>4.7699999999999996</v>
      </c>
      <c r="AJ38" s="42">
        <f t="shared" si="2"/>
        <v>0.44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102" t="s">
        <v>33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81"/>
      <c r="V39" s="16">
        <f t="shared" si="3"/>
        <v>0</v>
      </c>
      <c r="W39" s="16">
        <f t="shared" si="0"/>
        <v>0</v>
      </c>
      <c r="X39" s="16">
        <f t="shared" si="0"/>
        <v>1</v>
      </c>
      <c r="Y39" s="16">
        <f t="shared" si="0"/>
        <v>4</v>
      </c>
      <c r="Z39" s="16">
        <f t="shared" si="0"/>
        <v>8</v>
      </c>
      <c r="AA39" s="16">
        <f t="shared" si="0"/>
        <v>0</v>
      </c>
      <c r="AB39" s="17">
        <f t="shared" si="4"/>
        <v>13</v>
      </c>
      <c r="AC39" s="18">
        <f t="shared" si="5"/>
        <v>0</v>
      </c>
      <c r="AD39" s="18">
        <f t="shared" si="1"/>
        <v>0</v>
      </c>
      <c r="AE39" s="18">
        <f t="shared" si="1"/>
        <v>7.6923076923076927E-2</v>
      </c>
      <c r="AF39" s="18">
        <f t="shared" si="1"/>
        <v>0.30769230769230771</v>
      </c>
      <c r="AG39" s="18">
        <f t="shared" si="1"/>
        <v>0.61538461538461542</v>
      </c>
      <c r="AH39" s="18">
        <f t="shared" si="1"/>
        <v>0</v>
      </c>
      <c r="AI39" s="42">
        <f t="shared" si="6"/>
        <v>4.54</v>
      </c>
      <c r="AJ39" s="42">
        <f t="shared" si="2"/>
        <v>0.66</v>
      </c>
      <c r="AK39" s="16">
        <f t="shared" si="2"/>
        <v>5</v>
      </c>
      <c r="AL39" s="16">
        <f t="shared" si="2"/>
        <v>5</v>
      </c>
    </row>
    <row r="40" spans="1:56" s="14" customFormat="1" ht="18.75" customHeight="1" x14ac:dyDescent="0.2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76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102" t="s">
        <v>34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81"/>
      <c r="V41" s="16">
        <f>+AN6</f>
        <v>0</v>
      </c>
      <c r="W41" s="16">
        <f t="shared" ref="W41:AA41" si="7">+AO6</f>
        <v>1</v>
      </c>
      <c r="X41" s="16">
        <f t="shared" si="7"/>
        <v>0</v>
      </c>
      <c r="Y41" s="16">
        <f t="shared" si="7"/>
        <v>3</v>
      </c>
      <c r="Z41" s="16">
        <f t="shared" si="7"/>
        <v>9</v>
      </c>
      <c r="AA41" s="16">
        <f t="shared" si="7"/>
        <v>0</v>
      </c>
      <c r="AB41" s="17">
        <f>SUM(V41:AA41)</f>
        <v>13</v>
      </c>
      <c r="AC41" s="18">
        <f>V41/$AB41</f>
        <v>0</v>
      </c>
      <c r="AD41" s="18">
        <f t="shared" ref="AD41:AH41" si="8">W41/$AB41</f>
        <v>7.6923076923076927E-2</v>
      </c>
      <c r="AE41" s="18">
        <f t="shared" si="8"/>
        <v>0</v>
      </c>
      <c r="AF41" s="18">
        <f t="shared" si="8"/>
        <v>0.23076923076923078</v>
      </c>
      <c r="AG41" s="18">
        <f t="shared" si="8"/>
        <v>0.69230769230769229</v>
      </c>
      <c r="AH41" s="18">
        <f t="shared" si="8"/>
        <v>0</v>
      </c>
      <c r="AI41" s="42">
        <f>+BA6</f>
        <v>4.54</v>
      </c>
      <c r="AJ41" s="42">
        <f t="shared" ref="AJ41:AL41" si="9">+BB6</f>
        <v>0.88</v>
      </c>
      <c r="AK41" s="16">
        <f t="shared" si="9"/>
        <v>5</v>
      </c>
      <c r="AL41" s="16">
        <f t="shared" si="9"/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66"/>
      <c r="B48" s="66"/>
      <c r="C48" s="66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 s="66"/>
      <c r="B49" s="66"/>
      <c r="C49" s="66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x14ac:dyDescent="0.25">
      <c r="A50" s="53"/>
      <c r="B50" s="53"/>
      <c r="C50" s="53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51" s="53"/>
      <c r="B51" s="53"/>
      <c r="C51" s="53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</sheetData>
  <sheetProtection sheet="1" objects="1" scenarios="1"/>
  <mergeCells count="22">
    <mergeCell ref="A18:K18"/>
    <mergeCell ref="A1:AE1"/>
    <mergeCell ref="A6:AL6"/>
    <mergeCell ref="A7:AL7"/>
    <mergeCell ref="A8:AE8"/>
    <mergeCell ref="A9:AL9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B38:U38"/>
    <mergeCell ref="B39:U39"/>
    <mergeCell ref="A40:U40"/>
    <mergeCell ref="B41:U41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7" max="39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78DCB-D8FD-4E3E-B2C8-4FA6AB21264F}">
  <sheetPr>
    <tabColor rgb="FF92D050"/>
    <pageSetUpPr fitToPage="1"/>
  </sheetPr>
  <dimension ref="A1:BD54"/>
  <sheetViews>
    <sheetView view="pageBreakPreview" zoomScale="80" zoomScaleNormal="100" zoomScaleSheetLayoutView="80" workbookViewId="0">
      <selection activeCell="K47" sqref="K47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0.42578125" hidden="1" customWidth="1"/>
    <col min="40" max="56" width="11.42578125" hidden="1" customWidth="1"/>
  </cols>
  <sheetData>
    <row r="1" spans="1:56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M1" t="s">
        <v>123</v>
      </c>
      <c r="AN1">
        <v>1</v>
      </c>
      <c r="AO1">
        <v>0</v>
      </c>
      <c r="AP1">
        <v>3</v>
      </c>
      <c r="AQ1">
        <v>6</v>
      </c>
      <c r="AR1">
        <v>6</v>
      </c>
      <c r="AS1">
        <v>0</v>
      </c>
      <c r="AT1">
        <v>16</v>
      </c>
      <c r="AU1" t="s">
        <v>123</v>
      </c>
      <c r="AV1">
        <v>1</v>
      </c>
      <c r="AW1">
        <v>0</v>
      </c>
      <c r="AX1">
        <v>3</v>
      </c>
      <c r="AY1">
        <v>6</v>
      </c>
      <c r="AZ1">
        <v>6</v>
      </c>
      <c r="BA1">
        <v>4</v>
      </c>
      <c r="BB1">
        <v>1.1000000000000001</v>
      </c>
      <c r="BC1">
        <v>4</v>
      </c>
      <c r="BD1">
        <v>4</v>
      </c>
    </row>
    <row r="2" spans="1:56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M2" t="s">
        <v>124</v>
      </c>
      <c r="AN2">
        <v>0</v>
      </c>
      <c r="AO2">
        <v>0</v>
      </c>
      <c r="AP2">
        <v>1</v>
      </c>
      <c r="AQ2">
        <v>6</v>
      </c>
      <c r="AR2">
        <v>9</v>
      </c>
      <c r="AS2">
        <v>0</v>
      </c>
      <c r="AT2">
        <v>16</v>
      </c>
      <c r="AU2" t="s">
        <v>124</v>
      </c>
      <c r="AV2">
        <v>0</v>
      </c>
      <c r="AW2">
        <v>0</v>
      </c>
      <c r="AX2">
        <v>1</v>
      </c>
      <c r="AY2">
        <v>6</v>
      </c>
      <c r="AZ2">
        <v>9</v>
      </c>
      <c r="BA2">
        <v>4.5</v>
      </c>
      <c r="BB2">
        <v>0.63</v>
      </c>
      <c r="BC2">
        <v>5</v>
      </c>
      <c r="BD2">
        <v>5</v>
      </c>
    </row>
    <row r="3" spans="1:56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M3" t="s">
        <v>125</v>
      </c>
      <c r="AN3">
        <v>0</v>
      </c>
      <c r="AO3">
        <v>1</v>
      </c>
      <c r="AP3">
        <v>0</v>
      </c>
      <c r="AQ3">
        <v>4</v>
      </c>
      <c r="AR3">
        <v>9</v>
      </c>
      <c r="AS3">
        <v>2</v>
      </c>
      <c r="AT3">
        <v>16</v>
      </c>
      <c r="AU3" t="s">
        <v>125</v>
      </c>
      <c r="AV3">
        <v>0</v>
      </c>
      <c r="AW3">
        <v>1</v>
      </c>
      <c r="AX3">
        <v>0</v>
      </c>
      <c r="AY3">
        <v>4</v>
      </c>
      <c r="AZ3">
        <v>9</v>
      </c>
      <c r="BA3">
        <v>4.5</v>
      </c>
      <c r="BB3">
        <v>0.85</v>
      </c>
      <c r="BC3">
        <v>5</v>
      </c>
      <c r="BD3">
        <v>5</v>
      </c>
    </row>
    <row r="4" spans="1:56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M4" t="s">
        <v>126</v>
      </c>
      <c r="AN4">
        <v>0</v>
      </c>
      <c r="AO4">
        <v>0</v>
      </c>
      <c r="AP4">
        <v>1</v>
      </c>
      <c r="AQ4">
        <v>4</v>
      </c>
      <c r="AR4">
        <v>11</v>
      </c>
      <c r="AS4">
        <v>0</v>
      </c>
      <c r="AT4">
        <v>16</v>
      </c>
      <c r="AU4" t="s">
        <v>126</v>
      </c>
      <c r="AV4">
        <v>0</v>
      </c>
      <c r="AW4">
        <v>0</v>
      </c>
      <c r="AX4">
        <v>1</v>
      </c>
      <c r="AY4">
        <v>4</v>
      </c>
      <c r="AZ4">
        <v>11</v>
      </c>
      <c r="BA4">
        <v>4.63</v>
      </c>
      <c r="BB4">
        <v>0.62</v>
      </c>
      <c r="BC4">
        <v>5</v>
      </c>
      <c r="BD4">
        <v>5</v>
      </c>
    </row>
    <row r="5" spans="1:56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M5" t="s">
        <v>127</v>
      </c>
      <c r="AN5">
        <v>0</v>
      </c>
      <c r="AO5">
        <v>0</v>
      </c>
      <c r="AP5">
        <v>0</v>
      </c>
      <c r="AQ5">
        <v>5</v>
      </c>
      <c r="AR5">
        <v>11</v>
      </c>
      <c r="AS5">
        <v>0</v>
      </c>
      <c r="AT5">
        <v>16</v>
      </c>
      <c r="AU5" t="s">
        <v>127</v>
      </c>
      <c r="AV5">
        <v>0</v>
      </c>
      <c r="AW5">
        <v>0</v>
      </c>
      <c r="AX5">
        <v>0</v>
      </c>
      <c r="AY5">
        <v>5</v>
      </c>
      <c r="AZ5">
        <v>11</v>
      </c>
      <c r="BA5">
        <v>4.6900000000000004</v>
      </c>
      <c r="BB5">
        <v>0.48</v>
      </c>
      <c r="BC5">
        <v>5</v>
      </c>
      <c r="BD5">
        <v>5</v>
      </c>
    </row>
    <row r="6" spans="1:56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t="s">
        <v>128</v>
      </c>
      <c r="AN6">
        <v>0</v>
      </c>
      <c r="AO6">
        <v>0</v>
      </c>
      <c r="AP6">
        <v>0</v>
      </c>
      <c r="AQ6">
        <v>6</v>
      </c>
      <c r="AR6">
        <v>10</v>
      </c>
      <c r="AS6">
        <v>0</v>
      </c>
      <c r="AT6">
        <v>16</v>
      </c>
      <c r="AU6" t="s">
        <v>128</v>
      </c>
      <c r="AV6">
        <v>0</v>
      </c>
      <c r="AW6">
        <v>0</v>
      </c>
      <c r="AX6">
        <v>0</v>
      </c>
      <c r="AY6">
        <v>6</v>
      </c>
      <c r="AZ6">
        <v>10</v>
      </c>
      <c r="BA6">
        <v>4.63</v>
      </c>
      <c r="BB6">
        <v>0.5</v>
      </c>
      <c r="BC6">
        <v>5</v>
      </c>
      <c r="BD6">
        <v>5</v>
      </c>
    </row>
    <row r="7" spans="1:56" x14ac:dyDescent="0.25">
      <c r="A7" s="94" t="s">
        <v>15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56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56" ht="27.75" customHeight="1" x14ac:dyDescent="0.25">
      <c r="A9" s="96" t="s">
        <v>70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56" ht="27.75" customHeight="1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56" ht="27.75" customHeight="1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</row>
    <row r="12" spans="1:56" ht="27.75" customHeight="1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</row>
    <row r="13" spans="1:56" ht="27.75" customHeight="1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</row>
    <row r="14" spans="1:56" ht="27.75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</row>
    <row r="15" spans="1:56" ht="27.75" customHeight="1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</row>
    <row r="16" spans="1:56" ht="27.75" customHeight="1" x14ac:dyDescent="0.25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</row>
    <row r="17" spans="1:56" ht="27.75" customHeight="1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</row>
    <row r="18" spans="1:56" ht="27.75" customHeight="1" x14ac:dyDescent="0.25">
      <c r="A18" s="103" t="s">
        <v>41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</row>
    <row r="19" spans="1:56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</row>
    <row r="20" spans="1:56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</row>
    <row r="21" spans="1:56" ht="15" customHeight="1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</row>
    <row r="22" spans="1:56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</row>
    <row r="23" spans="1:56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</row>
    <row r="24" spans="1:56" ht="18" x14ac:dyDescent="0.25">
      <c r="A24" s="87" t="s">
        <v>1</v>
      </c>
      <c r="B24" s="87"/>
      <c r="C24" s="87"/>
      <c r="D24" s="87"/>
      <c r="E24" s="87"/>
      <c r="F24" s="87"/>
      <c r="G24" s="87"/>
      <c r="H24" s="87"/>
      <c r="I24" s="87"/>
      <c r="J24" s="87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</row>
    <row r="25" spans="1:56" ht="15" customHeight="1" x14ac:dyDescent="0.25">
      <c r="A25" s="54"/>
      <c r="B25" s="54"/>
      <c r="C25" s="86" t="s">
        <v>35</v>
      </c>
      <c r="D25" s="86"/>
      <c r="E25" s="86"/>
      <c r="F25" s="86"/>
      <c r="G25" s="86"/>
      <c r="H25" s="86"/>
      <c r="I25" s="86"/>
      <c r="J25" s="86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</row>
    <row r="26" spans="1:56" ht="15" customHeight="1" x14ac:dyDescent="0.25">
      <c r="A26" s="54"/>
      <c r="B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</row>
    <row r="27" spans="1:56" x14ac:dyDescent="0.25">
      <c r="C27" s="52"/>
      <c r="D27" s="52"/>
      <c r="E27" s="52"/>
      <c r="F27" s="52"/>
      <c r="G27" s="52"/>
      <c r="H27" s="52"/>
      <c r="I27" s="52"/>
      <c r="J27" s="52"/>
    </row>
    <row r="28" spans="1:56" x14ac:dyDescent="0.25">
      <c r="C28" s="52"/>
      <c r="D28" s="52"/>
      <c r="E28" s="52"/>
      <c r="F28" s="52"/>
      <c r="G28" s="52"/>
      <c r="H28" s="52"/>
      <c r="I28" s="52"/>
      <c r="J28" s="52"/>
    </row>
    <row r="29" spans="1:56" s="13" customFormat="1" ht="18" customHeight="1" x14ac:dyDescent="0.25">
      <c r="A29" s="100" t="s">
        <v>36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97" t="s">
        <v>2</v>
      </c>
      <c r="W31" s="97"/>
      <c r="X31" s="97"/>
      <c r="Y31" s="97"/>
      <c r="Z31" s="97"/>
      <c r="AA31" s="97"/>
      <c r="AB31" s="26"/>
      <c r="AC31" s="97" t="s">
        <v>3</v>
      </c>
      <c r="AD31" s="97"/>
      <c r="AE31" s="97"/>
      <c r="AF31" s="97"/>
      <c r="AG31" s="97"/>
      <c r="AH31" s="97"/>
      <c r="AI31" s="99" t="s">
        <v>4</v>
      </c>
      <c r="AJ31" s="99"/>
      <c r="AK31" s="99"/>
      <c r="AL31" s="99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97"/>
      <c r="W32" s="97"/>
      <c r="X32" s="97"/>
      <c r="Y32" s="97"/>
      <c r="Z32" s="97"/>
      <c r="AA32" s="97"/>
      <c r="AB32" s="26"/>
      <c r="AC32" s="97"/>
      <c r="AD32" s="97"/>
      <c r="AE32" s="97"/>
      <c r="AF32" s="97"/>
      <c r="AG32" s="97"/>
      <c r="AH32" s="97"/>
      <c r="AI32" s="99"/>
      <c r="AJ32" s="99"/>
      <c r="AK32" s="99"/>
      <c r="AL32" s="99"/>
    </row>
    <row r="33" spans="1:56" s="13" customFormat="1" ht="18" customHeight="1" x14ac:dyDescent="0.25">
      <c r="A33" s="27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101" t="s">
        <v>28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76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</row>
    <row r="35" spans="1:56" s="13" customFormat="1" ht="18" customHeight="1" x14ac:dyDescent="0.25">
      <c r="A35" s="15">
        <v>1</v>
      </c>
      <c r="B35" s="102" t="s">
        <v>29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81"/>
      <c r="V35" s="16">
        <f>+AN1</f>
        <v>1</v>
      </c>
      <c r="W35" s="16">
        <f t="shared" ref="W35:AA39" si="0">+AO1</f>
        <v>0</v>
      </c>
      <c r="X35" s="16">
        <f t="shared" si="0"/>
        <v>3</v>
      </c>
      <c r="Y35" s="16">
        <f t="shared" si="0"/>
        <v>6</v>
      </c>
      <c r="Z35" s="16">
        <f t="shared" si="0"/>
        <v>6</v>
      </c>
      <c r="AA35" s="16">
        <f t="shared" si="0"/>
        <v>0</v>
      </c>
      <c r="AB35" s="17">
        <f>SUM(V35:AA35)</f>
        <v>16</v>
      </c>
      <c r="AC35" s="18">
        <f>V35/$AB35</f>
        <v>6.25E-2</v>
      </c>
      <c r="AD35" s="18">
        <f t="shared" ref="AD35:AH39" si="1">W35/$AB35</f>
        <v>0</v>
      </c>
      <c r="AE35" s="18">
        <f t="shared" si="1"/>
        <v>0.1875</v>
      </c>
      <c r="AF35" s="18">
        <f t="shared" si="1"/>
        <v>0.375</v>
      </c>
      <c r="AG35" s="18">
        <f t="shared" si="1"/>
        <v>0.375</v>
      </c>
      <c r="AH35" s="18">
        <f t="shared" si="1"/>
        <v>0</v>
      </c>
      <c r="AI35" s="42">
        <f>+BA1</f>
        <v>4</v>
      </c>
      <c r="AJ35" s="42">
        <f t="shared" ref="AJ35:AL39" si="2">+BB1</f>
        <v>1.1000000000000001</v>
      </c>
      <c r="AK35" s="16">
        <f t="shared" si="2"/>
        <v>4</v>
      </c>
      <c r="AL35" s="16">
        <f t="shared" si="2"/>
        <v>4</v>
      </c>
    </row>
    <row r="36" spans="1:56" s="13" customFormat="1" ht="18" customHeight="1" x14ac:dyDescent="0.25">
      <c r="A36" s="15">
        <v>2</v>
      </c>
      <c r="B36" s="102" t="s">
        <v>30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81"/>
      <c r="V36" s="16">
        <f t="shared" ref="V36:V39" si="3">+AN2</f>
        <v>0</v>
      </c>
      <c r="W36" s="16">
        <f t="shared" si="0"/>
        <v>0</v>
      </c>
      <c r="X36" s="16">
        <f t="shared" si="0"/>
        <v>1</v>
      </c>
      <c r="Y36" s="16">
        <f t="shared" si="0"/>
        <v>6</v>
      </c>
      <c r="Z36" s="16">
        <f t="shared" si="0"/>
        <v>9</v>
      </c>
      <c r="AA36" s="16">
        <f t="shared" si="0"/>
        <v>0</v>
      </c>
      <c r="AB36" s="17">
        <f t="shared" ref="AB36:AB39" si="4">SUM(V36:AA36)</f>
        <v>16</v>
      </c>
      <c r="AC36" s="18">
        <f t="shared" ref="AC36:AC39" si="5">V36/$AB36</f>
        <v>0</v>
      </c>
      <c r="AD36" s="18">
        <f t="shared" si="1"/>
        <v>0</v>
      </c>
      <c r="AE36" s="18">
        <f t="shared" si="1"/>
        <v>6.25E-2</v>
      </c>
      <c r="AF36" s="18">
        <f t="shared" si="1"/>
        <v>0.375</v>
      </c>
      <c r="AG36" s="18">
        <f t="shared" si="1"/>
        <v>0.5625</v>
      </c>
      <c r="AH36" s="18">
        <f t="shared" si="1"/>
        <v>0</v>
      </c>
      <c r="AI36" s="42">
        <f t="shared" ref="AI36:AI39" si="6">+BA2</f>
        <v>4.5</v>
      </c>
      <c r="AJ36" s="42">
        <f t="shared" si="2"/>
        <v>0.63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102" t="s">
        <v>31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81"/>
      <c r="V37" s="16">
        <f t="shared" si="3"/>
        <v>0</v>
      </c>
      <c r="W37" s="16">
        <f t="shared" si="0"/>
        <v>1</v>
      </c>
      <c r="X37" s="16">
        <f t="shared" si="0"/>
        <v>0</v>
      </c>
      <c r="Y37" s="16">
        <f t="shared" si="0"/>
        <v>4</v>
      </c>
      <c r="Z37" s="16">
        <f t="shared" si="0"/>
        <v>9</v>
      </c>
      <c r="AA37" s="16">
        <f t="shared" si="0"/>
        <v>2</v>
      </c>
      <c r="AB37" s="17">
        <f t="shared" si="4"/>
        <v>16</v>
      </c>
      <c r="AC37" s="18">
        <f t="shared" si="5"/>
        <v>0</v>
      </c>
      <c r="AD37" s="18">
        <f t="shared" si="1"/>
        <v>6.25E-2</v>
      </c>
      <c r="AE37" s="18">
        <f t="shared" si="1"/>
        <v>0</v>
      </c>
      <c r="AF37" s="18">
        <f t="shared" si="1"/>
        <v>0.25</v>
      </c>
      <c r="AG37" s="18">
        <f t="shared" si="1"/>
        <v>0.5625</v>
      </c>
      <c r="AH37" s="18">
        <f t="shared" si="1"/>
        <v>0.125</v>
      </c>
      <c r="AI37" s="42">
        <f t="shared" si="6"/>
        <v>4.5</v>
      </c>
      <c r="AJ37" s="42">
        <f t="shared" si="2"/>
        <v>0.85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102" t="s">
        <v>32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81"/>
      <c r="V38" s="16">
        <f t="shared" si="3"/>
        <v>0</v>
      </c>
      <c r="W38" s="16">
        <f t="shared" si="0"/>
        <v>0</v>
      </c>
      <c r="X38" s="16">
        <f t="shared" si="0"/>
        <v>1</v>
      </c>
      <c r="Y38" s="16">
        <f t="shared" si="0"/>
        <v>4</v>
      </c>
      <c r="Z38" s="16">
        <f t="shared" si="0"/>
        <v>11</v>
      </c>
      <c r="AA38" s="16">
        <f t="shared" si="0"/>
        <v>0</v>
      </c>
      <c r="AB38" s="17">
        <f t="shared" si="4"/>
        <v>16</v>
      </c>
      <c r="AC38" s="18">
        <f t="shared" si="5"/>
        <v>0</v>
      </c>
      <c r="AD38" s="18">
        <f t="shared" si="1"/>
        <v>0</v>
      </c>
      <c r="AE38" s="18">
        <f t="shared" si="1"/>
        <v>6.25E-2</v>
      </c>
      <c r="AF38" s="18">
        <f t="shared" si="1"/>
        <v>0.25</v>
      </c>
      <c r="AG38" s="18">
        <f t="shared" si="1"/>
        <v>0.6875</v>
      </c>
      <c r="AH38" s="18">
        <f t="shared" si="1"/>
        <v>0</v>
      </c>
      <c r="AI38" s="42">
        <f t="shared" si="6"/>
        <v>4.63</v>
      </c>
      <c r="AJ38" s="42">
        <f t="shared" si="2"/>
        <v>0.62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102" t="s">
        <v>33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81"/>
      <c r="V39" s="16">
        <f t="shared" si="3"/>
        <v>0</v>
      </c>
      <c r="W39" s="16">
        <f t="shared" si="0"/>
        <v>0</v>
      </c>
      <c r="X39" s="16">
        <f t="shared" si="0"/>
        <v>0</v>
      </c>
      <c r="Y39" s="16">
        <f t="shared" si="0"/>
        <v>5</v>
      </c>
      <c r="Z39" s="16">
        <f t="shared" si="0"/>
        <v>11</v>
      </c>
      <c r="AA39" s="16">
        <f t="shared" si="0"/>
        <v>0</v>
      </c>
      <c r="AB39" s="17">
        <f t="shared" si="4"/>
        <v>16</v>
      </c>
      <c r="AC39" s="18">
        <f t="shared" si="5"/>
        <v>0</v>
      </c>
      <c r="AD39" s="18">
        <f t="shared" si="1"/>
        <v>0</v>
      </c>
      <c r="AE39" s="18">
        <f t="shared" si="1"/>
        <v>0</v>
      </c>
      <c r="AF39" s="18">
        <f t="shared" si="1"/>
        <v>0.3125</v>
      </c>
      <c r="AG39" s="18">
        <f t="shared" si="1"/>
        <v>0.6875</v>
      </c>
      <c r="AH39" s="18">
        <f t="shared" si="1"/>
        <v>0</v>
      </c>
      <c r="AI39" s="42">
        <f t="shared" si="6"/>
        <v>4.6900000000000004</v>
      </c>
      <c r="AJ39" s="42">
        <f t="shared" si="2"/>
        <v>0.48</v>
      </c>
      <c r="AK39" s="16">
        <f t="shared" si="2"/>
        <v>5</v>
      </c>
      <c r="AL39" s="16">
        <f t="shared" si="2"/>
        <v>5</v>
      </c>
    </row>
    <row r="40" spans="1:56" s="14" customFormat="1" ht="18.75" customHeight="1" x14ac:dyDescent="0.2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76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102" t="s">
        <v>34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81"/>
      <c r="V41" s="16">
        <f>+AN6</f>
        <v>0</v>
      </c>
      <c r="W41" s="16">
        <f t="shared" ref="W41:AA41" si="7">+AO6</f>
        <v>0</v>
      </c>
      <c r="X41" s="16">
        <f t="shared" si="7"/>
        <v>0</v>
      </c>
      <c r="Y41" s="16">
        <f t="shared" si="7"/>
        <v>6</v>
      </c>
      <c r="Z41" s="16">
        <f t="shared" si="7"/>
        <v>10</v>
      </c>
      <c r="AA41" s="16">
        <f t="shared" si="7"/>
        <v>0</v>
      </c>
      <c r="AB41" s="17">
        <f>SUM(V41:AA41)</f>
        <v>16</v>
      </c>
      <c r="AC41" s="18">
        <f>V41/$AB41</f>
        <v>0</v>
      </c>
      <c r="AD41" s="18">
        <f t="shared" ref="AD41:AH41" si="8">W41/$AB41</f>
        <v>0</v>
      </c>
      <c r="AE41" s="18">
        <f t="shared" si="8"/>
        <v>0</v>
      </c>
      <c r="AF41" s="18">
        <f t="shared" si="8"/>
        <v>0.375</v>
      </c>
      <c r="AG41" s="18">
        <f t="shared" si="8"/>
        <v>0.625</v>
      </c>
      <c r="AH41" s="18">
        <f t="shared" si="8"/>
        <v>0</v>
      </c>
      <c r="AI41" s="42">
        <f>+BA6</f>
        <v>4.63</v>
      </c>
      <c r="AJ41" s="42">
        <f t="shared" ref="AJ41:AL41" si="9">+BB6</f>
        <v>0.5</v>
      </c>
      <c r="AK41" s="16">
        <f t="shared" si="9"/>
        <v>5</v>
      </c>
      <c r="AL41" s="16">
        <f t="shared" si="9"/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53"/>
      <c r="B48" s="53"/>
      <c r="C48" s="53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 s="53"/>
      <c r="B49" s="53"/>
      <c r="C49" s="53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x14ac:dyDescent="0.25">
      <c r="A50" s="53"/>
      <c r="B50" s="53"/>
      <c r="C50" s="53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51" s="53"/>
      <c r="B51" s="53"/>
      <c r="C51" s="53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</sheetData>
  <sheetProtection sheet="1" objects="1" scenarios="1"/>
  <mergeCells count="22">
    <mergeCell ref="A18:K18"/>
    <mergeCell ref="A1:AE1"/>
    <mergeCell ref="A6:AL6"/>
    <mergeCell ref="A7:AL7"/>
    <mergeCell ref="A8:AE8"/>
    <mergeCell ref="A9:AL9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B38:U38"/>
    <mergeCell ref="B39:U39"/>
    <mergeCell ref="A40:U40"/>
    <mergeCell ref="B41:U41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7" max="39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B334B-0B2F-469C-A17C-837C681EF8BD}">
  <sheetPr>
    <tabColor rgb="FF92D050"/>
    <pageSetUpPr fitToPage="1"/>
  </sheetPr>
  <dimension ref="A1:BD54"/>
  <sheetViews>
    <sheetView view="pageBreakPreview" zoomScale="80" zoomScaleNormal="100" zoomScaleSheetLayoutView="80" workbookViewId="0">
      <selection activeCell="H43" sqref="H43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0.85546875" hidden="1" customWidth="1"/>
    <col min="40" max="56" width="11.42578125" hidden="1" customWidth="1"/>
  </cols>
  <sheetData>
    <row r="1" spans="1:56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M1" t="s">
        <v>129</v>
      </c>
      <c r="AN1">
        <v>0</v>
      </c>
      <c r="AO1">
        <v>0</v>
      </c>
      <c r="AP1">
        <v>1</v>
      </c>
      <c r="AQ1">
        <v>2</v>
      </c>
      <c r="AR1">
        <v>10</v>
      </c>
      <c r="AS1">
        <v>0</v>
      </c>
      <c r="AT1">
        <v>13</v>
      </c>
      <c r="AU1" t="s">
        <v>129</v>
      </c>
      <c r="AV1">
        <v>0</v>
      </c>
      <c r="AW1">
        <v>0</v>
      </c>
      <c r="AX1">
        <v>1</v>
      </c>
      <c r="AY1">
        <v>2</v>
      </c>
      <c r="AZ1">
        <v>10</v>
      </c>
      <c r="BA1">
        <v>4.6900000000000004</v>
      </c>
      <c r="BB1">
        <v>0.63</v>
      </c>
      <c r="BC1">
        <v>5</v>
      </c>
      <c r="BD1">
        <v>5</v>
      </c>
    </row>
    <row r="2" spans="1:56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M2" t="s">
        <v>130</v>
      </c>
      <c r="AN2">
        <v>0</v>
      </c>
      <c r="AO2">
        <v>0</v>
      </c>
      <c r="AP2">
        <v>0</v>
      </c>
      <c r="AQ2">
        <v>3</v>
      </c>
      <c r="AR2">
        <v>9</v>
      </c>
      <c r="AS2">
        <v>1</v>
      </c>
      <c r="AT2">
        <v>13</v>
      </c>
      <c r="AU2" t="s">
        <v>130</v>
      </c>
      <c r="AV2">
        <v>0</v>
      </c>
      <c r="AW2">
        <v>0</v>
      </c>
      <c r="AX2">
        <v>0</v>
      </c>
      <c r="AY2">
        <v>3</v>
      </c>
      <c r="AZ2">
        <v>9</v>
      </c>
      <c r="BA2">
        <v>4.75</v>
      </c>
      <c r="BB2">
        <v>0.45</v>
      </c>
      <c r="BC2">
        <v>5</v>
      </c>
      <c r="BD2">
        <v>5</v>
      </c>
    </row>
    <row r="3" spans="1:56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M3" t="s">
        <v>131</v>
      </c>
      <c r="AN3">
        <v>0</v>
      </c>
      <c r="AO3">
        <v>0</v>
      </c>
      <c r="AP3">
        <v>0</v>
      </c>
      <c r="AQ3">
        <v>3</v>
      </c>
      <c r="AR3">
        <v>10</v>
      </c>
      <c r="AS3">
        <v>0</v>
      </c>
      <c r="AT3">
        <v>13</v>
      </c>
      <c r="AU3" t="s">
        <v>131</v>
      </c>
      <c r="AV3">
        <v>0</v>
      </c>
      <c r="AW3">
        <v>0</v>
      </c>
      <c r="AX3">
        <v>0</v>
      </c>
      <c r="AY3">
        <v>3</v>
      </c>
      <c r="AZ3">
        <v>10</v>
      </c>
      <c r="BA3">
        <v>4.7699999999999996</v>
      </c>
      <c r="BB3">
        <v>0.44</v>
      </c>
      <c r="BC3">
        <v>5</v>
      </c>
      <c r="BD3">
        <v>5</v>
      </c>
    </row>
    <row r="4" spans="1:56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M4" t="s">
        <v>132</v>
      </c>
      <c r="AN4">
        <v>0</v>
      </c>
      <c r="AO4">
        <v>0</v>
      </c>
      <c r="AP4">
        <v>0</v>
      </c>
      <c r="AQ4">
        <v>1</v>
      </c>
      <c r="AR4">
        <v>12</v>
      </c>
      <c r="AS4">
        <v>0</v>
      </c>
      <c r="AT4">
        <v>13</v>
      </c>
      <c r="AU4" t="s">
        <v>132</v>
      </c>
      <c r="AV4">
        <v>0</v>
      </c>
      <c r="AW4">
        <v>0</v>
      </c>
      <c r="AX4">
        <v>0</v>
      </c>
      <c r="AY4">
        <v>1</v>
      </c>
      <c r="AZ4">
        <v>12</v>
      </c>
      <c r="BA4">
        <v>4.92</v>
      </c>
      <c r="BB4">
        <v>0.28000000000000003</v>
      </c>
      <c r="BC4">
        <v>5</v>
      </c>
      <c r="BD4">
        <v>5</v>
      </c>
    </row>
    <row r="5" spans="1:56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M5" t="s">
        <v>133</v>
      </c>
      <c r="AN5">
        <v>0</v>
      </c>
      <c r="AO5">
        <v>0</v>
      </c>
      <c r="AP5">
        <v>0</v>
      </c>
      <c r="AQ5">
        <v>1</v>
      </c>
      <c r="AR5">
        <v>12</v>
      </c>
      <c r="AS5">
        <v>0</v>
      </c>
      <c r="AT5">
        <v>13</v>
      </c>
      <c r="AU5" t="s">
        <v>133</v>
      </c>
      <c r="AV5">
        <v>0</v>
      </c>
      <c r="AW5">
        <v>0</v>
      </c>
      <c r="AX5">
        <v>0</v>
      </c>
      <c r="AY5">
        <v>1</v>
      </c>
      <c r="AZ5">
        <v>12</v>
      </c>
      <c r="BA5">
        <v>4.92</v>
      </c>
      <c r="BB5">
        <v>0.28000000000000003</v>
      </c>
      <c r="BC5">
        <v>5</v>
      </c>
      <c r="BD5">
        <v>5</v>
      </c>
    </row>
    <row r="6" spans="1:56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t="s">
        <v>134</v>
      </c>
      <c r="AN6">
        <v>0</v>
      </c>
      <c r="AO6">
        <v>0</v>
      </c>
      <c r="AP6">
        <v>0</v>
      </c>
      <c r="AQ6">
        <v>3</v>
      </c>
      <c r="AR6">
        <v>10</v>
      </c>
      <c r="AS6">
        <v>0</v>
      </c>
      <c r="AT6">
        <v>13</v>
      </c>
      <c r="AU6" t="s">
        <v>134</v>
      </c>
      <c r="AV6">
        <v>0</v>
      </c>
      <c r="AW6">
        <v>0</v>
      </c>
      <c r="AX6">
        <v>0</v>
      </c>
      <c r="AY6">
        <v>3</v>
      </c>
      <c r="AZ6">
        <v>10</v>
      </c>
      <c r="BA6">
        <v>4.7699999999999996</v>
      </c>
      <c r="BB6">
        <v>0.44</v>
      </c>
      <c r="BC6">
        <v>5</v>
      </c>
      <c r="BD6">
        <v>5</v>
      </c>
    </row>
    <row r="7" spans="1:56" x14ac:dyDescent="0.25">
      <c r="A7" s="94" t="s">
        <v>15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56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56" ht="27.75" customHeight="1" x14ac:dyDescent="0.25">
      <c r="A9" s="96" t="s">
        <v>71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56" ht="27.75" customHeight="1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56" ht="27.75" customHeight="1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</row>
    <row r="12" spans="1:56" ht="27.75" customHeight="1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</row>
    <row r="13" spans="1:56" ht="27.75" customHeight="1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</row>
    <row r="14" spans="1:56" ht="27.75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</row>
    <row r="15" spans="1:56" ht="27.75" customHeight="1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</row>
    <row r="16" spans="1:56" ht="27.75" customHeight="1" x14ac:dyDescent="0.25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</row>
    <row r="17" spans="1:56" ht="27.75" customHeight="1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</row>
    <row r="18" spans="1:56" ht="27.75" customHeight="1" x14ac:dyDescent="0.25">
      <c r="A18" s="103" t="s">
        <v>41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</row>
    <row r="19" spans="1:56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</row>
    <row r="20" spans="1:56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</row>
    <row r="21" spans="1:56" ht="15" customHeight="1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</row>
    <row r="22" spans="1:56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</row>
    <row r="23" spans="1:56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</row>
    <row r="24" spans="1:56" ht="18" x14ac:dyDescent="0.25">
      <c r="A24" s="87" t="s">
        <v>1</v>
      </c>
      <c r="B24" s="87"/>
      <c r="C24" s="87"/>
      <c r="D24" s="87"/>
      <c r="E24" s="87"/>
      <c r="F24" s="87"/>
      <c r="G24" s="87"/>
      <c r="H24" s="87"/>
      <c r="I24" s="87"/>
      <c r="J24" s="87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</row>
    <row r="25" spans="1:56" ht="15" customHeight="1" x14ac:dyDescent="0.25">
      <c r="A25" s="54"/>
      <c r="B25" s="54"/>
      <c r="C25" s="86" t="s">
        <v>35</v>
      </c>
      <c r="D25" s="86"/>
      <c r="E25" s="86"/>
      <c r="F25" s="86"/>
      <c r="G25" s="86"/>
      <c r="H25" s="86"/>
      <c r="I25" s="86"/>
      <c r="J25" s="86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</row>
    <row r="26" spans="1:56" ht="15" customHeight="1" x14ac:dyDescent="0.25">
      <c r="A26" s="54"/>
      <c r="B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</row>
    <row r="27" spans="1:56" x14ac:dyDescent="0.25">
      <c r="C27" s="52"/>
      <c r="D27" s="52"/>
      <c r="E27" s="52"/>
      <c r="F27" s="52"/>
      <c r="G27" s="52"/>
      <c r="H27" s="52"/>
      <c r="I27" s="52"/>
      <c r="J27" s="52"/>
    </row>
    <row r="28" spans="1:56" x14ac:dyDescent="0.25">
      <c r="C28" s="52"/>
      <c r="D28" s="52"/>
      <c r="E28" s="52"/>
      <c r="F28" s="52"/>
      <c r="G28" s="52"/>
      <c r="H28" s="52"/>
      <c r="I28" s="52"/>
      <c r="J28" s="52"/>
    </row>
    <row r="29" spans="1:56" s="13" customFormat="1" ht="18" customHeight="1" x14ac:dyDescent="0.25">
      <c r="A29" s="100" t="s">
        <v>36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97" t="s">
        <v>2</v>
      </c>
      <c r="W31" s="97"/>
      <c r="X31" s="97"/>
      <c r="Y31" s="97"/>
      <c r="Z31" s="97"/>
      <c r="AA31" s="97"/>
      <c r="AB31" s="26"/>
      <c r="AC31" s="97" t="s">
        <v>3</v>
      </c>
      <c r="AD31" s="97"/>
      <c r="AE31" s="97"/>
      <c r="AF31" s="97"/>
      <c r="AG31" s="97"/>
      <c r="AH31" s="97"/>
      <c r="AI31" s="99" t="s">
        <v>4</v>
      </c>
      <c r="AJ31" s="99"/>
      <c r="AK31" s="99"/>
      <c r="AL31" s="99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97"/>
      <c r="W32" s="97"/>
      <c r="X32" s="97"/>
      <c r="Y32" s="97"/>
      <c r="Z32" s="97"/>
      <c r="AA32" s="97"/>
      <c r="AB32" s="26"/>
      <c r="AC32" s="97"/>
      <c r="AD32" s="97"/>
      <c r="AE32" s="97"/>
      <c r="AF32" s="97"/>
      <c r="AG32" s="97"/>
      <c r="AH32" s="97"/>
      <c r="AI32" s="99"/>
      <c r="AJ32" s="99"/>
      <c r="AK32" s="99"/>
      <c r="AL32" s="99"/>
    </row>
    <row r="33" spans="1:56" s="13" customFormat="1" ht="18" customHeight="1" x14ac:dyDescent="0.25">
      <c r="A33" s="27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101" t="s">
        <v>28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76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</row>
    <row r="35" spans="1:56" s="13" customFormat="1" ht="18" customHeight="1" x14ac:dyDescent="0.25">
      <c r="A35" s="15">
        <v>1</v>
      </c>
      <c r="B35" s="102" t="s">
        <v>29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81"/>
      <c r="V35" s="16">
        <f>+AN1</f>
        <v>0</v>
      </c>
      <c r="W35" s="16">
        <f t="shared" ref="W35:AA39" si="0">+AO1</f>
        <v>0</v>
      </c>
      <c r="X35" s="16">
        <f t="shared" si="0"/>
        <v>1</v>
      </c>
      <c r="Y35" s="16">
        <f t="shared" si="0"/>
        <v>2</v>
      </c>
      <c r="Z35" s="16">
        <f t="shared" si="0"/>
        <v>10</v>
      </c>
      <c r="AA35" s="16">
        <f t="shared" si="0"/>
        <v>0</v>
      </c>
      <c r="AB35" s="17">
        <f>SUM(V35:AA35)</f>
        <v>13</v>
      </c>
      <c r="AC35" s="18">
        <f>V35/$AB35</f>
        <v>0</v>
      </c>
      <c r="AD35" s="18">
        <f t="shared" ref="AD35:AH39" si="1">W35/$AB35</f>
        <v>0</v>
      </c>
      <c r="AE35" s="18">
        <f t="shared" si="1"/>
        <v>7.6923076923076927E-2</v>
      </c>
      <c r="AF35" s="18">
        <f t="shared" si="1"/>
        <v>0.15384615384615385</v>
      </c>
      <c r="AG35" s="18">
        <f t="shared" si="1"/>
        <v>0.76923076923076927</v>
      </c>
      <c r="AH35" s="18">
        <f t="shared" si="1"/>
        <v>0</v>
      </c>
      <c r="AI35" s="42">
        <f>+BA1</f>
        <v>4.6900000000000004</v>
      </c>
      <c r="AJ35" s="42">
        <f t="shared" ref="AJ35:AL39" si="2">+BB1</f>
        <v>0.63</v>
      </c>
      <c r="AK35" s="16">
        <f t="shared" si="2"/>
        <v>5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102" t="s">
        <v>30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81"/>
      <c r="V36" s="16">
        <f t="shared" ref="V36:V39" si="3">+AN2</f>
        <v>0</v>
      </c>
      <c r="W36" s="16">
        <f t="shared" si="0"/>
        <v>0</v>
      </c>
      <c r="X36" s="16">
        <f t="shared" si="0"/>
        <v>0</v>
      </c>
      <c r="Y36" s="16">
        <f t="shared" si="0"/>
        <v>3</v>
      </c>
      <c r="Z36" s="16">
        <f t="shared" si="0"/>
        <v>9</v>
      </c>
      <c r="AA36" s="16">
        <f t="shared" si="0"/>
        <v>1</v>
      </c>
      <c r="AB36" s="17">
        <f t="shared" ref="AB36:AB39" si="4">SUM(V36:AA36)</f>
        <v>13</v>
      </c>
      <c r="AC36" s="18">
        <f t="shared" ref="AC36:AC39" si="5">V36/$AB36</f>
        <v>0</v>
      </c>
      <c r="AD36" s="18">
        <f t="shared" si="1"/>
        <v>0</v>
      </c>
      <c r="AE36" s="18">
        <f t="shared" si="1"/>
        <v>0</v>
      </c>
      <c r="AF36" s="18">
        <f t="shared" si="1"/>
        <v>0.23076923076923078</v>
      </c>
      <c r="AG36" s="18">
        <f t="shared" si="1"/>
        <v>0.69230769230769229</v>
      </c>
      <c r="AH36" s="18">
        <f t="shared" si="1"/>
        <v>7.6923076923076927E-2</v>
      </c>
      <c r="AI36" s="42">
        <f t="shared" ref="AI36:AI39" si="6">+BA2</f>
        <v>4.75</v>
      </c>
      <c r="AJ36" s="42">
        <f t="shared" si="2"/>
        <v>0.45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102" t="s">
        <v>31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81"/>
      <c r="V37" s="16">
        <f t="shared" si="3"/>
        <v>0</v>
      </c>
      <c r="W37" s="16">
        <f t="shared" si="0"/>
        <v>0</v>
      </c>
      <c r="X37" s="16">
        <f t="shared" si="0"/>
        <v>0</v>
      </c>
      <c r="Y37" s="16">
        <f t="shared" si="0"/>
        <v>3</v>
      </c>
      <c r="Z37" s="16">
        <f t="shared" si="0"/>
        <v>10</v>
      </c>
      <c r="AA37" s="16">
        <f t="shared" si="0"/>
        <v>0</v>
      </c>
      <c r="AB37" s="17">
        <f t="shared" si="4"/>
        <v>13</v>
      </c>
      <c r="AC37" s="18">
        <f t="shared" si="5"/>
        <v>0</v>
      </c>
      <c r="AD37" s="18">
        <f t="shared" si="1"/>
        <v>0</v>
      </c>
      <c r="AE37" s="18">
        <f t="shared" si="1"/>
        <v>0</v>
      </c>
      <c r="AF37" s="18">
        <f t="shared" si="1"/>
        <v>0.23076923076923078</v>
      </c>
      <c r="AG37" s="18">
        <f t="shared" si="1"/>
        <v>0.76923076923076927</v>
      </c>
      <c r="AH37" s="18">
        <f t="shared" si="1"/>
        <v>0</v>
      </c>
      <c r="AI37" s="42">
        <f t="shared" si="6"/>
        <v>4.7699999999999996</v>
      </c>
      <c r="AJ37" s="42">
        <f t="shared" si="2"/>
        <v>0.44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102" t="s">
        <v>32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81"/>
      <c r="V38" s="16">
        <f t="shared" si="3"/>
        <v>0</v>
      </c>
      <c r="W38" s="16">
        <f t="shared" si="0"/>
        <v>0</v>
      </c>
      <c r="X38" s="16">
        <f t="shared" si="0"/>
        <v>0</v>
      </c>
      <c r="Y38" s="16">
        <f t="shared" si="0"/>
        <v>1</v>
      </c>
      <c r="Z38" s="16">
        <f t="shared" si="0"/>
        <v>12</v>
      </c>
      <c r="AA38" s="16">
        <f t="shared" si="0"/>
        <v>0</v>
      </c>
      <c r="AB38" s="17">
        <f t="shared" si="4"/>
        <v>13</v>
      </c>
      <c r="AC38" s="18">
        <f t="shared" si="5"/>
        <v>0</v>
      </c>
      <c r="AD38" s="18">
        <f t="shared" si="1"/>
        <v>0</v>
      </c>
      <c r="AE38" s="18">
        <f t="shared" si="1"/>
        <v>0</v>
      </c>
      <c r="AF38" s="18">
        <f t="shared" si="1"/>
        <v>7.6923076923076927E-2</v>
      </c>
      <c r="AG38" s="18">
        <f t="shared" si="1"/>
        <v>0.92307692307692313</v>
      </c>
      <c r="AH38" s="18">
        <f t="shared" si="1"/>
        <v>0</v>
      </c>
      <c r="AI38" s="42">
        <f t="shared" si="6"/>
        <v>4.92</v>
      </c>
      <c r="AJ38" s="42">
        <f t="shared" si="2"/>
        <v>0.28000000000000003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102" t="s">
        <v>33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81"/>
      <c r="V39" s="16">
        <f t="shared" si="3"/>
        <v>0</v>
      </c>
      <c r="W39" s="16">
        <f t="shared" si="0"/>
        <v>0</v>
      </c>
      <c r="X39" s="16">
        <f t="shared" si="0"/>
        <v>0</v>
      </c>
      <c r="Y39" s="16">
        <f t="shared" si="0"/>
        <v>1</v>
      </c>
      <c r="Z39" s="16">
        <f t="shared" si="0"/>
        <v>12</v>
      </c>
      <c r="AA39" s="16">
        <f t="shared" si="0"/>
        <v>0</v>
      </c>
      <c r="AB39" s="17">
        <f t="shared" si="4"/>
        <v>13</v>
      </c>
      <c r="AC39" s="18">
        <f t="shared" si="5"/>
        <v>0</v>
      </c>
      <c r="AD39" s="18">
        <f t="shared" si="1"/>
        <v>0</v>
      </c>
      <c r="AE39" s="18">
        <f t="shared" si="1"/>
        <v>0</v>
      </c>
      <c r="AF39" s="18">
        <f t="shared" si="1"/>
        <v>7.6923076923076927E-2</v>
      </c>
      <c r="AG39" s="18">
        <f t="shared" si="1"/>
        <v>0.92307692307692313</v>
      </c>
      <c r="AH39" s="18">
        <f t="shared" si="1"/>
        <v>0</v>
      </c>
      <c r="AI39" s="42">
        <f t="shared" si="6"/>
        <v>4.92</v>
      </c>
      <c r="AJ39" s="42">
        <f t="shared" si="2"/>
        <v>0.28000000000000003</v>
      </c>
      <c r="AK39" s="16">
        <f t="shared" si="2"/>
        <v>5</v>
      </c>
      <c r="AL39" s="16">
        <f t="shared" si="2"/>
        <v>5</v>
      </c>
    </row>
    <row r="40" spans="1:56" s="14" customFormat="1" ht="18.75" customHeight="1" x14ac:dyDescent="0.2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76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102" t="s">
        <v>34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81"/>
      <c r="V41" s="16">
        <f>+AN6</f>
        <v>0</v>
      </c>
      <c r="W41" s="16">
        <f t="shared" ref="W41:AA41" si="7">+AO6</f>
        <v>0</v>
      </c>
      <c r="X41" s="16">
        <f t="shared" si="7"/>
        <v>0</v>
      </c>
      <c r="Y41" s="16">
        <f t="shared" si="7"/>
        <v>3</v>
      </c>
      <c r="Z41" s="16">
        <f t="shared" si="7"/>
        <v>10</v>
      </c>
      <c r="AA41" s="16">
        <f t="shared" si="7"/>
        <v>0</v>
      </c>
      <c r="AB41" s="17">
        <f>SUM(V41:AA41)</f>
        <v>13</v>
      </c>
      <c r="AC41" s="18">
        <f>V41/$AB41</f>
        <v>0</v>
      </c>
      <c r="AD41" s="18">
        <f t="shared" ref="AD41:AH41" si="8">W41/$AB41</f>
        <v>0</v>
      </c>
      <c r="AE41" s="18">
        <f t="shared" si="8"/>
        <v>0</v>
      </c>
      <c r="AF41" s="18">
        <f t="shared" si="8"/>
        <v>0.23076923076923078</v>
      </c>
      <c r="AG41" s="18">
        <f t="shared" si="8"/>
        <v>0.76923076923076927</v>
      </c>
      <c r="AH41" s="18">
        <f t="shared" si="8"/>
        <v>0</v>
      </c>
      <c r="AI41" s="42">
        <f>+BA6</f>
        <v>4.7699999999999996</v>
      </c>
      <c r="AJ41" s="42">
        <f t="shared" ref="AJ41:AL41" si="9">+BB6</f>
        <v>0.44</v>
      </c>
      <c r="AK41" s="16">
        <f t="shared" si="9"/>
        <v>5</v>
      </c>
      <c r="AL41" s="16">
        <f t="shared" si="9"/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58"/>
      <c r="B48" s="58"/>
      <c r="C48" s="5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 s="58"/>
      <c r="B49" s="58"/>
      <c r="C49" s="58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x14ac:dyDescent="0.25">
      <c r="A50" s="58"/>
      <c r="B50" s="58"/>
      <c r="C50" s="58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51" s="58"/>
      <c r="B51" s="58"/>
      <c r="C51" s="58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</sheetData>
  <sheetProtection sheet="1" objects="1" scenarios="1"/>
  <mergeCells count="22">
    <mergeCell ref="B33:U33"/>
    <mergeCell ref="A34:U34"/>
    <mergeCell ref="AC31:AH32"/>
    <mergeCell ref="AI31:AL32"/>
    <mergeCell ref="A1:AE1"/>
    <mergeCell ref="A6:AL6"/>
    <mergeCell ref="A7:AL7"/>
    <mergeCell ref="A8:AE8"/>
    <mergeCell ref="A9:AL9"/>
    <mergeCell ref="A18:K18"/>
    <mergeCell ref="A24:J24"/>
    <mergeCell ref="C25:J25"/>
    <mergeCell ref="A29:O29"/>
    <mergeCell ref="V31:AA32"/>
    <mergeCell ref="V34:AL34"/>
    <mergeCell ref="B35:U35"/>
    <mergeCell ref="B36:U36"/>
    <mergeCell ref="B38:U38"/>
    <mergeCell ref="B39:U39"/>
    <mergeCell ref="B37:U37"/>
    <mergeCell ref="A40:U40"/>
    <mergeCell ref="B41:U41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7" max="39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EB326-88AC-4211-869E-A482DA32CEF9}">
  <sheetPr>
    <tabColor rgb="FF92D050"/>
    <pageSetUpPr fitToPage="1"/>
  </sheetPr>
  <dimension ref="A1:BD54"/>
  <sheetViews>
    <sheetView view="pageBreakPreview" zoomScale="80" zoomScaleNormal="100" zoomScaleSheetLayoutView="80" workbookViewId="0">
      <selection activeCell="D43" sqref="D43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85546875" bestFit="1" customWidth="1"/>
    <col min="31" max="32" width="12.5703125" bestFit="1" customWidth="1"/>
    <col min="33" max="33" width="11.14062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51.42578125" hidden="1" customWidth="1"/>
    <col min="40" max="56" width="11.42578125" hidden="1" customWidth="1"/>
  </cols>
  <sheetData>
    <row r="1" spans="1:56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M1" t="s">
        <v>135</v>
      </c>
      <c r="AN1">
        <v>1</v>
      </c>
      <c r="AO1">
        <v>0</v>
      </c>
      <c r="AP1">
        <v>4</v>
      </c>
      <c r="AQ1">
        <v>2</v>
      </c>
      <c r="AR1">
        <v>9</v>
      </c>
      <c r="AS1">
        <v>0</v>
      </c>
      <c r="AT1">
        <v>16</v>
      </c>
      <c r="AU1" t="s">
        <v>135</v>
      </c>
      <c r="AV1">
        <v>1</v>
      </c>
      <c r="AW1">
        <v>0</v>
      </c>
      <c r="AX1">
        <v>4</v>
      </c>
      <c r="AY1">
        <v>2</v>
      </c>
      <c r="AZ1">
        <v>9</v>
      </c>
      <c r="BA1">
        <v>4.13</v>
      </c>
      <c r="BB1">
        <v>1.2</v>
      </c>
      <c r="BC1">
        <v>5</v>
      </c>
      <c r="BD1">
        <v>5</v>
      </c>
    </row>
    <row r="2" spans="1:56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M2" t="s">
        <v>136</v>
      </c>
      <c r="AN2">
        <v>0</v>
      </c>
      <c r="AO2">
        <v>0</v>
      </c>
      <c r="AP2">
        <v>0</v>
      </c>
      <c r="AQ2">
        <v>4</v>
      </c>
      <c r="AR2">
        <v>8</v>
      </c>
      <c r="AS2">
        <v>4</v>
      </c>
      <c r="AT2">
        <v>16</v>
      </c>
      <c r="AU2" t="s">
        <v>136</v>
      </c>
      <c r="AV2">
        <v>0</v>
      </c>
      <c r="AW2">
        <v>0</v>
      </c>
      <c r="AX2">
        <v>0</v>
      </c>
      <c r="AY2">
        <v>4</v>
      </c>
      <c r="AZ2">
        <v>8</v>
      </c>
      <c r="BA2">
        <v>4.67</v>
      </c>
      <c r="BB2">
        <v>0.49</v>
      </c>
      <c r="BC2">
        <v>5</v>
      </c>
      <c r="BD2">
        <v>5</v>
      </c>
    </row>
    <row r="3" spans="1:56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M3" t="s">
        <v>137</v>
      </c>
      <c r="AN3">
        <v>0</v>
      </c>
      <c r="AO3">
        <v>1</v>
      </c>
      <c r="AP3">
        <v>0</v>
      </c>
      <c r="AQ3">
        <v>5</v>
      </c>
      <c r="AR3">
        <v>8</v>
      </c>
      <c r="AS3">
        <v>2</v>
      </c>
      <c r="AT3">
        <v>16</v>
      </c>
      <c r="AU3" t="s">
        <v>137</v>
      </c>
      <c r="AV3">
        <v>0</v>
      </c>
      <c r="AW3">
        <v>1</v>
      </c>
      <c r="AX3">
        <v>0</v>
      </c>
      <c r="AY3">
        <v>5</v>
      </c>
      <c r="AZ3">
        <v>8</v>
      </c>
      <c r="BA3">
        <v>4.43</v>
      </c>
      <c r="BB3">
        <v>0.85</v>
      </c>
      <c r="BC3">
        <v>5</v>
      </c>
      <c r="BD3">
        <v>5</v>
      </c>
    </row>
    <row r="4" spans="1:56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M4" t="s">
        <v>138</v>
      </c>
      <c r="AN4">
        <v>0</v>
      </c>
      <c r="AO4">
        <v>0</v>
      </c>
      <c r="AP4">
        <v>0</v>
      </c>
      <c r="AQ4">
        <v>5</v>
      </c>
      <c r="AR4">
        <v>9</v>
      </c>
      <c r="AS4">
        <v>2</v>
      </c>
      <c r="AT4">
        <v>16</v>
      </c>
      <c r="AU4" t="s">
        <v>138</v>
      </c>
      <c r="AV4">
        <v>0</v>
      </c>
      <c r="AW4">
        <v>0</v>
      </c>
      <c r="AX4">
        <v>0</v>
      </c>
      <c r="AY4">
        <v>5</v>
      </c>
      <c r="AZ4">
        <v>9</v>
      </c>
      <c r="BA4">
        <v>4.6399999999999997</v>
      </c>
      <c r="BB4">
        <v>0.5</v>
      </c>
      <c r="BC4">
        <v>5</v>
      </c>
      <c r="BD4">
        <v>5</v>
      </c>
    </row>
    <row r="5" spans="1:56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M5" t="s">
        <v>139</v>
      </c>
      <c r="AN5">
        <v>0</v>
      </c>
      <c r="AO5">
        <v>0</v>
      </c>
      <c r="AP5">
        <v>0</v>
      </c>
      <c r="AQ5">
        <v>4</v>
      </c>
      <c r="AR5">
        <v>12</v>
      </c>
      <c r="AS5">
        <v>0</v>
      </c>
      <c r="AT5">
        <v>16</v>
      </c>
      <c r="AU5" t="s">
        <v>139</v>
      </c>
      <c r="AV5">
        <v>0</v>
      </c>
      <c r="AW5">
        <v>0</v>
      </c>
      <c r="AX5">
        <v>0</v>
      </c>
      <c r="AY5">
        <v>4</v>
      </c>
      <c r="AZ5">
        <v>12</v>
      </c>
      <c r="BA5">
        <v>4.75</v>
      </c>
      <c r="BB5">
        <v>0.45</v>
      </c>
      <c r="BC5">
        <v>5</v>
      </c>
      <c r="BD5">
        <v>5</v>
      </c>
    </row>
    <row r="6" spans="1:56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t="s">
        <v>140</v>
      </c>
      <c r="AN6">
        <v>0</v>
      </c>
      <c r="AO6">
        <v>0</v>
      </c>
      <c r="AP6">
        <v>0</v>
      </c>
      <c r="AQ6">
        <v>6</v>
      </c>
      <c r="AR6">
        <v>10</v>
      </c>
      <c r="AS6">
        <v>0</v>
      </c>
      <c r="AT6">
        <v>16</v>
      </c>
      <c r="AU6" t="s">
        <v>140</v>
      </c>
      <c r="AV6">
        <v>0</v>
      </c>
      <c r="AW6">
        <v>0</v>
      </c>
      <c r="AX6">
        <v>0</v>
      </c>
      <c r="AY6">
        <v>6</v>
      </c>
      <c r="AZ6">
        <v>10</v>
      </c>
      <c r="BA6">
        <v>4.63</v>
      </c>
      <c r="BB6">
        <v>0.5</v>
      </c>
      <c r="BC6">
        <v>5</v>
      </c>
      <c r="BD6">
        <v>5</v>
      </c>
    </row>
    <row r="7" spans="1:56" x14ac:dyDescent="0.25">
      <c r="A7" s="94" t="s">
        <v>15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56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56" ht="27.75" customHeight="1" x14ac:dyDescent="0.25">
      <c r="A9" s="96" t="s">
        <v>72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56" ht="27.75" customHeight="1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56" ht="27.75" customHeight="1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</row>
    <row r="12" spans="1:56" ht="27.75" customHeight="1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</row>
    <row r="13" spans="1:56" ht="27.75" customHeight="1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</row>
    <row r="14" spans="1:56" ht="27.75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</row>
    <row r="15" spans="1:56" ht="27.75" customHeight="1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</row>
    <row r="16" spans="1:56" ht="27.75" customHeight="1" x14ac:dyDescent="0.25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</row>
    <row r="17" spans="1:56" ht="27.75" customHeight="1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</row>
    <row r="18" spans="1:56" ht="27.75" customHeight="1" x14ac:dyDescent="0.25">
      <c r="A18" s="103" t="s">
        <v>41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</row>
    <row r="19" spans="1:56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</row>
    <row r="20" spans="1:56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</row>
    <row r="21" spans="1:56" ht="15" customHeight="1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</row>
    <row r="22" spans="1:56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</row>
    <row r="23" spans="1:56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</row>
    <row r="24" spans="1:56" ht="18" x14ac:dyDescent="0.25">
      <c r="A24" s="87" t="s">
        <v>1</v>
      </c>
      <c r="B24" s="87"/>
      <c r="C24" s="87"/>
      <c r="D24" s="87"/>
      <c r="E24" s="87"/>
      <c r="F24" s="87"/>
      <c r="G24" s="87"/>
      <c r="H24" s="87"/>
      <c r="I24" s="87"/>
      <c r="J24" s="87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</row>
    <row r="25" spans="1:56" ht="15" customHeight="1" x14ac:dyDescent="0.25">
      <c r="A25" s="54"/>
      <c r="B25" s="54"/>
      <c r="C25" s="86" t="s">
        <v>35</v>
      </c>
      <c r="D25" s="86"/>
      <c r="E25" s="86"/>
      <c r="F25" s="86"/>
      <c r="G25" s="86"/>
      <c r="H25" s="86"/>
      <c r="I25" s="86"/>
      <c r="J25" s="86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</row>
    <row r="26" spans="1:56" ht="15" customHeight="1" x14ac:dyDescent="0.25">
      <c r="A26" s="54"/>
      <c r="B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</row>
    <row r="27" spans="1:56" x14ac:dyDescent="0.25">
      <c r="C27" s="52"/>
      <c r="D27" s="52"/>
      <c r="E27" s="52"/>
      <c r="F27" s="52"/>
      <c r="G27" s="52"/>
      <c r="H27" s="52"/>
      <c r="I27" s="52"/>
      <c r="J27" s="52"/>
    </row>
    <row r="28" spans="1:56" x14ac:dyDescent="0.25">
      <c r="C28" s="52"/>
      <c r="D28" s="52"/>
      <c r="E28" s="52"/>
      <c r="F28" s="52"/>
      <c r="G28" s="52"/>
      <c r="H28" s="52"/>
      <c r="I28" s="52"/>
      <c r="J28" s="52"/>
    </row>
    <row r="29" spans="1:56" s="13" customFormat="1" ht="18" customHeight="1" x14ac:dyDescent="0.25">
      <c r="A29" s="100" t="s">
        <v>36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97" t="s">
        <v>2</v>
      </c>
      <c r="W31" s="97"/>
      <c r="X31" s="97"/>
      <c r="Y31" s="97"/>
      <c r="Z31" s="97"/>
      <c r="AA31" s="97"/>
      <c r="AB31" s="26"/>
      <c r="AC31" s="97" t="s">
        <v>3</v>
      </c>
      <c r="AD31" s="97"/>
      <c r="AE31" s="97"/>
      <c r="AF31" s="97"/>
      <c r="AG31" s="97"/>
      <c r="AH31" s="97"/>
      <c r="AI31" s="99" t="s">
        <v>4</v>
      </c>
      <c r="AJ31" s="99"/>
      <c r="AK31" s="99"/>
      <c r="AL31" s="99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97"/>
      <c r="W32" s="97"/>
      <c r="X32" s="97"/>
      <c r="Y32" s="97"/>
      <c r="Z32" s="97"/>
      <c r="AA32" s="97"/>
      <c r="AB32" s="26"/>
      <c r="AC32" s="97"/>
      <c r="AD32" s="97"/>
      <c r="AE32" s="97"/>
      <c r="AF32" s="97"/>
      <c r="AG32" s="97"/>
      <c r="AH32" s="97"/>
      <c r="AI32" s="99"/>
      <c r="AJ32" s="99"/>
      <c r="AK32" s="99"/>
      <c r="AL32" s="99"/>
    </row>
    <row r="33" spans="1:56" s="13" customFormat="1" ht="18" customHeight="1" x14ac:dyDescent="0.25">
      <c r="A33" s="27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101" t="s">
        <v>28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76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</row>
    <row r="35" spans="1:56" s="13" customFormat="1" ht="18" customHeight="1" x14ac:dyDescent="0.25">
      <c r="A35" s="15">
        <v>1</v>
      </c>
      <c r="B35" s="102" t="s">
        <v>29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81"/>
      <c r="V35" s="16">
        <f>+AN1</f>
        <v>1</v>
      </c>
      <c r="W35" s="16">
        <f t="shared" ref="W35:AA39" si="0">+AO1</f>
        <v>0</v>
      </c>
      <c r="X35" s="16">
        <f t="shared" si="0"/>
        <v>4</v>
      </c>
      <c r="Y35" s="16">
        <f t="shared" si="0"/>
        <v>2</v>
      </c>
      <c r="Z35" s="16">
        <f t="shared" si="0"/>
        <v>9</v>
      </c>
      <c r="AA35" s="16">
        <f t="shared" si="0"/>
        <v>0</v>
      </c>
      <c r="AB35" s="17">
        <f>SUM(V35:AA35)</f>
        <v>16</v>
      </c>
      <c r="AC35" s="18">
        <f>V35/$AB35</f>
        <v>6.25E-2</v>
      </c>
      <c r="AD35" s="18">
        <f t="shared" ref="AD35:AH39" si="1">W35/$AB35</f>
        <v>0</v>
      </c>
      <c r="AE35" s="18">
        <f t="shared" si="1"/>
        <v>0.25</v>
      </c>
      <c r="AF35" s="18">
        <f t="shared" si="1"/>
        <v>0.125</v>
      </c>
      <c r="AG35" s="18">
        <f t="shared" si="1"/>
        <v>0.5625</v>
      </c>
      <c r="AH35" s="18">
        <f t="shared" si="1"/>
        <v>0</v>
      </c>
      <c r="AI35" s="42">
        <f>+BA1</f>
        <v>4.13</v>
      </c>
      <c r="AJ35" s="42">
        <f t="shared" ref="AJ35:AL39" si="2">+BB1</f>
        <v>1.2</v>
      </c>
      <c r="AK35" s="16">
        <f t="shared" si="2"/>
        <v>5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102" t="s">
        <v>30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81"/>
      <c r="V36" s="16">
        <f t="shared" ref="V36:V39" si="3">+AN2</f>
        <v>0</v>
      </c>
      <c r="W36" s="16">
        <f t="shared" si="0"/>
        <v>0</v>
      </c>
      <c r="X36" s="16">
        <f t="shared" si="0"/>
        <v>0</v>
      </c>
      <c r="Y36" s="16">
        <f t="shared" si="0"/>
        <v>4</v>
      </c>
      <c r="Z36" s="16">
        <f t="shared" si="0"/>
        <v>8</v>
      </c>
      <c r="AA36" s="16">
        <f t="shared" si="0"/>
        <v>4</v>
      </c>
      <c r="AB36" s="17">
        <f t="shared" ref="AB36:AB39" si="4">SUM(V36:AA36)</f>
        <v>16</v>
      </c>
      <c r="AC36" s="18">
        <f t="shared" ref="AC36:AC39" si="5">V36/$AB36</f>
        <v>0</v>
      </c>
      <c r="AD36" s="18">
        <f t="shared" si="1"/>
        <v>0</v>
      </c>
      <c r="AE36" s="18">
        <f t="shared" si="1"/>
        <v>0</v>
      </c>
      <c r="AF36" s="18">
        <f t="shared" si="1"/>
        <v>0.25</v>
      </c>
      <c r="AG36" s="18">
        <f t="shared" si="1"/>
        <v>0.5</v>
      </c>
      <c r="AH36" s="18">
        <f t="shared" si="1"/>
        <v>0.25</v>
      </c>
      <c r="AI36" s="42">
        <f t="shared" ref="AI36:AI39" si="6">+BA2</f>
        <v>4.67</v>
      </c>
      <c r="AJ36" s="42">
        <f t="shared" si="2"/>
        <v>0.49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102" t="s">
        <v>31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81"/>
      <c r="V37" s="16">
        <f t="shared" si="3"/>
        <v>0</v>
      </c>
      <c r="W37" s="16">
        <f t="shared" si="0"/>
        <v>1</v>
      </c>
      <c r="X37" s="16">
        <f t="shared" si="0"/>
        <v>0</v>
      </c>
      <c r="Y37" s="16">
        <f t="shared" si="0"/>
        <v>5</v>
      </c>
      <c r="Z37" s="16">
        <f t="shared" si="0"/>
        <v>8</v>
      </c>
      <c r="AA37" s="16">
        <f t="shared" si="0"/>
        <v>2</v>
      </c>
      <c r="AB37" s="17">
        <f t="shared" si="4"/>
        <v>16</v>
      </c>
      <c r="AC37" s="18">
        <f t="shared" si="5"/>
        <v>0</v>
      </c>
      <c r="AD37" s="18">
        <f t="shared" si="1"/>
        <v>6.25E-2</v>
      </c>
      <c r="AE37" s="18">
        <f t="shared" si="1"/>
        <v>0</v>
      </c>
      <c r="AF37" s="18">
        <f t="shared" si="1"/>
        <v>0.3125</v>
      </c>
      <c r="AG37" s="18">
        <f t="shared" si="1"/>
        <v>0.5</v>
      </c>
      <c r="AH37" s="18">
        <f t="shared" si="1"/>
        <v>0.125</v>
      </c>
      <c r="AI37" s="42">
        <f t="shared" si="6"/>
        <v>4.43</v>
      </c>
      <c r="AJ37" s="42">
        <f t="shared" si="2"/>
        <v>0.85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102" t="s">
        <v>32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81"/>
      <c r="V38" s="16">
        <f t="shared" si="3"/>
        <v>0</v>
      </c>
      <c r="W38" s="16">
        <f t="shared" si="0"/>
        <v>0</v>
      </c>
      <c r="X38" s="16">
        <f t="shared" si="0"/>
        <v>0</v>
      </c>
      <c r="Y38" s="16">
        <f t="shared" si="0"/>
        <v>5</v>
      </c>
      <c r="Z38" s="16">
        <f t="shared" si="0"/>
        <v>9</v>
      </c>
      <c r="AA38" s="16">
        <f t="shared" si="0"/>
        <v>2</v>
      </c>
      <c r="AB38" s="17">
        <f t="shared" si="4"/>
        <v>16</v>
      </c>
      <c r="AC38" s="18">
        <f t="shared" si="5"/>
        <v>0</v>
      </c>
      <c r="AD38" s="18">
        <f t="shared" si="1"/>
        <v>0</v>
      </c>
      <c r="AE38" s="18">
        <f t="shared" si="1"/>
        <v>0</v>
      </c>
      <c r="AF38" s="18">
        <f t="shared" si="1"/>
        <v>0.3125</v>
      </c>
      <c r="AG38" s="18">
        <f t="shared" si="1"/>
        <v>0.5625</v>
      </c>
      <c r="AH38" s="18">
        <f t="shared" si="1"/>
        <v>0.125</v>
      </c>
      <c r="AI38" s="42">
        <f t="shared" si="6"/>
        <v>4.6399999999999997</v>
      </c>
      <c r="AJ38" s="42">
        <f t="shared" si="2"/>
        <v>0.5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102" t="s">
        <v>33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81"/>
      <c r="V39" s="16">
        <f t="shared" si="3"/>
        <v>0</v>
      </c>
      <c r="W39" s="16">
        <f t="shared" si="0"/>
        <v>0</v>
      </c>
      <c r="X39" s="16">
        <f t="shared" si="0"/>
        <v>0</v>
      </c>
      <c r="Y39" s="16">
        <f t="shared" si="0"/>
        <v>4</v>
      </c>
      <c r="Z39" s="16">
        <f t="shared" si="0"/>
        <v>12</v>
      </c>
      <c r="AA39" s="16">
        <f t="shared" si="0"/>
        <v>0</v>
      </c>
      <c r="AB39" s="17">
        <f t="shared" si="4"/>
        <v>16</v>
      </c>
      <c r="AC39" s="18">
        <f t="shared" si="5"/>
        <v>0</v>
      </c>
      <c r="AD39" s="18">
        <f t="shared" si="1"/>
        <v>0</v>
      </c>
      <c r="AE39" s="18">
        <f t="shared" si="1"/>
        <v>0</v>
      </c>
      <c r="AF39" s="18">
        <f t="shared" si="1"/>
        <v>0.25</v>
      </c>
      <c r="AG39" s="18">
        <f t="shared" si="1"/>
        <v>0.75</v>
      </c>
      <c r="AH39" s="18">
        <f t="shared" si="1"/>
        <v>0</v>
      </c>
      <c r="AI39" s="42">
        <f t="shared" si="6"/>
        <v>4.75</v>
      </c>
      <c r="AJ39" s="42">
        <f t="shared" si="2"/>
        <v>0.45</v>
      </c>
      <c r="AK39" s="16">
        <f t="shared" si="2"/>
        <v>5</v>
      </c>
      <c r="AL39" s="16">
        <f t="shared" si="2"/>
        <v>5</v>
      </c>
    </row>
    <row r="40" spans="1:56" s="14" customFormat="1" ht="18.75" customHeight="1" x14ac:dyDescent="0.2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76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102" t="s">
        <v>34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81"/>
      <c r="V41" s="16">
        <f>+AN6</f>
        <v>0</v>
      </c>
      <c r="W41" s="16">
        <f t="shared" ref="W41:AA41" si="7">+AO6</f>
        <v>0</v>
      </c>
      <c r="X41" s="16">
        <f t="shared" si="7"/>
        <v>0</v>
      </c>
      <c r="Y41" s="16">
        <f t="shared" si="7"/>
        <v>6</v>
      </c>
      <c r="Z41" s="16">
        <f t="shared" si="7"/>
        <v>10</v>
      </c>
      <c r="AA41" s="16">
        <f t="shared" si="7"/>
        <v>0</v>
      </c>
      <c r="AB41" s="17">
        <f>SUM(V41:AA41)</f>
        <v>16</v>
      </c>
      <c r="AC41" s="18">
        <f>V41/$AB41</f>
        <v>0</v>
      </c>
      <c r="AD41" s="18">
        <f t="shared" ref="AD41:AH41" si="8">W41/$AB41</f>
        <v>0</v>
      </c>
      <c r="AE41" s="18">
        <f t="shared" si="8"/>
        <v>0</v>
      </c>
      <c r="AF41" s="18">
        <f t="shared" si="8"/>
        <v>0.375</v>
      </c>
      <c r="AG41" s="18">
        <f t="shared" si="8"/>
        <v>0.625</v>
      </c>
      <c r="AH41" s="18">
        <f t="shared" si="8"/>
        <v>0</v>
      </c>
      <c r="AI41" s="42">
        <f>+BA6</f>
        <v>4.63</v>
      </c>
      <c r="AJ41" s="42">
        <f t="shared" ref="AJ41:AL41" si="9">+BB6</f>
        <v>0.5</v>
      </c>
      <c r="AK41" s="16">
        <f t="shared" si="9"/>
        <v>5</v>
      </c>
      <c r="AL41" s="16">
        <f t="shared" si="9"/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58"/>
      <c r="B48" s="58"/>
      <c r="C48" s="5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 s="58"/>
      <c r="B49" s="58"/>
      <c r="C49" s="58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x14ac:dyDescent="0.25">
      <c r="A50" s="58"/>
      <c r="B50" s="58"/>
      <c r="C50" s="58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51" s="53"/>
      <c r="B51" s="53"/>
      <c r="C51" s="53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</sheetData>
  <sheetProtection sheet="1" objects="1" scenarios="1"/>
  <mergeCells count="22">
    <mergeCell ref="A18:K18"/>
    <mergeCell ref="A1:AE1"/>
    <mergeCell ref="A6:AL6"/>
    <mergeCell ref="A7:AL7"/>
    <mergeCell ref="A8:AE8"/>
    <mergeCell ref="A9:AL9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B38:U38"/>
    <mergeCell ref="B39:U39"/>
    <mergeCell ref="A40:U40"/>
    <mergeCell ref="B41:U41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7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BD54"/>
  <sheetViews>
    <sheetView view="pageBreakPreview" zoomScale="80" zoomScaleNormal="100" zoomScaleSheetLayoutView="80" workbookViewId="0">
      <selection activeCell="B44" sqref="B44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30" hidden="1" customWidth="1"/>
    <col min="40" max="56" width="11.42578125" hidden="1" customWidth="1"/>
  </cols>
  <sheetData>
    <row r="1" spans="1:56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M1" t="s">
        <v>81</v>
      </c>
      <c r="AN1">
        <v>1</v>
      </c>
      <c r="AO1">
        <v>1</v>
      </c>
      <c r="AP1">
        <v>3</v>
      </c>
      <c r="AQ1">
        <v>5</v>
      </c>
      <c r="AR1">
        <v>5</v>
      </c>
      <c r="AS1">
        <v>0</v>
      </c>
      <c r="AT1">
        <v>15</v>
      </c>
      <c r="AU1" t="s">
        <v>81</v>
      </c>
      <c r="AV1">
        <v>1</v>
      </c>
      <c r="AW1">
        <v>1</v>
      </c>
      <c r="AX1">
        <v>3</v>
      </c>
      <c r="AY1">
        <v>5</v>
      </c>
      <c r="AZ1">
        <v>5</v>
      </c>
      <c r="BA1">
        <v>3.8</v>
      </c>
      <c r="BB1">
        <v>1.21</v>
      </c>
      <c r="BC1">
        <v>4</v>
      </c>
      <c r="BD1">
        <v>4</v>
      </c>
    </row>
    <row r="2" spans="1:56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M2" t="s">
        <v>82</v>
      </c>
      <c r="AN2">
        <v>0</v>
      </c>
      <c r="AO2">
        <v>0</v>
      </c>
      <c r="AP2">
        <v>1</v>
      </c>
      <c r="AQ2">
        <v>5</v>
      </c>
      <c r="AR2">
        <v>8</v>
      </c>
      <c r="AS2">
        <v>1</v>
      </c>
      <c r="AT2">
        <v>15</v>
      </c>
      <c r="AU2" t="s">
        <v>82</v>
      </c>
      <c r="AV2">
        <v>0</v>
      </c>
      <c r="AW2">
        <v>0</v>
      </c>
      <c r="AX2">
        <v>1</v>
      </c>
      <c r="AY2">
        <v>5</v>
      </c>
      <c r="AZ2">
        <v>8</v>
      </c>
      <c r="BA2">
        <v>4.5</v>
      </c>
      <c r="BB2">
        <v>0.65</v>
      </c>
      <c r="BC2">
        <v>5</v>
      </c>
      <c r="BD2">
        <v>5</v>
      </c>
    </row>
    <row r="3" spans="1:56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M3" t="s">
        <v>83</v>
      </c>
      <c r="AN3">
        <v>0</v>
      </c>
      <c r="AO3">
        <v>1</v>
      </c>
      <c r="AP3">
        <v>0</v>
      </c>
      <c r="AQ3">
        <v>4</v>
      </c>
      <c r="AR3">
        <v>8</v>
      </c>
      <c r="AS3">
        <v>2</v>
      </c>
      <c r="AT3">
        <v>15</v>
      </c>
      <c r="AU3" t="s">
        <v>83</v>
      </c>
      <c r="AV3">
        <v>0</v>
      </c>
      <c r="AW3">
        <v>1</v>
      </c>
      <c r="AX3">
        <v>0</v>
      </c>
      <c r="AY3">
        <v>4</v>
      </c>
      <c r="AZ3">
        <v>8</v>
      </c>
      <c r="BA3">
        <v>4.46</v>
      </c>
      <c r="BB3">
        <v>0.88</v>
      </c>
      <c r="BC3">
        <v>5</v>
      </c>
      <c r="BD3">
        <v>5</v>
      </c>
    </row>
    <row r="4" spans="1:56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M4" t="s">
        <v>84</v>
      </c>
      <c r="AN4">
        <v>0</v>
      </c>
      <c r="AO4">
        <v>0</v>
      </c>
      <c r="AP4">
        <v>0</v>
      </c>
      <c r="AQ4">
        <v>5</v>
      </c>
      <c r="AR4">
        <v>10</v>
      </c>
      <c r="AS4">
        <v>0</v>
      </c>
      <c r="AT4">
        <v>15</v>
      </c>
      <c r="AU4" t="s">
        <v>84</v>
      </c>
      <c r="AV4">
        <v>0</v>
      </c>
      <c r="AW4">
        <v>0</v>
      </c>
      <c r="AX4">
        <v>0</v>
      </c>
      <c r="AY4">
        <v>5</v>
      </c>
      <c r="AZ4">
        <v>10</v>
      </c>
      <c r="BA4">
        <v>4.67</v>
      </c>
      <c r="BB4">
        <v>0.49</v>
      </c>
      <c r="BC4">
        <v>5</v>
      </c>
      <c r="BD4">
        <v>5</v>
      </c>
    </row>
    <row r="5" spans="1:56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M5" t="s">
        <v>85</v>
      </c>
      <c r="AN5">
        <v>0</v>
      </c>
      <c r="AO5">
        <v>1</v>
      </c>
      <c r="AP5">
        <v>0</v>
      </c>
      <c r="AQ5">
        <v>5</v>
      </c>
      <c r="AR5">
        <v>9</v>
      </c>
      <c r="AS5">
        <v>0</v>
      </c>
      <c r="AT5">
        <v>15</v>
      </c>
      <c r="AU5" t="s">
        <v>85</v>
      </c>
      <c r="AV5">
        <v>0</v>
      </c>
      <c r="AW5">
        <v>1</v>
      </c>
      <c r="AX5">
        <v>0</v>
      </c>
      <c r="AY5">
        <v>5</v>
      </c>
      <c r="AZ5">
        <v>9</v>
      </c>
      <c r="BA5">
        <v>4.47</v>
      </c>
      <c r="BB5">
        <v>0.83</v>
      </c>
      <c r="BC5">
        <v>5</v>
      </c>
      <c r="BD5">
        <v>5</v>
      </c>
    </row>
    <row r="6" spans="1:56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t="s">
        <v>86</v>
      </c>
      <c r="AN6">
        <v>0</v>
      </c>
      <c r="AO6">
        <v>0</v>
      </c>
      <c r="AP6">
        <v>1</v>
      </c>
      <c r="AQ6">
        <v>7</v>
      </c>
      <c r="AR6">
        <v>7</v>
      </c>
      <c r="AS6">
        <v>0</v>
      </c>
      <c r="AT6">
        <v>15</v>
      </c>
      <c r="AU6" t="s">
        <v>86</v>
      </c>
      <c r="AV6">
        <v>0</v>
      </c>
      <c r="AW6">
        <v>0</v>
      </c>
      <c r="AX6">
        <v>1</v>
      </c>
      <c r="AY6">
        <v>7</v>
      </c>
      <c r="AZ6">
        <v>7</v>
      </c>
      <c r="BA6">
        <v>4.4000000000000004</v>
      </c>
      <c r="BB6">
        <v>0.63</v>
      </c>
      <c r="BC6">
        <v>4</v>
      </c>
      <c r="BD6">
        <v>4</v>
      </c>
    </row>
    <row r="7" spans="1:56" x14ac:dyDescent="0.25">
      <c r="A7" s="94" t="s">
        <v>15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56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56" ht="27.75" customHeight="1" x14ac:dyDescent="0.25">
      <c r="A9" s="96" t="s">
        <v>61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56" ht="27.75" customHeight="1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</row>
    <row r="11" spans="1:56" ht="27.75" customHeight="1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</row>
    <row r="12" spans="1:56" ht="27.75" customHeight="1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</row>
    <row r="13" spans="1:56" ht="27.75" customHeight="1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</row>
    <row r="14" spans="1:56" ht="27.75" customHeight="1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</row>
    <row r="15" spans="1:56" ht="27.75" customHeight="1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</row>
    <row r="16" spans="1:56" ht="27.75" customHeight="1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</row>
    <row r="17" spans="1:56" ht="27.75" customHeight="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</row>
    <row r="18" spans="1:56" ht="27.75" customHeight="1" x14ac:dyDescent="0.25">
      <c r="A18" s="103" t="s">
        <v>41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</row>
    <row r="19" spans="1:56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56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</row>
    <row r="21" spans="1:56" ht="15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</row>
    <row r="22" spans="1:56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</row>
    <row r="23" spans="1:56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</row>
    <row r="24" spans="1:56" ht="18" x14ac:dyDescent="0.25">
      <c r="A24" s="87" t="s">
        <v>1</v>
      </c>
      <c r="B24" s="87"/>
      <c r="C24" s="87"/>
      <c r="D24" s="87"/>
      <c r="E24" s="87"/>
      <c r="F24" s="87"/>
      <c r="G24" s="87"/>
      <c r="H24" s="87"/>
      <c r="I24" s="87"/>
      <c r="J24" s="87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</row>
    <row r="25" spans="1:56" ht="15" customHeight="1" x14ac:dyDescent="0.25">
      <c r="A25" s="33"/>
      <c r="B25" s="33"/>
      <c r="C25" s="86" t="s">
        <v>35</v>
      </c>
      <c r="D25" s="86"/>
      <c r="E25" s="86"/>
      <c r="F25" s="86"/>
      <c r="G25" s="86"/>
      <c r="H25" s="86"/>
      <c r="I25" s="86"/>
      <c r="J25" s="86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</row>
    <row r="26" spans="1:56" ht="15" customHeight="1" x14ac:dyDescent="0.25">
      <c r="A26" s="33"/>
      <c r="B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</row>
    <row r="27" spans="1:56" x14ac:dyDescent="0.25">
      <c r="C27" s="34"/>
      <c r="D27" s="34"/>
      <c r="E27" s="34"/>
      <c r="F27" s="34"/>
      <c r="G27" s="34"/>
      <c r="H27" s="34"/>
      <c r="I27" s="34"/>
      <c r="J27" s="34"/>
    </row>
    <row r="28" spans="1:56" x14ac:dyDescent="0.25">
      <c r="C28" s="34"/>
      <c r="D28" s="34"/>
      <c r="E28" s="34"/>
      <c r="F28" s="34"/>
      <c r="G28" s="34"/>
      <c r="H28" s="34"/>
      <c r="I28" s="34"/>
      <c r="J28" s="34"/>
    </row>
    <row r="29" spans="1:56" s="13" customFormat="1" ht="18" customHeight="1" x14ac:dyDescent="0.25">
      <c r="A29" s="100" t="s">
        <v>36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97" t="s">
        <v>2</v>
      </c>
      <c r="W31" s="97"/>
      <c r="X31" s="97"/>
      <c r="Y31" s="97"/>
      <c r="Z31" s="97"/>
      <c r="AA31" s="97"/>
      <c r="AB31" s="26"/>
      <c r="AC31" s="97" t="s">
        <v>3</v>
      </c>
      <c r="AD31" s="97"/>
      <c r="AE31" s="97"/>
      <c r="AF31" s="97"/>
      <c r="AG31" s="97"/>
      <c r="AH31" s="97"/>
      <c r="AI31" s="99" t="s">
        <v>4</v>
      </c>
      <c r="AJ31" s="99"/>
      <c r="AK31" s="99"/>
      <c r="AL31" s="99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97"/>
      <c r="W32" s="97"/>
      <c r="X32" s="97"/>
      <c r="Y32" s="97"/>
      <c r="Z32" s="97"/>
      <c r="AA32" s="97"/>
      <c r="AB32" s="26"/>
      <c r="AC32" s="97"/>
      <c r="AD32" s="97"/>
      <c r="AE32" s="97"/>
      <c r="AF32" s="97"/>
      <c r="AG32" s="97"/>
      <c r="AH32" s="97"/>
      <c r="AI32" s="99"/>
      <c r="AJ32" s="99"/>
      <c r="AK32" s="99"/>
      <c r="AL32" s="99"/>
    </row>
    <row r="33" spans="1:56" s="13" customFormat="1" ht="18" customHeight="1" x14ac:dyDescent="0.25">
      <c r="A33" s="27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101" t="s">
        <v>28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76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</row>
    <row r="35" spans="1:56" s="13" customFormat="1" ht="18" customHeight="1" x14ac:dyDescent="0.25">
      <c r="A35" s="15">
        <v>1</v>
      </c>
      <c r="B35" s="102" t="s">
        <v>29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81"/>
      <c r="V35" s="16">
        <f t="shared" ref="V35:AB39" si="0">+AN1</f>
        <v>1</v>
      </c>
      <c r="W35" s="16">
        <f t="shared" si="0"/>
        <v>1</v>
      </c>
      <c r="X35" s="16">
        <f t="shared" si="0"/>
        <v>3</v>
      </c>
      <c r="Y35" s="16">
        <f t="shared" si="0"/>
        <v>5</v>
      </c>
      <c r="Z35" s="16">
        <f t="shared" si="0"/>
        <v>5</v>
      </c>
      <c r="AA35" s="16">
        <f t="shared" si="0"/>
        <v>0</v>
      </c>
      <c r="AB35" s="16">
        <f t="shared" si="0"/>
        <v>15</v>
      </c>
      <c r="AC35" s="18">
        <f>V35/$AB35</f>
        <v>6.6666666666666666E-2</v>
      </c>
      <c r="AD35" s="18">
        <f t="shared" ref="AD35:AH39" si="1">W35/$AB35</f>
        <v>6.6666666666666666E-2</v>
      </c>
      <c r="AE35" s="18">
        <f t="shared" si="1"/>
        <v>0.2</v>
      </c>
      <c r="AF35" s="18">
        <f t="shared" si="1"/>
        <v>0.33333333333333331</v>
      </c>
      <c r="AG35" s="18">
        <f t="shared" si="1"/>
        <v>0.33333333333333331</v>
      </c>
      <c r="AH35" s="18">
        <f t="shared" si="1"/>
        <v>0</v>
      </c>
      <c r="AI35" s="42">
        <f t="shared" ref="AI35:AL39" si="2">+BA1</f>
        <v>3.8</v>
      </c>
      <c r="AJ35" s="42">
        <f t="shared" si="2"/>
        <v>1.21</v>
      </c>
      <c r="AK35" s="16">
        <f t="shared" si="2"/>
        <v>4</v>
      </c>
      <c r="AL35" s="16">
        <f t="shared" si="2"/>
        <v>4</v>
      </c>
    </row>
    <row r="36" spans="1:56" s="13" customFormat="1" ht="18" customHeight="1" x14ac:dyDescent="0.25">
      <c r="A36" s="15">
        <v>2</v>
      </c>
      <c r="B36" s="102" t="s">
        <v>30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81"/>
      <c r="V36" s="16">
        <f t="shared" si="0"/>
        <v>0</v>
      </c>
      <c r="W36" s="16">
        <f t="shared" si="0"/>
        <v>0</v>
      </c>
      <c r="X36" s="16">
        <f t="shared" si="0"/>
        <v>1</v>
      </c>
      <c r="Y36" s="16">
        <f t="shared" si="0"/>
        <v>5</v>
      </c>
      <c r="Z36" s="16">
        <f t="shared" si="0"/>
        <v>8</v>
      </c>
      <c r="AA36" s="16">
        <f t="shared" si="0"/>
        <v>1</v>
      </c>
      <c r="AB36" s="16">
        <f t="shared" si="0"/>
        <v>15</v>
      </c>
      <c r="AC36" s="18">
        <f t="shared" ref="AC36:AC39" si="3">V36/$AB36</f>
        <v>0</v>
      </c>
      <c r="AD36" s="18">
        <f t="shared" si="1"/>
        <v>0</v>
      </c>
      <c r="AE36" s="18">
        <f t="shared" si="1"/>
        <v>6.6666666666666666E-2</v>
      </c>
      <c r="AF36" s="18">
        <f t="shared" si="1"/>
        <v>0.33333333333333331</v>
      </c>
      <c r="AG36" s="18">
        <f t="shared" si="1"/>
        <v>0.53333333333333333</v>
      </c>
      <c r="AH36" s="18">
        <f t="shared" si="1"/>
        <v>6.6666666666666666E-2</v>
      </c>
      <c r="AI36" s="42">
        <f t="shared" si="2"/>
        <v>4.5</v>
      </c>
      <c r="AJ36" s="42">
        <f t="shared" si="2"/>
        <v>0.65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102" t="s">
        <v>31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81"/>
      <c r="V37" s="16">
        <f t="shared" si="0"/>
        <v>0</v>
      </c>
      <c r="W37" s="16">
        <f t="shared" si="0"/>
        <v>1</v>
      </c>
      <c r="X37" s="16">
        <f t="shared" si="0"/>
        <v>0</v>
      </c>
      <c r="Y37" s="16">
        <f t="shared" si="0"/>
        <v>4</v>
      </c>
      <c r="Z37" s="16">
        <f t="shared" si="0"/>
        <v>8</v>
      </c>
      <c r="AA37" s="16">
        <f t="shared" si="0"/>
        <v>2</v>
      </c>
      <c r="AB37" s="16">
        <f t="shared" si="0"/>
        <v>15</v>
      </c>
      <c r="AC37" s="18">
        <f t="shared" si="3"/>
        <v>0</v>
      </c>
      <c r="AD37" s="18">
        <f t="shared" si="1"/>
        <v>6.6666666666666666E-2</v>
      </c>
      <c r="AE37" s="18">
        <f t="shared" si="1"/>
        <v>0</v>
      </c>
      <c r="AF37" s="18">
        <f t="shared" si="1"/>
        <v>0.26666666666666666</v>
      </c>
      <c r="AG37" s="18">
        <f t="shared" si="1"/>
        <v>0.53333333333333333</v>
      </c>
      <c r="AH37" s="18">
        <f t="shared" si="1"/>
        <v>0.13333333333333333</v>
      </c>
      <c r="AI37" s="42">
        <f t="shared" si="2"/>
        <v>4.46</v>
      </c>
      <c r="AJ37" s="42">
        <f t="shared" si="2"/>
        <v>0.88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102" t="s">
        <v>32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81"/>
      <c r="V38" s="16">
        <f t="shared" si="0"/>
        <v>0</v>
      </c>
      <c r="W38" s="16">
        <f t="shared" si="0"/>
        <v>0</v>
      </c>
      <c r="X38" s="16">
        <f t="shared" si="0"/>
        <v>0</v>
      </c>
      <c r="Y38" s="16">
        <f t="shared" si="0"/>
        <v>5</v>
      </c>
      <c r="Z38" s="16">
        <f t="shared" si="0"/>
        <v>10</v>
      </c>
      <c r="AA38" s="16">
        <f t="shared" si="0"/>
        <v>0</v>
      </c>
      <c r="AB38" s="16">
        <f t="shared" si="0"/>
        <v>15</v>
      </c>
      <c r="AC38" s="18">
        <f t="shared" si="3"/>
        <v>0</v>
      </c>
      <c r="AD38" s="18">
        <f t="shared" si="1"/>
        <v>0</v>
      </c>
      <c r="AE38" s="18">
        <f t="shared" si="1"/>
        <v>0</v>
      </c>
      <c r="AF38" s="18">
        <f t="shared" si="1"/>
        <v>0.33333333333333331</v>
      </c>
      <c r="AG38" s="18">
        <f t="shared" si="1"/>
        <v>0.66666666666666663</v>
      </c>
      <c r="AH38" s="18">
        <f t="shared" si="1"/>
        <v>0</v>
      </c>
      <c r="AI38" s="42">
        <f t="shared" si="2"/>
        <v>4.67</v>
      </c>
      <c r="AJ38" s="42">
        <f t="shared" si="2"/>
        <v>0.49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102" t="s">
        <v>33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81"/>
      <c r="V39" s="16">
        <f t="shared" si="0"/>
        <v>0</v>
      </c>
      <c r="W39" s="16">
        <f t="shared" si="0"/>
        <v>1</v>
      </c>
      <c r="X39" s="16">
        <f t="shared" si="0"/>
        <v>0</v>
      </c>
      <c r="Y39" s="16">
        <f t="shared" si="0"/>
        <v>5</v>
      </c>
      <c r="Z39" s="16">
        <f t="shared" si="0"/>
        <v>9</v>
      </c>
      <c r="AA39" s="16">
        <f t="shared" si="0"/>
        <v>0</v>
      </c>
      <c r="AB39" s="16">
        <f t="shared" si="0"/>
        <v>15</v>
      </c>
      <c r="AC39" s="18">
        <f t="shared" si="3"/>
        <v>0</v>
      </c>
      <c r="AD39" s="18">
        <f t="shared" si="1"/>
        <v>6.6666666666666666E-2</v>
      </c>
      <c r="AE39" s="18">
        <f t="shared" si="1"/>
        <v>0</v>
      </c>
      <c r="AF39" s="18">
        <f t="shared" si="1"/>
        <v>0.33333333333333331</v>
      </c>
      <c r="AG39" s="18">
        <f t="shared" si="1"/>
        <v>0.6</v>
      </c>
      <c r="AH39" s="18">
        <f t="shared" si="1"/>
        <v>0</v>
      </c>
      <c r="AI39" s="42">
        <f t="shared" si="2"/>
        <v>4.47</v>
      </c>
      <c r="AJ39" s="42">
        <f t="shared" si="2"/>
        <v>0.83</v>
      </c>
      <c r="AK39" s="16">
        <f t="shared" si="2"/>
        <v>5</v>
      </c>
      <c r="AL39" s="16">
        <f t="shared" si="2"/>
        <v>5</v>
      </c>
    </row>
    <row r="40" spans="1:56" s="14" customFormat="1" ht="18.75" customHeight="1" x14ac:dyDescent="0.2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76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102" t="s">
        <v>34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81"/>
      <c r="V41" s="16">
        <f t="shared" ref="V41:AA41" si="4">+AN6</f>
        <v>0</v>
      </c>
      <c r="W41" s="16">
        <f t="shared" si="4"/>
        <v>0</v>
      </c>
      <c r="X41" s="16">
        <f t="shared" si="4"/>
        <v>1</v>
      </c>
      <c r="Y41" s="16">
        <f t="shared" si="4"/>
        <v>7</v>
      </c>
      <c r="Z41" s="16">
        <f t="shared" si="4"/>
        <v>7</v>
      </c>
      <c r="AA41" s="16">
        <f t="shared" si="4"/>
        <v>0</v>
      </c>
      <c r="AB41" s="17">
        <f>SUM(V41:AA41)</f>
        <v>15</v>
      </c>
      <c r="AC41" s="18">
        <f>V41/$AB41</f>
        <v>0</v>
      </c>
      <c r="AD41" s="18">
        <f t="shared" ref="AD41" si="5">W41/$AB41</f>
        <v>0</v>
      </c>
      <c r="AE41" s="18">
        <f t="shared" ref="AE41" si="6">X41/$AB41</f>
        <v>6.6666666666666666E-2</v>
      </c>
      <c r="AF41" s="18">
        <f t="shared" ref="AF41" si="7">Y41/$AB41</f>
        <v>0.46666666666666667</v>
      </c>
      <c r="AG41" s="18">
        <f t="shared" ref="AG41" si="8">Z41/$AB41</f>
        <v>0.46666666666666667</v>
      </c>
      <c r="AH41" s="18">
        <f t="shared" ref="AH41" si="9">AA41/$AB41</f>
        <v>0</v>
      </c>
      <c r="AI41" s="42">
        <f>+BA6</f>
        <v>4.4000000000000004</v>
      </c>
      <c r="AJ41" s="42">
        <f>+BB6</f>
        <v>0.63</v>
      </c>
      <c r="AK41" s="16">
        <f>+BC6</f>
        <v>4</v>
      </c>
      <c r="AL41" s="16">
        <f>+BD6</f>
        <v>4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68"/>
      <c r="B48" s="68"/>
      <c r="C48" s="6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 s="68"/>
      <c r="B49" s="68"/>
      <c r="C49" s="68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x14ac:dyDescent="0.25">
      <c r="A50" s="51"/>
      <c r="B50" s="51"/>
      <c r="C50" s="51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51" s="51"/>
      <c r="B51" s="51"/>
      <c r="C51" s="51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</sheetData>
  <sheetProtection sheet="1" objects="1" scenarios="1"/>
  <mergeCells count="22">
    <mergeCell ref="A18:K18"/>
    <mergeCell ref="B38:U38"/>
    <mergeCell ref="B39:U39"/>
    <mergeCell ref="A40:U40"/>
    <mergeCell ref="B37:U37"/>
    <mergeCell ref="A29:O29"/>
    <mergeCell ref="B36:U36"/>
    <mergeCell ref="A24:J24"/>
    <mergeCell ref="C25:J25"/>
    <mergeCell ref="A1:AE1"/>
    <mergeCell ref="A6:AL6"/>
    <mergeCell ref="A7:AL7"/>
    <mergeCell ref="A8:AE8"/>
    <mergeCell ref="A9:AL9"/>
    <mergeCell ref="V31:AA32"/>
    <mergeCell ref="B33:U33"/>
    <mergeCell ref="A34:U34"/>
    <mergeCell ref="V34:AL34"/>
    <mergeCell ref="B35:U35"/>
    <mergeCell ref="AC31:AH32"/>
    <mergeCell ref="AI31:AL32"/>
    <mergeCell ref="B41:U41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7" max="3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26C24-73E7-43E7-A0B6-276A5D87C6B0}">
  <sheetPr>
    <tabColor rgb="FF92D050"/>
    <pageSetUpPr fitToPage="1"/>
  </sheetPr>
  <dimension ref="A1:BD54"/>
  <sheetViews>
    <sheetView view="pageBreakPreview" zoomScale="80" zoomScaleNormal="100" zoomScaleSheetLayoutView="80" workbookViewId="0">
      <selection activeCell="E44" sqref="E44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49.42578125" hidden="1" customWidth="1"/>
    <col min="40" max="56" width="11.42578125" hidden="1" customWidth="1"/>
  </cols>
  <sheetData>
    <row r="1" spans="1:56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M1" t="s">
        <v>87</v>
      </c>
      <c r="AN1">
        <v>1</v>
      </c>
      <c r="AO1">
        <v>0</v>
      </c>
      <c r="AP1">
        <v>3</v>
      </c>
      <c r="AQ1">
        <v>6</v>
      </c>
      <c r="AR1">
        <v>5</v>
      </c>
      <c r="AS1">
        <v>0</v>
      </c>
      <c r="AT1">
        <v>15</v>
      </c>
      <c r="AU1" t="s">
        <v>87</v>
      </c>
      <c r="AV1">
        <v>1</v>
      </c>
      <c r="AW1">
        <v>0</v>
      </c>
      <c r="AX1">
        <v>3</v>
      </c>
      <c r="AY1">
        <v>6</v>
      </c>
      <c r="AZ1">
        <v>5</v>
      </c>
      <c r="BA1">
        <v>3.93</v>
      </c>
      <c r="BB1">
        <v>1.1000000000000001</v>
      </c>
      <c r="BC1">
        <v>4</v>
      </c>
      <c r="BD1">
        <v>4</v>
      </c>
    </row>
    <row r="2" spans="1:56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M2" t="s">
        <v>88</v>
      </c>
      <c r="AN2">
        <v>0</v>
      </c>
      <c r="AO2">
        <v>0</v>
      </c>
      <c r="AP2">
        <v>2</v>
      </c>
      <c r="AQ2">
        <v>7</v>
      </c>
      <c r="AR2">
        <v>6</v>
      </c>
      <c r="AS2">
        <v>0</v>
      </c>
      <c r="AT2">
        <v>15</v>
      </c>
      <c r="AU2" t="s">
        <v>88</v>
      </c>
      <c r="AV2">
        <v>0</v>
      </c>
      <c r="AW2">
        <v>0</v>
      </c>
      <c r="AX2">
        <v>2</v>
      </c>
      <c r="AY2">
        <v>7</v>
      </c>
      <c r="AZ2">
        <v>6</v>
      </c>
      <c r="BA2">
        <v>4.2699999999999996</v>
      </c>
      <c r="BB2">
        <v>0.7</v>
      </c>
      <c r="BC2">
        <v>4</v>
      </c>
      <c r="BD2">
        <v>4</v>
      </c>
    </row>
    <row r="3" spans="1:56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M3" t="s">
        <v>89</v>
      </c>
      <c r="AN3">
        <v>0</v>
      </c>
      <c r="AO3">
        <v>1</v>
      </c>
      <c r="AP3">
        <v>2</v>
      </c>
      <c r="AQ3">
        <v>1</v>
      </c>
      <c r="AR3">
        <v>9</v>
      </c>
      <c r="AS3">
        <v>2</v>
      </c>
      <c r="AT3">
        <v>15</v>
      </c>
      <c r="AU3" t="s">
        <v>89</v>
      </c>
      <c r="AV3">
        <v>0</v>
      </c>
      <c r="AW3">
        <v>1</v>
      </c>
      <c r="AX3">
        <v>2</v>
      </c>
      <c r="AY3">
        <v>1</v>
      </c>
      <c r="AZ3">
        <v>9</v>
      </c>
      <c r="BA3">
        <v>4.38</v>
      </c>
      <c r="BB3">
        <v>1.04</v>
      </c>
      <c r="BC3">
        <v>5</v>
      </c>
      <c r="BD3">
        <v>5</v>
      </c>
    </row>
    <row r="4" spans="1:56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M4" t="s">
        <v>90</v>
      </c>
      <c r="AN4">
        <v>0</v>
      </c>
      <c r="AO4">
        <v>0</v>
      </c>
      <c r="AP4">
        <v>1</v>
      </c>
      <c r="AQ4">
        <v>5</v>
      </c>
      <c r="AR4">
        <v>9</v>
      </c>
      <c r="AS4">
        <v>0</v>
      </c>
      <c r="AT4">
        <v>15</v>
      </c>
      <c r="AU4" t="s">
        <v>90</v>
      </c>
      <c r="AV4">
        <v>0</v>
      </c>
      <c r="AW4">
        <v>0</v>
      </c>
      <c r="AX4">
        <v>1</v>
      </c>
      <c r="AY4">
        <v>5</v>
      </c>
      <c r="AZ4">
        <v>9</v>
      </c>
      <c r="BA4">
        <v>4.53</v>
      </c>
      <c r="BB4">
        <v>0.64</v>
      </c>
      <c r="BC4">
        <v>5</v>
      </c>
      <c r="BD4">
        <v>5</v>
      </c>
    </row>
    <row r="5" spans="1:56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M5" t="s">
        <v>91</v>
      </c>
      <c r="AN5">
        <v>0</v>
      </c>
      <c r="AO5">
        <v>1</v>
      </c>
      <c r="AP5">
        <v>1</v>
      </c>
      <c r="AQ5">
        <v>5</v>
      </c>
      <c r="AR5">
        <v>8</v>
      </c>
      <c r="AS5">
        <v>0</v>
      </c>
      <c r="AT5">
        <v>15</v>
      </c>
      <c r="AU5" t="s">
        <v>91</v>
      </c>
      <c r="AV5">
        <v>0</v>
      </c>
      <c r="AW5">
        <v>1</v>
      </c>
      <c r="AX5">
        <v>1</v>
      </c>
      <c r="AY5">
        <v>5</v>
      </c>
      <c r="AZ5">
        <v>8</v>
      </c>
      <c r="BA5">
        <v>4.33</v>
      </c>
      <c r="BB5">
        <v>0.9</v>
      </c>
      <c r="BC5">
        <v>5</v>
      </c>
      <c r="BD5">
        <v>5</v>
      </c>
    </row>
    <row r="6" spans="1:56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t="s">
        <v>92</v>
      </c>
      <c r="AN6">
        <v>0</v>
      </c>
      <c r="AO6">
        <v>0</v>
      </c>
      <c r="AP6">
        <v>1</v>
      </c>
      <c r="AQ6">
        <v>6</v>
      </c>
      <c r="AR6">
        <v>8</v>
      </c>
      <c r="AS6">
        <v>0</v>
      </c>
      <c r="AT6">
        <v>15</v>
      </c>
      <c r="AU6" t="s">
        <v>92</v>
      </c>
      <c r="AV6">
        <v>0</v>
      </c>
      <c r="AW6">
        <v>0</v>
      </c>
      <c r="AX6">
        <v>1</v>
      </c>
      <c r="AY6">
        <v>6</v>
      </c>
      <c r="AZ6">
        <v>8</v>
      </c>
      <c r="BA6">
        <v>4.47</v>
      </c>
      <c r="BB6">
        <v>0.64</v>
      </c>
      <c r="BC6">
        <v>5</v>
      </c>
      <c r="BD6">
        <v>5</v>
      </c>
    </row>
    <row r="7" spans="1:56" x14ac:dyDescent="0.25">
      <c r="A7" s="94" t="s">
        <v>15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56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56" ht="27.75" customHeight="1" x14ac:dyDescent="0.25">
      <c r="A9" s="96" t="s">
        <v>62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56" ht="27.75" customHeight="1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</row>
    <row r="11" spans="1:56" ht="27.75" customHeight="1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</row>
    <row r="12" spans="1:56" ht="27.75" customHeight="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</row>
    <row r="13" spans="1:56" ht="27.75" customHeight="1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</row>
    <row r="14" spans="1:56" ht="27.75" customHeight="1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1:56" ht="27.75" customHeight="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</row>
    <row r="16" spans="1:56" ht="27.75" customHeight="1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</row>
    <row r="17" spans="1:56" ht="27.75" customHeight="1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</row>
    <row r="18" spans="1:56" ht="27.75" customHeight="1" x14ac:dyDescent="0.25">
      <c r="A18" s="103" t="s">
        <v>41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</row>
    <row r="19" spans="1:56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</row>
    <row r="20" spans="1:56" x14ac:dyDescent="0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</row>
    <row r="21" spans="1:56" ht="15" customHeight="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</row>
    <row r="22" spans="1:56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</row>
    <row r="23" spans="1:56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</row>
    <row r="24" spans="1:56" ht="18" x14ac:dyDescent="0.25">
      <c r="A24" s="87" t="s">
        <v>1</v>
      </c>
      <c r="B24" s="87"/>
      <c r="C24" s="87"/>
      <c r="D24" s="87"/>
      <c r="E24" s="87"/>
      <c r="F24" s="87"/>
      <c r="G24" s="87"/>
      <c r="H24" s="87"/>
      <c r="I24" s="87"/>
      <c r="J24" s="87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</row>
    <row r="25" spans="1:56" ht="15" customHeight="1" x14ac:dyDescent="0.25">
      <c r="A25" s="48"/>
      <c r="B25" s="48"/>
      <c r="C25" s="86" t="s">
        <v>35</v>
      </c>
      <c r="D25" s="86"/>
      <c r="E25" s="86"/>
      <c r="F25" s="86"/>
      <c r="G25" s="86"/>
      <c r="H25" s="86"/>
      <c r="I25" s="86"/>
      <c r="J25" s="86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</row>
    <row r="26" spans="1:56" ht="15" customHeight="1" x14ac:dyDescent="0.25">
      <c r="A26" s="48"/>
      <c r="B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</row>
    <row r="27" spans="1:56" x14ac:dyDescent="0.25">
      <c r="C27" s="49"/>
      <c r="D27" s="49"/>
      <c r="E27" s="49"/>
      <c r="F27" s="49"/>
      <c r="G27" s="49"/>
      <c r="H27" s="49"/>
      <c r="I27" s="49"/>
      <c r="J27" s="49"/>
    </row>
    <row r="28" spans="1:56" x14ac:dyDescent="0.25">
      <c r="C28" s="49"/>
      <c r="D28" s="49"/>
      <c r="E28" s="49"/>
      <c r="F28" s="49"/>
      <c r="G28" s="49"/>
      <c r="H28" s="49"/>
      <c r="I28" s="49"/>
      <c r="J28" s="49"/>
    </row>
    <row r="29" spans="1:56" s="13" customFormat="1" ht="18" customHeight="1" x14ac:dyDescent="0.25">
      <c r="A29" s="100" t="s">
        <v>36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97" t="s">
        <v>2</v>
      </c>
      <c r="W31" s="97"/>
      <c r="X31" s="97"/>
      <c r="Y31" s="97"/>
      <c r="Z31" s="97"/>
      <c r="AA31" s="97"/>
      <c r="AB31" s="26"/>
      <c r="AC31" s="97" t="s">
        <v>3</v>
      </c>
      <c r="AD31" s="97"/>
      <c r="AE31" s="97"/>
      <c r="AF31" s="97"/>
      <c r="AG31" s="97"/>
      <c r="AH31" s="97"/>
      <c r="AI31" s="99" t="s">
        <v>4</v>
      </c>
      <c r="AJ31" s="99"/>
      <c r="AK31" s="99"/>
      <c r="AL31" s="99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97"/>
      <c r="W32" s="97"/>
      <c r="X32" s="97"/>
      <c r="Y32" s="97"/>
      <c r="Z32" s="97"/>
      <c r="AA32" s="97"/>
      <c r="AB32" s="26"/>
      <c r="AC32" s="97"/>
      <c r="AD32" s="97"/>
      <c r="AE32" s="97"/>
      <c r="AF32" s="97"/>
      <c r="AG32" s="97"/>
      <c r="AH32" s="97"/>
      <c r="AI32" s="99"/>
      <c r="AJ32" s="99"/>
      <c r="AK32" s="99"/>
      <c r="AL32" s="99"/>
    </row>
    <row r="33" spans="1:56" s="13" customFormat="1" ht="18" customHeight="1" x14ac:dyDescent="0.25">
      <c r="A33" s="27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101" t="s">
        <v>28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76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</row>
    <row r="35" spans="1:56" s="13" customFormat="1" ht="18" customHeight="1" x14ac:dyDescent="0.25">
      <c r="A35" s="15">
        <v>1</v>
      </c>
      <c r="B35" s="102" t="s">
        <v>29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81"/>
      <c r="V35" s="16">
        <f>+AN1</f>
        <v>1</v>
      </c>
      <c r="W35" s="16">
        <f t="shared" ref="W35:AB39" si="0">+AO1</f>
        <v>0</v>
      </c>
      <c r="X35" s="16">
        <f t="shared" si="0"/>
        <v>3</v>
      </c>
      <c r="Y35" s="16">
        <f t="shared" si="0"/>
        <v>6</v>
      </c>
      <c r="Z35" s="16">
        <f t="shared" si="0"/>
        <v>5</v>
      </c>
      <c r="AA35" s="16">
        <f t="shared" si="0"/>
        <v>0</v>
      </c>
      <c r="AB35" s="16">
        <f t="shared" si="0"/>
        <v>15</v>
      </c>
      <c r="AC35" s="18">
        <f>V35/$AB35</f>
        <v>6.6666666666666666E-2</v>
      </c>
      <c r="AD35" s="18">
        <f t="shared" ref="AD35:AH39" si="1">W35/$AB35</f>
        <v>0</v>
      </c>
      <c r="AE35" s="18">
        <f t="shared" si="1"/>
        <v>0.2</v>
      </c>
      <c r="AF35" s="18">
        <f t="shared" si="1"/>
        <v>0.4</v>
      </c>
      <c r="AG35" s="18">
        <f t="shared" si="1"/>
        <v>0.33333333333333331</v>
      </c>
      <c r="AH35" s="18">
        <f t="shared" si="1"/>
        <v>0</v>
      </c>
      <c r="AI35" s="42">
        <f>+BA1</f>
        <v>3.93</v>
      </c>
      <c r="AJ35" s="42">
        <f t="shared" ref="AJ35:AL39" si="2">+BB1</f>
        <v>1.1000000000000001</v>
      </c>
      <c r="AK35" s="16">
        <f t="shared" si="2"/>
        <v>4</v>
      </c>
      <c r="AL35" s="16">
        <f t="shared" si="2"/>
        <v>4</v>
      </c>
    </row>
    <row r="36" spans="1:56" s="13" customFormat="1" ht="18" customHeight="1" x14ac:dyDescent="0.25">
      <c r="A36" s="15">
        <v>2</v>
      </c>
      <c r="B36" s="102" t="s">
        <v>30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81"/>
      <c r="V36" s="16">
        <f t="shared" ref="V36:V39" si="3">+AN2</f>
        <v>0</v>
      </c>
      <c r="W36" s="16">
        <f t="shared" si="0"/>
        <v>0</v>
      </c>
      <c r="X36" s="16">
        <f t="shared" si="0"/>
        <v>2</v>
      </c>
      <c r="Y36" s="16">
        <f t="shared" si="0"/>
        <v>7</v>
      </c>
      <c r="Z36" s="16">
        <f t="shared" si="0"/>
        <v>6</v>
      </c>
      <c r="AA36" s="16">
        <f t="shared" si="0"/>
        <v>0</v>
      </c>
      <c r="AB36" s="16">
        <f t="shared" si="0"/>
        <v>15</v>
      </c>
      <c r="AC36" s="18">
        <f t="shared" ref="AC36:AC39" si="4">V36/$AB36</f>
        <v>0</v>
      </c>
      <c r="AD36" s="18">
        <f t="shared" si="1"/>
        <v>0</v>
      </c>
      <c r="AE36" s="18">
        <f t="shared" si="1"/>
        <v>0.13333333333333333</v>
      </c>
      <c r="AF36" s="18">
        <f t="shared" si="1"/>
        <v>0.46666666666666667</v>
      </c>
      <c r="AG36" s="18">
        <f t="shared" si="1"/>
        <v>0.4</v>
      </c>
      <c r="AH36" s="18">
        <f t="shared" si="1"/>
        <v>0</v>
      </c>
      <c r="AI36" s="42">
        <f t="shared" ref="AI36:AI39" si="5">+BA2</f>
        <v>4.2699999999999996</v>
      </c>
      <c r="AJ36" s="42">
        <f t="shared" si="2"/>
        <v>0.7</v>
      </c>
      <c r="AK36" s="16">
        <f t="shared" si="2"/>
        <v>4</v>
      </c>
      <c r="AL36" s="16">
        <f t="shared" si="2"/>
        <v>4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102" t="s">
        <v>31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81"/>
      <c r="V37" s="16">
        <f t="shared" si="3"/>
        <v>0</v>
      </c>
      <c r="W37" s="16">
        <f t="shared" si="0"/>
        <v>1</v>
      </c>
      <c r="X37" s="16">
        <f t="shared" si="0"/>
        <v>2</v>
      </c>
      <c r="Y37" s="16">
        <f t="shared" si="0"/>
        <v>1</v>
      </c>
      <c r="Z37" s="16">
        <f t="shared" si="0"/>
        <v>9</v>
      </c>
      <c r="AA37" s="16">
        <f t="shared" si="0"/>
        <v>2</v>
      </c>
      <c r="AB37" s="16">
        <f t="shared" si="0"/>
        <v>15</v>
      </c>
      <c r="AC37" s="18">
        <f t="shared" si="4"/>
        <v>0</v>
      </c>
      <c r="AD37" s="18">
        <f t="shared" si="1"/>
        <v>6.6666666666666666E-2</v>
      </c>
      <c r="AE37" s="18">
        <f t="shared" si="1"/>
        <v>0.13333333333333333</v>
      </c>
      <c r="AF37" s="18">
        <f t="shared" si="1"/>
        <v>6.6666666666666666E-2</v>
      </c>
      <c r="AG37" s="18">
        <f t="shared" si="1"/>
        <v>0.6</v>
      </c>
      <c r="AH37" s="18">
        <f t="shared" si="1"/>
        <v>0.13333333333333333</v>
      </c>
      <c r="AI37" s="42">
        <f t="shared" si="5"/>
        <v>4.38</v>
      </c>
      <c r="AJ37" s="42">
        <f t="shared" si="2"/>
        <v>1.04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102" t="s">
        <v>32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81"/>
      <c r="V38" s="16">
        <f t="shared" si="3"/>
        <v>0</v>
      </c>
      <c r="W38" s="16">
        <f t="shared" si="0"/>
        <v>0</v>
      </c>
      <c r="X38" s="16">
        <f t="shared" si="0"/>
        <v>1</v>
      </c>
      <c r="Y38" s="16">
        <f t="shared" si="0"/>
        <v>5</v>
      </c>
      <c r="Z38" s="16">
        <f t="shared" si="0"/>
        <v>9</v>
      </c>
      <c r="AA38" s="16">
        <f t="shared" si="0"/>
        <v>0</v>
      </c>
      <c r="AB38" s="16">
        <f t="shared" si="0"/>
        <v>15</v>
      </c>
      <c r="AC38" s="18">
        <f t="shared" si="4"/>
        <v>0</v>
      </c>
      <c r="AD38" s="18">
        <f t="shared" si="1"/>
        <v>0</v>
      </c>
      <c r="AE38" s="18">
        <f t="shared" si="1"/>
        <v>6.6666666666666666E-2</v>
      </c>
      <c r="AF38" s="18">
        <f t="shared" si="1"/>
        <v>0.33333333333333331</v>
      </c>
      <c r="AG38" s="18">
        <f t="shared" si="1"/>
        <v>0.6</v>
      </c>
      <c r="AH38" s="18">
        <f t="shared" si="1"/>
        <v>0</v>
      </c>
      <c r="AI38" s="42">
        <f t="shared" si="5"/>
        <v>4.53</v>
      </c>
      <c r="AJ38" s="42">
        <f t="shared" si="2"/>
        <v>0.64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102" t="s">
        <v>33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81"/>
      <c r="V39" s="16">
        <f t="shared" si="3"/>
        <v>0</v>
      </c>
      <c r="W39" s="16">
        <f t="shared" si="0"/>
        <v>1</v>
      </c>
      <c r="X39" s="16">
        <f t="shared" si="0"/>
        <v>1</v>
      </c>
      <c r="Y39" s="16">
        <f t="shared" si="0"/>
        <v>5</v>
      </c>
      <c r="Z39" s="16">
        <f t="shared" si="0"/>
        <v>8</v>
      </c>
      <c r="AA39" s="16">
        <f t="shared" si="0"/>
        <v>0</v>
      </c>
      <c r="AB39" s="16">
        <f t="shared" si="0"/>
        <v>15</v>
      </c>
      <c r="AC39" s="18">
        <f t="shared" si="4"/>
        <v>0</v>
      </c>
      <c r="AD39" s="18">
        <f t="shared" si="1"/>
        <v>6.6666666666666666E-2</v>
      </c>
      <c r="AE39" s="18">
        <f t="shared" si="1"/>
        <v>6.6666666666666666E-2</v>
      </c>
      <c r="AF39" s="18">
        <f t="shared" si="1"/>
        <v>0.33333333333333331</v>
      </c>
      <c r="AG39" s="18">
        <f t="shared" si="1"/>
        <v>0.53333333333333333</v>
      </c>
      <c r="AH39" s="18">
        <f t="shared" si="1"/>
        <v>0</v>
      </c>
      <c r="AI39" s="42">
        <f t="shared" si="5"/>
        <v>4.33</v>
      </c>
      <c r="AJ39" s="42">
        <f t="shared" si="2"/>
        <v>0.9</v>
      </c>
      <c r="AK39" s="16">
        <f t="shared" si="2"/>
        <v>5</v>
      </c>
      <c r="AL39" s="16">
        <f t="shared" si="2"/>
        <v>5</v>
      </c>
    </row>
    <row r="40" spans="1:56" s="14" customFormat="1" ht="18.75" customHeight="1" x14ac:dyDescent="0.2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76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102" t="s">
        <v>34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81"/>
      <c r="V41" s="16">
        <f>+AN6</f>
        <v>0</v>
      </c>
      <c r="W41" s="16">
        <f t="shared" ref="W41:AB41" si="6">+AO6</f>
        <v>0</v>
      </c>
      <c r="X41" s="16">
        <f t="shared" si="6"/>
        <v>1</v>
      </c>
      <c r="Y41" s="16">
        <f t="shared" si="6"/>
        <v>6</v>
      </c>
      <c r="Z41" s="16">
        <f t="shared" si="6"/>
        <v>8</v>
      </c>
      <c r="AA41" s="16">
        <f t="shared" si="6"/>
        <v>0</v>
      </c>
      <c r="AB41" s="16">
        <f t="shared" si="6"/>
        <v>15</v>
      </c>
      <c r="AC41" s="18">
        <f>V41/$AB41</f>
        <v>0</v>
      </c>
      <c r="AD41" s="18">
        <f t="shared" ref="AD41:AH41" si="7">W41/$AB41</f>
        <v>0</v>
      </c>
      <c r="AE41" s="18">
        <f t="shared" si="7"/>
        <v>6.6666666666666666E-2</v>
      </c>
      <c r="AF41" s="18">
        <f t="shared" si="7"/>
        <v>0.4</v>
      </c>
      <c r="AG41" s="18">
        <f t="shared" si="7"/>
        <v>0.53333333333333333</v>
      </c>
      <c r="AH41" s="18">
        <f t="shared" si="7"/>
        <v>0</v>
      </c>
      <c r="AI41" s="42">
        <f>+BA6</f>
        <v>4.47</v>
      </c>
      <c r="AJ41" s="42">
        <f t="shared" ref="AJ41:AL41" si="8">+BB6</f>
        <v>0.64</v>
      </c>
      <c r="AK41" s="16">
        <f t="shared" si="8"/>
        <v>5</v>
      </c>
      <c r="AL41" s="16">
        <f t="shared" si="8"/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57" customFormat="1" ht="18" customHeight="1" x14ac:dyDescent="0.3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</row>
    <row r="45" spans="1:56" s="57" customFormat="1" ht="18" customHeight="1" x14ac:dyDescent="0.3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</row>
    <row r="46" spans="1:56" s="57" customFormat="1" ht="18" customHeight="1" x14ac:dyDescent="0.3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</row>
    <row r="47" spans="1:56" s="57" customFormat="1" ht="18" customHeight="1" x14ac:dyDescent="0.3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</row>
    <row r="48" spans="1:56" s="57" customFormat="1" ht="18" customHeight="1" x14ac:dyDescent="0.3">
      <c r="A48" s="56"/>
      <c r="B48" s="56"/>
      <c r="C48" s="56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</row>
    <row r="49" spans="1:56" s="57" customFormat="1" ht="18" customHeight="1" x14ac:dyDescent="0.3">
      <c r="A49" s="56"/>
      <c r="B49" s="56"/>
      <c r="C49" s="56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</row>
    <row r="50" spans="1:56" ht="18.75" x14ac:dyDescent="0.3">
      <c r="A50" s="56"/>
      <c r="B50" s="51"/>
      <c r="C50" s="51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ht="18.75" x14ac:dyDescent="0.3">
      <c r="A51" s="56"/>
      <c r="B51" s="47"/>
      <c r="C51" s="47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</sheetData>
  <sheetProtection sheet="1" objects="1" scenarios="1"/>
  <mergeCells count="22">
    <mergeCell ref="B41:U41"/>
    <mergeCell ref="B38:U38"/>
    <mergeCell ref="C25:J25"/>
    <mergeCell ref="A29:O29"/>
    <mergeCell ref="V31:AA32"/>
    <mergeCell ref="AC31:AH32"/>
    <mergeCell ref="A34:U34"/>
    <mergeCell ref="V34:AL34"/>
    <mergeCell ref="B35:U35"/>
    <mergeCell ref="B36:U36"/>
    <mergeCell ref="B37:U37"/>
    <mergeCell ref="AI31:AL32"/>
    <mergeCell ref="B33:U33"/>
    <mergeCell ref="B39:U39"/>
    <mergeCell ref="A40:U40"/>
    <mergeCell ref="A24:J24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7" max="3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72E86-0893-437F-B34F-B864EF48533B}">
  <sheetPr>
    <tabColor rgb="FF92D050"/>
    <pageSetUpPr fitToPage="1"/>
  </sheetPr>
  <dimension ref="A1:BD54"/>
  <sheetViews>
    <sheetView view="pageBreakPreview" zoomScale="80" zoomScaleNormal="100" zoomScaleSheetLayoutView="80" workbookViewId="0">
      <selection activeCell="M12" sqref="M12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85.140625" hidden="1" customWidth="1"/>
    <col min="40" max="56" width="11.42578125" hidden="1" customWidth="1"/>
  </cols>
  <sheetData>
    <row r="1" spans="1:56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M1" t="s">
        <v>93</v>
      </c>
      <c r="AN1">
        <v>0</v>
      </c>
      <c r="AO1">
        <v>0</v>
      </c>
      <c r="AP1">
        <v>1</v>
      </c>
      <c r="AQ1">
        <v>1</v>
      </c>
      <c r="AR1">
        <v>9</v>
      </c>
      <c r="AS1">
        <v>0</v>
      </c>
      <c r="AT1">
        <v>11</v>
      </c>
      <c r="AU1" t="s">
        <v>93</v>
      </c>
      <c r="AV1">
        <v>0</v>
      </c>
      <c r="AW1">
        <v>0</v>
      </c>
      <c r="AX1">
        <v>1</v>
      </c>
      <c r="AY1">
        <v>1</v>
      </c>
      <c r="AZ1">
        <v>9</v>
      </c>
      <c r="BA1">
        <v>4.7300000000000004</v>
      </c>
      <c r="BB1">
        <v>0.65</v>
      </c>
      <c r="BC1">
        <v>5</v>
      </c>
      <c r="BD1">
        <v>5</v>
      </c>
    </row>
    <row r="2" spans="1:56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M2" t="s">
        <v>94</v>
      </c>
      <c r="AN2">
        <v>0</v>
      </c>
      <c r="AO2">
        <v>0</v>
      </c>
      <c r="AP2">
        <v>0</v>
      </c>
      <c r="AQ2">
        <v>4</v>
      </c>
      <c r="AR2">
        <v>6</v>
      </c>
      <c r="AS2">
        <v>1</v>
      </c>
      <c r="AT2">
        <v>11</v>
      </c>
      <c r="AU2" t="s">
        <v>94</v>
      </c>
      <c r="AV2">
        <v>0</v>
      </c>
      <c r="AW2">
        <v>0</v>
      </c>
      <c r="AX2">
        <v>0</v>
      </c>
      <c r="AY2">
        <v>4</v>
      </c>
      <c r="AZ2">
        <v>6</v>
      </c>
      <c r="BA2">
        <v>4.5999999999999996</v>
      </c>
      <c r="BB2">
        <v>0.52</v>
      </c>
      <c r="BC2">
        <v>5</v>
      </c>
      <c r="BD2">
        <v>5</v>
      </c>
    </row>
    <row r="3" spans="1:56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M3" t="s">
        <v>95</v>
      </c>
      <c r="AN3">
        <v>0</v>
      </c>
      <c r="AO3">
        <v>0</v>
      </c>
      <c r="AP3">
        <v>0</v>
      </c>
      <c r="AQ3">
        <v>2</v>
      </c>
      <c r="AR3">
        <v>9</v>
      </c>
      <c r="AS3">
        <v>0</v>
      </c>
      <c r="AT3">
        <v>11</v>
      </c>
      <c r="AU3" t="s">
        <v>95</v>
      </c>
      <c r="AV3">
        <v>0</v>
      </c>
      <c r="AW3">
        <v>0</v>
      </c>
      <c r="AX3">
        <v>0</v>
      </c>
      <c r="AY3">
        <v>2</v>
      </c>
      <c r="AZ3">
        <v>9</v>
      </c>
      <c r="BA3">
        <v>4.82</v>
      </c>
      <c r="BB3">
        <v>0.4</v>
      </c>
      <c r="BC3">
        <v>5</v>
      </c>
      <c r="BD3">
        <v>5</v>
      </c>
    </row>
    <row r="4" spans="1:56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M4" t="s">
        <v>96</v>
      </c>
      <c r="AN4">
        <v>0</v>
      </c>
      <c r="AO4">
        <v>0</v>
      </c>
      <c r="AP4">
        <v>0</v>
      </c>
      <c r="AQ4">
        <v>1</v>
      </c>
      <c r="AR4">
        <v>10</v>
      </c>
      <c r="AS4">
        <v>0</v>
      </c>
      <c r="AT4">
        <v>11</v>
      </c>
      <c r="AU4" t="s">
        <v>96</v>
      </c>
      <c r="AV4">
        <v>0</v>
      </c>
      <c r="AW4">
        <v>0</v>
      </c>
      <c r="AX4">
        <v>0</v>
      </c>
      <c r="AY4">
        <v>1</v>
      </c>
      <c r="AZ4">
        <v>10</v>
      </c>
      <c r="BA4">
        <v>4.91</v>
      </c>
      <c r="BB4">
        <v>0.3</v>
      </c>
      <c r="BC4">
        <v>5</v>
      </c>
      <c r="BD4">
        <v>5</v>
      </c>
    </row>
    <row r="5" spans="1:56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M5" t="s">
        <v>97</v>
      </c>
      <c r="AN5">
        <v>0</v>
      </c>
      <c r="AO5">
        <v>0</v>
      </c>
      <c r="AP5">
        <v>0</v>
      </c>
      <c r="AQ5">
        <v>1</v>
      </c>
      <c r="AR5">
        <v>10</v>
      </c>
      <c r="AS5">
        <v>0</v>
      </c>
      <c r="AT5">
        <v>11</v>
      </c>
      <c r="AU5" t="s">
        <v>97</v>
      </c>
      <c r="AV5">
        <v>0</v>
      </c>
      <c r="AW5">
        <v>0</v>
      </c>
      <c r="AX5">
        <v>0</v>
      </c>
      <c r="AY5">
        <v>1</v>
      </c>
      <c r="AZ5">
        <v>10</v>
      </c>
      <c r="BA5">
        <v>4.91</v>
      </c>
      <c r="BB5">
        <v>0.3</v>
      </c>
      <c r="BC5">
        <v>5</v>
      </c>
      <c r="BD5">
        <v>5</v>
      </c>
    </row>
    <row r="6" spans="1:56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t="s">
        <v>98</v>
      </c>
      <c r="AN6">
        <v>0</v>
      </c>
      <c r="AO6">
        <v>0</v>
      </c>
      <c r="AP6">
        <v>0</v>
      </c>
      <c r="AQ6">
        <v>2</v>
      </c>
      <c r="AR6">
        <v>9</v>
      </c>
      <c r="AS6">
        <v>0</v>
      </c>
      <c r="AT6">
        <v>11</v>
      </c>
      <c r="AU6" t="s">
        <v>98</v>
      </c>
      <c r="AV6">
        <v>0</v>
      </c>
      <c r="AW6">
        <v>0</v>
      </c>
      <c r="AX6">
        <v>0</v>
      </c>
      <c r="AY6">
        <v>2</v>
      </c>
      <c r="AZ6">
        <v>9</v>
      </c>
      <c r="BA6">
        <v>4.82</v>
      </c>
      <c r="BB6">
        <v>0.4</v>
      </c>
      <c r="BC6">
        <v>5</v>
      </c>
      <c r="BD6">
        <v>5</v>
      </c>
    </row>
    <row r="7" spans="1:56" x14ac:dyDescent="0.25">
      <c r="A7" s="94" t="s">
        <v>15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56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56" ht="27.75" customHeight="1" x14ac:dyDescent="0.25">
      <c r="A9" s="96" t="s">
        <v>63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56" ht="27.75" customHeight="1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</row>
    <row r="11" spans="1:56" ht="27.75" customHeight="1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</row>
    <row r="12" spans="1:56" ht="27.75" customHeight="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</row>
    <row r="13" spans="1:56" ht="27.75" customHeight="1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</row>
    <row r="14" spans="1:56" ht="27.75" customHeight="1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1:56" ht="27.75" customHeight="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</row>
    <row r="16" spans="1:56" ht="27.75" customHeight="1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</row>
    <row r="17" spans="1:56" ht="27.75" customHeight="1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</row>
    <row r="18" spans="1:56" ht="27.75" customHeight="1" x14ac:dyDescent="0.25">
      <c r="A18" s="103" t="s">
        <v>41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</row>
    <row r="19" spans="1:56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</row>
    <row r="20" spans="1:56" x14ac:dyDescent="0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</row>
    <row r="21" spans="1:56" ht="15" customHeight="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</row>
    <row r="22" spans="1:56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</row>
    <row r="23" spans="1:56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</row>
    <row r="24" spans="1:56" ht="18" x14ac:dyDescent="0.25">
      <c r="A24" s="87" t="s">
        <v>1</v>
      </c>
      <c r="B24" s="87"/>
      <c r="C24" s="87"/>
      <c r="D24" s="87"/>
      <c r="E24" s="87"/>
      <c r="F24" s="87"/>
      <c r="G24" s="87"/>
      <c r="H24" s="87"/>
      <c r="I24" s="87"/>
      <c r="J24" s="87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</row>
    <row r="25" spans="1:56" ht="15" customHeight="1" x14ac:dyDescent="0.25">
      <c r="A25" s="48"/>
      <c r="B25" s="48"/>
      <c r="C25" s="86" t="s">
        <v>35</v>
      </c>
      <c r="D25" s="86"/>
      <c r="E25" s="86"/>
      <c r="F25" s="86"/>
      <c r="G25" s="86"/>
      <c r="H25" s="86"/>
      <c r="I25" s="86"/>
      <c r="J25" s="86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</row>
    <row r="26" spans="1:56" ht="15" customHeight="1" x14ac:dyDescent="0.25">
      <c r="A26" s="48"/>
      <c r="B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</row>
    <row r="27" spans="1:56" x14ac:dyDescent="0.25">
      <c r="C27" s="49"/>
      <c r="D27" s="49"/>
      <c r="E27" s="49"/>
      <c r="F27" s="49"/>
      <c r="G27" s="49"/>
      <c r="H27" s="49"/>
      <c r="I27" s="49"/>
      <c r="J27" s="49"/>
    </row>
    <row r="28" spans="1:56" x14ac:dyDescent="0.25">
      <c r="C28" s="49"/>
      <c r="D28" s="49"/>
      <c r="E28" s="49"/>
      <c r="F28" s="49"/>
      <c r="G28" s="49"/>
      <c r="H28" s="49"/>
      <c r="I28" s="49"/>
      <c r="J28" s="49"/>
    </row>
    <row r="29" spans="1:56" s="13" customFormat="1" ht="18" customHeight="1" x14ac:dyDescent="0.25">
      <c r="A29" s="100" t="s">
        <v>36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97" t="s">
        <v>2</v>
      </c>
      <c r="W31" s="97"/>
      <c r="X31" s="97"/>
      <c r="Y31" s="97"/>
      <c r="Z31" s="97"/>
      <c r="AA31" s="97"/>
      <c r="AB31" s="26"/>
      <c r="AC31" s="97" t="s">
        <v>3</v>
      </c>
      <c r="AD31" s="97"/>
      <c r="AE31" s="97"/>
      <c r="AF31" s="97"/>
      <c r="AG31" s="97"/>
      <c r="AH31" s="97"/>
      <c r="AI31" s="99" t="s">
        <v>4</v>
      </c>
      <c r="AJ31" s="99"/>
      <c r="AK31" s="99"/>
      <c r="AL31" s="99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97"/>
      <c r="W32" s="97"/>
      <c r="X32" s="97"/>
      <c r="Y32" s="97"/>
      <c r="Z32" s="97"/>
      <c r="AA32" s="97"/>
      <c r="AB32" s="26"/>
      <c r="AC32" s="97"/>
      <c r="AD32" s="97"/>
      <c r="AE32" s="97"/>
      <c r="AF32" s="97"/>
      <c r="AG32" s="97"/>
      <c r="AH32" s="97"/>
      <c r="AI32" s="99"/>
      <c r="AJ32" s="99"/>
      <c r="AK32" s="99"/>
      <c r="AL32" s="99"/>
    </row>
    <row r="33" spans="1:56" s="13" customFormat="1" ht="18" customHeight="1" x14ac:dyDescent="0.25">
      <c r="A33" s="27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101" t="s">
        <v>28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76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</row>
    <row r="35" spans="1:56" s="13" customFormat="1" ht="18" customHeight="1" x14ac:dyDescent="0.25">
      <c r="A35" s="15">
        <v>1</v>
      </c>
      <c r="B35" s="102" t="s">
        <v>29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81"/>
      <c r="V35" s="16">
        <f>+AN1</f>
        <v>0</v>
      </c>
      <c r="W35" s="16">
        <f t="shared" ref="W35:AB39" si="0">+AO1</f>
        <v>0</v>
      </c>
      <c r="X35" s="16">
        <f t="shared" si="0"/>
        <v>1</v>
      </c>
      <c r="Y35" s="16">
        <f t="shared" si="0"/>
        <v>1</v>
      </c>
      <c r="Z35" s="16">
        <f t="shared" si="0"/>
        <v>9</v>
      </c>
      <c r="AA35" s="16">
        <f t="shared" si="0"/>
        <v>0</v>
      </c>
      <c r="AB35" s="16">
        <f t="shared" si="0"/>
        <v>11</v>
      </c>
      <c r="AC35" s="18">
        <f>V35/$AB35</f>
        <v>0</v>
      </c>
      <c r="AD35" s="18">
        <f t="shared" ref="AD35:AH39" si="1">W35/$AB35</f>
        <v>0</v>
      </c>
      <c r="AE35" s="18">
        <f t="shared" si="1"/>
        <v>9.0909090909090912E-2</v>
      </c>
      <c r="AF35" s="18">
        <f t="shared" si="1"/>
        <v>9.0909090909090912E-2</v>
      </c>
      <c r="AG35" s="18">
        <f t="shared" si="1"/>
        <v>0.81818181818181823</v>
      </c>
      <c r="AH35" s="18">
        <f t="shared" si="1"/>
        <v>0</v>
      </c>
      <c r="AI35" s="42">
        <f>+BA1</f>
        <v>4.7300000000000004</v>
      </c>
      <c r="AJ35" s="42">
        <f t="shared" ref="AJ35:AL39" si="2">+BB1</f>
        <v>0.65</v>
      </c>
      <c r="AK35" s="16">
        <f t="shared" si="2"/>
        <v>5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102" t="s">
        <v>30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81"/>
      <c r="V36" s="16">
        <f t="shared" ref="V36:V39" si="3">+AN2</f>
        <v>0</v>
      </c>
      <c r="W36" s="16">
        <f t="shared" si="0"/>
        <v>0</v>
      </c>
      <c r="X36" s="16">
        <f t="shared" si="0"/>
        <v>0</v>
      </c>
      <c r="Y36" s="16">
        <f t="shared" si="0"/>
        <v>4</v>
      </c>
      <c r="Z36" s="16">
        <f t="shared" si="0"/>
        <v>6</v>
      </c>
      <c r="AA36" s="16">
        <f t="shared" si="0"/>
        <v>1</v>
      </c>
      <c r="AB36" s="16">
        <f t="shared" si="0"/>
        <v>11</v>
      </c>
      <c r="AC36" s="18">
        <f t="shared" ref="AC36:AC39" si="4">V36/$AB36</f>
        <v>0</v>
      </c>
      <c r="AD36" s="18">
        <f t="shared" si="1"/>
        <v>0</v>
      </c>
      <c r="AE36" s="18">
        <f t="shared" si="1"/>
        <v>0</v>
      </c>
      <c r="AF36" s="18">
        <f t="shared" si="1"/>
        <v>0.36363636363636365</v>
      </c>
      <c r="AG36" s="18">
        <f t="shared" si="1"/>
        <v>0.54545454545454541</v>
      </c>
      <c r="AH36" s="18">
        <f t="shared" si="1"/>
        <v>9.0909090909090912E-2</v>
      </c>
      <c r="AI36" s="42">
        <f t="shared" ref="AI36:AI39" si="5">+BA2</f>
        <v>4.5999999999999996</v>
      </c>
      <c r="AJ36" s="42">
        <f t="shared" si="2"/>
        <v>0.52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102" t="s">
        <v>31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81"/>
      <c r="V37" s="16">
        <f t="shared" si="3"/>
        <v>0</v>
      </c>
      <c r="W37" s="16">
        <f t="shared" si="0"/>
        <v>0</v>
      </c>
      <c r="X37" s="16">
        <f t="shared" si="0"/>
        <v>0</v>
      </c>
      <c r="Y37" s="16">
        <f t="shared" si="0"/>
        <v>2</v>
      </c>
      <c r="Z37" s="16">
        <f t="shared" si="0"/>
        <v>9</v>
      </c>
      <c r="AA37" s="16">
        <f t="shared" si="0"/>
        <v>0</v>
      </c>
      <c r="AB37" s="16">
        <f t="shared" si="0"/>
        <v>11</v>
      </c>
      <c r="AC37" s="18">
        <f t="shared" si="4"/>
        <v>0</v>
      </c>
      <c r="AD37" s="18">
        <f t="shared" si="1"/>
        <v>0</v>
      </c>
      <c r="AE37" s="18">
        <f t="shared" si="1"/>
        <v>0</v>
      </c>
      <c r="AF37" s="18">
        <f t="shared" si="1"/>
        <v>0.18181818181818182</v>
      </c>
      <c r="AG37" s="18">
        <f t="shared" si="1"/>
        <v>0.81818181818181823</v>
      </c>
      <c r="AH37" s="18">
        <f t="shared" si="1"/>
        <v>0</v>
      </c>
      <c r="AI37" s="42">
        <f t="shared" si="5"/>
        <v>4.82</v>
      </c>
      <c r="AJ37" s="42">
        <f t="shared" si="2"/>
        <v>0.4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102" t="s">
        <v>32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81"/>
      <c r="V38" s="16">
        <f t="shared" si="3"/>
        <v>0</v>
      </c>
      <c r="W38" s="16">
        <f t="shared" si="0"/>
        <v>0</v>
      </c>
      <c r="X38" s="16">
        <f t="shared" si="0"/>
        <v>0</v>
      </c>
      <c r="Y38" s="16">
        <f t="shared" si="0"/>
        <v>1</v>
      </c>
      <c r="Z38" s="16">
        <f t="shared" si="0"/>
        <v>10</v>
      </c>
      <c r="AA38" s="16">
        <f t="shared" si="0"/>
        <v>0</v>
      </c>
      <c r="AB38" s="16">
        <f t="shared" si="0"/>
        <v>11</v>
      </c>
      <c r="AC38" s="18">
        <f t="shared" si="4"/>
        <v>0</v>
      </c>
      <c r="AD38" s="18">
        <f t="shared" si="1"/>
        <v>0</v>
      </c>
      <c r="AE38" s="18">
        <f t="shared" si="1"/>
        <v>0</v>
      </c>
      <c r="AF38" s="18">
        <f t="shared" si="1"/>
        <v>9.0909090909090912E-2</v>
      </c>
      <c r="AG38" s="18">
        <f t="shared" si="1"/>
        <v>0.90909090909090906</v>
      </c>
      <c r="AH38" s="18">
        <f t="shared" si="1"/>
        <v>0</v>
      </c>
      <c r="AI38" s="42">
        <f t="shared" si="5"/>
        <v>4.91</v>
      </c>
      <c r="AJ38" s="42">
        <f t="shared" si="2"/>
        <v>0.3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102" t="s">
        <v>33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81"/>
      <c r="V39" s="16">
        <f t="shared" si="3"/>
        <v>0</v>
      </c>
      <c r="W39" s="16">
        <f t="shared" si="0"/>
        <v>0</v>
      </c>
      <c r="X39" s="16">
        <f t="shared" si="0"/>
        <v>0</v>
      </c>
      <c r="Y39" s="16">
        <f t="shared" si="0"/>
        <v>1</v>
      </c>
      <c r="Z39" s="16">
        <f t="shared" si="0"/>
        <v>10</v>
      </c>
      <c r="AA39" s="16">
        <f t="shared" si="0"/>
        <v>0</v>
      </c>
      <c r="AB39" s="16">
        <f t="shared" si="0"/>
        <v>11</v>
      </c>
      <c r="AC39" s="18">
        <f t="shared" si="4"/>
        <v>0</v>
      </c>
      <c r="AD39" s="18">
        <f t="shared" si="1"/>
        <v>0</v>
      </c>
      <c r="AE39" s="18">
        <f t="shared" si="1"/>
        <v>0</v>
      </c>
      <c r="AF39" s="18">
        <f t="shared" si="1"/>
        <v>9.0909090909090912E-2</v>
      </c>
      <c r="AG39" s="18">
        <f t="shared" si="1"/>
        <v>0.90909090909090906</v>
      </c>
      <c r="AH39" s="18">
        <f t="shared" si="1"/>
        <v>0</v>
      </c>
      <c r="AI39" s="42">
        <f t="shared" si="5"/>
        <v>4.91</v>
      </c>
      <c r="AJ39" s="42">
        <f t="shared" si="2"/>
        <v>0.3</v>
      </c>
      <c r="AK39" s="16">
        <f t="shared" si="2"/>
        <v>5</v>
      </c>
      <c r="AL39" s="16">
        <f t="shared" si="2"/>
        <v>5</v>
      </c>
    </row>
    <row r="40" spans="1:56" s="14" customFormat="1" ht="18.75" customHeight="1" x14ac:dyDescent="0.2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76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102" t="s">
        <v>34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81"/>
      <c r="V41" s="16">
        <f>+AN6</f>
        <v>0</v>
      </c>
      <c r="W41" s="16">
        <f t="shared" ref="W41:AA41" si="6">+AO6</f>
        <v>0</v>
      </c>
      <c r="X41" s="16">
        <f t="shared" si="6"/>
        <v>0</v>
      </c>
      <c r="Y41" s="16">
        <f t="shared" si="6"/>
        <v>2</v>
      </c>
      <c r="Z41" s="16">
        <f t="shared" si="6"/>
        <v>9</v>
      </c>
      <c r="AA41" s="16">
        <f t="shared" si="6"/>
        <v>0</v>
      </c>
      <c r="AB41" s="17">
        <f>SUM(V41:AA41)</f>
        <v>11</v>
      </c>
      <c r="AC41" s="18">
        <f>V41/$AB41</f>
        <v>0</v>
      </c>
      <c r="AD41" s="18">
        <f t="shared" ref="AD41:AH41" si="7">W41/$AB41</f>
        <v>0</v>
      </c>
      <c r="AE41" s="18">
        <f t="shared" si="7"/>
        <v>0</v>
      </c>
      <c r="AF41" s="18">
        <f t="shared" si="7"/>
        <v>0.18181818181818182</v>
      </c>
      <c r="AG41" s="18">
        <f t="shared" si="7"/>
        <v>0.81818181818181823</v>
      </c>
      <c r="AH41" s="18">
        <f t="shared" si="7"/>
        <v>0</v>
      </c>
      <c r="AI41" s="42">
        <f>+BA6</f>
        <v>4.82</v>
      </c>
      <c r="AJ41" s="42">
        <f t="shared" ref="AJ41:AL41" si="8">+BB6</f>
        <v>0.4</v>
      </c>
      <c r="AK41" s="16">
        <f t="shared" si="8"/>
        <v>5</v>
      </c>
      <c r="AL41" s="16">
        <f t="shared" si="8"/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58"/>
      <c r="B48" s="58"/>
      <c r="C48" s="5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 s="58"/>
      <c r="B49" s="58"/>
      <c r="C49" s="58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x14ac:dyDescent="0.25">
      <c r="A50" s="58"/>
      <c r="B50" s="58"/>
      <c r="C50" s="58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51" s="47"/>
      <c r="B51" s="47"/>
      <c r="C51" s="47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</sheetData>
  <sheetProtection sheet="1" objects="1" scenarios="1"/>
  <mergeCells count="22">
    <mergeCell ref="B39:U39"/>
    <mergeCell ref="A40:U40"/>
    <mergeCell ref="B41:U41"/>
    <mergeCell ref="B38:U38"/>
    <mergeCell ref="C25:J25"/>
    <mergeCell ref="A29:O29"/>
    <mergeCell ref="V31:AA32"/>
    <mergeCell ref="AC31:AH32"/>
    <mergeCell ref="A34:U34"/>
    <mergeCell ref="V34:AL34"/>
    <mergeCell ref="B35:U35"/>
    <mergeCell ref="B36:U36"/>
    <mergeCell ref="B37:U37"/>
    <mergeCell ref="AI31:AL32"/>
    <mergeCell ref="B33:U33"/>
    <mergeCell ref="A24:J24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7" max="3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617BE-DD7B-442E-913E-53DF94834210}">
  <sheetPr>
    <tabColor rgb="FF92D050"/>
    <pageSetUpPr fitToPage="1"/>
  </sheetPr>
  <dimension ref="A1:BD54"/>
  <sheetViews>
    <sheetView view="pageBreakPreview" zoomScale="80" zoomScaleNormal="100" zoomScaleSheetLayoutView="80" workbookViewId="0">
      <selection activeCell="D42" sqref="D42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65.85546875" hidden="1" customWidth="1"/>
    <col min="40" max="56" width="11.42578125" hidden="1" customWidth="1"/>
  </cols>
  <sheetData>
    <row r="1" spans="1:56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M1" t="s">
        <v>99</v>
      </c>
      <c r="AN1">
        <v>1</v>
      </c>
      <c r="AO1">
        <v>0</v>
      </c>
      <c r="AP1">
        <v>2</v>
      </c>
      <c r="AQ1">
        <v>6</v>
      </c>
      <c r="AR1">
        <v>5</v>
      </c>
      <c r="AS1">
        <v>0</v>
      </c>
      <c r="AT1">
        <v>14</v>
      </c>
      <c r="AU1" t="s">
        <v>99</v>
      </c>
      <c r="AV1">
        <v>1</v>
      </c>
      <c r="AW1">
        <v>0</v>
      </c>
      <c r="AX1">
        <v>2</v>
      </c>
      <c r="AY1">
        <v>6</v>
      </c>
      <c r="AZ1">
        <v>5</v>
      </c>
      <c r="BA1">
        <v>4</v>
      </c>
      <c r="BB1">
        <v>1.1100000000000001</v>
      </c>
      <c r="BC1">
        <v>4</v>
      </c>
      <c r="BD1">
        <v>4</v>
      </c>
    </row>
    <row r="2" spans="1:56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M2" t="s">
        <v>100</v>
      </c>
      <c r="AN2">
        <v>0</v>
      </c>
      <c r="AO2">
        <v>0</v>
      </c>
      <c r="AP2">
        <v>2</v>
      </c>
      <c r="AQ2">
        <v>3</v>
      </c>
      <c r="AR2">
        <v>9</v>
      </c>
      <c r="AS2">
        <v>0</v>
      </c>
      <c r="AT2">
        <v>14</v>
      </c>
      <c r="AU2" t="s">
        <v>100</v>
      </c>
      <c r="AV2">
        <v>0</v>
      </c>
      <c r="AW2">
        <v>0</v>
      </c>
      <c r="AX2">
        <v>2</v>
      </c>
      <c r="AY2">
        <v>3</v>
      </c>
      <c r="AZ2">
        <v>9</v>
      </c>
      <c r="BA2">
        <v>4.5</v>
      </c>
      <c r="BB2">
        <v>0.76</v>
      </c>
      <c r="BC2">
        <v>5</v>
      </c>
      <c r="BD2">
        <v>5</v>
      </c>
    </row>
    <row r="3" spans="1:56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M3" t="s">
        <v>101</v>
      </c>
      <c r="AN3">
        <v>0</v>
      </c>
      <c r="AO3">
        <v>0</v>
      </c>
      <c r="AP3">
        <v>2</v>
      </c>
      <c r="AQ3">
        <v>3</v>
      </c>
      <c r="AR3">
        <v>8</v>
      </c>
      <c r="AS3">
        <v>1</v>
      </c>
      <c r="AT3">
        <v>14</v>
      </c>
      <c r="AU3" t="s">
        <v>101</v>
      </c>
      <c r="AV3">
        <v>0</v>
      </c>
      <c r="AW3">
        <v>0</v>
      </c>
      <c r="AX3">
        <v>2</v>
      </c>
      <c r="AY3">
        <v>3</v>
      </c>
      <c r="AZ3">
        <v>8</v>
      </c>
      <c r="BA3">
        <v>4.46</v>
      </c>
      <c r="BB3">
        <v>0.78</v>
      </c>
      <c r="BC3">
        <v>5</v>
      </c>
      <c r="BD3">
        <v>5</v>
      </c>
    </row>
    <row r="4" spans="1:56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M4" t="s">
        <v>102</v>
      </c>
      <c r="AN4">
        <v>0</v>
      </c>
      <c r="AO4">
        <v>0</v>
      </c>
      <c r="AP4">
        <v>1</v>
      </c>
      <c r="AQ4">
        <v>4</v>
      </c>
      <c r="AR4">
        <v>9</v>
      </c>
      <c r="AS4">
        <v>0</v>
      </c>
      <c r="AT4">
        <v>14</v>
      </c>
      <c r="AU4" t="s">
        <v>102</v>
      </c>
      <c r="AV4">
        <v>0</v>
      </c>
      <c r="AW4">
        <v>0</v>
      </c>
      <c r="AX4">
        <v>1</v>
      </c>
      <c r="AY4">
        <v>4</v>
      </c>
      <c r="AZ4">
        <v>9</v>
      </c>
      <c r="BA4">
        <v>4.57</v>
      </c>
      <c r="BB4">
        <v>0.65</v>
      </c>
      <c r="BC4">
        <v>5</v>
      </c>
      <c r="BD4">
        <v>5</v>
      </c>
    </row>
    <row r="5" spans="1:56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M5" t="s">
        <v>103</v>
      </c>
      <c r="AN5">
        <v>0</v>
      </c>
      <c r="AO5">
        <v>0</v>
      </c>
      <c r="AP5">
        <v>1</v>
      </c>
      <c r="AQ5">
        <v>4</v>
      </c>
      <c r="AR5">
        <v>9</v>
      </c>
      <c r="AS5">
        <v>0</v>
      </c>
      <c r="AT5">
        <v>14</v>
      </c>
      <c r="AU5" t="s">
        <v>103</v>
      </c>
      <c r="AV5">
        <v>0</v>
      </c>
      <c r="AW5">
        <v>0</v>
      </c>
      <c r="AX5">
        <v>1</v>
      </c>
      <c r="AY5">
        <v>4</v>
      </c>
      <c r="AZ5">
        <v>9</v>
      </c>
      <c r="BA5">
        <v>4.57</v>
      </c>
      <c r="BB5">
        <v>0.65</v>
      </c>
      <c r="BC5">
        <v>5</v>
      </c>
      <c r="BD5">
        <v>5</v>
      </c>
    </row>
    <row r="6" spans="1:56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t="s">
        <v>104</v>
      </c>
      <c r="AN6">
        <v>0</v>
      </c>
      <c r="AO6">
        <v>0</v>
      </c>
      <c r="AP6">
        <v>1</v>
      </c>
      <c r="AQ6">
        <v>4</v>
      </c>
      <c r="AR6">
        <v>9</v>
      </c>
      <c r="AS6">
        <v>0</v>
      </c>
      <c r="AT6">
        <v>14</v>
      </c>
      <c r="AU6" t="s">
        <v>104</v>
      </c>
      <c r="AV6">
        <v>0</v>
      </c>
      <c r="AW6">
        <v>0</v>
      </c>
      <c r="AX6">
        <v>1</v>
      </c>
      <c r="AY6">
        <v>4</v>
      </c>
      <c r="AZ6">
        <v>9</v>
      </c>
      <c r="BA6">
        <v>4.57</v>
      </c>
      <c r="BB6">
        <v>0.65</v>
      </c>
      <c r="BC6">
        <v>5</v>
      </c>
      <c r="BD6">
        <v>5</v>
      </c>
    </row>
    <row r="7" spans="1:56" x14ac:dyDescent="0.25">
      <c r="A7" s="94" t="s">
        <v>15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56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56" ht="27.75" customHeight="1" x14ac:dyDescent="0.25">
      <c r="A9" s="96" t="s">
        <v>64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56" ht="27.75" customHeight="1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</row>
    <row r="11" spans="1:56" ht="27.75" customHeight="1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</row>
    <row r="12" spans="1:56" ht="27.75" customHeight="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</row>
    <row r="13" spans="1:56" ht="27.75" customHeight="1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</row>
    <row r="14" spans="1:56" ht="27.75" customHeight="1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1:56" ht="27.75" customHeight="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</row>
    <row r="16" spans="1:56" ht="27.75" customHeight="1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</row>
    <row r="17" spans="1:56" ht="27.75" customHeight="1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</row>
    <row r="18" spans="1:56" ht="27.75" customHeight="1" x14ac:dyDescent="0.25">
      <c r="A18" s="103" t="s">
        <v>41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</row>
    <row r="19" spans="1:56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</row>
    <row r="20" spans="1:56" x14ac:dyDescent="0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</row>
    <row r="21" spans="1:56" ht="15" customHeight="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</row>
    <row r="22" spans="1:56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</row>
    <row r="23" spans="1:56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</row>
    <row r="24" spans="1:56" ht="18" x14ac:dyDescent="0.25">
      <c r="A24" s="87" t="s">
        <v>1</v>
      </c>
      <c r="B24" s="87"/>
      <c r="C24" s="87"/>
      <c r="D24" s="87"/>
      <c r="E24" s="87"/>
      <c r="F24" s="87"/>
      <c r="G24" s="87"/>
      <c r="H24" s="87"/>
      <c r="I24" s="87"/>
      <c r="J24" s="87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</row>
    <row r="25" spans="1:56" ht="15" customHeight="1" x14ac:dyDescent="0.25">
      <c r="A25" s="48"/>
      <c r="B25" s="48"/>
      <c r="C25" s="86" t="s">
        <v>35</v>
      </c>
      <c r="D25" s="86"/>
      <c r="E25" s="86"/>
      <c r="F25" s="86"/>
      <c r="G25" s="86"/>
      <c r="H25" s="86"/>
      <c r="I25" s="86"/>
      <c r="J25" s="86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</row>
    <row r="26" spans="1:56" ht="15" customHeight="1" x14ac:dyDescent="0.25">
      <c r="A26" s="48"/>
      <c r="B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</row>
    <row r="27" spans="1:56" x14ac:dyDescent="0.25">
      <c r="C27" s="49"/>
      <c r="D27" s="49"/>
      <c r="E27" s="49"/>
      <c r="F27" s="49"/>
      <c r="G27" s="49"/>
      <c r="H27" s="49"/>
      <c r="I27" s="49"/>
      <c r="J27" s="49"/>
    </row>
    <row r="28" spans="1:56" x14ac:dyDescent="0.25">
      <c r="C28" s="49"/>
      <c r="D28" s="49"/>
      <c r="E28" s="49"/>
      <c r="F28" s="49"/>
      <c r="G28" s="49"/>
      <c r="H28" s="49"/>
      <c r="I28" s="49"/>
      <c r="J28" s="49"/>
    </row>
    <row r="29" spans="1:56" s="13" customFormat="1" ht="18" customHeight="1" x14ac:dyDescent="0.25">
      <c r="A29" s="100" t="s">
        <v>36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97" t="s">
        <v>2</v>
      </c>
      <c r="W31" s="97"/>
      <c r="X31" s="97"/>
      <c r="Y31" s="97"/>
      <c r="Z31" s="97"/>
      <c r="AA31" s="97"/>
      <c r="AB31" s="26"/>
      <c r="AC31" s="97" t="s">
        <v>3</v>
      </c>
      <c r="AD31" s="97"/>
      <c r="AE31" s="97"/>
      <c r="AF31" s="97"/>
      <c r="AG31" s="97"/>
      <c r="AH31" s="97"/>
      <c r="AI31" s="99" t="s">
        <v>4</v>
      </c>
      <c r="AJ31" s="99"/>
      <c r="AK31" s="99"/>
      <c r="AL31" s="99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97"/>
      <c r="W32" s="97"/>
      <c r="X32" s="97"/>
      <c r="Y32" s="97"/>
      <c r="Z32" s="97"/>
      <c r="AA32" s="97"/>
      <c r="AB32" s="26"/>
      <c r="AC32" s="97"/>
      <c r="AD32" s="97"/>
      <c r="AE32" s="97"/>
      <c r="AF32" s="97"/>
      <c r="AG32" s="97"/>
      <c r="AH32" s="97"/>
      <c r="AI32" s="99"/>
      <c r="AJ32" s="99"/>
      <c r="AK32" s="99"/>
      <c r="AL32" s="99"/>
    </row>
    <row r="33" spans="1:56" s="13" customFormat="1" ht="18" customHeight="1" x14ac:dyDescent="0.25">
      <c r="A33" s="27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101" t="s">
        <v>28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76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</row>
    <row r="35" spans="1:56" s="13" customFormat="1" ht="18" customHeight="1" x14ac:dyDescent="0.25">
      <c r="A35" s="15">
        <v>1</v>
      </c>
      <c r="B35" s="102" t="s">
        <v>29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81"/>
      <c r="V35" s="16">
        <f>+AN1</f>
        <v>1</v>
      </c>
      <c r="W35" s="16">
        <f t="shared" ref="W35:AA39" si="0">+AO1</f>
        <v>0</v>
      </c>
      <c r="X35" s="16">
        <f t="shared" si="0"/>
        <v>2</v>
      </c>
      <c r="Y35" s="16">
        <f t="shared" si="0"/>
        <v>6</v>
      </c>
      <c r="Z35" s="16">
        <f t="shared" si="0"/>
        <v>5</v>
      </c>
      <c r="AA35" s="16">
        <f t="shared" si="0"/>
        <v>0</v>
      </c>
      <c r="AB35" s="17">
        <f>SUM(V35:AA35)</f>
        <v>14</v>
      </c>
      <c r="AC35" s="18">
        <f>V35/$AB35</f>
        <v>7.1428571428571425E-2</v>
      </c>
      <c r="AD35" s="18">
        <f t="shared" ref="AD35:AH39" si="1">W35/$AB35</f>
        <v>0</v>
      </c>
      <c r="AE35" s="18">
        <f t="shared" si="1"/>
        <v>0.14285714285714285</v>
      </c>
      <c r="AF35" s="18">
        <f t="shared" si="1"/>
        <v>0.42857142857142855</v>
      </c>
      <c r="AG35" s="18">
        <f t="shared" si="1"/>
        <v>0.35714285714285715</v>
      </c>
      <c r="AH35" s="18">
        <f t="shared" si="1"/>
        <v>0</v>
      </c>
      <c r="AI35" s="42">
        <f>+BA1</f>
        <v>4</v>
      </c>
      <c r="AJ35" s="42">
        <f t="shared" ref="AJ35:AL39" si="2">+BB1</f>
        <v>1.1100000000000001</v>
      </c>
      <c r="AK35" s="16">
        <f t="shared" si="2"/>
        <v>4</v>
      </c>
      <c r="AL35" s="16">
        <f t="shared" si="2"/>
        <v>4</v>
      </c>
    </row>
    <row r="36" spans="1:56" s="13" customFormat="1" ht="18" customHeight="1" x14ac:dyDescent="0.25">
      <c r="A36" s="15">
        <v>2</v>
      </c>
      <c r="B36" s="102" t="s">
        <v>30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81"/>
      <c r="V36" s="16">
        <f t="shared" ref="V36:V39" si="3">+AN2</f>
        <v>0</v>
      </c>
      <c r="W36" s="16">
        <f t="shared" si="0"/>
        <v>0</v>
      </c>
      <c r="X36" s="16">
        <f t="shared" si="0"/>
        <v>2</v>
      </c>
      <c r="Y36" s="16">
        <f t="shared" si="0"/>
        <v>3</v>
      </c>
      <c r="Z36" s="16">
        <f t="shared" si="0"/>
        <v>9</v>
      </c>
      <c r="AA36" s="16">
        <f t="shared" si="0"/>
        <v>0</v>
      </c>
      <c r="AB36" s="17">
        <f t="shared" ref="AB36:AB39" si="4">SUM(V36:AA36)</f>
        <v>14</v>
      </c>
      <c r="AC36" s="18">
        <f t="shared" ref="AC36:AC39" si="5">V36/$AB36</f>
        <v>0</v>
      </c>
      <c r="AD36" s="18">
        <f t="shared" si="1"/>
        <v>0</v>
      </c>
      <c r="AE36" s="18">
        <f t="shared" si="1"/>
        <v>0.14285714285714285</v>
      </c>
      <c r="AF36" s="18">
        <f t="shared" si="1"/>
        <v>0.21428571428571427</v>
      </c>
      <c r="AG36" s="18">
        <f t="shared" si="1"/>
        <v>0.6428571428571429</v>
      </c>
      <c r="AH36" s="18">
        <f t="shared" si="1"/>
        <v>0</v>
      </c>
      <c r="AI36" s="42">
        <f t="shared" ref="AI36:AI39" si="6">+BA2</f>
        <v>4.5</v>
      </c>
      <c r="AJ36" s="42">
        <f t="shared" si="2"/>
        <v>0.76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102" t="s">
        <v>31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81"/>
      <c r="V37" s="16">
        <f t="shared" si="3"/>
        <v>0</v>
      </c>
      <c r="W37" s="16">
        <f t="shared" si="0"/>
        <v>0</v>
      </c>
      <c r="X37" s="16">
        <f t="shared" si="0"/>
        <v>2</v>
      </c>
      <c r="Y37" s="16">
        <f t="shared" si="0"/>
        <v>3</v>
      </c>
      <c r="Z37" s="16">
        <f t="shared" si="0"/>
        <v>8</v>
      </c>
      <c r="AA37" s="16">
        <f t="shared" si="0"/>
        <v>1</v>
      </c>
      <c r="AB37" s="17">
        <f t="shared" si="4"/>
        <v>14</v>
      </c>
      <c r="AC37" s="18">
        <f t="shared" si="5"/>
        <v>0</v>
      </c>
      <c r="AD37" s="18">
        <f t="shared" si="1"/>
        <v>0</v>
      </c>
      <c r="AE37" s="18">
        <f t="shared" si="1"/>
        <v>0.14285714285714285</v>
      </c>
      <c r="AF37" s="18">
        <f t="shared" si="1"/>
        <v>0.21428571428571427</v>
      </c>
      <c r="AG37" s="18">
        <f t="shared" si="1"/>
        <v>0.5714285714285714</v>
      </c>
      <c r="AH37" s="18">
        <f t="shared" si="1"/>
        <v>7.1428571428571425E-2</v>
      </c>
      <c r="AI37" s="42">
        <f t="shared" si="6"/>
        <v>4.46</v>
      </c>
      <c r="AJ37" s="42">
        <f t="shared" si="2"/>
        <v>0.78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102" t="s">
        <v>32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81"/>
      <c r="V38" s="16">
        <f t="shared" si="3"/>
        <v>0</v>
      </c>
      <c r="W38" s="16">
        <f t="shared" si="0"/>
        <v>0</v>
      </c>
      <c r="X38" s="16">
        <f t="shared" si="0"/>
        <v>1</v>
      </c>
      <c r="Y38" s="16">
        <f t="shared" si="0"/>
        <v>4</v>
      </c>
      <c r="Z38" s="16">
        <f t="shared" si="0"/>
        <v>9</v>
      </c>
      <c r="AA38" s="16">
        <f t="shared" si="0"/>
        <v>0</v>
      </c>
      <c r="AB38" s="17">
        <f t="shared" si="4"/>
        <v>14</v>
      </c>
      <c r="AC38" s="18">
        <f t="shared" si="5"/>
        <v>0</v>
      </c>
      <c r="AD38" s="18">
        <f t="shared" si="1"/>
        <v>0</v>
      </c>
      <c r="AE38" s="18">
        <f t="shared" si="1"/>
        <v>7.1428571428571425E-2</v>
      </c>
      <c r="AF38" s="18">
        <f t="shared" si="1"/>
        <v>0.2857142857142857</v>
      </c>
      <c r="AG38" s="18">
        <f t="shared" si="1"/>
        <v>0.6428571428571429</v>
      </c>
      <c r="AH38" s="18">
        <f t="shared" si="1"/>
        <v>0</v>
      </c>
      <c r="AI38" s="42">
        <f t="shared" si="6"/>
        <v>4.57</v>
      </c>
      <c r="AJ38" s="42">
        <f t="shared" si="2"/>
        <v>0.65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102" t="s">
        <v>33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81"/>
      <c r="V39" s="16">
        <f t="shared" si="3"/>
        <v>0</v>
      </c>
      <c r="W39" s="16">
        <f t="shared" si="0"/>
        <v>0</v>
      </c>
      <c r="X39" s="16">
        <f t="shared" si="0"/>
        <v>1</v>
      </c>
      <c r="Y39" s="16">
        <f t="shared" si="0"/>
        <v>4</v>
      </c>
      <c r="Z39" s="16">
        <f t="shared" si="0"/>
        <v>9</v>
      </c>
      <c r="AA39" s="16">
        <f t="shared" si="0"/>
        <v>0</v>
      </c>
      <c r="AB39" s="17">
        <f t="shared" si="4"/>
        <v>14</v>
      </c>
      <c r="AC39" s="18">
        <f t="shared" si="5"/>
        <v>0</v>
      </c>
      <c r="AD39" s="18">
        <f t="shared" si="1"/>
        <v>0</v>
      </c>
      <c r="AE39" s="18">
        <f t="shared" si="1"/>
        <v>7.1428571428571425E-2</v>
      </c>
      <c r="AF39" s="18">
        <f t="shared" si="1"/>
        <v>0.2857142857142857</v>
      </c>
      <c r="AG39" s="18">
        <f t="shared" si="1"/>
        <v>0.6428571428571429</v>
      </c>
      <c r="AH39" s="18">
        <f t="shared" si="1"/>
        <v>0</v>
      </c>
      <c r="AI39" s="42">
        <f t="shared" si="6"/>
        <v>4.57</v>
      </c>
      <c r="AJ39" s="42">
        <f t="shared" si="2"/>
        <v>0.65</v>
      </c>
      <c r="AK39" s="16">
        <f t="shared" si="2"/>
        <v>5</v>
      </c>
      <c r="AL39" s="16">
        <f t="shared" si="2"/>
        <v>5</v>
      </c>
    </row>
    <row r="40" spans="1:56" s="14" customFormat="1" ht="18.75" customHeight="1" x14ac:dyDescent="0.2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76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102" t="s">
        <v>34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81"/>
      <c r="V41" s="16">
        <f>+AN6</f>
        <v>0</v>
      </c>
      <c r="W41" s="16">
        <f t="shared" ref="W41:AA41" si="7">+AO6</f>
        <v>0</v>
      </c>
      <c r="X41" s="16">
        <f t="shared" si="7"/>
        <v>1</v>
      </c>
      <c r="Y41" s="16">
        <f t="shared" si="7"/>
        <v>4</v>
      </c>
      <c r="Z41" s="16">
        <f t="shared" si="7"/>
        <v>9</v>
      </c>
      <c r="AA41" s="16">
        <f t="shared" si="7"/>
        <v>0</v>
      </c>
      <c r="AB41" s="17">
        <f>SUM(V41:AA41)</f>
        <v>14</v>
      </c>
      <c r="AC41" s="18">
        <f>V41/$AB41</f>
        <v>0</v>
      </c>
      <c r="AD41" s="18">
        <f t="shared" ref="AD41:AH41" si="8">W41/$AB41</f>
        <v>0</v>
      </c>
      <c r="AE41" s="18">
        <f t="shared" si="8"/>
        <v>7.1428571428571425E-2</v>
      </c>
      <c r="AF41" s="18">
        <f t="shared" si="8"/>
        <v>0.2857142857142857</v>
      </c>
      <c r="AG41" s="18">
        <f t="shared" si="8"/>
        <v>0.6428571428571429</v>
      </c>
      <c r="AH41" s="18">
        <f t="shared" si="8"/>
        <v>0</v>
      </c>
      <c r="AI41" s="42">
        <f>+BA6</f>
        <v>4.57</v>
      </c>
      <c r="AJ41" s="42">
        <f t="shared" ref="AJ41:AL41" si="9">+BB6</f>
        <v>0.65</v>
      </c>
      <c r="AK41" s="16">
        <f t="shared" si="9"/>
        <v>5</v>
      </c>
      <c r="AL41" s="16">
        <f t="shared" si="9"/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66"/>
      <c r="B48" s="66"/>
      <c r="C48" s="66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 s="66"/>
      <c r="B49" s="66"/>
      <c r="C49" s="66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x14ac:dyDescent="0.25">
      <c r="A50" s="66"/>
      <c r="B50" s="66"/>
      <c r="C50" s="66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51" s="47"/>
      <c r="B51" s="47"/>
      <c r="C51" s="47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</sheetData>
  <sheetProtection sheet="1" objects="1" scenarios="1"/>
  <mergeCells count="22">
    <mergeCell ref="B39:U39"/>
    <mergeCell ref="A40:U40"/>
    <mergeCell ref="B41:U41"/>
    <mergeCell ref="B38:U38"/>
    <mergeCell ref="C25:J25"/>
    <mergeCell ref="A29:O29"/>
    <mergeCell ref="V31:AA32"/>
    <mergeCell ref="AC31:AH32"/>
    <mergeCell ref="A34:U34"/>
    <mergeCell ref="V34:AL34"/>
    <mergeCell ref="B35:U35"/>
    <mergeCell ref="B36:U36"/>
    <mergeCell ref="B37:U37"/>
    <mergeCell ref="AI31:AL32"/>
    <mergeCell ref="B33:U33"/>
    <mergeCell ref="A24:J24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7" max="3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F9EC2-2C22-4436-8CAE-3124D1688478}">
  <sheetPr>
    <tabColor rgb="FF92D050"/>
    <pageSetUpPr fitToPage="1"/>
  </sheetPr>
  <dimension ref="A1:BD54"/>
  <sheetViews>
    <sheetView view="pageBreakPreview" zoomScale="80" zoomScaleNormal="100" zoomScaleSheetLayoutView="80" workbookViewId="0">
      <selection activeCell="E43" sqref="E43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63.7109375" hidden="1" customWidth="1"/>
    <col min="40" max="56" width="11.42578125" hidden="1" customWidth="1"/>
  </cols>
  <sheetData>
    <row r="1" spans="1:56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M1" t="s">
        <v>46</v>
      </c>
      <c r="AN1">
        <v>1</v>
      </c>
      <c r="AO1">
        <v>1</v>
      </c>
      <c r="AP1">
        <v>2</v>
      </c>
      <c r="AQ1">
        <v>3</v>
      </c>
      <c r="AR1">
        <v>8</v>
      </c>
      <c r="AS1">
        <v>0</v>
      </c>
      <c r="AT1">
        <v>15</v>
      </c>
      <c r="AU1" t="s">
        <v>46</v>
      </c>
      <c r="AV1">
        <v>1</v>
      </c>
      <c r="AW1">
        <v>1</v>
      </c>
      <c r="AX1">
        <v>2</v>
      </c>
      <c r="AY1">
        <v>3</v>
      </c>
      <c r="AZ1">
        <v>8</v>
      </c>
      <c r="BA1">
        <v>4.07</v>
      </c>
      <c r="BB1">
        <v>1.28</v>
      </c>
      <c r="BC1">
        <v>5</v>
      </c>
      <c r="BD1">
        <v>5</v>
      </c>
    </row>
    <row r="2" spans="1:56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M2" t="s">
        <v>47</v>
      </c>
      <c r="AN2">
        <v>0</v>
      </c>
      <c r="AO2">
        <v>0</v>
      </c>
      <c r="AP2">
        <v>1</v>
      </c>
      <c r="AQ2">
        <v>5</v>
      </c>
      <c r="AR2">
        <v>7</v>
      </c>
      <c r="AS2">
        <v>2</v>
      </c>
      <c r="AT2">
        <v>15</v>
      </c>
      <c r="AU2" t="s">
        <v>47</v>
      </c>
      <c r="AV2">
        <v>0</v>
      </c>
      <c r="AW2">
        <v>0</v>
      </c>
      <c r="AX2">
        <v>1</v>
      </c>
      <c r="AY2">
        <v>5</v>
      </c>
      <c r="AZ2">
        <v>7</v>
      </c>
      <c r="BA2">
        <v>4.46</v>
      </c>
      <c r="BB2">
        <v>0.66</v>
      </c>
      <c r="BC2">
        <v>5</v>
      </c>
      <c r="BD2">
        <v>5</v>
      </c>
    </row>
    <row r="3" spans="1:56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M3" t="s">
        <v>48</v>
      </c>
      <c r="AN3">
        <v>0</v>
      </c>
      <c r="AO3">
        <v>1</v>
      </c>
      <c r="AP3">
        <v>0</v>
      </c>
      <c r="AQ3">
        <v>4</v>
      </c>
      <c r="AR3">
        <v>8</v>
      </c>
      <c r="AS3">
        <v>2</v>
      </c>
      <c r="AT3">
        <v>15</v>
      </c>
      <c r="AU3" t="s">
        <v>48</v>
      </c>
      <c r="AV3">
        <v>0</v>
      </c>
      <c r="AW3">
        <v>1</v>
      </c>
      <c r="AX3">
        <v>0</v>
      </c>
      <c r="AY3">
        <v>4</v>
      </c>
      <c r="AZ3">
        <v>8</v>
      </c>
      <c r="BA3">
        <v>4.46</v>
      </c>
      <c r="BB3">
        <v>0.88</v>
      </c>
      <c r="BC3">
        <v>5</v>
      </c>
      <c r="BD3">
        <v>5</v>
      </c>
    </row>
    <row r="4" spans="1:56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M4" t="s">
        <v>49</v>
      </c>
      <c r="AN4">
        <v>0</v>
      </c>
      <c r="AO4">
        <v>0</v>
      </c>
      <c r="AP4">
        <v>0</v>
      </c>
      <c r="AQ4">
        <v>4</v>
      </c>
      <c r="AR4">
        <v>10</v>
      </c>
      <c r="AS4">
        <v>1</v>
      </c>
      <c r="AT4">
        <v>15</v>
      </c>
      <c r="AU4" t="s">
        <v>49</v>
      </c>
      <c r="AV4">
        <v>0</v>
      </c>
      <c r="AW4">
        <v>0</v>
      </c>
      <c r="AX4">
        <v>0</v>
      </c>
      <c r="AY4">
        <v>4</v>
      </c>
      <c r="AZ4">
        <v>10</v>
      </c>
      <c r="BA4">
        <v>4.71</v>
      </c>
      <c r="BB4">
        <v>0.47</v>
      </c>
      <c r="BC4">
        <v>5</v>
      </c>
      <c r="BD4">
        <v>5</v>
      </c>
    </row>
    <row r="5" spans="1:56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M5" t="s">
        <v>50</v>
      </c>
      <c r="AN5">
        <v>0</v>
      </c>
      <c r="AO5">
        <v>1</v>
      </c>
      <c r="AP5">
        <v>0</v>
      </c>
      <c r="AQ5">
        <v>2</v>
      </c>
      <c r="AR5">
        <v>12</v>
      </c>
      <c r="AS5">
        <v>0</v>
      </c>
      <c r="AT5">
        <v>15</v>
      </c>
      <c r="AU5" t="s">
        <v>50</v>
      </c>
      <c r="AV5">
        <v>0</v>
      </c>
      <c r="AW5">
        <v>1</v>
      </c>
      <c r="AX5">
        <v>0</v>
      </c>
      <c r="AY5">
        <v>2</v>
      </c>
      <c r="AZ5">
        <v>12</v>
      </c>
      <c r="BA5">
        <v>4.67</v>
      </c>
      <c r="BB5">
        <v>0.82</v>
      </c>
      <c r="BC5">
        <v>5</v>
      </c>
      <c r="BD5">
        <v>5</v>
      </c>
    </row>
    <row r="6" spans="1:56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t="s">
        <v>51</v>
      </c>
      <c r="AN6">
        <v>0</v>
      </c>
      <c r="AO6">
        <v>0</v>
      </c>
      <c r="AP6">
        <v>0</v>
      </c>
      <c r="AQ6">
        <v>6</v>
      </c>
      <c r="AR6">
        <v>9</v>
      </c>
      <c r="AS6">
        <v>0</v>
      </c>
      <c r="AT6">
        <v>15</v>
      </c>
      <c r="AU6" t="s">
        <v>51</v>
      </c>
      <c r="AV6">
        <v>0</v>
      </c>
      <c r="AW6">
        <v>0</v>
      </c>
      <c r="AX6">
        <v>0</v>
      </c>
      <c r="AY6">
        <v>6</v>
      </c>
      <c r="AZ6">
        <v>9</v>
      </c>
      <c r="BA6">
        <v>4.5999999999999996</v>
      </c>
      <c r="BB6">
        <v>0.51</v>
      </c>
      <c r="BC6">
        <v>5</v>
      </c>
      <c r="BD6">
        <v>5</v>
      </c>
    </row>
    <row r="7" spans="1:56" x14ac:dyDescent="0.25">
      <c r="A7" s="94" t="s">
        <v>15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56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56" ht="27.75" customHeight="1" x14ac:dyDescent="0.25">
      <c r="A9" s="96" t="s">
        <v>65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56" ht="27.75" customHeight="1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56" ht="27.75" customHeight="1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</row>
    <row r="12" spans="1:56" ht="27.75" customHeight="1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</row>
    <row r="13" spans="1:56" ht="27.75" customHeight="1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</row>
    <row r="14" spans="1:56" ht="27.75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</row>
    <row r="15" spans="1:56" ht="27.75" customHeight="1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</row>
    <row r="16" spans="1:56" ht="27.75" customHeight="1" x14ac:dyDescent="0.25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</row>
    <row r="17" spans="1:56" ht="27.75" customHeight="1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</row>
    <row r="18" spans="1:56" ht="27.75" customHeight="1" x14ac:dyDescent="0.25">
      <c r="A18" s="103" t="s">
        <v>41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</row>
    <row r="19" spans="1:56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</row>
    <row r="20" spans="1:56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</row>
    <row r="21" spans="1:56" ht="15" customHeight="1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</row>
    <row r="22" spans="1:56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</row>
    <row r="23" spans="1:56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</row>
    <row r="24" spans="1:56" ht="18" x14ac:dyDescent="0.25">
      <c r="A24" s="87" t="s">
        <v>1</v>
      </c>
      <c r="B24" s="87"/>
      <c r="C24" s="87"/>
      <c r="D24" s="87"/>
      <c r="E24" s="87"/>
      <c r="F24" s="87"/>
      <c r="G24" s="87"/>
      <c r="H24" s="87"/>
      <c r="I24" s="87"/>
      <c r="J24" s="87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</row>
    <row r="25" spans="1:56" ht="15" customHeight="1" x14ac:dyDescent="0.25">
      <c r="A25" s="54"/>
      <c r="B25" s="54"/>
      <c r="C25" s="86" t="s">
        <v>35</v>
      </c>
      <c r="D25" s="86"/>
      <c r="E25" s="86"/>
      <c r="F25" s="86"/>
      <c r="G25" s="86"/>
      <c r="H25" s="86"/>
      <c r="I25" s="86"/>
      <c r="J25" s="86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</row>
    <row r="26" spans="1:56" ht="15" customHeight="1" x14ac:dyDescent="0.25">
      <c r="A26" s="54"/>
      <c r="B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</row>
    <row r="27" spans="1:56" x14ac:dyDescent="0.25">
      <c r="C27" s="52"/>
      <c r="D27" s="52"/>
      <c r="E27" s="52"/>
      <c r="F27" s="52"/>
      <c r="G27" s="52"/>
      <c r="H27" s="52"/>
      <c r="I27" s="52"/>
      <c r="J27" s="52"/>
    </row>
    <row r="28" spans="1:56" x14ac:dyDescent="0.25">
      <c r="C28" s="52"/>
      <c r="D28" s="52"/>
      <c r="E28" s="52"/>
      <c r="F28" s="52"/>
      <c r="G28" s="52"/>
      <c r="H28" s="52"/>
      <c r="I28" s="52"/>
      <c r="J28" s="52"/>
    </row>
    <row r="29" spans="1:56" s="13" customFormat="1" ht="18" customHeight="1" x14ac:dyDescent="0.25">
      <c r="A29" s="100" t="s">
        <v>36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97" t="s">
        <v>2</v>
      </c>
      <c r="W31" s="97"/>
      <c r="X31" s="97"/>
      <c r="Y31" s="97"/>
      <c r="Z31" s="97"/>
      <c r="AA31" s="97"/>
      <c r="AB31" s="26"/>
      <c r="AC31" s="97" t="s">
        <v>3</v>
      </c>
      <c r="AD31" s="97"/>
      <c r="AE31" s="97"/>
      <c r="AF31" s="97"/>
      <c r="AG31" s="97"/>
      <c r="AH31" s="97"/>
      <c r="AI31" s="99" t="s">
        <v>4</v>
      </c>
      <c r="AJ31" s="99"/>
      <c r="AK31" s="99"/>
      <c r="AL31" s="99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97"/>
      <c r="W32" s="97"/>
      <c r="X32" s="97"/>
      <c r="Y32" s="97"/>
      <c r="Z32" s="97"/>
      <c r="AA32" s="97"/>
      <c r="AB32" s="26"/>
      <c r="AC32" s="97"/>
      <c r="AD32" s="97"/>
      <c r="AE32" s="97"/>
      <c r="AF32" s="97"/>
      <c r="AG32" s="97"/>
      <c r="AH32" s="97"/>
      <c r="AI32" s="99"/>
      <c r="AJ32" s="99"/>
      <c r="AK32" s="99"/>
      <c r="AL32" s="99"/>
    </row>
    <row r="33" spans="1:56" s="13" customFormat="1" ht="18" customHeight="1" x14ac:dyDescent="0.25">
      <c r="A33" s="27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101" t="s">
        <v>28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76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</row>
    <row r="35" spans="1:56" s="13" customFormat="1" ht="18" customHeight="1" x14ac:dyDescent="0.25">
      <c r="A35" s="15">
        <v>1</v>
      </c>
      <c r="B35" s="102" t="s">
        <v>29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81"/>
      <c r="V35" s="16">
        <f>+AN1</f>
        <v>1</v>
      </c>
      <c r="W35" s="16">
        <f t="shared" ref="W35:AA39" si="0">+AO1</f>
        <v>1</v>
      </c>
      <c r="X35" s="16">
        <f t="shared" si="0"/>
        <v>2</v>
      </c>
      <c r="Y35" s="16">
        <f t="shared" si="0"/>
        <v>3</v>
      </c>
      <c r="Z35" s="16">
        <f t="shared" si="0"/>
        <v>8</v>
      </c>
      <c r="AA35" s="16">
        <f t="shared" si="0"/>
        <v>0</v>
      </c>
      <c r="AB35" s="17">
        <f>SUM(V35:AA35)</f>
        <v>15</v>
      </c>
      <c r="AC35" s="18">
        <f>V35/$AB35</f>
        <v>6.6666666666666666E-2</v>
      </c>
      <c r="AD35" s="18">
        <f t="shared" ref="AD35:AH39" si="1">W35/$AB35</f>
        <v>6.6666666666666666E-2</v>
      </c>
      <c r="AE35" s="18">
        <f t="shared" si="1"/>
        <v>0.13333333333333333</v>
      </c>
      <c r="AF35" s="18">
        <f t="shared" si="1"/>
        <v>0.2</v>
      </c>
      <c r="AG35" s="18">
        <f t="shared" si="1"/>
        <v>0.53333333333333333</v>
      </c>
      <c r="AH35" s="18">
        <f t="shared" si="1"/>
        <v>0</v>
      </c>
      <c r="AI35" s="42">
        <f>+BA1</f>
        <v>4.07</v>
      </c>
      <c r="AJ35" s="42">
        <f t="shared" ref="AJ35:AL39" si="2">+BB1</f>
        <v>1.28</v>
      </c>
      <c r="AK35" s="16">
        <f t="shared" si="2"/>
        <v>5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102" t="s">
        <v>30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81"/>
      <c r="V36" s="16">
        <f t="shared" ref="V36:V39" si="3">+AN2</f>
        <v>0</v>
      </c>
      <c r="W36" s="16">
        <f t="shared" si="0"/>
        <v>0</v>
      </c>
      <c r="X36" s="16">
        <f t="shared" si="0"/>
        <v>1</v>
      </c>
      <c r="Y36" s="16">
        <f t="shared" si="0"/>
        <v>5</v>
      </c>
      <c r="Z36" s="16">
        <f t="shared" si="0"/>
        <v>7</v>
      </c>
      <c r="AA36" s="16">
        <f t="shared" si="0"/>
        <v>2</v>
      </c>
      <c r="AB36" s="17">
        <f t="shared" ref="AB36:AB39" si="4">SUM(V36:AA36)</f>
        <v>15</v>
      </c>
      <c r="AC36" s="18">
        <f t="shared" ref="AC36:AC39" si="5">V36/$AB36</f>
        <v>0</v>
      </c>
      <c r="AD36" s="18">
        <f t="shared" si="1"/>
        <v>0</v>
      </c>
      <c r="AE36" s="18">
        <f t="shared" si="1"/>
        <v>6.6666666666666666E-2</v>
      </c>
      <c r="AF36" s="18">
        <f t="shared" si="1"/>
        <v>0.33333333333333331</v>
      </c>
      <c r="AG36" s="18">
        <f t="shared" si="1"/>
        <v>0.46666666666666667</v>
      </c>
      <c r="AH36" s="18">
        <f t="shared" si="1"/>
        <v>0.13333333333333333</v>
      </c>
      <c r="AI36" s="42">
        <f t="shared" ref="AI36:AI39" si="6">+BA2</f>
        <v>4.46</v>
      </c>
      <c r="AJ36" s="42">
        <f t="shared" si="2"/>
        <v>0.66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102" t="s">
        <v>31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81"/>
      <c r="V37" s="16">
        <f t="shared" si="3"/>
        <v>0</v>
      </c>
      <c r="W37" s="16">
        <f t="shared" si="0"/>
        <v>1</v>
      </c>
      <c r="X37" s="16">
        <f t="shared" si="0"/>
        <v>0</v>
      </c>
      <c r="Y37" s="16">
        <f t="shared" si="0"/>
        <v>4</v>
      </c>
      <c r="Z37" s="16">
        <f t="shared" si="0"/>
        <v>8</v>
      </c>
      <c r="AA37" s="16">
        <f t="shared" si="0"/>
        <v>2</v>
      </c>
      <c r="AB37" s="17">
        <f t="shared" si="4"/>
        <v>15</v>
      </c>
      <c r="AC37" s="18">
        <f t="shared" si="5"/>
        <v>0</v>
      </c>
      <c r="AD37" s="18">
        <f t="shared" si="1"/>
        <v>6.6666666666666666E-2</v>
      </c>
      <c r="AE37" s="18">
        <f t="shared" si="1"/>
        <v>0</v>
      </c>
      <c r="AF37" s="18">
        <f t="shared" si="1"/>
        <v>0.26666666666666666</v>
      </c>
      <c r="AG37" s="18">
        <f t="shared" si="1"/>
        <v>0.53333333333333333</v>
      </c>
      <c r="AH37" s="18">
        <f t="shared" si="1"/>
        <v>0.13333333333333333</v>
      </c>
      <c r="AI37" s="42">
        <f t="shared" si="6"/>
        <v>4.46</v>
      </c>
      <c r="AJ37" s="42">
        <f t="shared" si="2"/>
        <v>0.88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102" t="s">
        <v>32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81"/>
      <c r="V38" s="16">
        <f t="shared" si="3"/>
        <v>0</v>
      </c>
      <c r="W38" s="16">
        <f t="shared" si="0"/>
        <v>0</v>
      </c>
      <c r="X38" s="16">
        <f t="shared" si="0"/>
        <v>0</v>
      </c>
      <c r="Y38" s="16">
        <f t="shared" si="0"/>
        <v>4</v>
      </c>
      <c r="Z38" s="16">
        <f t="shared" si="0"/>
        <v>10</v>
      </c>
      <c r="AA38" s="16">
        <f t="shared" si="0"/>
        <v>1</v>
      </c>
      <c r="AB38" s="17">
        <f t="shared" si="4"/>
        <v>15</v>
      </c>
      <c r="AC38" s="18">
        <f t="shared" si="5"/>
        <v>0</v>
      </c>
      <c r="AD38" s="18">
        <f t="shared" si="1"/>
        <v>0</v>
      </c>
      <c r="AE38" s="18">
        <f t="shared" si="1"/>
        <v>0</v>
      </c>
      <c r="AF38" s="18">
        <f t="shared" si="1"/>
        <v>0.26666666666666666</v>
      </c>
      <c r="AG38" s="18">
        <f t="shared" si="1"/>
        <v>0.66666666666666663</v>
      </c>
      <c r="AH38" s="18">
        <f t="shared" si="1"/>
        <v>6.6666666666666666E-2</v>
      </c>
      <c r="AI38" s="42">
        <f t="shared" si="6"/>
        <v>4.71</v>
      </c>
      <c r="AJ38" s="42">
        <f t="shared" si="2"/>
        <v>0.47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102" t="s">
        <v>33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81"/>
      <c r="V39" s="16">
        <f t="shared" si="3"/>
        <v>0</v>
      </c>
      <c r="W39" s="16">
        <f t="shared" si="0"/>
        <v>1</v>
      </c>
      <c r="X39" s="16">
        <f t="shared" si="0"/>
        <v>0</v>
      </c>
      <c r="Y39" s="16">
        <f t="shared" si="0"/>
        <v>2</v>
      </c>
      <c r="Z39" s="16">
        <f t="shared" si="0"/>
        <v>12</v>
      </c>
      <c r="AA39" s="16">
        <f t="shared" si="0"/>
        <v>0</v>
      </c>
      <c r="AB39" s="17">
        <f t="shared" si="4"/>
        <v>15</v>
      </c>
      <c r="AC39" s="18">
        <f t="shared" si="5"/>
        <v>0</v>
      </c>
      <c r="AD39" s="18">
        <f t="shared" si="1"/>
        <v>6.6666666666666666E-2</v>
      </c>
      <c r="AE39" s="18">
        <f t="shared" si="1"/>
        <v>0</v>
      </c>
      <c r="AF39" s="18">
        <f t="shared" si="1"/>
        <v>0.13333333333333333</v>
      </c>
      <c r="AG39" s="18">
        <f t="shared" si="1"/>
        <v>0.8</v>
      </c>
      <c r="AH39" s="18">
        <f t="shared" si="1"/>
        <v>0</v>
      </c>
      <c r="AI39" s="42">
        <f t="shared" si="6"/>
        <v>4.67</v>
      </c>
      <c r="AJ39" s="42">
        <f t="shared" si="2"/>
        <v>0.82</v>
      </c>
      <c r="AK39" s="16">
        <f t="shared" si="2"/>
        <v>5</v>
      </c>
      <c r="AL39" s="16">
        <f t="shared" si="2"/>
        <v>5</v>
      </c>
    </row>
    <row r="40" spans="1:56" s="14" customFormat="1" ht="18.75" customHeight="1" x14ac:dyDescent="0.2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76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102" t="s">
        <v>34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81"/>
      <c r="V41" s="16">
        <f>+AN6</f>
        <v>0</v>
      </c>
      <c r="W41" s="16">
        <f t="shared" ref="W41:AA41" si="7">+AO6</f>
        <v>0</v>
      </c>
      <c r="X41" s="16">
        <f t="shared" si="7"/>
        <v>0</v>
      </c>
      <c r="Y41" s="16">
        <f t="shared" si="7"/>
        <v>6</v>
      </c>
      <c r="Z41" s="16">
        <f t="shared" si="7"/>
        <v>9</v>
      </c>
      <c r="AA41" s="16">
        <f t="shared" si="7"/>
        <v>0</v>
      </c>
      <c r="AB41" s="17">
        <f>SUM(V41:AA41)</f>
        <v>15</v>
      </c>
      <c r="AC41" s="18">
        <f>V41/$AB41</f>
        <v>0</v>
      </c>
      <c r="AD41" s="18">
        <f t="shared" ref="AD41:AH41" si="8">W41/$AB41</f>
        <v>0</v>
      </c>
      <c r="AE41" s="18">
        <f t="shared" si="8"/>
        <v>0</v>
      </c>
      <c r="AF41" s="18">
        <f t="shared" si="8"/>
        <v>0.4</v>
      </c>
      <c r="AG41" s="18">
        <f t="shared" si="8"/>
        <v>0.6</v>
      </c>
      <c r="AH41" s="18">
        <f t="shared" si="8"/>
        <v>0</v>
      </c>
      <c r="AI41" s="42">
        <f>+BA6</f>
        <v>4.5999999999999996</v>
      </c>
      <c r="AJ41" s="42">
        <f t="shared" ref="AJ41:AL41" si="9">+BB6</f>
        <v>0.51</v>
      </c>
      <c r="AK41" s="16">
        <f t="shared" si="9"/>
        <v>5</v>
      </c>
      <c r="AL41" s="16">
        <f t="shared" si="9"/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58"/>
      <c r="B48" s="58"/>
      <c r="C48" s="5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 s="58"/>
      <c r="B49" s="58"/>
      <c r="C49" s="58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x14ac:dyDescent="0.25">
      <c r="A50" s="53"/>
      <c r="B50" s="53"/>
      <c r="C50" s="53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51" s="53"/>
      <c r="B51" s="53"/>
      <c r="C51" s="53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</sheetData>
  <sheetProtection sheet="1" objects="1" scenarios="1"/>
  <mergeCells count="22">
    <mergeCell ref="A18:K18"/>
    <mergeCell ref="A1:AE1"/>
    <mergeCell ref="A6:AL6"/>
    <mergeCell ref="A7:AL7"/>
    <mergeCell ref="A8:AE8"/>
    <mergeCell ref="A9:AL9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B38:U38"/>
    <mergeCell ref="B39:U39"/>
    <mergeCell ref="A40:U40"/>
    <mergeCell ref="B41:U41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7" max="3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31C-180C-4A9A-A845-E4215A3B7B0F}">
  <sheetPr>
    <tabColor rgb="FF92D050"/>
    <pageSetUpPr fitToPage="1"/>
  </sheetPr>
  <dimension ref="A1:BD54"/>
  <sheetViews>
    <sheetView view="pageBreakPreview" zoomScale="80" zoomScaleNormal="100" zoomScaleSheetLayoutView="80" workbookViewId="0">
      <selection activeCell="J47" sqref="J47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63.7109375" hidden="1" customWidth="1"/>
    <col min="40" max="56" width="11.42578125" hidden="1" customWidth="1"/>
  </cols>
  <sheetData>
    <row r="1" spans="1:56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M1" t="s">
        <v>52</v>
      </c>
      <c r="AN1">
        <v>1</v>
      </c>
      <c r="AO1">
        <v>1</v>
      </c>
      <c r="AP1">
        <v>4</v>
      </c>
      <c r="AQ1">
        <v>6</v>
      </c>
      <c r="AR1">
        <v>7</v>
      </c>
      <c r="AS1">
        <v>0</v>
      </c>
      <c r="AT1">
        <v>19</v>
      </c>
      <c r="AU1" t="s">
        <v>52</v>
      </c>
      <c r="AV1">
        <v>1</v>
      </c>
      <c r="AW1">
        <v>1</v>
      </c>
      <c r="AX1">
        <v>4</v>
      </c>
      <c r="AY1">
        <v>6</v>
      </c>
      <c r="AZ1">
        <v>7</v>
      </c>
      <c r="BA1">
        <v>3.89</v>
      </c>
      <c r="BB1">
        <v>1.1499999999999999</v>
      </c>
      <c r="BC1">
        <v>4</v>
      </c>
      <c r="BD1">
        <v>5</v>
      </c>
    </row>
    <row r="2" spans="1:56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M2" t="s">
        <v>53</v>
      </c>
      <c r="AN2">
        <v>0</v>
      </c>
      <c r="AO2">
        <v>0</v>
      </c>
      <c r="AP2">
        <v>0</v>
      </c>
      <c r="AQ2">
        <v>7</v>
      </c>
      <c r="AR2">
        <v>8</v>
      </c>
      <c r="AS2">
        <v>4</v>
      </c>
      <c r="AT2">
        <v>19</v>
      </c>
      <c r="AU2" t="s">
        <v>53</v>
      </c>
      <c r="AV2">
        <v>0</v>
      </c>
      <c r="AW2">
        <v>0</v>
      </c>
      <c r="AX2">
        <v>0</v>
      </c>
      <c r="AY2">
        <v>7</v>
      </c>
      <c r="AZ2">
        <v>8</v>
      </c>
      <c r="BA2">
        <v>4.53</v>
      </c>
      <c r="BB2">
        <v>0.52</v>
      </c>
      <c r="BC2">
        <v>5</v>
      </c>
      <c r="BD2">
        <v>5</v>
      </c>
    </row>
    <row r="3" spans="1:56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M3" t="s">
        <v>54</v>
      </c>
      <c r="AN3">
        <v>0</v>
      </c>
      <c r="AO3">
        <v>1</v>
      </c>
      <c r="AP3">
        <v>2</v>
      </c>
      <c r="AQ3">
        <v>7</v>
      </c>
      <c r="AR3">
        <v>8</v>
      </c>
      <c r="AS3">
        <v>1</v>
      </c>
      <c r="AT3">
        <v>19</v>
      </c>
      <c r="AU3" t="s">
        <v>54</v>
      </c>
      <c r="AV3">
        <v>0</v>
      </c>
      <c r="AW3">
        <v>1</v>
      </c>
      <c r="AX3">
        <v>2</v>
      </c>
      <c r="AY3">
        <v>7</v>
      </c>
      <c r="AZ3">
        <v>8</v>
      </c>
      <c r="BA3">
        <v>4.22</v>
      </c>
      <c r="BB3">
        <v>0.88</v>
      </c>
      <c r="BC3">
        <v>4</v>
      </c>
      <c r="BD3">
        <v>5</v>
      </c>
    </row>
    <row r="4" spans="1:56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M4" t="s">
        <v>55</v>
      </c>
      <c r="AN4">
        <v>0</v>
      </c>
      <c r="AO4">
        <v>0</v>
      </c>
      <c r="AP4">
        <v>0</v>
      </c>
      <c r="AQ4">
        <v>7</v>
      </c>
      <c r="AR4">
        <v>10</v>
      </c>
      <c r="AS4">
        <v>2</v>
      </c>
      <c r="AT4">
        <v>19</v>
      </c>
      <c r="AU4" t="s">
        <v>55</v>
      </c>
      <c r="AV4">
        <v>0</v>
      </c>
      <c r="AW4">
        <v>0</v>
      </c>
      <c r="AX4">
        <v>0</v>
      </c>
      <c r="AY4">
        <v>7</v>
      </c>
      <c r="AZ4">
        <v>10</v>
      </c>
      <c r="BA4">
        <v>4.59</v>
      </c>
      <c r="BB4">
        <v>0.51</v>
      </c>
      <c r="BC4">
        <v>5</v>
      </c>
      <c r="BD4">
        <v>5</v>
      </c>
    </row>
    <row r="5" spans="1:56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M5" t="s">
        <v>56</v>
      </c>
      <c r="AN5">
        <v>0</v>
      </c>
      <c r="AO5">
        <v>0</v>
      </c>
      <c r="AP5">
        <v>0</v>
      </c>
      <c r="AQ5">
        <v>6</v>
      </c>
      <c r="AR5">
        <v>13</v>
      </c>
      <c r="AS5">
        <v>0</v>
      </c>
      <c r="AT5">
        <v>19</v>
      </c>
      <c r="AU5" t="s">
        <v>56</v>
      </c>
      <c r="AV5">
        <v>0</v>
      </c>
      <c r="AW5">
        <v>0</v>
      </c>
      <c r="AX5">
        <v>0</v>
      </c>
      <c r="AY5">
        <v>6</v>
      </c>
      <c r="AZ5">
        <v>13</v>
      </c>
      <c r="BA5">
        <v>4.68</v>
      </c>
      <c r="BB5">
        <v>0.48</v>
      </c>
      <c r="BC5">
        <v>5</v>
      </c>
      <c r="BD5">
        <v>5</v>
      </c>
    </row>
    <row r="6" spans="1:56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t="s">
        <v>57</v>
      </c>
      <c r="AN6">
        <v>0</v>
      </c>
      <c r="AO6">
        <v>0</v>
      </c>
      <c r="AP6">
        <v>0</v>
      </c>
      <c r="AQ6">
        <v>11</v>
      </c>
      <c r="AR6">
        <v>8</v>
      </c>
      <c r="AS6">
        <v>0</v>
      </c>
      <c r="AT6">
        <v>19</v>
      </c>
      <c r="AU6" t="s">
        <v>57</v>
      </c>
      <c r="AV6">
        <v>0</v>
      </c>
      <c r="AW6">
        <v>0</v>
      </c>
      <c r="AX6">
        <v>0</v>
      </c>
      <c r="AY6">
        <v>11</v>
      </c>
      <c r="AZ6">
        <v>8</v>
      </c>
      <c r="BA6">
        <v>4.42</v>
      </c>
      <c r="BB6">
        <v>0.51</v>
      </c>
      <c r="BC6">
        <v>4</v>
      </c>
      <c r="BD6">
        <v>4</v>
      </c>
    </row>
    <row r="7" spans="1:56" x14ac:dyDescent="0.25">
      <c r="A7" s="94" t="s">
        <v>15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56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56" ht="27.75" customHeight="1" x14ac:dyDescent="0.25">
      <c r="A9" s="96" t="s">
        <v>66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56" ht="27.75" customHeight="1" x14ac:dyDescent="0.25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</row>
    <row r="11" spans="1:56" ht="27.75" customHeight="1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</row>
    <row r="12" spans="1:56" ht="27.75" customHeight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</row>
    <row r="13" spans="1:56" ht="27.75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</row>
    <row r="14" spans="1:56" ht="27.75" customHeight="1" x14ac:dyDescent="0.25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</row>
    <row r="15" spans="1:56" ht="27.75" customHeight="1" x14ac:dyDescent="0.25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</row>
    <row r="16" spans="1:56" ht="27.75" customHeight="1" x14ac:dyDescent="0.2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</row>
    <row r="17" spans="1:56" ht="27.75" customHeight="1" x14ac:dyDescent="0.2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</row>
    <row r="18" spans="1:56" ht="27.75" customHeight="1" x14ac:dyDescent="0.25">
      <c r="A18" s="103" t="s">
        <v>41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</row>
    <row r="19" spans="1:56" x14ac:dyDescent="0.2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</row>
    <row r="20" spans="1:56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</row>
    <row r="21" spans="1:56" ht="15" customHeight="1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</row>
    <row r="22" spans="1:56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</row>
    <row r="23" spans="1:56" x14ac:dyDescent="0.2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</row>
    <row r="24" spans="1:56" ht="18" x14ac:dyDescent="0.25">
      <c r="A24" s="87" t="s">
        <v>1</v>
      </c>
      <c r="B24" s="87"/>
      <c r="C24" s="87"/>
      <c r="D24" s="87"/>
      <c r="E24" s="87"/>
      <c r="F24" s="87"/>
      <c r="G24" s="87"/>
      <c r="H24" s="87"/>
      <c r="I24" s="87"/>
      <c r="J24" s="87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</row>
    <row r="25" spans="1:56" ht="15" customHeight="1" x14ac:dyDescent="0.25">
      <c r="A25" s="59"/>
      <c r="B25" s="59"/>
      <c r="C25" s="86" t="s">
        <v>35</v>
      </c>
      <c r="D25" s="86"/>
      <c r="E25" s="86"/>
      <c r="F25" s="86"/>
      <c r="G25" s="86"/>
      <c r="H25" s="86"/>
      <c r="I25" s="86"/>
      <c r="J25" s="86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</row>
    <row r="26" spans="1:56" ht="15" customHeight="1" x14ac:dyDescent="0.25">
      <c r="A26" s="59"/>
      <c r="B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</row>
    <row r="27" spans="1:56" x14ac:dyDescent="0.25">
      <c r="C27" s="60"/>
      <c r="D27" s="60"/>
      <c r="E27" s="60"/>
      <c r="F27" s="60"/>
      <c r="G27" s="60"/>
      <c r="H27" s="60"/>
      <c r="I27" s="60"/>
      <c r="J27" s="60"/>
    </row>
    <row r="28" spans="1:56" x14ac:dyDescent="0.25">
      <c r="C28" s="60"/>
      <c r="D28" s="60"/>
      <c r="E28" s="60"/>
      <c r="F28" s="60"/>
      <c r="G28" s="60"/>
      <c r="H28" s="60"/>
      <c r="I28" s="60"/>
      <c r="J28" s="60"/>
    </row>
    <row r="29" spans="1:56" s="13" customFormat="1" ht="18" customHeight="1" x14ac:dyDescent="0.25">
      <c r="A29" s="100" t="s">
        <v>36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97" t="s">
        <v>2</v>
      </c>
      <c r="W31" s="97"/>
      <c r="X31" s="97"/>
      <c r="Y31" s="97"/>
      <c r="Z31" s="97"/>
      <c r="AA31" s="97"/>
      <c r="AB31" s="26"/>
      <c r="AC31" s="97" t="s">
        <v>3</v>
      </c>
      <c r="AD31" s="97"/>
      <c r="AE31" s="97"/>
      <c r="AF31" s="97"/>
      <c r="AG31" s="97"/>
      <c r="AH31" s="97"/>
      <c r="AI31" s="99" t="s">
        <v>4</v>
      </c>
      <c r="AJ31" s="99"/>
      <c r="AK31" s="99"/>
      <c r="AL31" s="99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97"/>
      <c r="W32" s="97"/>
      <c r="X32" s="97"/>
      <c r="Y32" s="97"/>
      <c r="Z32" s="97"/>
      <c r="AA32" s="97"/>
      <c r="AB32" s="26"/>
      <c r="AC32" s="97"/>
      <c r="AD32" s="97"/>
      <c r="AE32" s="97"/>
      <c r="AF32" s="97"/>
      <c r="AG32" s="97"/>
      <c r="AH32" s="97"/>
      <c r="AI32" s="99"/>
      <c r="AJ32" s="99"/>
      <c r="AK32" s="99"/>
      <c r="AL32" s="99"/>
    </row>
    <row r="33" spans="1:56" s="13" customFormat="1" ht="18" customHeight="1" x14ac:dyDescent="0.25">
      <c r="A33" s="27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101" t="s">
        <v>28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76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</row>
    <row r="35" spans="1:56" s="13" customFormat="1" ht="18" customHeight="1" x14ac:dyDescent="0.25">
      <c r="A35" s="15">
        <v>1</v>
      </c>
      <c r="B35" s="102" t="s">
        <v>29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81"/>
      <c r="V35" s="16">
        <f>+AN1</f>
        <v>1</v>
      </c>
      <c r="W35" s="16">
        <f t="shared" ref="W35:AA39" si="0">+AO1</f>
        <v>1</v>
      </c>
      <c r="X35" s="16">
        <f t="shared" si="0"/>
        <v>4</v>
      </c>
      <c r="Y35" s="16">
        <f t="shared" si="0"/>
        <v>6</v>
      </c>
      <c r="Z35" s="16">
        <f t="shared" si="0"/>
        <v>7</v>
      </c>
      <c r="AA35" s="16">
        <f t="shared" si="0"/>
        <v>0</v>
      </c>
      <c r="AB35" s="17">
        <f>SUM(V35:AA35)</f>
        <v>19</v>
      </c>
      <c r="AC35" s="18">
        <f>V35/$AB35</f>
        <v>5.2631578947368418E-2</v>
      </c>
      <c r="AD35" s="18">
        <f t="shared" ref="AD35:AH39" si="1">W35/$AB35</f>
        <v>5.2631578947368418E-2</v>
      </c>
      <c r="AE35" s="18">
        <f t="shared" si="1"/>
        <v>0.21052631578947367</v>
      </c>
      <c r="AF35" s="18">
        <f t="shared" si="1"/>
        <v>0.31578947368421051</v>
      </c>
      <c r="AG35" s="18">
        <f t="shared" si="1"/>
        <v>0.36842105263157893</v>
      </c>
      <c r="AH35" s="18">
        <f t="shared" si="1"/>
        <v>0</v>
      </c>
      <c r="AI35" s="42">
        <f>+BA1</f>
        <v>3.89</v>
      </c>
      <c r="AJ35" s="42">
        <f t="shared" ref="AJ35:AL39" si="2">+BB1</f>
        <v>1.1499999999999999</v>
      </c>
      <c r="AK35" s="16">
        <f t="shared" si="2"/>
        <v>4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102" t="s">
        <v>30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81"/>
      <c r="V36" s="16">
        <f t="shared" ref="V36:V39" si="3">+AN2</f>
        <v>0</v>
      </c>
      <c r="W36" s="16">
        <f t="shared" si="0"/>
        <v>0</v>
      </c>
      <c r="X36" s="16">
        <f t="shared" si="0"/>
        <v>0</v>
      </c>
      <c r="Y36" s="16">
        <f t="shared" si="0"/>
        <v>7</v>
      </c>
      <c r="Z36" s="16">
        <f t="shared" si="0"/>
        <v>8</v>
      </c>
      <c r="AA36" s="16">
        <f t="shared" si="0"/>
        <v>4</v>
      </c>
      <c r="AB36" s="17">
        <f t="shared" ref="AB36:AB39" si="4">SUM(V36:AA36)</f>
        <v>19</v>
      </c>
      <c r="AC36" s="18">
        <f t="shared" ref="AC36:AC39" si="5">V36/$AB36</f>
        <v>0</v>
      </c>
      <c r="AD36" s="18">
        <f t="shared" si="1"/>
        <v>0</v>
      </c>
      <c r="AE36" s="18">
        <f t="shared" si="1"/>
        <v>0</v>
      </c>
      <c r="AF36" s="18">
        <f t="shared" si="1"/>
        <v>0.36842105263157893</v>
      </c>
      <c r="AG36" s="18">
        <f t="shared" si="1"/>
        <v>0.42105263157894735</v>
      </c>
      <c r="AH36" s="18">
        <f t="shared" si="1"/>
        <v>0.21052631578947367</v>
      </c>
      <c r="AI36" s="42">
        <f t="shared" ref="AI36:AI39" si="6">+BA2</f>
        <v>4.53</v>
      </c>
      <c r="AJ36" s="42">
        <f t="shared" si="2"/>
        <v>0.52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102" t="s">
        <v>31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81"/>
      <c r="V37" s="16">
        <f t="shared" si="3"/>
        <v>0</v>
      </c>
      <c r="W37" s="16">
        <f t="shared" si="0"/>
        <v>1</v>
      </c>
      <c r="X37" s="16">
        <f t="shared" si="0"/>
        <v>2</v>
      </c>
      <c r="Y37" s="16">
        <f t="shared" si="0"/>
        <v>7</v>
      </c>
      <c r="Z37" s="16">
        <f t="shared" si="0"/>
        <v>8</v>
      </c>
      <c r="AA37" s="16">
        <f t="shared" si="0"/>
        <v>1</v>
      </c>
      <c r="AB37" s="17">
        <f t="shared" si="4"/>
        <v>19</v>
      </c>
      <c r="AC37" s="18">
        <f t="shared" si="5"/>
        <v>0</v>
      </c>
      <c r="AD37" s="18">
        <f t="shared" si="1"/>
        <v>5.2631578947368418E-2</v>
      </c>
      <c r="AE37" s="18">
        <f t="shared" si="1"/>
        <v>0.10526315789473684</v>
      </c>
      <c r="AF37" s="18">
        <f t="shared" si="1"/>
        <v>0.36842105263157893</v>
      </c>
      <c r="AG37" s="18">
        <f t="shared" si="1"/>
        <v>0.42105263157894735</v>
      </c>
      <c r="AH37" s="18">
        <f t="shared" si="1"/>
        <v>5.2631578947368418E-2</v>
      </c>
      <c r="AI37" s="42">
        <f t="shared" si="6"/>
        <v>4.22</v>
      </c>
      <c r="AJ37" s="42">
        <f t="shared" si="2"/>
        <v>0.88</v>
      </c>
      <c r="AK37" s="16">
        <f t="shared" si="2"/>
        <v>4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102" t="s">
        <v>32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81"/>
      <c r="V38" s="16">
        <f t="shared" si="3"/>
        <v>0</v>
      </c>
      <c r="W38" s="16">
        <f t="shared" si="0"/>
        <v>0</v>
      </c>
      <c r="X38" s="16">
        <f t="shared" si="0"/>
        <v>0</v>
      </c>
      <c r="Y38" s="16">
        <f t="shared" si="0"/>
        <v>7</v>
      </c>
      <c r="Z38" s="16">
        <f t="shared" si="0"/>
        <v>10</v>
      </c>
      <c r="AA38" s="16">
        <f t="shared" si="0"/>
        <v>2</v>
      </c>
      <c r="AB38" s="17">
        <f t="shared" si="4"/>
        <v>19</v>
      </c>
      <c r="AC38" s="18">
        <f t="shared" si="5"/>
        <v>0</v>
      </c>
      <c r="AD38" s="18">
        <f t="shared" si="1"/>
        <v>0</v>
      </c>
      <c r="AE38" s="18">
        <f t="shared" si="1"/>
        <v>0</v>
      </c>
      <c r="AF38" s="18">
        <f t="shared" si="1"/>
        <v>0.36842105263157893</v>
      </c>
      <c r="AG38" s="18">
        <f t="shared" si="1"/>
        <v>0.52631578947368418</v>
      </c>
      <c r="AH38" s="18">
        <f t="shared" si="1"/>
        <v>0.10526315789473684</v>
      </c>
      <c r="AI38" s="42">
        <f t="shared" si="6"/>
        <v>4.59</v>
      </c>
      <c r="AJ38" s="42">
        <f t="shared" si="2"/>
        <v>0.51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102" t="s">
        <v>33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81"/>
      <c r="V39" s="16">
        <f t="shared" si="3"/>
        <v>0</v>
      </c>
      <c r="W39" s="16">
        <f t="shared" si="0"/>
        <v>0</v>
      </c>
      <c r="X39" s="16">
        <f t="shared" si="0"/>
        <v>0</v>
      </c>
      <c r="Y39" s="16">
        <f t="shared" si="0"/>
        <v>6</v>
      </c>
      <c r="Z39" s="16">
        <f t="shared" si="0"/>
        <v>13</v>
      </c>
      <c r="AA39" s="16">
        <f t="shared" si="0"/>
        <v>0</v>
      </c>
      <c r="AB39" s="17">
        <f t="shared" si="4"/>
        <v>19</v>
      </c>
      <c r="AC39" s="18">
        <f t="shared" si="5"/>
        <v>0</v>
      </c>
      <c r="AD39" s="18">
        <f t="shared" si="1"/>
        <v>0</v>
      </c>
      <c r="AE39" s="18">
        <f t="shared" si="1"/>
        <v>0</v>
      </c>
      <c r="AF39" s="18">
        <f t="shared" si="1"/>
        <v>0.31578947368421051</v>
      </c>
      <c r="AG39" s="18">
        <f t="shared" si="1"/>
        <v>0.68421052631578949</v>
      </c>
      <c r="AH39" s="18">
        <f t="shared" si="1"/>
        <v>0</v>
      </c>
      <c r="AI39" s="42">
        <f t="shared" si="6"/>
        <v>4.68</v>
      </c>
      <c r="AJ39" s="42">
        <f t="shared" si="2"/>
        <v>0.48</v>
      </c>
      <c r="AK39" s="16">
        <f t="shared" si="2"/>
        <v>5</v>
      </c>
      <c r="AL39" s="16">
        <f t="shared" si="2"/>
        <v>5</v>
      </c>
    </row>
    <row r="40" spans="1:56" s="14" customFormat="1" ht="18.75" customHeight="1" x14ac:dyDescent="0.2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76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102" t="s">
        <v>34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81"/>
      <c r="V41" s="16">
        <f>+AN6</f>
        <v>0</v>
      </c>
      <c r="W41" s="16">
        <f t="shared" ref="W41:AA41" si="7">+AO6</f>
        <v>0</v>
      </c>
      <c r="X41" s="16">
        <f t="shared" si="7"/>
        <v>0</v>
      </c>
      <c r="Y41" s="16">
        <f t="shared" si="7"/>
        <v>11</v>
      </c>
      <c r="Z41" s="16">
        <f t="shared" si="7"/>
        <v>8</v>
      </c>
      <c r="AA41" s="16">
        <f t="shared" si="7"/>
        <v>0</v>
      </c>
      <c r="AB41" s="17">
        <f>SUM(V41:AA41)</f>
        <v>19</v>
      </c>
      <c r="AC41" s="18">
        <f>V41/$AB41</f>
        <v>0</v>
      </c>
      <c r="AD41" s="18">
        <f t="shared" ref="AD41:AH41" si="8">W41/$AB41</f>
        <v>0</v>
      </c>
      <c r="AE41" s="18">
        <f t="shared" si="8"/>
        <v>0</v>
      </c>
      <c r="AF41" s="18">
        <f t="shared" si="8"/>
        <v>0.57894736842105265</v>
      </c>
      <c r="AG41" s="18">
        <f t="shared" si="8"/>
        <v>0.42105263157894735</v>
      </c>
      <c r="AH41" s="18">
        <f t="shared" si="8"/>
        <v>0</v>
      </c>
      <c r="AI41" s="42">
        <f>+BA6</f>
        <v>4.42</v>
      </c>
      <c r="AJ41" s="42">
        <f t="shared" ref="AJ41:AL41" si="9">+BB6</f>
        <v>0.51</v>
      </c>
      <c r="AK41" s="16">
        <f t="shared" si="9"/>
        <v>4</v>
      </c>
      <c r="AL41" s="16">
        <f t="shared" si="9"/>
        <v>4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66"/>
      <c r="B48" s="66"/>
      <c r="C48" s="66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 s="66"/>
      <c r="B49" s="66"/>
      <c r="C49" s="66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x14ac:dyDescent="0.25">
      <c r="A50" s="58"/>
      <c r="B50" s="58"/>
      <c r="C50" s="58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51" s="58"/>
      <c r="B51" s="58"/>
      <c r="C51" s="58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</sheetData>
  <sheetProtection sheet="1" objects="1" scenarios="1"/>
  <mergeCells count="22">
    <mergeCell ref="B38:U38"/>
    <mergeCell ref="B39:U39"/>
    <mergeCell ref="A40:U40"/>
    <mergeCell ref="B41:U41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7" max="3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016F5-A9C6-4188-8F49-4A868AB157C0}">
  <sheetPr>
    <tabColor rgb="FF92D050"/>
    <pageSetUpPr fitToPage="1"/>
  </sheetPr>
  <dimension ref="A1:BD54"/>
  <sheetViews>
    <sheetView view="pageBreakPreview" zoomScale="80" zoomScaleNormal="100" zoomScaleSheetLayoutView="80" workbookViewId="0">
      <selection activeCell="I42" sqref="I42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63.7109375" hidden="1" customWidth="1"/>
    <col min="40" max="56" width="11.42578125" hidden="1" customWidth="1"/>
  </cols>
  <sheetData>
    <row r="1" spans="1:56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M1" t="s">
        <v>105</v>
      </c>
      <c r="AN1">
        <v>1</v>
      </c>
      <c r="AO1">
        <v>0</v>
      </c>
      <c r="AP1">
        <v>2</v>
      </c>
      <c r="AQ1">
        <v>6</v>
      </c>
      <c r="AR1">
        <v>8</v>
      </c>
      <c r="AS1">
        <v>0</v>
      </c>
      <c r="AT1">
        <v>17</v>
      </c>
      <c r="AU1" t="s">
        <v>105</v>
      </c>
      <c r="AV1">
        <v>1</v>
      </c>
      <c r="AW1">
        <v>0</v>
      </c>
      <c r="AX1">
        <v>2</v>
      </c>
      <c r="AY1">
        <v>6</v>
      </c>
      <c r="AZ1">
        <v>8</v>
      </c>
      <c r="BA1">
        <v>4.18</v>
      </c>
      <c r="BB1">
        <v>1.07</v>
      </c>
      <c r="BC1">
        <v>4</v>
      </c>
      <c r="BD1">
        <v>5</v>
      </c>
    </row>
    <row r="2" spans="1:56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M2" t="s">
        <v>106</v>
      </c>
      <c r="AN2">
        <v>0</v>
      </c>
      <c r="AO2">
        <v>0</v>
      </c>
      <c r="AP2">
        <v>1</v>
      </c>
      <c r="AQ2">
        <v>6</v>
      </c>
      <c r="AR2">
        <v>8</v>
      </c>
      <c r="AS2">
        <v>2</v>
      </c>
      <c r="AT2">
        <v>17</v>
      </c>
      <c r="AU2" t="s">
        <v>106</v>
      </c>
      <c r="AV2">
        <v>0</v>
      </c>
      <c r="AW2">
        <v>0</v>
      </c>
      <c r="AX2">
        <v>1</v>
      </c>
      <c r="AY2">
        <v>6</v>
      </c>
      <c r="AZ2">
        <v>8</v>
      </c>
      <c r="BA2">
        <v>4.47</v>
      </c>
      <c r="BB2">
        <v>0.64</v>
      </c>
      <c r="BC2">
        <v>5</v>
      </c>
      <c r="BD2">
        <v>5</v>
      </c>
    </row>
    <row r="3" spans="1:56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M3" t="s">
        <v>107</v>
      </c>
      <c r="AN3">
        <v>0</v>
      </c>
      <c r="AO3">
        <v>1</v>
      </c>
      <c r="AP3">
        <v>1</v>
      </c>
      <c r="AQ3">
        <v>3</v>
      </c>
      <c r="AR3">
        <v>10</v>
      </c>
      <c r="AS3">
        <v>2</v>
      </c>
      <c r="AT3">
        <v>17</v>
      </c>
      <c r="AU3" t="s">
        <v>107</v>
      </c>
      <c r="AV3">
        <v>0</v>
      </c>
      <c r="AW3">
        <v>1</v>
      </c>
      <c r="AX3">
        <v>1</v>
      </c>
      <c r="AY3">
        <v>3</v>
      </c>
      <c r="AZ3">
        <v>10</v>
      </c>
      <c r="BA3">
        <v>4.47</v>
      </c>
      <c r="BB3">
        <v>0.92</v>
      </c>
      <c r="BC3">
        <v>5</v>
      </c>
      <c r="BD3">
        <v>5</v>
      </c>
    </row>
    <row r="4" spans="1:56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M4" t="s">
        <v>108</v>
      </c>
      <c r="AN4">
        <v>0</v>
      </c>
      <c r="AO4">
        <v>0</v>
      </c>
      <c r="AP4">
        <v>1</v>
      </c>
      <c r="AQ4">
        <v>4</v>
      </c>
      <c r="AR4">
        <v>11</v>
      </c>
      <c r="AS4">
        <v>1</v>
      </c>
      <c r="AT4">
        <v>17</v>
      </c>
      <c r="AU4" t="s">
        <v>108</v>
      </c>
      <c r="AV4">
        <v>0</v>
      </c>
      <c r="AW4">
        <v>0</v>
      </c>
      <c r="AX4">
        <v>1</v>
      </c>
      <c r="AY4">
        <v>4</v>
      </c>
      <c r="AZ4">
        <v>11</v>
      </c>
      <c r="BA4">
        <v>4.63</v>
      </c>
      <c r="BB4">
        <v>0.62</v>
      </c>
      <c r="BC4">
        <v>5</v>
      </c>
      <c r="BD4">
        <v>5</v>
      </c>
    </row>
    <row r="5" spans="1:56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M5" t="s">
        <v>109</v>
      </c>
      <c r="AN5">
        <v>0</v>
      </c>
      <c r="AO5">
        <v>0</v>
      </c>
      <c r="AP5">
        <v>1</v>
      </c>
      <c r="AQ5">
        <v>4</v>
      </c>
      <c r="AR5">
        <v>12</v>
      </c>
      <c r="AS5">
        <v>0</v>
      </c>
      <c r="AT5">
        <v>17</v>
      </c>
      <c r="AU5" t="s">
        <v>109</v>
      </c>
      <c r="AV5">
        <v>0</v>
      </c>
      <c r="AW5">
        <v>0</v>
      </c>
      <c r="AX5">
        <v>1</v>
      </c>
      <c r="AY5">
        <v>4</v>
      </c>
      <c r="AZ5">
        <v>12</v>
      </c>
      <c r="BA5">
        <v>4.6500000000000004</v>
      </c>
      <c r="BB5">
        <v>0.61</v>
      </c>
      <c r="BC5">
        <v>5</v>
      </c>
      <c r="BD5">
        <v>5</v>
      </c>
    </row>
    <row r="6" spans="1:56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t="s">
        <v>110</v>
      </c>
      <c r="AN6">
        <v>0</v>
      </c>
      <c r="AO6">
        <v>0</v>
      </c>
      <c r="AP6">
        <v>1</v>
      </c>
      <c r="AQ6">
        <v>5</v>
      </c>
      <c r="AR6">
        <v>11</v>
      </c>
      <c r="AS6">
        <v>0</v>
      </c>
      <c r="AT6">
        <v>17</v>
      </c>
      <c r="AU6" t="s">
        <v>110</v>
      </c>
      <c r="AV6">
        <v>0</v>
      </c>
      <c r="AW6">
        <v>0</v>
      </c>
      <c r="AX6">
        <v>1</v>
      </c>
      <c r="AY6">
        <v>5</v>
      </c>
      <c r="AZ6">
        <v>11</v>
      </c>
      <c r="BA6">
        <v>4.59</v>
      </c>
      <c r="BB6">
        <v>0.62</v>
      </c>
      <c r="BC6">
        <v>5</v>
      </c>
      <c r="BD6">
        <v>5</v>
      </c>
    </row>
    <row r="7" spans="1:56" x14ac:dyDescent="0.25">
      <c r="A7" s="94" t="s">
        <v>15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56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56" ht="27.75" customHeight="1" x14ac:dyDescent="0.25">
      <c r="A9" s="96" t="s">
        <v>67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56" ht="27.75" customHeight="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</row>
    <row r="11" spans="1:56" ht="27.75" customHeight="1" x14ac:dyDescent="0.2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</row>
    <row r="12" spans="1:56" ht="27.75" customHeight="1" x14ac:dyDescent="0.2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</row>
    <row r="13" spans="1:56" ht="27.75" customHeight="1" x14ac:dyDescent="0.2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</row>
    <row r="14" spans="1:56" ht="27.75" customHeight="1" x14ac:dyDescent="0.2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</row>
    <row r="15" spans="1:56" ht="27.75" customHeight="1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</row>
    <row r="16" spans="1:56" ht="27.75" customHeight="1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</row>
    <row r="17" spans="1:56" ht="27.75" customHeight="1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</row>
    <row r="18" spans="1:56" ht="27.75" customHeight="1" x14ac:dyDescent="0.25">
      <c r="A18" s="103" t="s">
        <v>41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</row>
    <row r="19" spans="1:56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</row>
    <row r="20" spans="1:56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</row>
    <row r="21" spans="1:56" ht="15" customHeight="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</row>
    <row r="22" spans="1:56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</row>
    <row r="23" spans="1:56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</row>
    <row r="24" spans="1:56" ht="18" x14ac:dyDescent="0.25">
      <c r="A24" s="87" t="s">
        <v>1</v>
      </c>
      <c r="B24" s="87"/>
      <c r="C24" s="87"/>
      <c r="D24" s="87"/>
      <c r="E24" s="87"/>
      <c r="F24" s="87"/>
      <c r="G24" s="87"/>
      <c r="H24" s="87"/>
      <c r="I24" s="87"/>
      <c r="J24" s="87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</row>
    <row r="25" spans="1:56" ht="15" customHeight="1" x14ac:dyDescent="0.25">
      <c r="A25" s="69"/>
      <c r="B25" s="69"/>
      <c r="C25" s="86" t="s">
        <v>35</v>
      </c>
      <c r="D25" s="86"/>
      <c r="E25" s="86"/>
      <c r="F25" s="86"/>
      <c r="G25" s="86"/>
      <c r="H25" s="86"/>
      <c r="I25" s="86"/>
      <c r="J25" s="86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</row>
    <row r="26" spans="1:56" ht="15" customHeight="1" x14ac:dyDescent="0.25">
      <c r="A26" s="69"/>
      <c r="B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</row>
    <row r="27" spans="1:56" x14ac:dyDescent="0.25">
      <c r="C27" s="67"/>
      <c r="D27" s="67"/>
      <c r="E27" s="67"/>
      <c r="F27" s="67"/>
      <c r="G27" s="67"/>
      <c r="H27" s="67"/>
      <c r="I27" s="67"/>
      <c r="J27" s="67"/>
    </row>
    <row r="28" spans="1:56" x14ac:dyDescent="0.25">
      <c r="C28" s="67"/>
      <c r="D28" s="67"/>
      <c r="E28" s="67"/>
      <c r="F28" s="67"/>
      <c r="G28" s="67"/>
      <c r="H28" s="67"/>
      <c r="I28" s="67"/>
      <c r="J28" s="67"/>
    </row>
    <row r="29" spans="1:56" s="13" customFormat="1" ht="18" customHeight="1" x14ac:dyDescent="0.25">
      <c r="A29" s="100" t="s">
        <v>36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97" t="s">
        <v>2</v>
      </c>
      <c r="W31" s="97"/>
      <c r="X31" s="97"/>
      <c r="Y31" s="97"/>
      <c r="Z31" s="97"/>
      <c r="AA31" s="97"/>
      <c r="AB31" s="26"/>
      <c r="AC31" s="97" t="s">
        <v>3</v>
      </c>
      <c r="AD31" s="97"/>
      <c r="AE31" s="97"/>
      <c r="AF31" s="97"/>
      <c r="AG31" s="97"/>
      <c r="AH31" s="97"/>
      <c r="AI31" s="99" t="s">
        <v>4</v>
      </c>
      <c r="AJ31" s="99"/>
      <c r="AK31" s="99"/>
      <c r="AL31" s="99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97"/>
      <c r="W32" s="97"/>
      <c r="X32" s="97"/>
      <c r="Y32" s="97"/>
      <c r="Z32" s="97"/>
      <c r="AA32" s="97"/>
      <c r="AB32" s="26"/>
      <c r="AC32" s="97"/>
      <c r="AD32" s="97"/>
      <c r="AE32" s="97"/>
      <c r="AF32" s="97"/>
      <c r="AG32" s="97"/>
      <c r="AH32" s="97"/>
      <c r="AI32" s="99"/>
      <c r="AJ32" s="99"/>
      <c r="AK32" s="99"/>
      <c r="AL32" s="99"/>
    </row>
    <row r="33" spans="1:56" s="13" customFormat="1" ht="18" customHeight="1" x14ac:dyDescent="0.25">
      <c r="A33" s="27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101" t="s">
        <v>28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76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</row>
    <row r="35" spans="1:56" s="13" customFormat="1" ht="18" customHeight="1" x14ac:dyDescent="0.25">
      <c r="A35" s="15">
        <v>1</v>
      </c>
      <c r="B35" s="102" t="s">
        <v>29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81"/>
      <c r="V35" s="16">
        <f>+AN1</f>
        <v>1</v>
      </c>
      <c r="W35" s="16">
        <f t="shared" ref="W35:AA39" si="0">+AO1</f>
        <v>0</v>
      </c>
      <c r="X35" s="16">
        <f t="shared" si="0"/>
        <v>2</v>
      </c>
      <c r="Y35" s="16">
        <f t="shared" si="0"/>
        <v>6</v>
      </c>
      <c r="Z35" s="16">
        <f t="shared" si="0"/>
        <v>8</v>
      </c>
      <c r="AA35" s="16">
        <f t="shared" si="0"/>
        <v>0</v>
      </c>
      <c r="AB35" s="17">
        <f>SUM(V35:AA35)</f>
        <v>17</v>
      </c>
      <c r="AC35" s="18">
        <f>V35/$AB35</f>
        <v>5.8823529411764705E-2</v>
      </c>
      <c r="AD35" s="18">
        <f t="shared" ref="AD35:AH39" si="1">W35/$AB35</f>
        <v>0</v>
      </c>
      <c r="AE35" s="18">
        <f t="shared" si="1"/>
        <v>0.11764705882352941</v>
      </c>
      <c r="AF35" s="18">
        <f t="shared" si="1"/>
        <v>0.35294117647058826</v>
      </c>
      <c r="AG35" s="18">
        <f t="shared" si="1"/>
        <v>0.47058823529411764</v>
      </c>
      <c r="AH35" s="18">
        <f t="shared" si="1"/>
        <v>0</v>
      </c>
      <c r="AI35" s="42">
        <f>+BA1</f>
        <v>4.18</v>
      </c>
      <c r="AJ35" s="42">
        <f t="shared" ref="AJ35:AL39" si="2">+BB1</f>
        <v>1.07</v>
      </c>
      <c r="AK35" s="16">
        <f t="shared" si="2"/>
        <v>4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102" t="s">
        <v>30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81"/>
      <c r="V36" s="16">
        <f t="shared" ref="V36:V39" si="3">+AN2</f>
        <v>0</v>
      </c>
      <c r="W36" s="16">
        <f t="shared" si="0"/>
        <v>0</v>
      </c>
      <c r="X36" s="16">
        <f t="shared" si="0"/>
        <v>1</v>
      </c>
      <c r="Y36" s="16">
        <f t="shared" si="0"/>
        <v>6</v>
      </c>
      <c r="Z36" s="16">
        <f t="shared" si="0"/>
        <v>8</v>
      </c>
      <c r="AA36" s="16">
        <f t="shared" si="0"/>
        <v>2</v>
      </c>
      <c r="AB36" s="17">
        <f t="shared" ref="AB36:AB39" si="4">SUM(V36:AA36)</f>
        <v>17</v>
      </c>
      <c r="AC36" s="18">
        <f t="shared" ref="AC36:AC39" si="5">V36/$AB36</f>
        <v>0</v>
      </c>
      <c r="AD36" s="18">
        <f t="shared" si="1"/>
        <v>0</v>
      </c>
      <c r="AE36" s="18">
        <f t="shared" si="1"/>
        <v>5.8823529411764705E-2</v>
      </c>
      <c r="AF36" s="18">
        <f t="shared" si="1"/>
        <v>0.35294117647058826</v>
      </c>
      <c r="AG36" s="18">
        <f t="shared" si="1"/>
        <v>0.47058823529411764</v>
      </c>
      <c r="AH36" s="18">
        <f t="shared" si="1"/>
        <v>0.11764705882352941</v>
      </c>
      <c r="AI36" s="42">
        <f t="shared" ref="AI36:AI39" si="6">+BA2</f>
        <v>4.47</v>
      </c>
      <c r="AJ36" s="42">
        <f t="shared" si="2"/>
        <v>0.64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102" t="s">
        <v>31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81"/>
      <c r="V37" s="16">
        <f t="shared" si="3"/>
        <v>0</v>
      </c>
      <c r="W37" s="16">
        <f t="shared" si="0"/>
        <v>1</v>
      </c>
      <c r="X37" s="16">
        <f t="shared" si="0"/>
        <v>1</v>
      </c>
      <c r="Y37" s="16">
        <f t="shared" si="0"/>
        <v>3</v>
      </c>
      <c r="Z37" s="16">
        <f t="shared" si="0"/>
        <v>10</v>
      </c>
      <c r="AA37" s="16">
        <f t="shared" si="0"/>
        <v>2</v>
      </c>
      <c r="AB37" s="17">
        <f t="shared" si="4"/>
        <v>17</v>
      </c>
      <c r="AC37" s="18">
        <f t="shared" si="5"/>
        <v>0</v>
      </c>
      <c r="AD37" s="18">
        <f t="shared" si="1"/>
        <v>5.8823529411764705E-2</v>
      </c>
      <c r="AE37" s="18">
        <f t="shared" si="1"/>
        <v>5.8823529411764705E-2</v>
      </c>
      <c r="AF37" s="18">
        <f t="shared" si="1"/>
        <v>0.17647058823529413</v>
      </c>
      <c r="AG37" s="18">
        <f t="shared" si="1"/>
        <v>0.58823529411764708</v>
      </c>
      <c r="AH37" s="18">
        <f t="shared" si="1"/>
        <v>0.11764705882352941</v>
      </c>
      <c r="AI37" s="42">
        <f t="shared" si="6"/>
        <v>4.47</v>
      </c>
      <c r="AJ37" s="42">
        <f t="shared" si="2"/>
        <v>0.92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102" t="s">
        <v>32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81"/>
      <c r="V38" s="16">
        <f t="shared" si="3"/>
        <v>0</v>
      </c>
      <c r="W38" s="16">
        <f t="shared" si="0"/>
        <v>0</v>
      </c>
      <c r="X38" s="16">
        <f t="shared" si="0"/>
        <v>1</v>
      </c>
      <c r="Y38" s="16">
        <f t="shared" si="0"/>
        <v>4</v>
      </c>
      <c r="Z38" s="16">
        <f t="shared" si="0"/>
        <v>11</v>
      </c>
      <c r="AA38" s="16">
        <f t="shared" si="0"/>
        <v>1</v>
      </c>
      <c r="AB38" s="17">
        <f t="shared" si="4"/>
        <v>17</v>
      </c>
      <c r="AC38" s="18">
        <f t="shared" si="5"/>
        <v>0</v>
      </c>
      <c r="AD38" s="18">
        <f t="shared" si="1"/>
        <v>0</v>
      </c>
      <c r="AE38" s="18">
        <f t="shared" si="1"/>
        <v>5.8823529411764705E-2</v>
      </c>
      <c r="AF38" s="18">
        <f t="shared" si="1"/>
        <v>0.23529411764705882</v>
      </c>
      <c r="AG38" s="18">
        <f t="shared" si="1"/>
        <v>0.6470588235294118</v>
      </c>
      <c r="AH38" s="18">
        <f t="shared" si="1"/>
        <v>5.8823529411764705E-2</v>
      </c>
      <c r="AI38" s="42">
        <f t="shared" si="6"/>
        <v>4.63</v>
      </c>
      <c r="AJ38" s="42">
        <f t="shared" si="2"/>
        <v>0.62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102" t="s">
        <v>33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81"/>
      <c r="V39" s="16">
        <f t="shared" si="3"/>
        <v>0</v>
      </c>
      <c r="W39" s="16">
        <f t="shared" si="0"/>
        <v>0</v>
      </c>
      <c r="X39" s="16">
        <f t="shared" si="0"/>
        <v>1</v>
      </c>
      <c r="Y39" s="16">
        <f t="shared" si="0"/>
        <v>4</v>
      </c>
      <c r="Z39" s="16">
        <f t="shared" si="0"/>
        <v>12</v>
      </c>
      <c r="AA39" s="16">
        <f t="shared" si="0"/>
        <v>0</v>
      </c>
      <c r="AB39" s="17">
        <f t="shared" si="4"/>
        <v>17</v>
      </c>
      <c r="AC39" s="18">
        <f t="shared" si="5"/>
        <v>0</v>
      </c>
      <c r="AD39" s="18">
        <f t="shared" si="1"/>
        <v>0</v>
      </c>
      <c r="AE39" s="18">
        <f t="shared" si="1"/>
        <v>5.8823529411764705E-2</v>
      </c>
      <c r="AF39" s="18">
        <f t="shared" si="1"/>
        <v>0.23529411764705882</v>
      </c>
      <c r="AG39" s="18">
        <f t="shared" si="1"/>
        <v>0.70588235294117652</v>
      </c>
      <c r="AH39" s="18">
        <f t="shared" si="1"/>
        <v>0</v>
      </c>
      <c r="AI39" s="42">
        <f t="shared" si="6"/>
        <v>4.6500000000000004</v>
      </c>
      <c r="AJ39" s="42">
        <f t="shared" si="2"/>
        <v>0.61</v>
      </c>
      <c r="AK39" s="16">
        <f t="shared" si="2"/>
        <v>5</v>
      </c>
      <c r="AL39" s="16">
        <f t="shared" si="2"/>
        <v>5</v>
      </c>
    </row>
    <row r="40" spans="1:56" s="14" customFormat="1" ht="18.75" customHeight="1" x14ac:dyDescent="0.2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76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102" t="s">
        <v>34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81"/>
      <c r="V41" s="16">
        <f>+AN6</f>
        <v>0</v>
      </c>
      <c r="W41" s="16">
        <f t="shared" ref="W41:AA41" si="7">+AO6</f>
        <v>0</v>
      </c>
      <c r="X41" s="16">
        <f t="shared" si="7"/>
        <v>1</v>
      </c>
      <c r="Y41" s="16">
        <f t="shared" si="7"/>
        <v>5</v>
      </c>
      <c r="Z41" s="16">
        <f t="shared" si="7"/>
        <v>11</v>
      </c>
      <c r="AA41" s="16">
        <f t="shared" si="7"/>
        <v>0</v>
      </c>
      <c r="AB41" s="17">
        <f>SUM(V41:AA41)</f>
        <v>17</v>
      </c>
      <c r="AC41" s="18">
        <f>V41/$AB41</f>
        <v>0</v>
      </c>
      <c r="AD41" s="18">
        <f t="shared" ref="AD41:AH41" si="8">W41/$AB41</f>
        <v>0</v>
      </c>
      <c r="AE41" s="18">
        <f t="shared" si="8"/>
        <v>5.8823529411764705E-2</v>
      </c>
      <c r="AF41" s="18">
        <f t="shared" si="8"/>
        <v>0.29411764705882354</v>
      </c>
      <c r="AG41" s="18">
        <f t="shared" si="8"/>
        <v>0.6470588235294118</v>
      </c>
      <c r="AH41" s="18">
        <f t="shared" si="8"/>
        <v>0</v>
      </c>
      <c r="AI41" s="42">
        <f>+BA6</f>
        <v>4.59</v>
      </c>
      <c r="AJ41" s="42">
        <f t="shared" ref="AJ41:AL41" si="9">+BB6</f>
        <v>0.62</v>
      </c>
      <c r="AK41" s="16">
        <f t="shared" si="9"/>
        <v>5</v>
      </c>
      <c r="AL41" s="16">
        <f t="shared" si="9"/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68"/>
      <c r="B48" s="68"/>
      <c r="C48" s="6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 s="68"/>
      <c r="B49" s="68"/>
      <c r="C49" s="68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x14ac:dyDescent="0.25">
      <c r="A50" s="68"/>
      <c r="B50" s="68"/>
      <c r="C50" s="68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51" s="68"/>
      <c r="B51" s="68"/>
      <c r="C51" s="68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</sheetData>
  <sheetProtection sheet="1" objects="1" scenarios="1"/>
  <mergeCells count="22">
    <mergeCell ref="AC31:AH32"/>
    <mergeCell ref="AI31:AL32"/>
    <mergeCell ref="A1:AE1"/>
    <mergeCell ref="A6:AL6"/>
    <mergeCell ref="A7:AL7"/>
    <mergeCell ref="A8:AE8"/>
    <mergeCell ref="A9:AL9"/>
    <mergeCell ref="A18:K18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B38:U38"/>
    <mergeCell ref="B39:U39"/>
    <mergeCell ref="A40:U40"/>
    <mergeCell ref="B41:U41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7" max="3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FDBDD-AA8B-4FC7-AB33-FE0F4D8525F1}">
  <sheetPr>
    <tabColor rgb="FF92D050"/>
    <pageSetUpPr fitToPage="1"/>
  </sheetPr>
  <dimension ref="A1:BD54"/>
  <sheetViews>
    <sheetView view="pageBreakPreview" zoomScale="80" zoomScaleNormal="100" zoomScaleSheetLayoutView="80" workbookViewId="0">
      <selection activeCell="G53" sqref="G53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63.7109375" hidden="1" customWidth="1"/>
    <col min="40" max="56" width="11.42578125" hidden="1" customWidth="1"/>
  </cols>
  <sheetData>
    <row r="1" spans="1:56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M1" t="s">
        <v>111</v>
      </c>
      <c r="AN1">
        <v>0</v>
      </c>
      <c r="AO1">
        <v>0</v>
      </c>
      <c r="AP1">
        <v>1</v>
      </c>
      <c r="AQ1">
        <v>2</v>
      </c>
      <c r="AR1">
        <v>8</v>
      </c>
      <c r="AS1">
        <v>0</v>
      </c>
      <c r="AT1">
        <v>11</v>
      </c>
      <c r="AU1" t="s">
        <v>111</v>
      </c>
      <c r="AV1">
        <v>0</v>
      </c>
      <c r="AW1">
        <v>0</v>
      </c>
      <c r="AX1">
        <v>1</v>
      </c>
      <c r="AY1">
        <v>2</v>
      </c>
      <c r="AZ1">
        <v>8</v>
      </c>
      <c r="BA1">
        <v>4.6399999999999997</v>
      </c>
      <c r="BB1">
        <v>0.67</v>
      </c>
      <c r="BC1">
        <v>5</v>
      </c>
      <c r="BD1">
        <v>5</v>
      </c>
    </row>
    <row r="2" spans="1:56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M2" t="s">
        <v>112</v>
      </c>
      <c r="AN2">
        <v>0</v>
      </c>
      <c r="AO2">
        <v>0</v>
      </c>
      <c r="AP2">
        <v>0</v>
      </c>
      <c r="AQ2">
        <v>3</v>
      </c>
      <c r="AR2">
        <v>7</v>
      </c>
      <c r="AS2">
        <v>1</v>
      </c>
      <c r="AT2">
        <v>11</v>
      </c>
      <c r="AU2" t="s">
        <v>112</v>
      </c>
      <c r="AV2">
        <v>0</v>
      </c>
      <c r="AW2">
        <v>0</v>
      </c>
      <c r="AX2">
        <v>0</v>
      </c>
      <c r="AY2">
        <v>3</v>
      </c>
      <c r="AZ2">
        <v>7</v>
      </c>
      <c r="BA2">
        <v>4.7</v>
      </c>
      <c r="BB2">
        <v>0.48</v>
      </c>
      <c r="BC2">
        <v>5</v>
      </c>
      <c r="BD2">
        <v>5</v>
      </c>
    </row>
    <row r="3" spans="1:56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M3" t="s">
        <v>113</v>
      </c>
      <c r="AN3">
        <v>0</v>
      </c>
      <c r="AO3">
        <v>0</v>
      </c>
      <c r="AP3">
        <v>0</v>
      </c>
      <c r="AQ3">
        <v>2</v>
      </c>
      <c r="AR3">
        <v>9</v>
      </c>
      <c r="AS3">
        <v>0</v>
      </c>
      <c r="AT3">
        <v>11</v>
      </c>
      <c r="AU3" t="s">
        <v>113</v>
      </c>
      <c r="AV3">
        <v>0</v>
      </c>
      <c r="AW3">
        <v>0</v>
      </c>
      <c r="AX3">
        <v>0</v>
      </c>
      <c r="AY3">
        <v>2</v>
      </c>
      <c r="AZ3">
        <v>9</v>
      </c>
      <c r="BA3">
        <v>4.82</v>
      </c>
      <c r="BB3">
        <v>0.4</v>
      </c>
      <c r="BC3">
        <v>5</v>
      </c>
      <c r="BD3">
        <v>5</v>
      </c>
    </row>
    <row r="4" spans="1:56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M4" t="s">
        <v>114</v>
      </c>
      <c r="AN4">
        <v>0</v>
      </c>
      <c r="AO4">
        <v>0</v>
      </c>
      <c r="AP4">
        <v>0</v>
      </c>
      <c r="AQ4">
        <v>1</v>
      </c>
      <c r="AR4">
        <v>10</v>
      </c>
      <c r="AS4">
        <v>0</v>
      </c>
      <c r="AT4">
        <v>11</v>
      </c>
      <c r="AU4" t="s">
        <v>114</v>
      </c>
      <c r="AV4">
        <v>0</v>
      </c>
      <c r="AW4">
        <v>0</v>
      </c>
      <c r="AX4">
        <v>0</v>
      </c>
      <c r="AY4">
        <v>1</v>
      </c>
      <c r="AZ4">
        <v>10</v>
      </c>
      <c r="BA4">
        <v>4.91</v>
      </c>
      <c r="BB4">
        <v>0.3</v>
      </c>
      <c r="BC4">
        <v>5</v>
      </c>
      <c r="BD4">
        <v>5</v>
      </c>
    </row>
    <row r="5" spans="1:56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M5" t="s">
        <v>115</v>
      </c>
      <c r="AN5">
        <v>0</v>
      </c>
      <c r="AO5">
        <v>0</v>
      </c>
      <c r="AP5">
        <v>0</v>
      </c>
      <c r="AQ5">
        <v>1</v>
      </c>
      <c r="AR5">
        <v>10</v>
      </c>
      <c r="AS5">
        <v>0</v>
      </c>
      <c r="AT5">
        <v>11</v>
      </c>
      <c r="AU5" t="s">
        <v>115</v>
      </c>
      <c r="AV5">
        <v>0</v>
      </c>
      <c r="AW5">
        <v>0</v>
      </c>
      <c r="AX5">
        <v>0</v>
      </c>
      <c r="AY5">
        <v>1</v>
      </c>
      <c r="AZ5">
        <v>10</v>
      </c>
      <c r="BA5">
        <v>4.91</v>
      </c>
      <c r="BB5">
        <v>0.3</v>
      </c>
      <c r="BC5">
        <v>5</v>
      </c>
      <c r="BD5">
        <v>5</v>
      </c>
    </row>
    <row r="6" spans="1:56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t="s">
        <v>116</v>
      </c>
      <c r="AN6">
        <v>0</v>
      </c>
      <c r="AO6">
        <v>0</v>
      </c>
      <c r="AP6">
        <v>0</v>
      </c>
      <c r="AQ6">
        <v>2</v>
      </c>
      <c r="AR6">
        <v>9</v>
      </c>
      <c r="AS6">
        <v>0</v>
      </c>
      <c r="AT6">
        <v>11</v>
      </c>
      <c r="AU6" t="s">
        <v>116</v>
      </c>
      <c r="AV6">
        <v>0</v>
      </c>
      <c r="AW6">
        <v>0</v>
      </c>
      <c r="AX6">
        <v>0</v>
      </c>
      <c r="AY6">
        <v>2</v>
      </c>
      <c r="AZ6">
        <v>9</v>
      </c>
      <c r="BA6">
        <v>4.82</v>
      </c>
      <c r="BB6">
        <v>0.4</v>
      </c>
      <c r="BC6">
        <v>5</v>
      </c>
      <c r="BD6">
        <v>5</v>
      </c>
    </row>
    <row r="7" spans="1:56" x14ac:dyDescent="0.25">
      <c r="A7" s="94" t="s">
        <v>15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56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56" ht="27.75" customHeight="1" x14ac:dyDescent="0.25">
      <c r="A9" s="96" t="s">
        <v>68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56" ht="27.75" customHeight="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</row>
    <row r="11" spans="1:56" ht="27.75" customHeight="1" x14ac:dyDescent="0.2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</row>
    <row r="12" spans="1:56" ht="27.75" customHeight="1" x14ac:dyDescent="0.2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</row>
    <row r="13" spans="1:56" ht="27.75" customHeight="1" x14ac:dyDescent="0.2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</row>
    <row r="14" spans="1:56" ht="27.75" customHeight="1" x14ac:dyDescent="0.2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</row>
    <row r="15" spans="1:56" ht="27.75" customHeight="1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</row>
    <row r="16" spans="1:56" ht="27.75" customHeight="1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</row>
    <row r="17" spans="1:56" ht="27.75" customHeight="1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</row>
    <row r="18" spans="1:56" ht="27.75" customHeight="1" x14ac:dyDescent="0.25">
      <c r="A18" s="103" t="s">
        <v>41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</row>
    <row r="19" spans="1:56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</row>
    <row r="20" spans="1:56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</row>
    <row r="21" spans="1:56" ht="15" customHeight="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</row>
    <row r="22" spans="1:56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</row>
    <row r="23" spans="1:56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</row>
    <row r="24" spans="1:56" ht="18" x14ac:dyDescent="0.25">
      <c r="A24" s="87" t="s">
        <v>1</v>
      </c>
      <c r="B24" s="87"/>
      <c r="C24" s="87"/>
      <c r="D24" s="87"/>
      <c r="E24" s="87"/>
      <c r="F24" s="87"/>
      <c r="G24" s="87"/>
      <c r="H24" s="87"/>
      <c r="I24" s="87"/>
      <c r="J24" s="87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</row>
    <row r="25" spans="1:56" ht="15" customHeight="1" x14ac:dyDescent="0.25">
      <c r="A25" s="69"/>
      <c r="B25" s="69"/>
      <c r="C25" s="86" t="s">
        <v>35</v>
      </c>
      <c r="D25" s="86"/>
      <c r="E25" s="86"/>
      <c r="F25" s="86"/>
      <c r="G25" s="86"/>
      <c r="H25" s="86"/>
      <c r="I25" s="86"/>
      <c r="J25" s="86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</row>
    <row r="26" spans="1:56" ht="15" customHeight="1" x14ac:dyDescent="0.25">
      <c r="A26" s="69"/>
      <c r="B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</row>
    <row r="27" spans="1:56" x14ac:dyDescent="0.25">
      <c r="C27" s="67"/>
      <c r="D27" s="67"/>
      <c r="E27" s="67"/>
      <c r="F27" s="67"/>
      <c r="G27" s="67"/>
      <c r="H27" s="67"/>
      <c r="I27" s="67"/>
      <c r="J27" s="67"/>
    </row>
    <row r="28" spans="1:56" x14ac:dyDescent="0.25">
      <c r="C28" s="67"/>
      <c r="D28" s="67"/>
      <c r="E28" s="67"/>
      <c r="F28" s="67"/>
      <c r="G28" s="67"/>
      <c r="H28" s="67"/>
      <c r="I28" s="67"/>
      <c r="J28" s="67"/>
    </row>
    <row r="29" spans="1:56" s="13" customFormat="1" ht="18" customHeight="1" x14ac:dyDescent="0.25">
      <c r="A29" s="100" t="s">
        <v>36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97" t="s">
        <v>2</v>
      </c>
      <c r="W31" s="97"/>
      <c r="X31" s="97"/>
      <c r="Y31" s="97"/>
      <c r="Z31" s="97"/>
      <c r="AA31" s="97"/>
      <c r="AB31" s="26"/>
      <c r="AC31" s="97" t="s">
        <v>3</v>
      </c>
      <c r="AD31" s="97"/>
      <c r="AE31" s="97"/>
      <c r="AF31" s="97"/>
      <c r="AG31" s="97"/>
      <c r="AH31" s="97"/>
      <c r="AI31" s="99" t="s">
        <v>4</v>
      </c>
      <c r="AJ31" s="99"/>
      <c r="AK31" s="99"/>
      <c r="AL31" s="99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97"/>
      <c r="W32" s="97"/>
      <c r="X32" s="97"/>
      <c r="Y32" s="97"/>
      <c r="Z32" s="97"/>
      <c r="AA32" s="97"/>
      <c r="AB32" s="26"/>
      <c r="AC32" s="97"/>
      <c r="AD32" s="97"/>
      <c r="AE32" s="97"/>
      <c r="AF32" s="97"/>
      <c r="AG32" s="97"/>
      <c r="AH32" s="97"/>
      <c r="AI32" s="99"/>
      <c r="AJ32" s="99"/>
      <c r="AK32" s="99"/>
      <c r="AL32" s="99"/>
    </row>
    <row r="33" spans="1:56" s="13" customFormat="1" ht="18" customHeight="1" x14ac:dyDescent="0.25">
      <c r="A33" s="27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101" t="s">
        <v>28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76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</row>
    <row r="35" spans="1:56" s="13" customFormat="1" ht="18" customHeight="1" x14ac:dyDescent="0.25">
      <c r="A35" s="15">
        <v>1</v>
      </c>
      <c r="B35" s="102" t="s">
        <v>29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81"/>
      <c r="V35" s="16">
        <f>+AN1</f>
        <v>0</v>
      </c>
      <c r="W35" s="16">
        <f t="shared" ref="W35:AA39" si="0">+AO1</f>
        <v>0</v>
      </c>
      <c r="X35" s="16">
        <f t="shared" si="0"/>
        <v>1</v>
      </c>
      <c r="Y35" s="16">
        <f t="shared" si="0"/>
        <v>2</v>
      </c>
      <c r="Z35" s="16">
        <f t="shared" si="0"/>
        <v>8</v>
      </c>
      <c r="AA35" s="16">
        <f t="shared" si="0"/>
        <v>0</v>
      </c>
      <c r="AB35" s="17">
        <f>SUM(V35:AA35)</f>
        <v>11</v>
      </c>
      <c r="AC35" s="18">
        <f>V35/$AB35</f>
        <v>0</v>
      </c>
      <c r="AD35" s="18">
        <f t="shared" ref="AD35:AH39" si="1">W35/$AB35</f>
        <v>0</v>
      </c>
      <c r="AE35" s="18">
        <f t="shared" si="1"/>
        <v>9.0909090909090912E-2</v>
      </c>
      <c r="AF35" s="18">
        <f t="shared" si="1"/>
        <v>0.18181818181818182</v>
      </c>
      <c r="AG35" s="18">
        <f t="shared" si="1"/>
        <v>0.72727272727272729</v>
      </c>
      <c r="AH35" s="18">
        <f t="shared" si="1"/>
        <v>0</v>
      </c>
      <c r="AI35" s="42">
        <f>+BA1</f>
        <v>4.6399999999999997</v>
      </c>
      <c r="AJ35" s="42">
        <f t="shared" ref="AJ35:AL39" si="2">+BB1</f>
        <v>0.67</v>
      </c>
      <c r="AK35" s="16">
        <f t="shared" si="2"/>
        <v>5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102" t="s">
        <v>30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81"/>
      <c r="V36" s="16">
        <f t="shared" ref="V36:V39" si="3">+AN2</f>
        <v>0</v>
      </c>
      <c r="W36" s="16">
        <f t="shared" si="0"/>
        <v>0</v>
      </c>
      <c r="X36" s="16">
        <f t="shared" si="0"/>
        <v>0</v>
      </c>
      <c r="Y36" s="16">
        <f t="shared" si="0"/>
        <v>3</v>
      </c>
      <c r="Z36" s="16">
        <f t="shared" si="0"/>
        <v>7</v>
      </c>
      <c r="AA36" s="16">
        <f t="shared" si="0"/>
        <v>1</v>
      </c>
      <c r="AB36" s="17">
        <f t="shared" ref="AB36:AB39" si="4">SUM(V36:AA36)</f>
        <v>11</v>
      </c>
      <c r="AC36" s="18">
        <f t="shared" ref="AC36:AC39" si="5">V36/$AB36</f>
        <v>0</v>
      </c>
      <c r="AD36" s="18">
        <f t="shared" si="1"/>
        <v>0</v>
      </c>
      <c r="AE36" s="18">
        <f t="shared" si="1"/>
        <v>0</v>
      </c>
      <c r="AF36" s="18">
        <f t="shared" si="1"/>
        <v>0.27272727272727271</v>
      </c>
      <c r="AG36" s="18">
        <f t="shared" si="1"/>
        <v>0.63636363636363635</v>
      </c>
      <c r="AH36" s="18">
        <f t="shared" si="1"/>
        <v>9.0909090909090912E-2</v>
      </c>
      <c r="AI36" s="42">
        <f t="shared" ref="AI36:AI39" si="6">+BA2</f>
        <v>4.7</v>
      </c>
      <c r="AJ36" s="42">
        <f t="shared" si="2"/>
        <v>0.48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102" t="s">
        <v>31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81"/>
      <c r="V37" s="16">
        <f t="shared" si="3"/>
        <v>0</v>
      </c>
      <c r="W37" s="16">
        <f t="shared" si="0"/>
        <v>0</v>
      </c>
      <c r="X37" s="16">
        <f t="shared" si="0"/>
        <v>0</v>
      </c>
      <c r="Y37" s="16">
        <f t="shared" si="0"/>
        <v>2</v>
      </c>
      <c r="Z37" s="16">
        <f t="shared" si="0"/>
        <v>9</v>
      </c>
      <c r="AA37" s="16">
        <f t="shared" si="0"/>
        <v>0</v>
      </c>
      <c r="AB37" s="17">
        <f t="shared" si="4"/>
        <v>11</v>
      </c>
      <c r="AC37" s="18">
        <f t="shared" si="5"/>
        <v>0</v>
      </c>
      <c r="AD37" s="18">
        <f t="shared" si="1"/>
        <v>0</v>
      </c>
      <c r="AE37" s="18">
        <f t="shared" si="1"/>
        <v>0</v>
      </c>
      <c r="AF37" s="18">
        <f t="shared" si="1"/>
        <v>0.18181818181818182</v>
      </c>
      <c r="AG37" s="18">
        <f t="shared" si="1"/>
        <v>0.81818181818181823</v>
      </c>
      <c r="AH37" s="18">
        <f t="shared" si="1"/>
        <v>0</v>
      </c>
      <c r="AI37" s="42">
        <f t="shared" si="6"/>
        <v>4.82</v>
      </c>
      <c r="AJ37" s="42">
        <f t="shared" si="2"/>
        <v>0.4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102" t="s">
        <v>32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81"/>
      <c r="V38" s="16">
        <f t="shared" si="3"/>
        <v>0</v>
      </c>
      <c r="W38" s="16">
        <f t="shared" si="0"/>
        <v>0</v>
      </c>
      <c r="X38" s="16">
        <f t="shared" si="0"/>
        <v>0</v>
      </c>
      <c r="Y38" s="16">
        <f t="shared" si="0"/>
        <v>1</v>
      </c>
      <c r="Z38" s="16">
        <f t="shared" si="0"/>
        <v>10</v>
      </c>
      <c r="AA38" s="16">
        <f t="shared" si="0"/>
        <v>0</v>
      </c>
      <c r="AB38" s="17">
        <f t="shared" si="4"/>
        <v>11</v>
      </c>
      <c r="AC38" s="18">
        <f t="shared" si="5"/>
        <v>0</v>
      </c>
      <c r="AD38" s="18">
        <f t="shared" si="1"/>
        <v>0</v>
      </c>
      <c r="AE38" s="18">
        <f t="shared" si="1"/>
        <v>0</v>
      </c>
      <c r="AF38" s="18">
        <f t="shared" si="1"/>
        <v>9.0909090909090912E-2</v>
      </c>
      <c r="AG38" s="18">
        <f t="shared" si="1"/>
        <v>0.90909090909090906</v>
      </c>
      <c r="AH38" s="18">
        <f t="shared" si="1"/>
        <v>0</v>
      </c>
      <c r="AI38" s="42">
        <f t="shared" si="6"/>
        <v>4.91</v>
      </c>
      <c r="AJ38" s="42">
        <f t="shared" si="2"/>
        <v>0.3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102" t="s">
        <v>33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81"/>
      <c r="V39" s="16">
        <f t="shared" si="3"/>
        <v>0</v>
      </c>
      <c r="W39" s="16">
        <f t="shared" si="0"/>
        <v>0</v>
      </c>
      <c r="X39" s="16">
        <f t="shared" si="0"/>
        <v>0</v>
      </c>
      <c r="Y39" s="16">
        <f t="shared" si="0"/>
        <v>1</v>
      </c>
      <c r="Z39" s="16">
        <f t="shared" si="0"/>
        <v>10</v>
      </c>
      <c r="AA39" s="16">
        <f t="shared" si="0"/>
        <v>0</v>
      </c>
      <c r="AB39" s="17">
        <f t="shared" si="4"/>
        <v>11</v>
      </c>
      <c r="AC39" s="18">
        <f t="shared" si="5"/>
        <v>0</v>
      </c>
      <c r="AD39" s="18">
        <f t="shared" si="1"/>
        <v>0</v>
      </c>
      <c r="AE39" s="18">
        <f t="shared" si="1"/>
        <v>0</v>
      </c>
      <c r="AF39" s="18">
        <f t="shared" si="1"/>
        <v>9.0909090909090912E-2</v>
      </c>
      <c r="AG39" s="18">
        <f t="shared" si="1"/>
        <v>0.90909090909090906</v>
      </c>
      <c r="AH39" s="18">
        <f t="shared" si="1"/>
        <v>0</v>
      </c>
      <c r="AI39" s="42">
        <f t="shared" si="6"/>
        <v>4.91</v>
      </c>
      <c r="AJ39" s="42">
        <f t="shared" si="2"/>
        <v>0.3</v>
      </c>
      <c r="AK39" s="16">
        <f t="shared" si="2"/>
        <v>5</v>
      </c>
      <c r="AL39" s="16">
        <f t="shared" si="2"/>
        <v>5</v>
      </c>
    </row>
    <row r="40" spans="1:56" s="14" customFormat="1" ht="18.75" customHeight="1" x14ac:dyDescent="0.2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76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102" t="s">
        <v>34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81"/>
      <c r="V41" s="16">
        <f>+AN6</f>
        <v>0</v>
      </c>
      <c r="W41" s="16">
        <f t="shared" ref="W41:AA41" si="7">+AO6</f>
        <v>0</v>
      </c>
      <c r="X41" s="16">
        <f t="shared" si="7"/>
        <v>0</v>
      </c>
      <c r="Y41" s="16">
        <f t="shared" si="7"/>
        <v>2</v>
      </c>
      <c r="Z41" s="16">
        <f t="shared" si="7"/>
        <v>9</v>
      </c>
      <c r="AA41" s="16">
        <f t="shared" si="7"/>
        <v>0</v>
      </c>
      <c r="AB41" s="17">
        <f>SUM(V41:AA41)</f>
        <v>11</v>
      </c>
      <c r="AC41" s="18">
        <f>V41/$AB41</f>
        <v>0</v>
      </c>
      <c r="AD41" s="18">
        <f t="shared" ref="AD41:AH41" si="8">W41/$AB41</f>
        <v>0</v>
      </c>
      <c r="AE41" s="18">
        <f t="shared" si="8"/>
        <v>0</v>
      </c>
      <c r="AF41" s="18">
        <f t="shared" si="8"/>
        <v>0.18181818181818182</v>
      </c>
      <c r="AG41" s="18">
        <f t="shared" si="8"/>
        <v>0.81818181818181823</v>
      </c>
      <c r="AH41" s="18">
        <f t="shared" si="8"/>
        <v>0</v>
      </c>
      <c r="AI41" s="42">
        <f>+BA6</f>
        <v>4.82</v>
      </c>
      <c r="AJ41" s="42">
        <f t="shared" ref="AJ41:AL41" si="9">+BB6</f>
        <v>0.4</v>
      </c>
      <c r="AK41" s="16">
        <f t="shared" si="9"/>
        <v>5</v>
      </c>
      <c r="AL41" s="16">
        <f t="shared" si="9"/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68"/>
      <c r="B48" s="68"/>
      <c r="C48" s="6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 s="68"/>
      <c r="B49" s="68"/>
      <c r="C49" s="68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x14ac:dyDescent="0.25">
      <c r="A50" s="68"/>
      <c r="B50" s="68"/>
      <c r="C50" s="68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51" s="68"/>
      <c r="B51" s="68"/>
      <c r="C51" s="68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</sheetData>
  <sheetProtection sheet="1" objects="1" scenarios="1"/>
  <mergeCells count="22">
    <mergeCell ref="AC31:AH32"/>
    <mergeCell ref="AI31:AL32"/>
    <mergeCell ref="A1:AE1"/>
    <mergeCell ref="A6:AL6"/>
    <mergeCell ref="A7:AL7"/>
    <mergeCell ref="A8:AE8"/>
    <mergeCell ref="A9:AL9"/>
    <mergeCell ref="A18:K18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B38:U38"/>
    <mergeCell ref="B39:U39"/>
    <mergeCell ref="A40:U40"/>
    <mergeCell ref="B41:U41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7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GLOBAL</vt:lpstr>
      <vt:lpstr>CIVIL</vt:lpstr>
      <vt:lpstr>RECURSOS ENERGÉTICOS</vt:lpstr>
      <vt:lpstr>TELECOMUNICACIÓN</vt:lpstr>
      <vt:lpstr>MINERAS</vt:lpstr>
      <vt:lpstr>ELÉCTRICA</vt:lpstr>
      <vt:lpstr>MECÁNICA</vt:lpstr>
      <vt:lpstr>QUÍMICA</vt:lpstr>
      <vt:lpstr>TELEMÁTICA</vt:lpstr>
      <vt:lpstr>DOBLE CIVIL Y MINAS</vt:lpstr>
      <vt:lpstr>DOBLE RECURSOS Y QUÍMICA</vt:lpstr>
      <vt:lpstr>DOBLE TELECO Y TELEMÁTICA</vt:lpstr>
      <vt:lpstr>DOBLE ELÉCTRICA Y MECÁNICA</vt:lpstr>
      <vt:lpstr>CIVIL!Área_de_impresión</vt:lpstr>
      <vt:lpstr>'DOBLE CIVIL Y MINAS'!Área_de_impresión</vt:lpstr>
      <vt:lpstr>'DOBLE ELÉCTRICA Y MECÁNICA'!Área_de_impresión</vt:lpstr>
      <vt:lpstr>'DOBLE RECURSOS Y QUÍMICA'!Área_de_impresión</vt:lpstr>
      <vt:lpstr>'DOBLE TELECO Y TELEMÁTICA'!Área_de_impresión</vt:lpstr>
      <vt:lpstr>ELÉCTRICA!Área_de_impresión</vt:lpstr>
      <vt:lpstr>GLOBAL!Área_de_impresión</vt:lpstr>
      <vt:lpstr>MECÁNICA!Área_de_impresión</vt:lpstr>
      <vt:lpstr>MINERAS!Área_de_impresión</vt:lpstr>
      <vt:lpstr>QUÍMICA!Área_de_impresión</vt:lpstr>
      <vt:lpstr>'RECURSOS ENERGÉTICOS'!Área_de_impresión</vt:lpstr>
      <vt:lpstr>TELECOMUNICACIÓN!Área_de_impresión</vt:lpstr>
      <vt:lpstr>TELEMÁTICA!Área_de_impresión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2014-10-07T12:21:10Z</dcterms:created>
  <dcterms:modified xsi:type="dcterms:W3CDTF">2023-07-12T12:02:21Z</dcterms:modified>
</cp:coreProperties>
</file>