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PSL\2024\"/>
    </mc:Choice>
  </mc:AlternateContent>
  <xr:revisionPtr revIDLastSave="0" documentId="13_ncr:1_{4EC61582-DBF8-4646-AD16-70FB78188925}" xr6:coauthVersionLast="47" xr6:coauthVersionMax="47" xr10:uidLastSave="{00000000-0000-0000-0000-000000000000}"/>
  <bookViews>
    <workbookView xWindow="-120" yWindow="-120" windowWidth="29040" windowHeight="15720" tabRatio="573" xr2:uid="{00000000-000D-0000-FFFF-FFFF00000000}"/>
  </bookViews>
  <sheets>
    <sheet name="GLOBAL" sheetId="1" r:id="rId1"/>
    <sheet name="CIVIL" sheetId="6" r:id="rId2"/>
    <sheet name="RECURSOS ENERGÉTICOS" sheetId="20" r:id="rId3"/>
    <sheet name="TELECO" sheetId="21" r:id="rId4"/>
    <sheet name="MINAS" sheetId="22" r:id="rId5"/>
    <sheet name="ELÉCTRICA" sheetId="23" r:id="rId6"/>
    <sheet name="MECÁNICA" sheetId="24" r:id="rId7"/>
    <sheet name="QUÍMICA" sheetId="29" r:id="rId8"/>
    <sheet name="TELEMÁTICA" sheetId="30" r:id="rId9"/>
    <sheet name="DOBLE CIVIL Y MINAS" sheetId="25" r:id="rId10"/>
    <sheet name="DOBLE RECURSOS Y QUÍMICA" sheetId="26" r:id="rId11"/>
    <sheet name="DOBLE TELECO Y TELEMÁTICA" sheetId="27" r:id="rId12"/>
    <sheet name="DOBLE ELÉCTRICA Y MECÁNICA" sheetId="28" r:id="rId13"/>
  </sheets>
  <definedNames>
    <definedName name="_xlnm.Print_Area" localSheetId="1">CIVIL!$A$1:$AL$46</definedName>
    <definedName name="_xlnm.Print_Area" localSheetId="9">'DOBLE CIVIL Y MINAS'!$A$1:$AL$46</definedName>
    <definedName name="_xlnm.Print_Area" localSheetId="12">'DOBLE ELÉCTRICA Y MECÁNICA'!$A$1:$AL$47</definedName>
    <definedName name="_xlnm.Print_Area" localSheetId="10">'DOBLE RECURSOS Y QUÍMICA'!$A$1:$AL$47</definedName>
    <definedName name="_xlnm.Print_Area" localSheetId="11">'DOBLE TELECO Y TELEMÁTICA'!$A$1:$AL$46</definedName>
    <definedName name="_xlnm.Print_Area" localSheetId="5">ELÉCTRICA!$A$1:$AL$48</definedName>
    <definedName name="_xlnm.Print_Area" localSheetId="0">GLOBAL!$A$1:$AL$78</definedName>
    <definedName name="_xlnm.Print_Area" localSheetId="6">MECÁNICA!$A$1:$AL$47</definedName>
    <definedName name="_xlnm.Print_Area" localSheetId="4">MINAS!$A$1:$AL$47</definedName>
    <definedName name="_xlnm.Print_Area" localSheetId="7">QUÍMICA!$A$1:$AL$47</definedName>
    <definedName name="_xlnm.Print_Area" localSheetId="2">'RECURSOS ENERGÉTICOS'!$A$1:$AL$47</definedName>
    <definedName name="_xlnm.Print_Area" localSheetId="3">TELECO!$A$1:$AL$46</definedName>
    <definedName name="_xlnm.Print_Area" localSheetId="8">TELEMÁTICA!$A$1:$AL$46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AJ74" i="1"/>
  <c r="AK74" i="1"/>
  <c r="AL74" i="1"/>
  <c r="AI74" i="1"/>
  <c r="W74" i="1"/>
  <c r="X74" i="1"/>
  <c r="Y74" i="1"/>
  <c r="Z74" i="1"/>
  <c r="AA74" i="1"/>
  <c r="AB74" i="1"/>
  <c r="V74" i="1"/>
  <c r="V72" i="1"/>
  <c r="W72" i="1"/>
  <c r="X72" i="1"/>
  <c r="Y72" i="1"/>
  <c r="Z72" i="1"/>
  <c r="AA72" i="1"/>
  <c r="AI72" i="1"/>
  <c r="AJ72" i="1"/>
  <c r="AK72" i="1"/>
  <c r="AL72" i="1"/>
  <c r="AL42" i="30"/>
  <c r="AK42" i="30"/>
  <c r="AJ42" i="30"/>
  <c r="AI42" i="30"/>
  <c r="AA42" i="30"/>
  <c r="Z42" i="30"/>
  <c r="Y42" i="30"/>
  <c r="X42" i="30"/>
  <c r="W42" i="30"/>
  <c r="V42" i="30"/>
  <c r="AL40" i="30"/>
  <c r="AK40" i="30"/>
  <c r="AJ40" i="30"/>
  <c r="AI40" i="30"/>
  <c r="AB40" i="30"/>
  <c r="AA40" i="30"/>
  <c r="AH40" i="30" s="1"/>
  <c r="Z40" i="30"/>
  <c r="AG40" i="30" s="1"/>
  <c r="Y40" i="30"/>
  <c r="AF40" i="30" s="1"/>
  <c r="X40" i="30"/>
  <c r="AE40" i="30" s="1"/>
  <c r="W40" i="30"/>
  <c r="AD40" i="30" s="1"/>
  <c r="V40" i="30"/>
  <c r="AC40" i="30" s="1"/>
  <c r="AL39" i="30"/>
  <c r="AK39" i="30"/>
  <c r="AJ39" i="30"/>
  <c r="AI39" i="30"/>
  <c r="AB39" i="30"/>
  <c r="AA39" i="30"/>
  <c r="Z39" i="30"/>
  <c r="Y39" i="30"/>
  <c r="X39" i="30"/>
  <c r="W39" i="30"/>
  <c r="V39" i="30"/>
  <c r="AL38" i="30"/>
  <c r="AK38" i="30"/>
  <c r="AJ38" i="30"/>
  <c r="AI38" i="30"/>
  <c r="AB38" i="30"/>
  <c r="AD38" i="30" s="1"/>
  <c r="AA38" i="30"/>
  <c r="Z38" i="30"/>
  <c r="Y38" i="30"/>
  <c r="X38" i="30"/>
  <c r="W38" i="30"/>
  <c r="V38" i="30"/>
  <c r="AL37" i="30"/>
  <c r="AK37" i="30"/>
  <c r="AJ37" i="30"/>
  <c r="AI37" i="30"/>
  <c r="AB37" i="30"/>
  <c r="AC37" i="30" s="1"/>
  <c r="AA37" i="30"/>
  <c r="AH37" i="30" s="1"/>
  <c r="Z37" i="30"/>
  <c r="Y37" i="30"/>
  <c r="X37" i="30"/>
  <c r="W37" i="30"/>
  <c r="V37" i="30"/>
  <c r="AL36" i="30"/>
  <c r="AK36" i="30"/>
  <c r="AJ36" i="30"/>
  <c r="AI36" i="30"/>
  <c r="AB36" i="30"/>
  <c r="AA36" i="30"/>
  <c r="Z36" i="30"/>
  <c r="Y36" i="30"/>
  <c r="X36" i="30"/>
  <c r="W36" i="30"/>
  <c r="V36" i="30"/>
  <c r="AL35" i="30"/>
  <c r="AK35" i="30"/>
  <c r="AJ35" i="30"/>
  <c r="AI35" i="30"/>
  <c r="AB35" i="30"/>
  <c r="AA35" i="30"/>
  <c r="AH35" i="30" s="1"/>
  <c r="Z35" i="30"/>
  <c r="AG35" i="30" s="1"/>
  <c r="Y35" i="30"/>
  <c r="AF35" i="30" s="1"/>
  <c r="X35" i="30"/>
  <c r="W35" i="30"/>
  <c r="V35" i="30"/>
  <c r="AL42" i="29"/>
  <c r="AK42" i="29"/>
  <c r="AJ42" i="29"/>
  <c r="AI42" i="29"/>
  <c r="AA42" i="29"/>
  <c r="Z42" i="29"/>
  <c r="Y42" i="29"/>
  <c r="X42" i="29"/>
  <c r="W42" i="29"/>
  <c r="V42" i="29"/>
  <c r="AL40" i="29"/>
  <c r="AK40" i="29"/>
  <c r="AJ40" i="29"/>
  <c r="AI40" i="29"/>
  <c r="AB40" i="29"/>
  <c r="AA40" i="29"/>
  <c r="AH40" i="29" s="1"/>
  <c r="Z40" i="29"/>
  <c r="AG40" i="29" s="1"/>
  <c r="Y40" i="29"/>
  <c r="AF40" i="29" s="1"/>
  <c r="X40" i="29"/>
  <c r="AE40" i="29" s="1"/>
  <c r="W40" i="29"/>
  <c r="AD40" i="29" s="1"/>
  <c r="V40" i="29"/>
  <c r="AC40" i="29" s="1"/>
  <c r="AL39" i="29"/>
  <c r="AK39" i="29"/>
  <c r="AJ39" i="29"/>
  <c r="AI39" i="29"/>
  <c r="AB39" i="29"/>
  <c r="AA39" i="29"/>
  <c r="Z39" i="29"/>
  <c r="Y39" i="29"/>
  <c r="AF39" i="29" s="1"/>
  <c r="X39" i="29"/>
  <c r="W39" i="29"/>
  <c r="V39" i="29"/>
  <c r="AL38" i="29"/>
  <c r="AK38" i="29"/>
  <c r="AJ38" i="29"/>
  <c r="AI38" i="29"/>
  <c r="AB38" i="29"/>
  <c r="AA38" i="29"/>
  <c r="AH38" i="29" s="1"/>
  <c r="Z38" i="29"/>
  <c r="AG38" i="29" s="1"/>
  <c r="Y38" i="29"/>
  <c r="AF38" i="29" s="1"/>
  <c r="X38" i="29"/>
  <c r="W38" i="29"/>
  <c r="V38" i="29"/>
  <c r="AL37" i="29"/>
  <c r="AK37" i="29"/>
  <c r="AJ37" i="29"/>
  <c r="AI37" i="29"/>
  <c r="AB37" i="29"/>
  <c r="AA37" i="29"/>
  <c r="AH37" i="29" s="1"/>
  <c r="Z37" i="29"/>
  <c r="AG37" i="29" s="1"/>
  <c r="Y37" i="29"/>
  <c r="AF37" i="29" s="1"/>
  <c r="X37" i="29"/>
  <c r="AE37" i="29" s="1"/>
  <c r="W37" i="29"/>
  <c r="V37" i="29"/>
  <c r="AL36" i="29"/>
  <c r="AK36" i="29"/>
  <c r="AJ36" i="29"/>
  <c r="AI36" i="29"/>
  <c r="AB36" i="29"/>
  <c r="AA36" i="29"/>
  <c r="Z36" i="29"/>
  <c r="Y36" i="29"/>
  <c r="X36" i="29"/>
  <c r="W36" i="29"/>
  <c r="V36" i="29"/>
  <c r="AL35" i="29"/>
  <c r="AK35" i="29"/>
  <c r="AJ35" i="29"/>
  <c r="AI35" i="29"/>
  <c r="AB35" i="29"/>
  <c r="AA35" i="29"/>
  <c r="Z35" i="29"/>
  <c r="Y35" i="29"/>
  <c r="X35" i="29"/>
  <c r="W35" i="29"/>
  <c r="V35" i="29"/>
  <c r="AE38" i="30" l="1"/>
  <c r="AE37" i="30"/>
  <c r="AF38" i="30"/>
  <c r="AF39" i="30"/>
  <c r="AF37" i="30"/>
  <c r="AG38" i="30"/>
  <c r="AG39" i="30"/>
  <c r="AE35" i="30"/>
  <c r="AG37" i="30"/>
  <c r="AH38" i="30"/>
  <c r="AH39" i="30"/>
  <c r="AE35" i="29"/>
  <c r="AF35" i="29"/>
  <c r="AD38" i="29"/>
  <c r="AG35" i="29"/>
  <c r="AC37" i="29"/>
  <c r="AH35" i="29"/>
  <c r="AB72" i="1"/>
  <c r="AD39" i="30"/>
  <c r="AC38" i="30"/>
  <c r="AG36" i="30"/>
  <c r="AC35" i="30"/>
  <c r="AD35" i="30"/>
  <c r="AD37" i="30"/>
  <c r="AH36" i="30"/>
  <c r="AE39" i="30"/>
  <c r="AC36" i="30"/>
  <c r="AB42" i="30"/>
  <c r="AD36" i="30"/>
  <c r="AE36" i="30"/>
  <c r="AF36" i="30"/>
  <c r="AC39" i="30"/>
  <c r="AE36" i="29"/>
  <c r="AE38" i="29"/>
  <c r="AG39" i="29"/>
  <c r="AH39" i="29"/>
  <c r="AE39" i="29"/>
  <c r="AB42" i="29"/>
  <c r="AC42" i="29" s="1"/>
  <c r="AC38" i="29"/>
  <c r="AC35" i="29"/>
  <c r="AD35" i="29"/>
  <c r="AD37" i="29"/>
  <c r="AD42" i="29"/>
  <c r="AE42" i="29"/>
  <c r="AC39" i="29"/>
  <c r="AG36" i="29"/>
  <c r="AD39" i="29"/>
  <c r="AH36" i="29"/>
  <c r="AC36" i="29"/>
  <c r="AF36" i="29"/>
  <c r="AD36" i="29"/>
  <c r="AH42" i="29" l="1"/>
  <c r="AD72" i="1"/>
  <c r="AF72" i="1"/>
  <c r="AG72" i="1"/>
  <c r="AH72" i="1"/>
  <c r="AE72" i="1"/>
  <c r="AC72" i="1"/>
  <c r="AF42" i="30"/>
  <c r="AE42" i="30"/>
  <c r="AD42" i="30"/>
  <c r="AC42" i="30"/>
  <c r="AG42" i="30"/>
  <c r="AH42" i="30"/>
  <c r="AF42" i="29"/>
  <c r="AG42" i="29"/>
  <c r="AL42" i="28" l="1"/>
  <c r="AK42" i="28"/>
  <c r="AJ42" i="28"/>
  <c r="AI42" i="28"/>
  <c r="AA42" i="28"/>
  <c r="Z42" i="28"/>
  <c r="Y42" i="28"/>
  <c r="X42" i="28"/>
  <c r="W42" i="28"/>
  <c r="V42" i="28"/>
  <c r="AL40" i="28"/>
  <c r="AK40" i="28"/>
  <c r="AJ40" i="28"/>
  <c r="AI40" i="28"/>
  <c r="AB40" i="28"/>
  <c r="AA40" i="28"/>
  <c r="AH40" i="28" s="1"/>
  <c r="Z40" i="28"/>
  <c r="AG40" i="28" s="1"/>
  <c r="Y40" i="28"/>
  <c r="AF40" i="28" s="1"/>
  <c r="X40" i="28"/>
  <c r="AE40" i="28" s="1"/>
  <c r="W40" i="28"/>
  <c r="AD40" i="28" s="1"/>
  <c r="V40" i="28"/>
  <c r="AC40" i="28" s="1"/>
  <c r="AL39" i="28"/>
  <c r="AK39" i="28"/>
  <c r="AJ39" i="28"/>
  <c r="AI39" i="28"/>
  <c r="AB39" i="28"/>
  <c r="AA39" i="28"/>
  <c r="AH39" i="28" s="1"/>
  <c r="Z39" i="28"/>
  <c r="AG39" i="28" s="1"/>
  <c r="Y39" i="28"/>
  <c r="AF39" i="28" s="1"/>
  <c r="X39" i="28"/>
  <c r="W39" i="28"/>
  <c r="V39" i="28"/>
  <c r="AL38" i="28"/>
  <c r="AK38" i="28"/>
  <c r="AJ38" i="28"/>
  <c r="AI38" i="28"/>
  <c r="AB38" i="28"/>
  <c r="AA38" i="28"/>
  <c r="AH38" i="28" s="1"/>
  <c r="Z38" i="28"/>
  <c r="AG38" i="28" s="1"/>
  <c r="Y38" i="28"/>
  <c r="AF38" i="28" s="1"/>
  <c r="X38" i="28"/>
  <c r="W38" i="28"/>
  <c r="V38" i="28"/>
  <c r="AL37" i="28"/>
  <c r="AK37" i="28"/>
  <c r="AJ37" i="28"/>
  <c r="AI37" i="28"/>
  <c r="AB37" i="28"/>
  <c r="AA37" i="28"/>
  <c r="Z37" i="28"/>
  <c r="Y37" i="28"/>
  <c r="X37" i="28"/>
  <c r="W37" i="28"/>
  <c r="V37" i="28"/>
  <c r="AL36" i="28"/>
  <c r="AK36" i="28"/>
  <c r="AJ36" i="28"/>
  <c r="AI36" i="28"/>
  <c r="AB36" i="28"/>
  <c r="AC36" i="28" s="1"/>
  <c r="AA36" i="28"/>
  <c r="Z36" i="28"/>
  <c r="Y36" i="28"/>
  <c r="X36" i="28"/>
  <c r="W36" i="28"/>
  <c r="V36" i="28"/>
  <c r="AL35" i="28"/>
  <c r="AK35" i="28"/>
  <c r="AJ35" i="28"/>
  <c r="AI35" i="28"/>
  <c r="AB35" i="28"/>
  <c r="AA35" i="28"/>
  <c r="AH35" i="28" s="1"/>
  <c r="Z35" i="28"/>
  <c r="Y35" i="28"/>
  <c r="X35" i="28"/>
  <c r="W35" i="28"/>
  <c r="V35" i="28"/>
  <c r="AL42" i="27"/>
  <c r="AK42" i="27"/>
  <c r="AJ42" i="27"/>
  <c r="AI42" i="27"/>
  <c r="AA42" i="27"/>
  <c r="Z42" i="27"/>
  <c r="Y42" i="27"/>
  <c r="X42" i="27"/>
  <c r="W42" i="27"/>
  <c r="V42" i="27"/>
  <c r="AL40" i="27"/>
  <c r="AK40" i="27"/>
  <c r="AJ40" i="27"/>
  <c r="AI40" i="27"/>
  <c r="AB40" i="27"/>
  <c r="AA40" i="27"/>
  <c r="AH40" i="27" s="1"/>
  <c r="Z40" i="27"/>
  <c r="AG40" i="27" s="1"/>
  <c r="Y40" i="27"/>
  <c r="AF40" i="27" s="1"/>
  <c r="X40" i="27"/>
  <c r="AE40" i="27" s="1"/>
  <c r="W40" i="27"/>
  <c r="V40" i="27"/>
  <c r="AL39" i="27"/>
  <c r="AK39" i="27"/>
  <c r="AJ39" i="27"/>
  <c r="AI39" i="27"/>
  <c r="AB39" i="27"/>
  <c r="AA39" i="27"/>
  <c r="Z39" i="27"/>
  <c r="AG39" i="27" s="1"/>
  <c r="Y39" i="27"/>
  <c r="AF39" i="27" s="1"/>
  <c r="X39" i="27"/>
  <c r="W39" i="27"/>
  <c r="V39" i="27"/>
  <c r="AL38" i="27"/>
  <c r="AK38" i="27"/>
  <c r="AJ38" i="27"/>
  <c r="AI38" i="27"/>
  <c r="AB38" i="27"/>
  <c r="AA38" i="27"/>
  <c r="AH38" i="27" s="1"/>
  <c r="Z38" i="27"/>
  <c r="AG38" i="27" s="1"/>
  <c r="Y38" i="27"/>
  <c r="AF38" i="27" s="1"/>
  <c r="X38" i="27"/>
  <c r="W38" i="27"/>
  <c r="V38" i="27"/>
  <c r="AL37" i="27"/>
  <c r="AK37" i="27"/>
  <c r="AJ37" i="27"/>
  <c r="AI37" i="27"/>
  <c r="AB37" i="27"/>
  <c r="AA37" i="27"/>
  <c r="AH37" i="27" s="1"/>
  <c r="Z37" i="27"/>
  <c r="AG37" i="27" s="1"/>
  <c r="Y37" i="27"/>
  <c r="AF37" i="27" s="1"/>
  <c r="X37" i="27"/>
  <c r="AE37" i="27" s="1"/>
  <c r="W37" i="27"/>
  <c r="V37" i="27"/>
  <c r="AL36" i="27"/>
  <c r="AK36" i="27"/>
  <c r="AJ36" i="27"/>
  <c r="AI36" i="27"/>
  <c r="AB36" i="27"/>
  <c r="AA36" i="27"/>
  <c r="Z36" i="27"/>
  <c r="Y36" i="27"/>
  <c r="X36" i="27"/>
  <c r="W36" i="27"/>
  <c r="V36" i="27"/>
  <c r="AL35" i="27"/>
  <c r="AK35" i="27"/>
  <c r="AJ35" i="27"/>
  <c r="AI35" i="27"/>
  <c r="AB35" i="27"/>
  <c r="AA35" i="27"/>
  <c r="AH35" i="27" s="1"/>
  <c r="Z35" i="27"/>
  <c r="AG35" i="27" s="1"/>
  <c r="Y35" i="27"/>
  <c r="AF35" i="27" s="1"/>
  <c r="X35" i="27"/>
  <c r="AE35" i="27" s="1"/>
  <c r="W35" i="27"/>
  <c r="V35" i="27"/>
  <c r="AL42" i="26"/>
  <c r="AK42" i="26"/>
  <c r="AJ42" i="26"/>
  <c r="AI42" i="26"/>
  <c r="AA42" i="26"/>
  <c r="Z42" i="26"/>
  <c r="Y42" i="26"/>
  <c r="X42" i="26"/>
  <c r="W42" i="26"/>
  <c r="V42" i="26"/>
  <c r="AL40" i="26"/>
  <c r="AK40" i="26"/>
  <c r="AJ40" i="26"/>
  <c r="AI40" i="26"/>
  <c r="AB40" i="26"/>
  <c r="AA40" i="26"/>
  <c r="Z40" i="26"/>
  <c r="Y40" i="26"/>
  <c r="X40" i="26"/>
  <c r="W40" i="26"/>
  <c r="V40" i="26"/>
  <c r="AL39" i="26"/>
  <c r="AK39" i="26"/>
  <c r="AJ39" i="26"/>
  <c r="AI39" i="26"/>
  <c r="AB39" i="26"/>
  <c r="AA39" i="26"/>
  <c r="AH39" i="26" s="1"/>
  <c r="Z39" i="26"/>
  <c r="Y39" i="26"/>
  <c r="X39" i="26"/>
  <c r="W39" i="26"/>
  <c r="V39" i="26"/>
  <c r="AL38" i="26"/>
  <c r="AK38" i="26"/>
  <c r="AJ38" i="26"/>
  <c r="AI38" i="26"/>
  <c r="AB38" i="26"/>
  <c r="AA38" i="26"/>
  <c r="AH38" i="26" s="1"/>
  <c r="Z38" i="26"/>
  <c r="AG38" i="26" s="1"/>
  <c r="Y38" i="26"/>
  <c r="X38" i="26"/>
  <c r="W38" i="26"/>
  <c r="V38" i="26"/>
  <c r="AL37" i="26"/>
  <c r="AK37" i="26"/>
  <c r="AJ37" i="26"/>
  <c r="AI37" i="26"/>
  <c r="AB37" i="26"/>
  <c r="AA37" i="26"/>
  <c r="AH37" i="26" s="1"/>
  <c r="Z37" i="26"/>
  <c r="AG37" i="26" s="1"/>
  <c r="Y37" i="26"/>
  <c r="AF37" i="26" s="1"/>
  <c r="X37" i="26"/>
  <c r="W37" i="26"/>
  <c r="V37" i="26"/>
  <c r="AL36" i="26"/>
  <c r="AK36" i="26"/>
  <c r="AJ36" i="26"/>
  <c r="AI36" i="26"/>
  <c r="AB36" i="26"/>
  <c r="AA36" i="26"/>
  <c r="Z36" i="26"/>
  <c r="AG36" i="26" s="1"/>
  <c r="Y36" i="26"/>
  <c r="AF36" i="26" s="1"/>
  <c r="X36" i="26"/>
  <c r="AE36" i="26" s="1"/>
  <c r="W36" i="26"/>
  <c r="V36" i="26"/>
  <c r="AL35" i="26"/>
  <c r="AK35" i="26"/>
  <c r="AJ35" i="26"/>
  <c r="AI35" i="26"/>
  <c r="AB35" i="26"/>
  <c r="AA35" i="26"/>
  <c r="AH35" i="26" s="1"/>
  <c r="Z35" i="26"/>
  <c r="AG35" i="26" s="1"/>
  <c r="Y35" i="26"/>
  <c r="AF35" i="26" s="1"/>
  <c r="X35" i="26"/>
  <c r="AE35" i="26" s="1"/>
  <c r="W35" i="26"/>
  <c r="AD35" i="26" s="1"/>
  <c r="V35" i="26"/>
  <c r="AL42" i="25"/>
  <c r="AK42" i="25"/>
  <c r="AJ42" i="25"/>
  <c r="AI42" i="25"/>
  <c r="AA42" i="25"/>
  <c r="Z42" i="25"/>
  <c r="Y42" i="25"/>
  <c r="X42" i="25"/>
  <c r="W42" i="25"/>
  <c r="V42" i="25"/>
  <c r="AL40" i="25"/>
  <c r="AK40" i="25"/>
  <c r="AJ40" i="25"/>
  <c r="AI40" i="25"/>
  <c r="AB40" i="25"/>
  <c r="AA40" i="25"/>
  <c r="AH40" i="25" s="1"/>
  <c r="Z40" i="25"/>
  <c r="AG40" i="25" s="1"/>
  <c r="Y40" i="25"/>
  <c r="AF40" i="25" s="1"/>
  <c r="X40" i="25"/>
  <c r="AE40" i="25" s="1"/>
  <c r="W40" i="25"/>
  <c r="AD40" i="25" s="1"/>
  <c r="V40" i="25"/>
  <c r="AC40" i="25" s="1"/>
  <c r="AL39" i="25"/>
  <c r="AK39" i="25"/>
  <c r="AJ39" i="25"/>
  <c r="AI39" i="25"/>
  <c r="AB39" i="25"/>
  <c r="AA39" i="25"/>
  <c r="AH39" i="25" s="1"/>
  <c r="Z39" i="25"/>
  <c r="AG39" i="25" s="1"/>
  <c r="Y39" i="25"/>
  <c r="AF39" i="25" s="1"/>
  <c r="X39" i="25"/>
  <c r="W39" i="25"/>
  <c r="V39" i="25"/>
  <c r="AL38" i="25"/>
  <c r="AK38" i="25"/>
  <c r="AJ38" i="25"/>
  <c r="AI38" i="25"/>
  <c r="AB38" i="25"/>
  <c r="AA38" i="25"/>
  <c r="AH38" i="25" s="1"/>
  <c r="Z38" i="25"/>
  <c r="AG38" i="25" s="1"/>
  <c r="Y38" i="25"/>
  <c r="AF38" i="25" s="1"/>
  <c r="X38" i="25"/>
  <c r="W38" i="25"/>
  <c r="V38" i="25"/>
  <c r="AL37" i="25"/>
  <c r="AK37" i="25"/>
  <c r="AJ37" i="25"/>
  <c r="AI37" i="25"/>
  <c r="AB37" i="25"/>
  <c r="AA37" i="25"/>
  <c r="Z37" i="25"/>
  <c r="Y37" i="25"/>
  <c r="X37" i="25"/>
  <c r="W37" i="25"/>
  <c r="V37" i="25"/>
  <c r="AL36" i="25"/>
  <c r="AK36" i="25"/>
  <c r="AJ36" i="25"/>
  <c r="AI36" i="25"/>
  <c r="AB36" i="25"/>
  <c r="AC36" i="25" s="1"/>
  <c r="AA36" i="25"/>
  <c r="Z36" i="25"/>
  <c r="Y36" i="25"/>
  <c r="X36" i="25"/>
  <c r="W36" i="25"/>
  <c r="V36" i="25"/>
  <c r="AL35" i="25"/>
  <c r="AK35" i="25"/>
  <c r="AJ35" i="25"/>
  <c r="AI35" i="25"/>
  <c r="AB35" i="25"/>
  <c r="AA35" i="25"/>
  <c r="AH35" i="25" s="1"/>
  <c r="Z35" i="25"/>
  <c r="Y35" i="25"/>
  <c r="X35" i="25"/>
  <c r="W35" i="25"/>
  <c r="V35" i="25"/>
  <c r="AL42" i="24"/>
  <c r="AK42" i="24"/>
  <c r="AJ42" i="24"/>
  <c r="AI42" i="24"/>
  <c r="AA42" i="24"/>
  <c r="Z42" i="24"/>
  <c r="Y42" i="24"/>
  <c r="X42" i="24"/>
  <c r="W42" i="24"/>
  <c r="V42" i="24"/>
  <c r="AL40" i="24"/>
  <c r="AK40" i="24"/>
  <c r="AJ40" i="24"/>
  <c r="AI40" i="24"/>
  <c r="AB40" i="24"/>
  <c r="AA40" i="24"/>
  <c r="AH40" i="24" s="1"/>
  <c r="Z40" i="24"/>
  <c r="AG40" i="24" s="1"/>
  <c r="Y40" i="24"/>
  <c r="AF40" i="24" s="1"/>
  <c r="X40" i="24"/>
  <c r="AE40" i="24" s="1"/>
  <c r="W40" i="24"/>
  <c r="V40" i="24"/>
  <c r="AL39" i="24"/>
  <c r="AK39" i="24"/>
  <c r="AJ39" i="24"/>
  <c r="AI39" i="24"/>
  <c r="AB39" i="24"/>
  <c r="AA39" i="24"/>
  <c r="AH39" i="24" s="1"/>
  <c r="Z39" i="24"/>
  <c r="AG39" i="24" s="1"/>
  <c r="Y39" i="24"/>
  <c r="AF39" i="24" s="1"/>
  <c r="X39" i="24"/>
  <c r="AE39" i="24" s="1"/>
  <c r="W39" i="24"/>
  <c r="AD39" i="24" s="1"/>
  <c r="V39" i="24"/>
  <c r="AL38" i="24"/>
  <c r="AK38" i="24"/>
  <c r="AJ38" i="24"/>
  <c r="AI38" i="24"/>
  <c r="AB38" i="24"/>
  <c r="AA38" i="24"/>
  <c r="Z38" i="24"/>
  <c r="Y38" i="24"/>
  <c r="AF38" i="24" s="1"/>
  <c r="X38" i="24"/>
  <c r="AE38" i="24" s="1"/>
  <c r="W38" i="24"/>
  <c r="V38" i="24"/>
  <c r="AL37" i="24"/>
  <c r="AK37" i="24"/>
  <c r="AJ37" i="24"/>
  <c r="AI37" i="24"/>
  <c r="AB37" i="24"/>
  <c r="AA37" i="24"/>
  <c r="AH37" i="24" s="1"/>
  <c r="Z37" i="24"/>
  <c r="AG37" i="24" s="1"/>
  <c r="Y37" i="24"/>
  <c r="AF37" i="24" s="1"/>
  <c r="X37" i="24"/>
  <c r="AE37" i="24" s="1"/>
  <c r="W37" i="24"/>
  <c r="AD37" i="24" s="1"/>
  <c r="V37" i="24"/>
  <c r="AC37" i="24" s="1"/>
  <c r="AL36" i="24"/>
  <c r="AK36" i="24"/>
  <c r="AJ36" i="24"/>
  <c r="AI36" i="24"/>
  <c r="AB36" i="24"/>
  <c r="AA36" i="24"/>
  <c r="AH36" i="24" s="1"/>
  <c r="Z36" i="24"/>
  <c r="AG36" i="24" s="1"/>
  <c r="Y36" i="24"/>
  <c r="X36" i="24"/>
  <c r="W36" i="24"/>
  <c r="AD36" i="24" s="1"/>
  <c r="V36" i="24"/>
  <c r="AC36" i="24" s="1"/>
  <c r="AL35" i="24"/>
  <c r="AK35" i="24"/>
  <c r="AJ35" i="24"/>
  <c r="AI35" i="24"/>
  <c r="AB35" i="24"/>
  <c r="AA35" i="24"/>
  <c r="AH35" i="24" s="1"/>
  <c r="Z35" i="24"/>
  <c r="AG35" i="24" s="1"/>
  <c r="Y35" i="24"/>
  <c r="AF35" i="24" s="1"/>
  <c r="X35" i="24"/>
  <c r="AE35" i="24" s="1"/>
  <c r="W35" i="24"/>
  <c r="AD35" i="24" s="1"/>
  <c r="V35" i="24"/>
  <c r="AC35" i="24" s="1"/>
  <c r="AL42" i="23"/>
  <c r="AK42" i="23"/>
  <c r="AJ42" i="23"/>
  <c r="AI42" i="23"/>
  <c r="AA42" i="23"/>
  <c r="Z42" i="23"/>
  <c r="Y42" i="23"/>
  <c r="X42" i="23"/>
  <c r="W42" i="23"/>
  <c r="V42" i="23"/>
  <c r="AB42" i="23" s="1"/>
  <c r="AF42" i="23" s="1"/>
  <c r="AL40" i="23"/>
  <c r="AK40" i="23"/>
  <c r="AJ40" i="23"/>
  <c r="AI40" i="23"/>
  <c r="AB40" i="23"/>
  <c r="AA40" i="23"/>
  <c r="Z40" i="23"/>
  <c r="Y40" i="23"/>
  <c r="X40" i="23"/>
  <c r="W40" i="23"/>
  <c r="V40" i="23"/>
  <c r="AL39" i="23"/>
  <c r="AK39" i="23"/>
  <c r="AJ39" i="23"/>
  <c r="AI39" i="23"/>
  <c r="AB39" i="23"/>
  <c r="AA39" i="23"/>
  <c r="AH39" i="23" s="1"/>
  <c r="Z39" i="23"/>
  <c r="Y39" i="23"/>
  <c r="X39" i="23"/>
  <c r="W39" i="23"/>
  <c r="V39" i="23"/>
  <c r="AL38" i="23"/>
  <c r="AK38" i="23"/>
  <c r="AJ38" i="23"/>
  <c r="AI38" i="23"/>
  <c r="AB38" i="23"/>
  <c r="AA38" i="23"/>
  <c r="AH38" i="23" s="1"/>
  <c r="Z38" i="23"/>
  <c r="AG38" i="23" s="1"/>
  <c r="Y38" i="23"/>
  <c r="X38" i="23"/>
  <c r="W38" i="23"/>
  <c r="V38" i="23"/>
  <c r="AL37" i="23"/>
  <c r="AK37" i="23"/>
  <c r="AJ37" i="23"/>
  <c r="AI37" i="23"/>
  <c r="AB37" i="23"/>
  <c r="AC37" i="23" s="1"/>
  <c r="AA37" i="23"/>
  <c r="AH37" i="23" s="1"/>
  <c r="Z37" i="23"/>
  <c r="AG37" i="23" s="1"/>
  <c r="Y37" i="23"/>
  <c r="AF37" i="23" s="1"/>
  <c r="X37" i="23"/>
  <c r="W37" i="23"/>
  <c r="V37" i="23"/>
  <c r="AL36" i="23"/>
  <c r="AK36" i="23"/>
  <c r="AJ36" i="23"/>
  <c r="AI36" i="23"/>
  <c r="AB36" i="23"/>
  <c r="AC36" i="23" s="1"/>
  <c r="AA36" i="23"/>
  <c r="Z36" i="23"/>
  <c r="Y36" i="23"/>
  <c r="X36" i="23"/>
  <c r="W36" i="23"/>
  <c r="V36" i="23"/>
  <c r="AL35" i="23"/>
  <c r="AK35" i="23"/>
  <c r="AJ35" i="23"/>
  <c r="AI35" i="23"/>
  <c r="AB35" i="23"/>
  <c r="AA35" i="23"/>
  <c r="AH35" i="23" s="1"/>
  <c r="Z35" i="23"/>
  <c r="AG35" i="23" s="1"/>
  <c r="Y35" i="23"/>
  <c r="AF35" i="23" s="1"/>
  <c r="X35" i="23"/>
  <c r="W35" i="23"/>
  <c r="V35" i="23"/>
  <c r="AL42" i="22"/>
  <c r="AK42" i="22"/>
  <c r="AJ42" i="22"/>
  <c r="AI42" i="22"/>
  <c r="AA42" i="22"/>
  <c r="Z42" i="22"/>
  <c r="Y42" i="22"/>
  <c r="X42" i="22"/>
  <c r="W42" i="22"/>
  <c r="V42" i="22"/>
  <c r="AB42" i="22" s="1"/>
  <c r="AF42" i="22" s="1"/>
  <c r="AL40" i="22"/>
  <c r="AK40" i="22"/>
  <c r="AJ40" i="22"/>
  <c r="AI40" i="22"/>
  <c r="AB40" i="22"/>
  <c r="AA40" i="22"/>
  <c r="AH40" i="22" s="1"/>
  <c r="Z40" i="22"/>
  <c r="AG40" i="22" s="1"/>
  <c r="Y40" i="22"/>
  <c r="AF40" i="22" s="1"/>
  <c r="X40" i="22"/>
  <c r="AE40" i="22" s="1"/>
  <c r="W40" i="22"/>
  <c r="AD40" i="22" s="1"/>
  <c r="V40" i="22"/>
  <c r="AL39" i="22"/>
  <c r="AK39" i="22"/>
  <c r="AJ39" i="22"/>
  <c r="AI39" i="22"/>
  <c r="AB39" i="22"/>
  <c r="AA39" i="22"/>
  <c r="AH39" i="22" s="1"/>
  <c r="Z39" i="22"/>
  <c r="AG39" i="22" s="1"/>
  <c r="Y39" i="22"/>
  <c r="AF39" i="22" s="1"/>
  <c r="X39" i="22"/>
  <c r="W39" i="22"/>
  <c r="V39" i="22"/>
  <c r="AL38" i="22"/>
  <c r="AK38" i="22"/>
  <c r="AJ38" i="22"/>
  <c r="AI38" i="22"/>
  <c r="AB38" i="22"/>
  <c r="AA38" i="22"/>
  <c r="AH38" i="22" s="1"/>
  <c r="Z38" i="22"/>
  <c r="AG38" i="22" s="1"/>
  <c r="Y38" i="22"/>
  <c r="X38" i="22"/>
  <c r="W38" i="22"/>
  <c r="V38" i="22"/>
  <c r="AL37" i="22"/>
  <c r="AK37" i="22"/>
  <c r="AJ37" i="22"/>
  <c r="AI37" i="22"/>
  <c r="AB37" i="22"/>
  <c r="AA37" i="22"/>
  <c r="Z37" i="22"/>
  <c r="Y37" i="22"/>
  <c r="X37" i="22"/>
  <c r="W37" i="22"/>
  <c r="V37" i="22"/>
  <c r="AL36" i="22"/>
  <c r="AK36" i="22"/>
  <c r="AJ36" i="22"/>
  <c r="AI36" i="22"/>
  <c r="AB36" i="22"/>
  <c r="AA36" i="22"/>
  <c r="Z36" i="22"/>
  <c r="Y36" i="22"/>
  <c r="X36" i="22"/>
  <c r="W36" i="22"/>
  <c r="V36" i="22"/>
  <c r="AL35" i="22"/>
  <c r="AK35" i="22"/>
  <c r="AJ35" i="22"/>
  <c r="AI35" i="22"/>
  <c r="AB35" i="22"/>
  <c r="AA35" i="22"/>
  <c r="AH35" i="22" s="1"/>
  <c r="Z35" i="22"/>
  <c r="Y35" i="22"/>
  <c r="X35" i="22"/>
  <c r="W35" i="22"/>
  <c r="V35" i="22"/>
  <c r="AL42" i="21"/>
  <c r="AK42" i="21"/>
  <c r="AJ42" i="21"/>
  <c r="AI42" i="21"/>
  <c r="AA42" i="21"/>
  <c r="Z42" i="21"/>
  <c r="Y42" i="21"/>
  <c r="X42" i="21"/>
  <c r="W42" i="21"/>
  <c r="V42" i="21"/>
  <c r="AL40" i="21"/>
  <c r="AK40" i="21"/>
  <c r="AJ40" i="21"/>
  <c r="AI40" i="21"/>
  <c r="AB40" i="21"/>
  <c r="AA40" i="21"/>
  <c r="AH40" i="21" s="1"/>
  <c r="Z40" i="21"/>
  <c r="Y40" i="21"/>
  <c r="X40" i="21"/>
  <c r="W40" i="21"/>
  <c r="V40" i="21"/>
  <c r="AL39" i="21"/>
  <c r="AK39" i="21"/>
  <c r="AJ39" i="21"/>
  <c r="AI39" i="21"/>
  <c r="AB39" i="21"/>
  <c r="AA39" i="21"/>
  <c r="Z39" i="21"/>
  <c r="AG39" i="21" s="1"/>
  <c r="Y39" i="21"/>
  <c r="X39" i="21"/>
  <c r="W39" i="21"/>
  <c r="V39" i="21"/>
  <c r="AL38" i="21"/>
  <c r="AK38" i="21"/>
  <c r="AJ38" i="21"/>
  <c r="AI38" i="21"/>
  <c r="AB38" i="21"/>
  <c r="AA38" i="21"/>
  <c r="AH38" i="21" s="1"/>
  <c r="Z38" i="21"/>
  <c r="AG38" i="21" s="1"/>
  <c r="Y38" i="21"/>
  <c r="X38" i="21"/>
  <c r="W38" i="21"/>
  <c r="V38" i="21"/>
  <c r="AL37" i="21"/>
  <c r="AK37" i="21"/>
  <c r="AJ37" i="21"/>
  <c r="AI37" i="21"/>
  <c r="AB37" i="21"/>
  <c r="AA37" i="21"/>
  <c r="Z37" i="21"/>
  <c r="AG37" i="21" s="1"/>
  <c r="Y37" i="21"/>
  <c r="AF37" i="21" s="1"/>
  <c r="X37" i="21"/>
  <c r="W37" i="21"/>
  <c r="V37" i="21"/>
  <c r="AL36" i="21"/>
  <c r="AK36" i="21"/>
  <c r="AJ36" i="21"/>
  <c r="AI36" i="21"/>
  <c r="AB36" i="21"/>
  <c r="AA36" i="21"/>
  <c r="Z36" i="21"/>
  <c r="Y36" i="21"/>
  <c r="X36" i="21"/>
  <c r="W36" i="21"/>
  <c r="V36" i="21"/>
  <c r="AL35" i="21"/>
  <c r="AK35" i="21"/>
  <c r="AJ35" i="21"/>
  <c r="AI35" i="21"/>
  <c r="AB35" i="21"/>
  <c r="AA35" i="21"/>
  <c r="AH35" i="21" s="1"/>
  <c r="Z35" i="21"/>
  <c r="Y35" i="21"/>
  <c r="AF35" i="21" s="1"/>
  <c r="X35" i="21"/>
  <c r="W35" i="21"/>
  <c r="V35" i="21"/>
  <c r="AF37" i="28" l="1"/>
  <c r="AG37" i="28"/>
  <c r="AH37" i="28"/>
  <c r="AF37" i="25"/>
  <c r="AE37" i="25"/>
  <c r="AG37" i="25"/>
  <c r="AH37" i="25"/>
  <c r="AF38" i="23"/>
  <c r="AF37" i="22"/>
  <c r="AG37" i="22"/>
  <c r="AH37" i="22"/>
  <c r="AF35" i="28"/>
  <c r="AD38" i="28"/>
  <c r="AG35" i="28"/>
  <c r="AC37" i="28"/>
  <c r="AH39" i="27"/>
  <c r="AE38" i="27"/>
  <c r="AC37" i="27"/>
  <c r="AC40" i="27"/>
  <c r="AD40" i="27"/>
  <c r="AC40" i="26"/>
  <c r="AC39" i="26"/>
  <c r="AD40" i="26"/>
  <c r="AC38" i="26"/>
  <c r="AD39" i="26"/>
  <c r="AE40" i="26"/>
  <c r="AD38" i="26"/>
  <c r="AF40" i="26"/>
  <c r="AD37" i="26"/>
  <c r="AE38" i="26"/>
  <c r="AF39" i="26"/>
  <c r="AG40" i="26"/>
  <c r="AC35" i="26"/>
  <c r="AD36" i="26"/>
  <c r="AE37" i="26"/>
  <c r="AF38" i="26"/>
  <c r="AG39" i="26"/>
  <c r="AH40" i="26"/>
  <c r="AE35" i="25"/>
  <c r="AF35" i="25"/>
  <c r="AE38" i="25"/>
  <c r="AG35" i="25"/>
  <c r="AC37" i="25"/>
  <c r="AC40" i="24"/>
  <c r="AD40" i="24"/>
  <c r="AD40" i="23"/>
  <c r="AE40" i="23"/>
  <c r="AF40" i="23"/>
  <c r="AF39" i="23"/>
  <c r="AG40" i="23"/>
  <c r="AG39" i="23"/>
  <c r="AH40" i="23"/>
  <c r="AF35" i="22"/>
  <c r="AF38" i="22"/>
  <c r="AG35" i="22"/>
  <c r="AC37" i="22"/>
  <c r="AH39" i="21"/>
  <c r="AG35" i="21"/>
  <c r="AC37" i="21"/>
  <c r="AE38" i="21"/>
  <c r="AD36" i="21"/>
  <c r="AE40" i="21"/>
  <c r="AF40" i="21"/>
  <c r="AF39" i="21"/>
  <c r="AG40" i="21"/>
  <c r="AH37" i="21"/>
  <c r="AB42" i="21"/>
  <c r="AC42" i="21" s="1"/>
  <c r="AD40" i="21"/>
  <c r="AE38" i="28"/>
  <c r="AC35" i="28"/>
  <c r="AC38" i="28"/>
  <c r="AE39" i="28"/>
  <c r="AD35" i="28"/>
  <c r="AD37" i="28"/>
  <c r="AE35" i="28"/>
  <c r="AE37" i="28"/>
  <c r="AD36" i="28"/>
  <c r="AF36" i="28"/>
  <c r="AC39" i="28"/>
  <c r="AG36" i="28"/>
  <c r="AD39" i="28"/>
  <c r="AB42" i="28"/>
  <c r="AE36" i="28"/>
  <c r="AH36" i="28"/>
  <c r="AF36" i="27"/>
  <c r="AD38" i="27"/>
  <c r="AC38" i="27"/>
  <c r="AC39" i="27"/>
  <c r="AC35" i="27"/>
  <c r="AD35" i="27"/>
  <c r="AD37" i="27"/>
  <c r="AB42" i="27"/>
  <c r="AG36" i="27"/>
  <c r="AD39" i="27"/>
  <c r="AH36" i="27"/>
  <c r="AE39" i="27"/>
  <c r="AC36" i="27"/>
  <c r="AE36" i="27"/>
  <c r="AD36" i="27"/>
  <c r="AC37" i="26"/>
  <c r="AC36" i="26"/>
  <c r="AE39" i="26"/>
  <c r="AB42" i="26"/>
  <c r="AH36" i="26"/>
  <c r="AD38" i="25"/>
  <c r="AE39" i="25"/>
  <c r="AC38" i="25"/>
  <c r="AC35" i="25"/>
  <c r="AD35" i="25"/>
  <c r="AD37" i="25"/>
  <c r="AB42" i="25"/>
  <c r="AD36" i="25"/>
  <c r="AE36" i="25"/>
  <c r="AF36" i="25"/>
  <c r="AC39" i="25"/>
  <c r="AG36" i="25"/>
  <c r="AD39" i="25"/>
  <c r="AH36" i="25"/>
  <c r="AC39" i="24"/>
  <c r="AD38" i="24"/>
  <c r="AE36" i="24"/>
  <c r="AB42" i="24"/>
  <c r="AH42" i="24" s="1"/>
  <c r="AG38" i="24"/>
  <c r="AF36" i="24"/>
  <c r="AH38" i="24"/>
  <c r="AC38" i="24"/>
  <c r="AE38" i="23"/>
  <c r="AD39" i="23"/>
  <c r="AD35" i="23"/>
  <c r="AD37" i="23"/>
  <c r="AD38" i="23"/>
  <c r="AH42" i="23"/>
  <c r="AC38" i="23"/>
  <c r="AC35" i="23"/>
  <c r="AE35" i="23"/>
  <c r="AE37" i="23"/>
  <c r="AC40" i="23"/>
  <c r="AD36" i="23"/>
  <c r="AE36" i="23"/>
  <c r="AG42" i="23"/>
  <c r="AD42" i="23"/>
  <c r="AF36" i="23"/>
  <c r="AC39" i="23"/>
  <c r="AG36" i="23"/>
  <c r="AC42" i="23"/>
  <c r="AE42" i="23"/>
  <c r="AH36" i="23"/>
  <c r="AE39" i="23"/>
  <c r="AE38" i="22"/>
  <c r="AD39" i="22"/>
  <c r="AH42" i="22"/>
  <c r="AE36" i="22"/>
  <c r="AD35" i="22"/>
  <c r="AD37" i="22"/>
  <c r="AD38" i="22"/>
  <c r="AC38" i="22"/>
  <c r="AC35" i="22"/>
  <c r="AE35" i="22"/>
  <c r="AE37" i="22"/>
  <c r="AC40" i="22"/>
  <c r="AC36" i="22"/>
  <c r="AD36" i="22"/>
  <c r="AD42" i="22"/>
  <c r="AF36" i="22"/>
  <c r="AC39" i="22"/>
  <c r="AE42" i="22"/>
  <c r="AG36" i="22"/>
  <c r="AH36" i="22"/>
  <c r="AE39" i="22"/>
  <c r="AG42" i="22"/>
  <c r="AC42" i="22"/>
  <c r="AD38" i="21"/>
  <c r="AF38" i="21"/>
  <c r="AC38" i="21"/>
  <c r="AD35" i="21"/>
  <c r="AD37" i="21"/>
  <c r="AE39" i="21"/>
  <c r="AC35" i="21"/>
  <c r="AE35" i="21"/>
  <c r="AE37" i="21"/>
  <c r="AC40" i="21"/>
  <c r="AC36" i="21"/>
  <c r="AE36" i="21"/>
  <c r="AF36" i="21"/>
  <c r="AC39" i="21"/>
  <c r="AG36" i="21"/>
  <c r="AD39" i="21"/>
  <c r="AH36" i="21"/>
  <c r="AG42" i="21" l="1"/>
  <c r="AF42" i="21"/>
  <c r="AE42" i="21"/>
  <c r="AH42" i="21"/>
  <c r="AD42" i="21"/>
  <c r="AC42" i="28"/>
  <c r="AG42" i="28"/>
  <c r="AF42" i="28"/>
  <c r="AE42" i="28"/>
  <c r="AD42" i="28"/>
  <c r="AH42" i="28"/>
  <c r="AD42" i="27"/>
  <c r="AC42" i="27"/>
  <c r="AG42" i="27"/>
  <c r="AF42" i="27"/>
  <c r="AE42" i="27"/>
  <c r="AH42" i="27"/>
  <c r="AG42" i="26"/>
  <c r="AF42" i="26"/>
  <c r="AH42" i="26"/>
  <c r="AE42" i="26"/>
  <c r="AD42" i="26"/>
  <c r="AC42" i="26"/>
  <c r="AC42" i="25"/>
  <c r="AG42" i="25"/>
  <c r="AF42" i="25"/>
  <c r="AE42" i="25"/>
  <c r="AD42" i="25"/>
  <c r="AH42" i="25"/>
  <c r="AE42" i="24"/>
  <c r="AD42" i="24"/>
  <c r="AG42" i="24"/>
  <c r="AF42" i="24"/>
  <c r="AC42" i="24"/>
  <c r="AL42" i="20" l="1"/>
  <c r="AK42" i="20"/>
  <c r="AJ42" i="20"/>
  <c r="AI42" i="20"/>
  <c r="AA42" i="20"/>
  <c r="Z42" i="20"/>
  <c r="Y42" i="20"/>
  <c r="X42" i="20"/>
  <c r="W42" i="20"/>
  <c r="V42" i="20"/>
  <c r="AL40" i="20"/>
  <c r="AK40" i="20"/>
  <c r="AJ40" i="20"/>
  <c r="AI40" i="20"/>
  <c r="AB40" i="20"/>
  <c r="AA40" i="20"/>
  <c r="AH40" i="20" s="1"/>
  <c r="Z40" i="20"/>
  <c r="Y40" i="20"/>
  <c r="X40" i="20"/>
  <c r="W40" i="20"/>
  <c r="AD40" i="20" s="1"/>
  <c r="V40" i="20"/>
  <c r="AC40" i="20" s="1"/>
  <c r="AL39" i="20"/>
  <c r="AK39" i="20"/>
  <c r="AJ39" i="20"/>
  <c r="AI39" i="20"/>
  <c r="AB39" i="20"/>
  <c r="AA39" i="20"/>
  <c r="AH39" i="20" s="1"/>
  <c r="Z39" i="20"/>
  <c r="AG39" i="20" s="1"/>
  <c r="Y39" i="20"/>
  <c r="AF39" i="20" s="1"/>
  <c r="X39" i="20"/>
  <c r="AE39" i="20" s="1"/>
  <c r="W39" i="20"/>
  <c r="AD39" i="20" s="1"/>
  <c r="V39" i="20"/>
  <c r="AC39" i="20" s="1"/>
  <c r="AL38" i="20"/>
  <c r="AK38" i="20"/>
  <c r="AJ38" i="20"/>
  <c r="AI38" i="20"/>
  <c r="AB38" i="20"/>
  <c r="AA38" i="20"/>
  <c r="Z38" i="20"/>
  <c r="Y38" i="20"/>
  <c r="X38" i="20"/>
  <c r="W38" i="20"/>
  <c r="V38" i="20"/>
  <c r="AL37" i="20"/>
  <c r="AK37" i="20"/>
  <c r="AJ37" i="20"/>
  <c r="AI37" i="20"/>
  <c r="AB37" i="20"/>
  <c r="AA37" i="20"/>
  <c r="Z37" i="20"/>
  <c r="Y37" i="20"/>
  <c r="X37" i="20"/>
  <c r="W37" i="20"/>
  <c r="V37" i="20"/>
  <c r="AL36" i="20"/>
  <c r="AK36" i="20"/>
  <c r="AJ36" i="20"/>
  <c r="AI36" i="20"/>
  <c r="AB36" i="20"/>
  <c r="AC36" i="20" s="1"/>
  <c r="AA36" i="20"/>
  <c r="Z36" i="20"/>
  <c r="Y36" i="20"/>
  <c r="X36" i="20"/>
  <c r="W36" i="20"/>
  <c r="V36" i="20"/>
  <c r="AL35" i="20"/>
  <c r="AK35" i="20"/>
  <c r="AJ35" i="20"/>
  <c r="AI35" i="20"/>
  <c r="AB35" i="20"/>
  <c r="AA35" i="20"/>
  <c r="Z35" i="20"/>
  <c r="Y35" i="20"/>
  <c r="X35" i="20"/>
  <c r="W35" i="20"/>
  <c r="V35" i="20"/>
  <c r="AH37" i="20" l="1"/>
  <c r="AC35" i="20"/>
  <c r="AD36" i="20"/>
  <c r="AE37" i="20"/>
  <c r="AF38" i="20"/>
  <c r="AH36" i="20"/>
  <c r="AG38" i="20"/>
  <c r="AG36" i="20"/>
  <c r="AE36" i="20"/>
  <c r="AF37" i="20"/>
  <c r="AF36" i="20"/>
  <c r="AG37" i="20"/>
  <c r="AH38" i="20"/>
  <c r="AF35" i="20"/>
  <c r="AE40" i="20"/>
  <c r="AH35" i="20"/>
  <c r="AD35" i="20"/>
  <c r="AE35" i="20"/>
  <c r="AG35" i="20"/>
  <c r="AE38" i="20"/>
  <c r="AC37" i="20"/>
  <c r="AD37" i="20"/>
  <c r="AE42" i="20"/>
  <c r="AF42" i="20"/>
  <c r="AB42" i="20"/>
  <c r="AC42" i="20" s="1"/>
  <c r="AC38" i="20"/>
  <c r="AD38" i="20"/>
  <c r="AF40" i="20"/>
  <c r="AG40" i="20"/>
  <c r="AG42" i="20" l="1"/>
  <c r="AD42" i="20"/>
  <c r="AH42" i="20"/>
  <c r="AJ42" i="6" l="1"/>
  <c r="AK42" i="6"/>
  <c r="AL42" i="6"/>
  <c r="AI42" i="6"/>
  <c r="W42" i="6"/>
  <c r="X42" i="6"/>
  <c r="Y42" i="6"/>
  <c r="Z42" i="6"/>
  <c r="AA42" i="6"/>
  <c r="V42" i="6"/>
  <c r="AL40" i="6"/>
  <c r="AK40" i="6"/>
  <c r="AJ40" i="6"/>
  <c r="AI40" i="6"/>
  <c r="AB40" i="6"/>
  <c r="AA40" i="6"/>
  <c r="AH40" i="6" s="1"/>
  <c r="Z40" i="6"/>
  <c r="AG40" i="6" s="1"/>
  <c r="Y40" i="6"/>
  <c r="AF40" i="6" s="1"/>
  <c r="X40" i="6"/>
  <c r="W40" i="6"/>
  <c r="V40" i="6"/>
  <c r="F22" i="1" l="1"/>
  <c r="F24" i="1"/>
  <c r="F25" i="1"/>
  <c r="F26" i="1"/>
  <c r="F27" i="1"/>
  <c r="F28" i="1"/>
  <c r="F29" i="1"/>
  <c r="F30" i="1"/>
  <c r="F31" i="1"/>
  <c r="F21" i="1"/>
  <c r="F23" i="1"/>
  <c r="F20" i="1"/>
  <c r="AE40" i="6"/>
  <c r="AC40" i="6"/>
  <c r="AD40" i="6"/>
  <c r="AJ67" i="1" l="1"/>
  <c r="AK67" i="1"/>
  <c r="AL67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68" i="1"/>
  <c r="AI69" i="1"/>
  <c r="AI70" i="1"/>
  <c r="AI71" i="1"/>
  <c r="AI67" i="1"/>
  <c r="W67" i="1"/>
  <c r="X67" i="1"/>
  <c r="Y67" i="1"/>
  <c r="Z67" i="1"/>
  <c r="AA67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V68" i="1"/>
  <c r="V69" i="1"/>
  <c r="V70" i="1"/>
  <c r="V71" i="1"/>
  <c r="V67" i="1"/>
  <c r="AJ56" i="1"/>
  <c r="AK56" i="1"/>
  <c r="AL56" i="1"/>
  <c r="AI56" i="1"/>
  <c r="W56" i="1"/>
  <c r="X56" i="1"/>
  <c r="Y56" i="1"/>
  <c r="Z56" i="1"/>
  <c r="AA56" i="1"/>
  <c r="V56" i="1"/>
  <c r="AJ35" i="6"/>
  <c r="AK35" i="6"/>
  <c r="AL35" i="6"/>
  <c r="AJ36" i="6"/>
  <c r="AK36" i="6"/>
  <c r="AL36" i="6"/>
  <c r="AJ37" i="6"/>
  <c r="AK37" i="6"/>
  <c r="AL37" i="6"/>
  <c r="AJ38" i="6"/>
  <c r="AK38" i="6"/>
  <c r="AL38" i="6"/>
  <c r="AJ39" i="6"/>
  <c r="AK39" i="6"/>
  <c r="AL39" i="6"/>
  <c r="AI36" i="6"/>
  <c r="AI37" i="6"/>
  <c r="AI38" i="6"/>
  <c r="AI39" i="6"/>
  <c r="AI35" i="6"/>
  <c r="W35" i="6"/>
  <c r="X35" i="6"/>
  <c r="Y35" i="6"/>
  <c r="Z35" i="6"/>
  <c r="AA35" i="6"/>
  <c r="AB35" i="6"/>
  <c r="W36" i="6"/>
  <c r="X36" i="6"/>
  <c r="Y36" i="6"/>
  <c r="Z36" i="6"/>
  <c r="AA36" i="6"/>
  <c r="AB36" i="6"/>
  <c r="W37" i="6"/>
  <c r="X37" i="6"/>
  <c r="Y37" i="6"/>
  <c r="Z37" i="6"/>
  <c r="AA37" i="6"/>
  <c r="AB37" i="6"/>
  <c r="W38" i="6"/>
  <c r="X38" i="6"/>
  <c r="Y38" i="6"/>
  <c r="Z38" i="6"/>
  <c r="AA38" i="6"/>
  <c r="AB38" i="6"/>
  <c r="W39" i="6"/>
  <c r="X39" i="6"/>
  <c r="Y39" i="6"/>
  <c r="Z39" i="6"/>
  <c r="AA39" i="6"/>
  <c r="AB39" i="6"/>
  <c r="V36" i="6"/>
  <c r="V37" i="6"/>
  <c r="V38" i="6"/>
  <c r="V39" i="6"/>
  <c r="V35" i="6"/>
  <c r="AG74" i="1" l="1"/>
  <c r="AB68" i="1"/>
  <c r="AE68" i="1" s="1"/>
  <c r="AB69" i="1"/>
  <c r="AB70" i="1"/>
  <c r="AD70" i="1" s="1"/>
  <c r="AB67" i="1"/>
  <c r="AG67" i="1" s="1"/>
  <c r="AB71" i="1"/>
  <c r="AC71" i="1" s="1"/>
  <c r="AF74" i="1" l="1"/>
  <c r="AD74" i="1"/>
  <c r="AE74" i="1"/>
  <c r="AG68" i="1"/>
  <c r="AF68" i="1"/>
  <c r="AD68" i="1"/>
  <c r="AC74" i="1"/>
  <c r="AH74" i="1"/>
  <c r="AH68" i="1"/>
  <c r="AC68" i="1"/>
  <c r="AH69" i="1"/>
  <c r="AD69" i="1"/>
  <c r="AG69" i="1"/>
  <c r="AC69" i="1"/>
  <c r="AF69" i="1"/>
  <c r="AF71" i="1"/>
  <c r="AE71" i="1"/>
  <c r="AH71" i="1"/>
  <c r="AD71" i="1"/>
  <c r="AF67" i="1"/>
  <c r="AE67" i="1"/>
  <c r="AH67" i="1"/>
  <c r="AD67" i="1"/>
  <c r="AC67" i="1"/>
  <c r="AE69" i="1"/>
  <c r="AG70" i="1"/>
  <c r="AC70" i="1"/>
  <c r="AF70" i="1"/>
  <c r="AE70" i="1"/>
  <c r="AG71" i="1"/>
  <c r="AH70" i="1"/>
  <c r="AB42" i="6" l="1"/>
  <c r="AE42" i="6" l="1"/>
  <c r="AD42" i="6"/>
  <c r="AH42" i="6"/>
  <c r="AG42" i="6"/>
  <c r="AC42" i="6"/>
  <c r="AF42" i="6"/>
  <c r="AB56" i="1" l="1"/>
  <c r="AL48" i="1"/>
  <c r="AL49" i="1"/>
  <c r="AL50" i="1"/>
  <c r="AL51" i="1"/>
  <c r="AL52" i="1"/>
  <c r="AL53" i="1"/>
  <c r="AL54" i="1"/>
  <c r="AJ48" i="1"/>
  <c r="AK48" i="1"/>
  <c r="AJ49" i="1"/>
  <c r="AK49" i="1"/>
  <c r="AJ50" i="1"/>
  <c r="AK50" i="1"/>
  <c r="AJ51" i="1"/>
  <c r="AK51" i="1"/>
  <c r="AJ52" i="1"/>
  <c r="AK52" i="1"/>
  <c r="AJ53" i="1"/>
  <c r="AK53" i="1"/>
  <c r="AJ54" i="1"/>
  <c r="AK54" i="1"/>
  <c r="AI49" i="1"/>
  <c r="AI50" i="1"/>
  <c r="AI51" i="1"/>
  <c r="AI52" i="1"/>
  <c r="AI53" i="1"/>
  <c r="AI54" i="1"/>
  <c r="AI48" i="1"/>
  <c r="W48" i="1"/>
  <c r="X48" i="1"/>
  <c r="Y48" i="1"/>
  <c r="Z48" i="1"/>
  <c r="AA48" i="1"/>
  <c r="W49" i="1"/>
  <c r="X49" i="1"/>
  <c r="Y49" i="1"/>
  <c r="Z49" i="1"/>
  <c r="AA49" i="1"/>
  <c r="W50" i="1"/>
  <c r="X50" i="1"/>
  <c r="Y50" i="1"/>
  <c r="Z50" i="1"/>
  <c r="AA50" i="1"/>
  <c r="W51" i="1"/>
  <c r="X51" i="1"/>
  <c r="Y51" i="1"/>
  <c r="Z51" i="1"/>
  <c r="AA51" i="1"/>
  <c r="W52" i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V49" i="1"/>
  <c r="V50" i="1"/>
  <c r="V51" i="1"/>
  <c r="V52" i="1"/>
  <c r="V53" i="1"/>
  <c r="V54" i="1"/>
  <c r="V48" i="1"/>
  <c r="AB54" i="1" l="1"/>
  <c r="AB48" i="1"/>
  <c r="AB50" i="1"/>
  <c r="AB52" i="1"/>
  <c r="AB51" i="1"/>
  <c r="AB53" i="1"/>
  <c r="AB49" i="1"/>
  <c r="AH39" i="6" l="1"/>
  <c r="AG39" i="6"/>
  <c r="AF39" i="6"/>
  <c r="AE39" i="6"/>
  <c r="AD39" i="6"/>
  <c r="AC39" i="6"/>
  <c r="AH38" i="6"/>
  <c r="AG38" i="6"/>
  <c r="AF38" i="6"/>
  <c r="AE38" i="6"/>
  <c r="AD38" i="6"/>
  <c r="AC38" i="6"/>
  <c r="AH37" i="6"/>
  <c r="AG37" i="6"/>
  <c r="AF37" i="6"/>
  <c r="AE37" i="6"/>
  <c r="AD37" i="6"/>
  <c r="AC37" i="6"/>
  <c r="AH36" i="6"/>
  <c r="AG36" i="6"/>
  <c r="AF36" i="6"/>
  <c r="AE36" i="6"/>
  <c r="AD36" i="6"/>
  <c r="AC36" i="6"/>
  <c r="AH35" i="6"/>
  <c r="AG35" i="6"/>
  <c r="AF35" i="6"/>
  <c r="AE35" i="6"/>
  <c r="AD35" i="6"/>
  <c r="AC35" i="6"/>
  <c r="AH56" i="1" l="1"/>
  <c r="AH54" i="1"/>
  <c r="AG53" i="1"/>
  <c r="AH52" i="1"/>
  <c r="AG51" i="1"/>
  <c r="AH50" i="1"/>
  <c r="AG49" i="1"/>
  <c r="AH48" i="1"/>
  <c r="AE48" i="1" l="1"/>
  <c r="AC50" i="1"/>
  <c r="AG50" i="1"/>
  <c r="AE52" i="1"/>
  <c r="AC54" i="1"/>
  <c r="AG54" i="1"/>
  <c r="AC56" i="1"/>
  <c r="AG56" i="1"/>
  <c r="AC48" i="1"/>
  <c r="AG48" i="1"/>
  <c r="AE50" i="1"/>
  <c r="AC52" i="1"/>
  <c r="AG52" i="1"/>
  <c r="AE54" i="1"/>
  <c r="AE56" i="1"/>
  <c r="AF49" i="1"/>
  <c r="AD51" i="1"/>
  <c r="AF51" i="1"/>
  <c r="AH51" i="1"/>
  <c r="AD53" i="1"/>
  <c r="AF53" i="1"/>
  <c r="AH53" i="1"/>
  <c r="AD49" i="1"/>
  <c r="AH49" i="1"/>
  <c r="AD48" i="1"/>
  <c r="AF48" i="1"/>
  <c r="AC49" i="1"/>
  <c r="AE49" i="1"/>
  <c r="AD50" i="1"/>
  <c r="AF50" i="1"/>
  <c r="AC51" i="1"/>
  <c r="AE51" i="1"/>
  <c r="AD52" i="1"/>
  <c r="AF52" i="1"/>
  <c r="AC53" i="1"/>
  <c r="AE53" i="1"/>
  <c r="AD54" i="1"/>
  <c r="AF54" i="1"/>
  <c r="AD56" i="1"/>
  <c r="AF56" i="1"/>
</calcChain>
</file>

<file path=xl/sharedStrings.xml><?xml version="1.0" encoding="utf-8"?>
<sst xmlns="http://schemas.openxmlformats.org/spreadsheetml/2006/main" count="644" uniqueCount="171">
  <si>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</si>
  <si>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</si>
  <si>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</si>
  <si>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</si>
  <si>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</si>
  <si>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</si>
  <si>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</si>
  <si>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</si>
  <si>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</si>
  <si>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</si>
  <si>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</si>
  <si>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</si>
  <si>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</si>
  <si>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7. Se llevan a cabo mecanismos de revisión anual en las guías de las materias. : </t>
  </si>
  <si>
    <t xml:space="preserve">8. En la planificación de la enseñanza se consideran los intereses y los conocimientos previos de los estudiantes. : </t>
  </si>
  <si>
    <t>Servicio de Planificación y Evaluación</t>
  </si>
  <si>
    <t>Total</t>
  </si>
  <si>
    <t>NS/NC</t>
  </si>
  <si>
    <t>a</t>
  </si>
  <si>
    <t>BLOQUE 1. Centro</t>
  </si>
  <si>
    <t>Actividades desarrolladas dentro del Plan de Acción Tutorial (PAT)</t>
  </si>
  <si>
    <t>Acciones desarrolladas para la atención a la diversidad (estudiantes de Necesidades Educativas Especiales)</t>
  </si>
  <si>
    <t>Gestión sobre programas de movilidad</t>
  </si>
  <si>
    <t>Gestión sobre prácticas externas curriculares</t>
  </si>
  <si>
    <t>Página web del Centro</t>
  </si>
  <si>
    <t>GRADO DE SATISFACCIÓN DEL PROFESORADO CON EL CENTRO</t>
  </si>
  <si>
    <t>GRADO DE SATISFACCIÓN DEL PROFESORADO CON EL TÍTULO</t>
  </si>
  <si>
    <t>Coordinación entre profesorado de las distintas asignaturas de la titulación</t>
  </si>
  <si>
    <t>Reunión de coordinación de elección de horarios docentes</t>
  </si>
  <si>
    <t>Atención de los servicios prestados por el personal de apoyo a la docencia</t>
  </si>
  <si>
    <t>Atención por parte de los responsables académicos del título</t>
  </si>
  <si>
    <t>Infraestructura necesaria para el desarrollo de la actividad docente</t>
  </si>
  <si>
    <t>Grado de satisfacción general con la titulación</t>
  </si>
  <si>
    <t>Grado de satisfacción del profesorado con la titulación</t>
  </si>
  <si>
    <t>TITULACIÓN</t>
  </si>
  <si>
    <t>Grado de satisfacción del profesorado con el centro</t>
  </si>
  <si>
    <t>BLOQUE 2. Global Titulación</t>
  </si>
  <si>
    <t>Grado de satisfacción del profesorado con las titulaciones del centro (global)</t>
  </si>
  <si>
    <t xml:space="preserve">Grado de satisfacción general con el Centro </t>
  </si>
  <si>
    <t>* Nota: para el cómputo de la tasa de participación se ha computado el PDI que imparte docencia en la titulación.</t>
  </si>
  <si>
    <t>Funcionario</t>
  </si>
  <si>
    <t>Laboral</t>
  </si>
  <si>
    <t>Indique el grado en el que ha impartido docencia (datos por titulación):</t>
  </si>
  <si>
    <t>Seleccione la categoría profesional por Centro:</t>
  </si>
  <si>
    <t>[Coordinación entre profesorado de las distintas asignaturas de la titulación] Indica tu grado de satisfacción respecto a las siguientes cuestiones relacionadas con el Grado en Ingeniería Mecánica:</t>
  </si>
  <si>
    <t>[Reunión de coordinación de elección de horarios docentes] Indica tu grado de satisfacción respecto a las siguientes cuestiones relacionadas con el Grado en Ingeniería Mecánica:</t>
  </si>
  <si>
    <t>[Atención de los servicios prestados por el personal de apoyo a la docencia] Indica tu grado de satisfacción respecto a las siguientes cuestiones relacionadas con el Grado en Ingeniería Mecánica:</t>
  </si>
  <si>
    <t>[Atención por parte de los responsables académicos del título] Indica tu grado de satisfacción respecto a las siguientes cuestiones relacionadas con el Grado en Ingeniería Mecánica:</t>
  </si>
  <si>
    <t>[Infraestructura necesaria para el desarrollo de la actividad docente] Indica tu grado de satisfacción respecto a las siguientes cuestiones relacionadas con el Grado en Ingeniería Mecánica:</t>
  </si>
  <si>
    <t>[Grado de satisfacción general con la titulación] Indica tu grado de satisfacción respecto a las siguientes cuestiones relacionadas con el Grado en Ingeniería Mecánica:</t>
  </si>
  <si>
    <t>Grado en Ingeniería Mecánica</t>
  </si>
  <si>
    <t>Grado en Ingeniería Eléctrica</t>
  </si>
  <si>
    <t>Doble Grado Ingeniería Eléctrica y Mecánica</t>
  </si>
  <si>
    <t>Herramientas de docencia online (infraestructura y plataforma de teleformación)</t>
  </si>
  <si>
    <t>[Herramientas de docencia online (infraestructura y plataforma de teleformación)] Indica tu grado de satisfacción respecto a las siguientes cuestiones relacionadas con el Grado en Ingeniería Mecánica:</t>
  </si>
  <si>
    <t>Gestión del Trabajo Fin de Grado (TFG)</t>
  </si>
  <si>
    <t>Gestión de los horarios docentes por parte del Centro</t>
  </si>
  <si>
    <t>RESULTADOS DE LA ENCUESTA DE  SATISFACCIÓN DE PROFESORES DE LA ESCUELA POLITÉCNICA SUPERIOR DE LINARES. Curso Académico 2023-2024</t>
  </si>
  <si>
    <t>RESULTADOS DE LA ENCUESTA DE  SATISFACCIÓN DE PROFESORES DE LA ESCUELA POLITÉCNICA SUPERIOR DE LINARES: Grado en Ingeniería Mecánica. Curso Académico 2023-2024</t>
  </si>
  <si>
    <t>RESULTADOS DE LA ENCUESTA DE  SATISFACCIÓN DE PROFESORES DE LA ESCUELA POLITÉCNICA SUPERIOR DE LINARES: Doble Grado en Ingeniería Eléctrica y Grado en Ingeniería Mecánica. Curso Académico 2023-2024</t>
  </si>
  <si>
    <t>[Coordinación entre profesorado de las distintas asignaturas de la titulación] Indica tu grado de satisfacción respecto a las siguientes cuestiones relacionadas con el Grado en Ingeniería Civil</t>
  </si>
  <si>
    <t>[Reunión de coordinación de elección de horarios docentes] Indica tu grado de satisfacción respecto a las siguientes cuestiones relacionadas con el Grado en Ingeniería Civil</t>
  </si>
  <si>
    <t>[Atención de los servicios prestados por el personal de apoyo a la docencia] Indica tu grado de satisfacción respecto a las siguientes cuestiones relacionadas con el Grado en Ingeniería Civil</t>
  </si>
  <si>
    <t>[Atención por parte de los responsables académicos del título] Indica tu grado de satisfacción respecto a las siguientes cuestiones relacionadas con el Grado en Ingeniería Civil</t>
  </si>
  <si>
    <t>[Infraestructura necesaria para el desarrollo de la actividad docente] Indica tu grado de satisfacción respecto a las siguientes cuestiones relacionadas con el Grado en Ingeniería Civil</t>
  </si>
  <si>
    <t>[Herramientas de docencia online (infraestructura y plataforma de teleformación)] Indica tu grado de satisfacción respecto a las siguientes cuestiones relacionadas con el Grado en Ingeniería Civil</t>
  </si>
  <si>
    <t>[Grado de satisfacción general con la titulación] Indica tu grado de satisfacción respecto a las siguientes cuestiones relacionadas con el Grado en Ingeniería Civil</t>
  </si>
  <si>
    <t>RESULTADOS DE LA ENCUESTA DE  SATISFACCIÓN DE PROFESORES DE LA ESCUELA POLITÉCNICA SUPERIOR DE LINARES: Grado en Ingeniería Civil. Curso Académico 2023-2024</t>
  </si>
  <si>
    <t>[Coordinación entre profesorado de las distintas asignaturas de la titulación] Indica tu grado de satisfacción respecto a las siguientes cuestiones relacionadas con el Grado en Ingeniería de Recursos Energéticos:</t>
  </si>
  <si>
    <t>[Reunión de coordinación de elección de horarios docentes] Indica tu grado de satisfacción respecto a las siguientes cuestiones relacionadas con el Grado en Ingeniería de Recursos Energéticos:</t>
  </si>
  <si>
    <t>[Atención de los servicios prestados por el personal de apoyo a la docencia] Indica tu grado de satisfacción respecto a las siguientes cuestiones relacionadas con el Grado en Ingeniería de Recursos Energéticos:</t>
  </si>
  <si>
    <t>[Atención por parte de los responsables académicos del título] Indica tu grado de satisfacción respecto a las siguientes cuestiones relacionadas con el Grado en Ingeniería de Recursos Energéticos:</t>
  </si>
  <si>
    <t>[Infraestructura necesaria para el desarrollo de la actividad docente] Indica tu grado de satisfacción respecto a las siguientes cuestiones relacionadas con el Grado en Ingeniería de Recursos Energéticos:</t>
  </si>
  <si>
    <t>[Herramientas de docencia online (infraestructura y plataforma de teleformación)] Indica tu grado de satisfacción respecto a las siguientes cuestiones relacionadas con el Grado en Ingeniería de Recursos Energéticos:</t>
  </si>
  <si>
    <t>[Grado de satisfacción general con la titulación] Indica tu grado de satisfacción respecto a las siguientes cuestiones relacionadas con el Grado en Ingeniería de Recursos Energéticos:</t>
  </si>
  <si>
    <t>RESULTADOS DE LA ENCUESTA DE  SATISFACCIÓN DE PROFESORES DE LA ESCUELA POLITÉCNICA SUPERIOR DE LINARES: Grado en Ingeniería de Recursos Energéticos. Curso Académico 2023-2024</t>
  </si>
  <si>
    <t>[Coordinación entre profesorado de las distintas asignaturas de la titulación] Indica tu grado de satisfacción respecto a las siguientes cuestiones relacionadas con el Grado en Ingeniería de Tecnologías de Telecomunicación:</t>
  </si>
  <si>
    <t>[Reunión de coordinación de elección de horarios docentes] Indica tu grado de satisfacción respecto a las siguientes cuestiones relacionadas con el Grado en Ingeniería de Tecnologías de Telecomunicación:</t>
  </si>
  <si>
    <t>[Atención de los servicios prestados por el personal de apoyo a la docencia] Indica tu grado de satisfacción respecto a las siguientes cuestiones relacionadas con el Grado en Ingeniería de Tecnologías de Telecomunicación:</t>
  </si>
  <si>
    <t>[Atención por parte de los responsables académicos del título] Indica tu grado de satisfacción respecto a las siguientes cuestiones relacionadas con el Grado en Ingeniería de Tecnologías de Telecomunicación:</t>
  </si>
  <si>
    <t>[Infraestructura necesaria para el desarrollo de la actividad docente] Indica tu grado de satisfacción respecto a las siguientes cuestiones relacionadas con el Grado en Ingeniería de Tecnologías de Telecomunicación:</t>
  </si>
  <si>
    <t>[Herramientas de docencia online (infraestructura y plataforma de teleformación)] Indica tu grado de satisfacción respecto a las siguientes cuestiones relacionadas con el Grado en Ingeniería de Tecnologías de Telecomunicación:</t>
  </si>
  <si>
    <t>[Grado de satisfacción general con la titulación] Indica tu grado de satisfacción respecto a las siguientes cuestiones relacionadas con el Grado en Ingeniería de Tecnologías de Telecomunicación:</t>
  </si>
  <si>
    <t>RESULTADOS DE LA ENCUESTA DE  SATISFACCIÓN DE PROFESORES DE LA ESCUELA POLITÉCNICA SUPERIOR DE LINARES: Grado en Ingeniería de Tecnologías de Telecomunicación. Curso Académico 2023-2024</t>
  </si>
  <si>
    <t>[Coordinación entre profesorado de las distintas asignaturas de la titulación] Indica tu grado de satisfacción respecto a las siguientes cuestiones relacionadas con el Grado en Ingeniería de Tecnologías Mineras:</t>
  </si>
  <si>
    <t>[Reunión de coordinación de elección de horarios docentes] Indica tu grado de satisfacción respecto a las siguientes cuestiones relacionadas con el Grado en Ingeniería de Tecnologías Mineras:</t>
  </si>
  <si>
    <t>[Atención de los servicios prestados por el personal de apoyo a la docencia] Indica tu grado de satisfacción respecto a las siguientes cuestiones relacionadas con el Grado en Ingeniería de Tecnologías Mineras:</t>
  </si>
  <si>
    <t>[Atención por parte de los responsables académicos del título] Indica tu grado de satisfacción respecto a las siguientes cuestiones relacionadas con el Grado en Ingeniería de Tecnologías Mineras:</t>
  </si>
  <si>
    <t>[Infraestructura necesaria para el desarrollo de la actividad docente] Indica tu grado de satisfacción respecto a las siguientes cuestiones relacionadas con el Grado en Ingeniería de Tecnologías Mineras:</t>
  </si>
  <si>
    <t>[Herramientas de docencia online (infraestructura y plataforma de teleformación)] Indica tu grado de satisfacción respecto a las siguientes cuestiones relacionadas con el Grado en Ingeniería de Tecnologías Mineras:</t>
  </si>
  <si>
    <t>[Grado de satisfacción general con la titulación] Indica tu grado de satisfacción respecto a las siguientes cuestiones relacionadas con el Grado en Ingeniería de Tecnologías Mineras:</t>
  </si>
  <si>
    <t>RESULTADOS DE LA ENCUESTA DE  SATISFACCIÓN DE PROFESORES DE LA ESCUELA POLITÉCNICA SUPERIOR DE LINARES: Grado en Ingeniería de Tecnologías Mineras. Curso Académico 2023-2024</t>
  </si>
  <si>
    <t>[Coordinación entre profesorado de las distintas asignaturas de la titulación] Indica tu grado de satisfacción respecto a las siguientes cuestiones relacionadas con el Grado en Ingeniería Eléctrica:</t>
  </si>
  <si>
    <t>[Reunión de coordinación de elección de horarios docentes] Indica tu grado de satisfacción respecto a las siguientes cuestiones relacionadas con el Grado en Ingeniería Eléctrica:</t>
  </si>
  <si>
    <t>[Atención de los servicios prestados por el personal de apoyo a la docencia] Indica tu grado de satisfacción respecto a las siguientes cuestiones relacionadas con el Grado en Ingeniería Eléctrica:</t>
  </si>
  <si>
    <t>[Atención por parte de los responsables académicos del título] Indica tu grado de satisfacción respecto a las siguientes cuestiones relacionadas con el Grado en Ingeniería Eléctrica:</t>
  </si>
  <si>
    <t>[Infraestructura necesaria para el desarrollo de la actividad docente] Indica tu grado de satisfacción respecto a las siguientes cuestiones relacionadas con el Grado en Ingeniería Eléctrica:</t>
  </si>
  <si>
    <t>[Herramientas de docencia online (infraestructura y plataforma de teleformación)] Indica tu grado de satisfacción respecto a las siguientes cuestiones relacionadas con el Grado en Ingeniería Eléctrica:</t>
  </si>
  <si>
    <t>[Grado de satisfacción general con la titulación] Indica tu grado de satisfacción respecto a las siguientes cuestiones relacionadas con el Grado en Ingeniería Eléctrica:</t>
  </si>
  <si>
    <t>RESULTADOS DE LA ENCUESTA DE  SATISFACCIÓN DE PROFESORES DE LA ESCUELA POLITÉCNICA SUPERIOR DE LINARES: Grado en Ingeniería Eléctrica. Curso Académico 2023-2024</t>
  </si>
  <si>
    <t>[Coordinación entre profesorado de las distintas asignaturas de la titulación] Indica tu grado de satisfacción respecto a las siguientes cuestiones relacionadas con el Grado en Ingeniería Química Industrial:</t>
  </si>
  <si>
    <t>[Reunión de coordinación de elección de horarios docentes] Indica tu grado de satisfacción respecto a las siguientes cuestiones relacionadas con el Grado en Ingeniería Química Industrial:</t>
  </si>
  <si>
    <t>[Atención de los servicios prestados por el personal de apoyo a la docencia] Indica tu grado de satisfacción respecto a las siguientes cuestiones relacionadas con el Grado en Ingeniería Química Industrial:</t>
  </si>
  <si>
    <t>[Atención por parte de los responsables académicos del título] Indica tu grado de satisfacción respecto a las siguientes cuestiones relacionadas con el Grado en Ingeniería Química Industrial:</t>
  </si>
  <si>
    <t>[Infraestructura necesaria para el desarrollo de la actividad docente] Indica tu grado de satisfacción respecto a las siguientes cuestiones relacionadas con el Grado en Ingeniería Química Industrial:</t>
  </si>
  <si>
    <t>[Herramientas de docencia online (infraestructura y plataforma de teleformación)] Indica tu grado de satisfacción respecto a las siguientes cuestiones relacionadas con el Grado en Ingeniería Química Industrial:</t>
  </si>
  <si>
    <t>[Grado de satisfacción general con la titulación] Indica tu grado de satisfacción respecto a las siguientes cuestiones relacionadas con el Grado en Ingeniería Química Industrial:</t>
  </si>
  <si>
    <t>RESULTADOS DE LA ENCUESTA DE  SATISFACCIÓN DE PROFESORES DE LA ESCUELA POLITÉCNICA SUPERIOR DE LINARES: Grado en Ingeniería Química Industrial. Curso Académico 2023-2024</t>
  </si>
  <si>
    <t>[Coordinación entre profesorado de las distintas asignaturas de la titulación] Indica tu grado de satisfacción respecto a las siguientes cuestiones relacionadas con el Grado en Ingeniería Telemática:</t>
  </si>
  <si>
    <t>[Reunión de coordinación de elección de horarios docentes] Indica tu grado de satisfacción respecto a las siguientes cuestiones relacionadas con el Grado en Ingeniería Telemática:</t>
  </si>
  <si>
    <t>[Atención de los servicios prestados por el personal de apoyo a la docencia] Indica tu grado de satisfacción respecto a las siguientes cuestiones relacionadas con el Grado en Ingeniería Telemática:</t>
  </si>
  <si>
    <t>[Atención por parte de los responsables académicos del título] Indica tu grado de satisfacción respecto a las siguientes cuestiones relacionadas con el Grado en Ingeniería Telemática:</t>
  </si>
  <si>
    <t>[Infraestructura necesaria para el desarrollo de la actividad docente] Indica tu grado de satisfacción respecto a las siguientes cuestiones relacionadas con el Grado en Ingeniería Telemática:</t>
  </si>
  <si>
    <t>[Herramientas de docencia online (infraestructura y plataforma de teleformación)] Indica tu grado de satisfacción respecto a las siguientes cuestiones relacionadas con el Grado en Ingeniería Telemática:</t>
  </si>
  <si>
    <t>[Grado de satisfacción general con la titulación] Indica tu grado de satisfacción respecto a las siguientes cuestiones relacionadas con el Grado en Ingeniería Telemática:</t>
  </si>
  <si>
    <t>RESULTADOS DE LA ENCUESTA DE  SATISFACCIÓN DE PROFESORES DE LA ESCUELA POLITÉCNICA SUPERIOR DE LINARES: Grado en Ingeniería Telemática. Curso Académico 2023-2024</t>
  </si>
  <si>
    <t>[Coordinación entre profesorado de las distintas asignaturas de la titulación] Indica tu grado de satisfacción respecto a las siguientes cuestiones relacionadas con el Doble Grado en Ingeniería Civil y Grado en Ingeniería de Tecnologías Mineras:</t>
  </si>
  <si>
    <t>[Reunión de coordinación de elección de horarios docentes] Indica tu grado de satisfacción respecto a las siguientes cuestiones relacionadas con el Doble Grado en Ingeniería Civil y Grado en Ingeniería de Tecnologías Mineras:</t>
  </si>
  <si>
    <t>[Atención de los servicios prestados por el personal de apoyo a la docencia] Indica tu grado de satisfacción respecto a las siguientes cuestiones relacionadas con el Doble Grado en Ingeniería Civil y Grado en Ingeniería de Tecnologías Mineras:</t>
  </si>
  <si>
    <t>[Atención por parte de los responsables académicos del título] Indica tu grado de satisfacción respecto a las siguientes cuestiones relacionadas con el Doble Grado en Ingeniería Civil y Grado en Ingeniería de Tecnologías Mineras:</t>
  </si>
  <si>
    <t>[Infraestructura necesaria para el desarrollo de la actividad docente] Indica tu grado de satisfacción respecto a las siguientes cuestiones relacionadas con el Doble Grado en Ingeniería Civil y Grado en Ingeniería de Tecnologías Mineras:</t>
  </si>
  <si>
    <t>[Herramientas de docencia online (infraestructura y plataforma de teleformación)] Indica tu grado de satisfacción respecto a las siguientes cuestiones relacionadas con el Doble Grado en Ingeniería Civil y Grado en Ingeniería de Tecnologías Mineras:</t>
  </si>
  <si>
    <t>[Grado de satisfacción general con la titulación] Indica tu grado de satisfacción respecto a las siguientes cuestiones relacionadas con el Doble Grado en Ingeniería Civil y Grado en Ingeniería de Tecnologías Mineras:</t>
  </si>
  <si>
    <t>RESULTADOS DE LA ENCUESTA DE  SATISFACCIÓN DE PROFESORES DE LA ESCUELA POLITÉCNICA SUPERIOR DE LINARES: Doble Grado en Ingeniería Civil y Grado en Ingeniería de Tecnologías Mineras. Curso Académico 2023-2024</t>
  </si>
  <si>
    <t>[Coordinación entre profesorado de las distintas asignaturas de la titulación] Indica tu grado de satisfacción respecto a las siguientes cuestiones relacionadas con el Doble Grado en Ingeniería de Recursos Energéticos y Grado en Ingeniería Química I</t>
  </si>
  <si>
    <t>[Reunión de coordinación de elección de horarios docentes] Indica tu grado de satisfacción respecto a las siguientes cuestiones relacionadas con el Doble Grado en Ingeniería de Recursos Energéticos y Grado en Ingeniería Química Industrial:</t>
  </si>
  <si>
    <t>[Atención de los servicios prestados por el personal de apoyo a la docencia] Indica tu grado de satisfacción respecto a las siguientes cuestiones relacionadas con el Doble Grado en Ingeniería de Recursos Energéticos y Grado en Ingeniería Química Indu</t>
  </si>
  <si>
    <t>[Atención por parte de los responsables académicos del título] Indica tu grado de satisfacción respecto a las siguientes cuestiones relacionadas con el Doble Grado en Ingeniería de Recursos Energéticos y Grado en Ingeniería Química Industrial:</t>
  </si>
  <si>
    <t>[Infraestructura necesaria para el desarrollo de la actividad docente] Indica tu grado de satisfacción respecto a las siguientes cuestiones relacionadas con el Doble Grado en Ingeniería de Recursos Energéticos y Grado en Ingeniería Química Industrial:</t>
  </si>
  <si>
    <t>[Herramientas de docencia online (infraestructura y plataforma de teleformación)] Indica tu grado de satisfacción respecto a las siguientes cuestiones relacionadas con el Doble Grado en Ingeniería de Recursos Energéticos y Grado en Ingeniería Química</t>
  </si>
  <si>
    <t>[Grado de satisfacción general con la titulación] Indica tu grado de satisfacción respecto a las siguientes cuestiones relacionadas con el Doble Grado en Ingeniería de Recursos Energéticos y Grado en Ingeniería Química Industrial:</t>
  </si>
  <si>
    <t>RESULTADOS DE LA ENCUESTA DE  SATISFACCIÓN DE PROFESORES DE LA ESCUELA POLITÉCNICA SUPERIOR DE LINARES: Doble Grado en Ingeniería de Recursos Energéticos y Grado en Ingeniería Química Industrial. Curso Académico 2023-2024</t>
  </si>
  <si>
    <t>[Coordinación entre profesorado de las distintas asignaturas de la titulación] Indica tu grado de satisfacción respecto a las siguientes cuestiones relacionadas con el Doble Grado en Ingeniería de Tecnologías de Telecomunicación y Grado en Ingenierí</t>
  </si>
  <si>
    <t>[Reunión de coordinación de elección de horarios docentes] Indica tu grado de satisfacción respecto a las siguientes cuestiones relacionadas con el Doble Grado en Ingeniería de Tecnologías de Telecomunicación y Grado en Ingeniería Telemática:</t>
  </si>
  <si>
    <t>[Atención de los servicios prestados por el personal de apoyo a la docencia] Indica tu grado de satisfacción respecto a las siguientes cuestiones relacionadas con el Doble Grado en Ingeniería de Tecnologías de Telecomunicación y Grado en Ingeniería T</t>
  </si>
  <si>
    <t>[Atención por parte de los responsables académicos del título] Indica tu grado de satisfacción respecto a las siguientes cuestiones relacionadas con el Doble Grado en Ingeniería de Tecnologías de Telecomunicación y Grado en Ingeniería Telemática:</t>
  </si>
  <si>
    <t>[Infraestructura necesaria para el desarrollo de la actividad docente] Indica tu grado de satisfacción respecto a las siguientes cuestiones relacionadas con el Doble Grado en Ingeniería de Tecnologías de Telecomunicación y Grado en Ingeniería Telemát</t>
  </si>
  <si>
    <t>[Herramientas de docencia online (infraestructura y plataforma de teleformación)] Indica tu grado de satisfacción respecto a las siguientes cuestiones relacionadas con el Doble Grado en Ingeniería de Tecnologías de Telecomunicación y Grado en Ingenier</t>
  </si>
  <si>
    <t>[Grado de satisfacción general con la titulación] Indica tu grado de satisfacción respecto a las siguientes cuestiones relacionadas con el Doble Grado en Ingeniería de Tecnologías de Telecomunicación y Grado en Ingeniería Telemática:</t>
  </si>
  <si>
    <t>RESULTADOS DE LA ENCUESTA DE  SATISFACCIÓN DE PROFESORES DE LA ESCUELA POLITÉCNICA SUPERIOR DE LINARES: Doble Grado en Ingeniería de Tecnologías de Telecomunicación y Grado en Ingeniería Telemática. Curso Académico 2023-2024</t>
  </si>
  <si>
    <t>[Coordinación entre profesorado de las distintas asignaturas de la titulación] Indica tu grado de satisfacción respecto a las siguientes cuestiones relacionadas con el Doble Grado en Ingeniería Eléctrica y Grado en Ingeniería Mecánica:</t>
  </si>
  <si>
    <t>[Reunión de coordinación de elección de horarios docentes] Indica tu grado de satisfacción respecto a las siguientes cuestiones relacionadas con el Doble Grado en Ingeniería Eléctrica y Grado en Ingeniería Mecánica:</t>
  </si>
  <si>
    <t>[Atención de los servicios prestados por el personal de apoyo a la docencia] Indica tu grado de satisfacción respecto a las siguientes cuestiones relacionadas con el Doble Grado en Ingeniería Eléctrica y Grado en Ingeniería Mecánica:</t>
  </si>
  <si>
    <t>[Atención por parte de los responsables académicos del título] Indica tu grado de satisfacción respecto a las siguientes cuestiones relacionadas con el Doble Grado en Ingeniería Eléctrica y Grado en Ingeniería Mecánica:</t>
  </si>
  <si>
    <t>[Infraestructura necesaria para el desarrollo de la actividad docente] Indica tu grado de satisfacción respecto a las siguientes cuestiones relacionadas con el Doble Grado en Ingeniería Eléctrica y Grado en Ingeniería Mecánica:</t>
  </si>
  <si>
    <t>[Herramientas de docencia online (infraestructura y plataforma de teleformación)] Indica tu grado de satisfacción respecto a las siguientes cuestiones relacionadas con el Doble Grado en Ingeniería Eléctrica y Grado en Ingeniería Mecánica:</t>
  </si>
  <si>
    <t>[Grado de satisfacción general con la titulación] Indica tu grado de satisfacción respecto a las siguientes cuestiones relacionadas con el Doble Grado en Ingeniería Eléctrica y Grado en Ingeniería Mecánica:</t>
  </si>
  <si>
    <t>Coordinación entre profesorado de las distintas asignaturas de la titulación]:</t>
  </si>
  <si>
    <t>[Reunión de coordinación de elección de horarios docentes]</t>
  </si>
  <si>
    <t>Atención de los servicios prestados por el personal de apoyo a la docencia]</t>
  </si>
  <si>
    <t>[Atención por parte de los responsables académicos del título] :</t>
  </si>
  <si>
    <t>[Infraestructura necesaria para el desarrollo de la actividad docente]</t>
  </si>
  <si>
    <t>[Herramientas de docencia online (infraestructura y plataforma de teleformación)]</t>
  </si>
  <si>
    <t>[Grado de satisfacción general con la titulación]</t>
  </si>
  <si>
    <t>[Actividades desarrolladas dentro del Plan de Acción Tutorial (PAT)] Indica tu grado de satisfacción con respecto a las siguientes cuestiones relacionadas con la Escuela Politécnica Superior de Linares:</t>
  </si>
  <si>
    <t>[Acciones desarrolladas para la atención a la diversidad (estudiantes de Necesidades Educativas Especiales)] Indica tu grado de satisfacción con respecto a las siguientes cuestiones relacionadas con la Escuela Politécnica Superior de Linares:</t>
  </si>
  <si>
    <t>[Gestión sobre programas de movilidad] Indica tu grado de satisfacción con respecto a las siguientes cuestiones relacionadas con la Escuela Politécnica Superior de Linares:</t>
  </si>
  <si>
    <t>[Gestión sobre prácticas externas curriculares] Indica tu grado de satisfacción con respecto a las siguientes cuestiones relacionadas con la Escuela Politécnica Superior de Linares:</t>
  </si>
  <si>
    <t>[Gestión del Trabajo Fin de Grado (TFG)] Indica tu grado de satisfacción con respecto a las siguientes cuestiones relacionadas con la Escuela Politécnica Superior de Linares:</t>
  </si>
  <si>
    <t>[Gestión de los horarios docentes por parte del Centro] Indica tu grado de satisfacción con respecto a las siguientes cuestiones relacionadas con la Escuela Politécnica Superior de Linares:</t>
  </si>
  <si>
    <t>[Página web del Centro] Indica tu grado de satisfacción con respecto a las siguientes cuestiones relacionadas con la Escuela Politécnica Superior de Linares:</t>
  </si>
  <si>
    <t>[Grado de satisfacción general con el Centro] Indica tu grado de satisfacción con respecto a las siguientes cuestiones relacionadas con la Escuela Politécnica Superior de Linares:</t>
  </si>
  <si>
    <t>Grado en Ingeniería Civil</t>
  </si>
  <si>
    <t>Grado en Ingeniería de Tecnologías Mineras</t>
  </si>
  <si>
    <t>Grado en Ingeniería de Recursos Energéticos</t>
  </si>
  <si>
    <t>Grado en Ingeniería de Tecnologías de Telecomunicación</t>
  </si>
  <si>
    <t>Grado en Ingeniería Química Industrial</t>
  </si>
  <si>
    <t>Grado en Ingeniería Telemática</t>
  </si>
  <si>
    <t>Doble Grado Ingeniería de Tecnologías Mineras e Ingeniería Civil</t>
  </si>
  <si>
    <t>Doble Grado Ingeniería de Recursos Energéticos e Ingeniería Química Industrial</t>
  </si>
  <si>
    <t>Doble Grado Ingeniería de Tecnologías de Telecomunicación e Ingeniería Telemática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</si>
</sst>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###.00%"/>
    <numFmt numFmtId="166" formatCode="####.00"/>
    <numFmt numFmtId="167" formatCode="####"/>
    <numFmt numFmtId="168" formatCode="###0.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24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18" fillId="0" borderId="1" xfId="2" applyNumberFormat="1" applyFont="1" applyBorder="1" applyAlignment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18" fillId="0" borderId="0" xfId="2" applyNumberFormat="1" applyFont="1" applyBorder="1" applyAlignment="1">
      <alignment horizontal="center" vertical="center"/>
    </xf>
    <xf numFmtId="165" fontId="18" fillId="0" borderId="0" xfId="2" applyNumberFormat="1" applyFont="1" applyBorder="1" applyAlignment="1">
      <alignment horizontal="center" vertical="center"/>
    </xf>
    <xf numFmtId="166" fontId="18" fillId="0" borderId="0" xfId="2" applyNumberFormat="1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2" fillId="0" borderId="0" xfId="0" applyFont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23" fillId="0" borderId="0" xfId="3" applyFont="1" applyBorder="1" applyAlignment="1">
      <alignment horizontal="left" vertical="center" wrapText="1"/>
    </xf>
    <xf numFmtId="10" fontId="17" fillId="0" borderId="1" xfId="6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14" fillId="8" borderId="1" xfId="0" applyFont="1" applyFill="1" applyBorder="1" applyAlignment="1">
      <alignment vertical="center" wrapText="1"/>
    </xf>
    <xf numFmtId="167" fontId="18" fillId="0" borderId="1" xfId="1" applyNumberFormat="1" applyFont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 wrapText="1"/>
    </xf>
    <xf numFmtId="168" fontId="14" fillId="8" borderId="1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center" vertical="center" wrapText="1" shrinkToFit="1"/>
    </xf>
    <xf numFmtId="0" fontId="0" fillId="0" borderId="0" xfId="0" applyFill="1" applyAlignment="1">
      <alignment wrapText="1"/>
    </xf>
    <xf numFmtId="0" fontId="7" fillId="0" borderId="0" xfId="0" applyFont="1" applyAlignment="1">
      <alignment horizontal="center" vertical="center" wrapText="1" shrinkToFit="1"/>
    </xf>
    <xf numFmtId="164" fontId="14" fillId="8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27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7" fillId="0" borderId="1" xfId="0" applyFont="1" applyBorder="1" applyAlignment="1">
      <alignment horizontal="left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9" fillId="0" borderId="0" xfId="0" applyFont="1"/>
    <xf numFmtId="2" fontId="18" fillId="0" borderId="1" xfId="1" applyNumberFormat="1" applyFont="1" applyBorder="1" applyAlignment="1">
      <alignment horizontal="center" vertical="center" wrapText="1"/>
    </xf>
    <xf numFmtId="10" fontId="18" fillId="0" borderId="1" xfId="2" applyNumberFormat="1" applyFont="1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>
      <alignment horizontal="left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10" fontId="14" fillId="8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25" fillId="0" borderId="2" xfId="0" applyFont="1" applyBorder="1" applyAlignment="1">
      <alignment horizontal="left" vertical="center" wrapText="1" shrinkToFit="1"/>
    </xf>
    <xf numFmtId="0" fontId="25" fillId="0" borderId="3" xfId="0" applyFont="1" applyBorder="1" applyAlignment="1">
      <alignment horizontal="left" vertical="center" wrapText="1" shrinkToFit="1"/>
    </xf>
    <xf numFmtId="0" fontId="25" fillId="0" borderId="4" xfId="0" applyFont="1" applyBorder="1" applyAlignment="1">
      <alignment horizontal="left" vertical="center" wrapText="1" shrinkToFit="1"/>
    </xf>
    <xf numFmtId="0" fontId="21" fillId="0" borderId="2" xfId="0" applyFont="1" applyBorder="1" applyAlignment="1">
      <alignment horizontal="left" vertical="center" wrapText="1" shrinkToFit="1"/>
    </xf>
    <xf numFmtId="0" fontId="21" fillId="0" borderId="3" xfId="0" applyFont="1" applyBorder="1" applyAlignment="1">
      <alignment horizontal="left" vertical="center" wrapText="1" shrinkToFit="1"/>
    </xf>
    <xf numFmtId="0" fontId="21" fillId="0" borderId="4" xfId="0" applyFont="1" applyBorder="1" applyAlignment="1">
      <alignment horizontal="left" vertical="center" wrapText="1" shrinkToFi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1" fillId="4" borderId="0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 shrinkToFi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 shrinkToFit="1"/>
    </xf>
  </cellXfs>
  <cellStyles count="7">
    <cellStyle name="Normal" xfId="0" builtinId="0"/>
    <cellStyle name="Normal 2" xfId="4" xr:uid="{00000000-0005-0000-0000-000001000000}"/>
    <cellStyle name="Normal 3" xfId="5" xr:uid="{00000000-0005-0000-0000-000002000000}"/>
    <cellStyle name="Normal_Global" xfId="1" xr:uid="{00000000-0005-0000-0000-000003000000}"/>
    <cellStyle name="Normal_Global_1" xfId="3" xr:uid="{00000000-0005-0000-0000-000004000000}"/>
    <cellStyle name="Normal_Hoja2" xfId="2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153415208947215E-2"/>
          <c:y val="4.5105097156973029E-2"/>
          <c:w val="0.95736992366920304"/>
          <c:h val="0.76197666468162073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3-43E5-A7D1-976C7D74140D}"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3-43E5-A7D1-976C7D74140D}"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3-43E5-A7D1-976C7D7414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GLOBAL!$A$20:$A$31</c:f>
              <c:strCache>
                <c:ptCount val="12"/>
                <c:pt idx="0">
                  <c:v>Grado en Ingeniería Civil</c:v>
                </c:pt>
                <c:pt idx="1">
                  <c:v>Grado en Ingeniería de Tecnologías Mineras</c:v>
                </c:pt>
                <c:pt idx="2">
                  <c:v>Grado en Ingeniería de Recursos Energéticos</c:v>
                </c:pt>
                <c:pt idx="3">
                  <c:v>Grado en Ingeniería de Tecnologías de Telecomunicación</c:v>
                </c:pt>
                <c:pt idx="4">
                  <c:v>Grado en Ingeniería Química Industrial</c:v>
                </c:pt>
                <c:pt idx="5">
                  <c:v>Grado en Ingeniería Telemática</c:v>
                </c:pt>
                <c:pt idx="6">
                  <c:v>Grado en Ingeniería Mecánica</c:v>
                </c:pt>
                <c:pt idx="7">
                  <c:v>Grado en Ingeniería Eléctrica</c:v>
                </c:pt>
                <c:pt idx="8">
                  <c:v>Doble Grado Ingeniería Eléctrica y Mecánica</c:v>
                </c:pt>
                <c:pt idx="9">
                  <c:v>Doble Grado Ingeniería de Tecnologías Mineras e Ingeniería Civil</c:v>
                </c:pt>
                <c:pt idx="10">
                  <c:v>Doble Grado Ingeniería de Recursos Energéticos e Ingeniería Química Industrial</c:v>
                </c:pt>
                <c:pt idx="11">
                  <c:v>Doble Grado Ingeniería de Tecnologías de Telecomunicación e Ingeniería Telemática</c:v>
                </c:pt>
              </c:strCache>
            </c:strRef>
          </c:cat>
          <c:val>
            <c:numRef>
              <c:f>GLOBAL!$B$23:$B$31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A503-43E5-A7D1-976C7D74140D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GLOBAL!$A$20:$A$31</c:f>
              <c:strCache>
                <c:ptCount val="12"/>
                <c:pt idx="0">
                  <c:v>Grado en Ingeniería Civil</c:v>
                </c:pt>
                <c:pt idx="1">
                  <c:v>Grado en Ingeniería de Tecnologías Mineras</c:v>
                </c:pt>
                <c:pt idx="2">
                  <c:v>Grado en Ingeniería de Recursos Energéticos</c:v>
                </c:pt>
                <c:pt idx="3">
                  <c:v>Grado en Ingeniería de Tecnologías de Telecomunicación</c:v>
                </c:pt>
                <c:pt idx="4">
                  <c:v>Grado en Ingeniería Química Industrial</c:v>
                </c:pt>
                <c:pt idx="5">
                  <c:v>Grado en Ingeniería Telemática</c:v>
                </c:pt>
                <c:pt idx="6">
                  <c:v>Grado en Ingeniería Mecánica</c:v>
                </c:pt>
                <c:pt idx="7">
                  <c:v>Grado en Ingeniería Eléctrica</c:v>
                </c:pt>
                <c:pt idx="8">
                  <c:v>Doble Grado Ingeniería Eléctrica y Mecánica</c:v>
                </c:pt>
                <c:pt idx="9">
                  <c:v>Doble Grado Ingeniería de Tecnologías Mineras e Ingeniería Civil</c:v>
                </c:pt>
                <c:pt idx="10">
                  <c:v>Doble Grado Ingeniería de Recursos Energéticos e Ingeniería Química Industrial</c:v>
                </c:pt>
                <c:pt idx="11">
                  <c:v>Doble Grado Ingeniería de Tecnologías de Telecomunicación e Ingeniería Telemática</c:v>
                </c:pt>
              </c:strCache>
            </c:strRef>
          </c:cat>
          <c:val>
            <c:numRef>
              <c:f>GLOBAL!$C$23:$C$31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C68F-4659-96C4-FCCA7C30275D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GLOBAL!$A$20:$A$31</c:f>
              <c:strCache>
                <c:ptCount val="12"/>
                <c:pt idx="0">
                  <c:v>Grado en Ingeniería Civil</c:v>
                </c:pt>
                <c:pt idx="1">
                  <c:v>Grado en Ingeniería de Tecnologías Mineras</c:v>
                </c:pt>
                <c:pt idx="2">
                  <c:v>Grado en Ingeniería de Recursos Energéticos</c:v>
                </c:pt>
                <c:pt idx="3">
                  <c:v>Grado en Ingeniería de Tecnologías de Telecomunicación</c:v>
                </c:pt>
                <c:pt idx="4">
                  <c:v>Grado en Ingeniería Química Industrial</c:v>
                </c:pt>
                <c:pt idx="5">
                  <c:v>Grado en Ingeniería Telemática</c:v>
                </c:pt>
                <c:pt idx="6">
                  <c:v>Grado en Ingeniería Mecánica</c:v>
                </c:pt>
                <c:pt idx="7">
                  <c:v>Grado en Ingeniería Eléctrica</c:v>
                </c:pt>
                <c:pt idx="8">
                  <c:v>Doble Grado Ingeniería Eléctrica y Mecánica</c:v>
                </c:pt>
                <c:pt idx="9">
                  <c:v>Doble Grado Ingeniería de Tecnologías Mineras e Ingeniería Civil</c:v>
                </c:pt>
                <c:pt idx="10">
                  <c:v>Doble Grado Ingeniería de Recursos Energéticos e Ingeniería Química Industrial</c:v>
                </c:pt>
                <c:pt idx="11">
                  <c:v>Doble Grado Ingeniería de Tecnologías de Telecomunicación e Ingeniería Telemática</c:v>
                </c:pt>
              </c:strCache>
            </c:strRef>
          </c:cat>
          <c:val>
            <c:numRef>
              <c:f>GLOBAL!$D$23:$D$31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C68F-4659-96C4-FCCA7C30275D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GLOBAL!$A$20:$A$31</c:f>
              <c:strCache>
                <c:ptCount val="12"/>
                <c:pt idx="0">
                  <c:v>Grado en Ingeniería Civil</c:v>
                </c:pt>
                <c:pt idx="1">
                  <c:v>Grado en Ingeniería de Tecnologías Mineras</c:v>
                </c:pt>
                <c:pt idx="2">
                  <c:v>Grado en Ingeniería de Recursos Energéticos</c:v>
                </c:pt>
                <c:pt idx="3">
                  <c:v>Grado en Ingeniería de Tecnologías de Telecomunicación</c:v>
                </c:pt>
                <c:pt idx="4">
                  <c:v>Grado en Ingeniería Química Industrial</c:v>
                </c:pt>
                <c:pt idx="5">
                  <c:v>Grado en Ingeniería Telemática</c:v>
                </c:pt>
                <c:pt idx="6">
                  <c:v>Grado en Ingeniería Mecánica</c:v>
                </c:pt>
                <c:pt idx="7">
                  <c:v>Grado en Ingeniería Eléctrica</c:v>
                </c:pt>
                <c:pt idx="8">
                  <c:v>Doble Grado Ingeniería Eléctrica y Mecánica</c:v>
                </c:pt>
                <c:pt idx="9">
                  <c:v>Doble Grado Ingeniería de Tecnologías Mineras e Ingeniería Civil</c:v>
                </c:pt>
                <c:pt idx="10">
                  <c:v>Doble Grado Ingeniería de Recursos Energéticos e Ingeniería Química Industrial</c:v>
                </c:pt>
                <c:pt idx="11">
                  <c:v>Doble Grado Ingeniería de Tecnologías de Telecomunicación e Ingeniería Telemática</c:v>
                </c:pt>
              </c:strCache>
            </c:strRef>
          </c:cat>
          <c:val>
            <c:numRef>
              <c:f>GLOBAL!$E$20:$E$31</c:f>
              <c:numCache>
                <c:formatCode>General</c:formatCode>
                <c:ptCount val="12"/>
                <c:pt idx="0">
                  <c:v>16</c:v>
                </c:pt>
                <c:pt idx="1">
                  <c:v>13</c:v>
                </c:pt>
                <c:pt idx="2">
                  <c:v>15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19</c:v>
                </c:pt>
                <c:pt idx="7">
                  <c:v>18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F-4659-96C4-FCCA7C3027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58319304"/>
        <c:axId val="758319696"/>
        <c:axId val="0"/>
      </c:bar3DChart>
      <c:catAx>
        <c:axId val="758319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758319696"/>
        <c:crosses val="autoZero"/>
        <c:auto val="1"/>
        <c:lblAlgn val="ctr"/>
        <c:lblOffset val="100"/>
        <c:noMultiLvlLbl val="0"/>
      </c:catAx>
      <c:valAx>
        <c:axId val="75831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583193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Categoría profesional por Centro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0C2-4D55-80B2-8CFBE2D774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0C2-4D55-80B2-8CFBE2D7747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0C2-4D55-80B2-8CFBE2D774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5D950B-59A7-48EF-B20B-289674D39EDC}" type="PERCENTAGE">
                      <a:rPr lang="en-US" sz="1400" b="1"/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0C2-4D55-80B2-8CFBE2D77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GLOBAL!$AB$12:$AB$13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GLOBAL!$AC$12:$AC$13</c:f>
              <c:numCache>
                <c:formatCode>General</c:formatCode>
                <c:ptCount val="2"/>
                <c:pt idx="0">
                  <c:v>40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9-4A13-8453-C134A342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3471128608924"/>
          <c:y val="0.84780037911927675"/>
          <c:w val="0.60575021872265966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361506</xdr:colOff>
      <xdr:row>0</xdr:row>
      <xdr:rowOff>154781</xdr:rowOff>
    </xdr:from>
    <xdr:to>
      <xdr:col>19</xdr:col>
      <xdr:colOff>307667</xdr:colOff>
      <xdr:row>4</xdr:row>
      <xdr:rowOff>130403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91694" y="154781"/>
          <a:ext cx="731973" cy="737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342" y="2321366"/>
          <a:ext cx="9826625" cy="155153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</a:t>
          </a:r>
          <a:r>
            <a:rPr lang="es-ES" sz="1600" b="1" i="0" u="sng" baseline="0"/>
            <a:t> TITULACIÓN</a:t>
          </a:r>
          <a:endParaRPr lang="es-ES" sz="1600" b="1" i="0" u="sng"/>
        </a:p>
        <a:p>
          <a:pPr algn="l"/>
          <a:r>
            <a:rPr lang="es-ES" sz="1100" b="1" i="0" u="sng">
              <a:solidFill>
                <a:sysClr val="windowText" lastClr="000000"/>
              </a:solidFill>
            </a:rPr>
            <a:t>POBLACIÓN</a:t>
          </a:r>
          <a:r>
            <a:rPr lang="es-ES" sz="1100" b="1" i="0" u="sng" baseline="0">
              <a:solidFill>
                <a:sysClr val="windowText" lastClr="000000"/>
              </a:solidFill>
            </a:rPr>
            <a:t> ESTUDIO: </a:t>
          </a:r>
          <a:r>
            <a:rPr lang="es-ES" sz="1100" b="1" i="0" u="none" baseline="0">
              <a:solidFill>
                <a:sysClr val="windowText" lastClr="000000"/>
              </a:solidFill>
            </a:rPr>
            <a:t>PDI que imparte docencia en las titulaciones del Centro</a:t>
          </a:r>
        </a:p>
        <a:p>
          <a:pPr algn="l"/>
          <a:r>
            <a:rPr lang="es-ES" sz="1100" b="1" i="0" u="sng" baseline="0">
              <a:solidFill>
                <a:sysClr val="windowText" lastClr="000000"/>
              </a:solidFill>
            </a:rPr>
            <a:t>Tamaño muestral</a:t>
          </a:r>
          <a:r>
            <a:rPr lang="es-ES" sz="1100" b="1" i="0" u="none" baseline="0">
              <a:solidFill>
                <a:sysClr val="windowText" lastClr="000000"/>
              </a:solidFill>
            </a:rPr>
            <a:t>: 82; calculado para un error de muestreo del (+)(-)10% y un nivel de confianza del 95%</a:t>
          </a:r>
        </a:p>
        <a:p>
          <a:pPr algn="l"/>
          <a:r>
            <a:rPr lang="es-ES" sz="11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100" b="1" i="0" u="none" baseline="0">
              <a:solidFill>
                <a:sysClr val="windowText" lastClr="000000"/>
              </a:solidFill>
            </a:rPr>
            <a:t>: aleatorio simple</a:t>
          </a:r>
        </a:p>
        <a:p>
          <a:pPr algn="l"/>
          <a:r>
            <a:rPr lang="es-ES" sz="1100" b="1" i="0" u="none" baseline="0">
              <a:solidFill>
                <a:sysClr val="windowText" lastClr="000000"/>
              </a:solidFill>
            </a:rPr>
            <a:t>Fecha recogida: abril 2024</a:t>
          </a:r>
        </a:p>
        <a:p>
          <a:pPr algn="l"/>
          <a:r>
            <a:rPr lang="es-ES" sz="11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183  /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82</a:t>
          </a:r>
        </a:p>
        <a:p>
          <a:pPr algn="l"/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183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541 = 33,83 %</a:t>
          </a:r>
          <a:endParaRPr lang="es-ES" sz="1100" b="1" i="0" u="none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15622</xdr:colOff>
      <xdr:row>16</xdr:row>
      <xdr:rowOff>288131</xdr:rowOff>
    </xdr:from>
    <xdr:to>
      <xdr:col>31</xdr:col>
      <xdr:colOff>222250</xdr:colOff>
      <xdr:row>38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255983</xdr:colOff>
      <xdr:row>8</xdr:row>
      <xdr:rowOff>229790</xdr:rowOff>
    </xdr:from>
    <xdr:to>
      <xdr:col>36</xdr:col>
      <xdr:colOff>160733</xdr:colOff>
      <xdr:row>16</xdr:row>
      <xdr:rowOff>115490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4D6C40-CA74-4831-8519-179F95296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108060</xdr:colOff>
      <xdr:row>10</xdr:row>
      <xdr:rowOff>71084</xdr:rowOff>
    </xdr:from>
    <xdr:to>
      <xdr:col>24</xdr:col>
      <xdr:colOff>671623</xdr:colOff>
      <xdr:row>14</xdr:row>
      <xdr:rowOff>224007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42A82ACD-19C1-4689-AEB4-8C2F3B88A85C}"/>
            </a:ext>
          </a:extLst>
        </xdr:cNvPr>
        <xdr:cNvSpPr txBox="1"/>
      </xdr:nvSpPr>
      <xdr:spPr>
        <a:xfrm>
          <a:off x="9680685" y="2333272"/>
          <a:ext cx="8088313" cy="158167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 CENTRO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docencia en el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54;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abril 2024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86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54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63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122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51,64 %</a:t>
          </a:r>
          <a:endParaRPr lang="es-ES" sz="1100" b="1" i="0" u="none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33A019-4123-472B-9EA3-9260FAAA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7D0EE13-DC14-4B77-A2DF-EAFFDBE468F2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30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12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12 / 44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27,27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4A37B9-6169-4234-94F6-F637E6F66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1CBDF99E-9EAC-400D-B2BA-BC0E633AE0D0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38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11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38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11 / 62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17,74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3307AA-C750-4791-9057-9E3BE768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CDF2CB5-B380-4810-A570-E4A1390CFCE6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29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17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17 / 42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40,48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D706DB-D9C0-4D0E-BC5E-0FDE2A906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87C4BC24-DCEC-4838-9BE8-A11FC10520CD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33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13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33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13 / 49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26,53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67163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5251" y="2682875"/>
          <a:ext cx="10061575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28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16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28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16 / 39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41,03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1A393E-83CF-43F6-BF13-8865F100F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0C1AE4C-5CD3-4BE5-A21A-DF1C8238A74C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33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15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33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15 / 49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30,61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AAB00B-2BCE-4C86-930E-2C8B2CCB2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F13C2AB-0E9F-4263-9D5B-D18BA15B0E1D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27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17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27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17 / 38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44,74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38A2-F817-4213-9EB8-39F7842EB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D9C60B3-5145-44BA-9E11-F42DDC2AD0E3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30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13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13 / 44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29,55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D94AA0-5FB3-452B-A479-DE394D6E8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27BB5A7E-B7FF-4117-813C-32535305F4B2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29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18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18 / 42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42,86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9D395-82DD-4E87-88CD-03F69AD61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2AA8FB44-EC2A-497B-8E96-4C4DF509EF01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29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19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19 / 49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45,24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A52587-A05E-44E4-940E-680DB6D7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66B1E5DD-2341-44FB-82E0-94D51FB814EF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33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16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33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16 / 49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32,65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32100</xdr:colOff>
      <xdr:row>0</xdr:row>
      <xdr:rowOff>28535</xdr:rowOff>
    </xdr:from>
    <xdr:to>
      <xdr:col>18</xdr:col>
      <xdr:colOff>226218</xdr:colOff>
      <xdr:row>4</xdr:row>
      <xdr:rowOff>166338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1AB9F7-2E3B-4330-9D6B-15B389390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52875" y="28535"/>
          <a:ext cx="908493" cy="899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8DAA906B-E492-45BA-B0DD-153DEC21D03F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29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Abril 2024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16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16 / 41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39,02 %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  <pageSetUpPr fitToPage="1"/>
  </sheetPr>
  <dimension ref="A1:BD74"/>
  <sheetViews>
    <sheetView tabSelected="1" view="pageBreakPreview" zoomScaleNormal="100" zoomScaleSheetLayoutView="100" workbookViewId="0">
      <selection activeCell="C76" sqref="C7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23.4257812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11.140625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27" style="37" hidden="1" customWidth="1"/>
    <col min="40" max="46" width="16" hidden="1" customWidth="1"/>
    <col min="47" max="47" width="11.42578125" hidden="1" customWidth="1"/>
    <col min="48" max="51" width="11.5703125" hidden="1" customWidth="1"/>
    <col min="52" max="56" width="11.42578125" hidden="1" customWidth="1"/>
    <col min="57" max="57" width="11.42578125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s="37" t="s">
        <v>18</v>
      </c>
      <c r="AN1">
        <v>1</v>
      </c>
      <c r="AO1">
        <v>2</v>
      </c>
      <c r="AP1">
        <v>3</v>
      </c>
      <c r="AQ1">
        <v>4</v>
      </c>
      <c r="AR1">
        <v>5</v>
      </c>
      <c r="AS1" t="s">
        <v>17</v>
      </c>
      <c r="AT1" t="s">
        <v>16</v>
      </c>
      <c r="AU1" t="s">
        <v>18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16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37" t="s">
        <v>154</v>
      </c>
      <c r="AN2">
        <v>1</v>
      </c>
      <c r="AO2">
        <v>0</v>
      </c>
      <c r="AP2">
        <v>4</v>
      </c>
      <c r="AQ2">
        <v>17</v>
      </c>
      <c r="AR2">
        <v>29</v>
      </c>
      <c r="AS2">
        <v>12</v>
      </c>
      <c r="AT2">
        <v>63</v>
      </c>
      <c r="AU2" t="s">
        <v>154</v>
      </c>
      <c r="AV2">
        <v>1</v>
      </c>
      <c r="AW2">
        <v>0</v>
      </c>
      <c r="AX2">
        <v>4</v>
      </c>
      <c r="AY2">
        <v>17</v>
      </c>
      <c r="AZ2">
        <v>29</v>
      </c>
      <c r="BA2">
        <v>4.7300000000000004</v>
      </c>
      <c r="BB2">
        <v>0.95</v>
      </c>
      <c r="BC2">
        <v>5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37" t="s">
        <v>155</v>
      </c>
      <c r="AN3">
        <v>1</v>
      </c>
      <c r="AO3">
        <v>1</v>
      </c>
      <c r="AP3">
        <v>8</v>
      </c>
      <c r="AQ3">
        <v>11</v>
      </c>
      <c r="AR3">
        <v>24</v>
      </c>
      <c r="AS3">
        <v>18</v>
      </c>
      <c r="AT3">
        <v>63</v>
      </c>
      <c r="AU3" t="s">
        <v>155</v>
      </c>
      <c r="AV3">
        <v>1</v>
      </c>
      <c r="AW3">
        <v>1</v>
      </c>
      <c r="AX3">
        <v>8</v>
      </c>
      <c r="AY3">
        <v>11</v>
      </c>
      <c r="AZ3">
        <v>24</v>
      </c>
      <c r="BA3">
        <v>4.75</v>
      </c>
      <c r="BB3">
        <v>1.1499999999999999</v>
      </c>
      <c r="BC3">
        <v>5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37" t="s">
        <v>156</v>
      </c>
      <c r="AN4">
        <v>0</v>
      </c>
      <c r="AO4">
        <v>2</v>
      </c>
      <c r="AP4">
        <v>7</v>
      </c>
      <c r="AQ4">
        <v>8</v>
      </c>
      <c r="AR4">
        <v>31</v>
      </c>
      <c r="AS4">
        <v>15</v>
      </c>
      <c r="AT4">
        <v>63</v>
      </c>
      <c r="AU4" t="s">
        <v>156</v>
      </c>
      <c r="AV4">
        <v>0</v>
      </c>
      <c r="AW4">
        <v>2</v>
      </c>
      <c r="AX4">
        <v>7</v>
      </c>
      <c r="AY4">
        <v>8</v>
      </c>
      <c r="AZ4">
        <v>31</v>
      </c>
      <c r="BA4">
        <v>4.79</v>
      </c>
      <c r="BB4">
        <v>1.03</v>
      </c>
      <c r="BC4">
        <v>5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37" t="s">
        <v>157</v>
      </c>
      <c r="AN5">
        <v>0</v>
      </c>
      <c r="AO5">
        <v>0</v>
      </c>
      <c r="AP5">
        <v>3</v>
      </c>
      <c r="AQ5">
        <v>10</v>
      </c>
      <c r="AR5">
        <v>29</v>
      </c>
      <c r="AS5">
        <v>21</v>
      </c>
      <c r="AT5">
        <v>63</v>
      </c>
      <c r="AU5" t="s">
        <v>157</v>
      </c>
      <c r="AV5">
        <v>0</v>
      </c>
      <c r="AW5">
        <v>0</v>
      </c>
      <c r="AX5">
        <v>3</v>
      </c>
      <c r="AY5">
        <v>10</v>
      </c>
      <c r="AZ5">
        <v>29</v>
      </c>
      <c r="BA5">
        <v>5.08</v>
      </c>
      <c r="BB5">
        <v>0.83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37" t="s">
        <v>158</v>
      </c>
      <c r="AN6">
        <v>1</v>
      </c>
      <c r="AO6">
        <v>3</v>
      </c>
      <c r="AP6">
        <v>3</v>
      </c>
      <c r="AQ6">
        <v>15</v>
      </c>
      <c r="AR6">
        <v>36</v>
      </c>
      <c r="AS6">
        <v>5</v>
      </c>
      <c r="AT6">
        <v>63</v>
      </c>
      <c r="AU6" t="s">
        <v>158</v>
      </c>
      <c r="AV6">
        <v>1</v>
      </c>
      <c r="AW6">
        <v>3</v>
      </c>
      <c r="AX6">
        <v>3</v>
      </c>
      <c r="AY6">
        <v>15</v>
      </c>
      <c r="AZ6">
        <v>36</v>
      </c>
      <c r="BA6">
        <v>4.54</v>
      </c>
      <c r="BB6">
        <v>1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37" t="s">
        <v>159</v>
      </c>
      <c r="AN7">
        <v>1</v>
      </c>
      <c r="AO7">
        <v>6</v>
      </c>
      <c r="AP7">
        <v>5</v>
      </c>
      <c r="AQ7">
        <v>12</v>
      </c>
      <c r="AR7">
        <v>39</v>
      </c>
      <c r="AS7">
        <v>0</v>
      </c>
      <c r="AT7">
        <v>63</v>
      </c>
      <c r="AU7" t="s">
        <v>159</v>
      </c>
      <c r="AV7">
        <v>1</v>
      </c>
      <c r="AW7">
        <v>6</v>
      </c>
      <c r="AX7">
        <v>5</v>
      </c>
      <c r="AY7">
        <v>12</v>
      </c>
      <c r="AZ7">
        <v>39</v>
      </c>
      <c r="BA7">
        <v>4.3</v>
      </c>
      <c r="BB7">
        <v>1.07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M8" s="37" t="s">
        <v>160</v>
      </c>
      <c r="AN8">
        <v>0</v>
      </c>
      <c r="AO8">
        <v>3</v>
      </c>
      <c r="AP8">
        <v>5</v>
      </c>
      <c r="AQ8">
        <v>16</v>
      </c>
      <c r="AR8">
        <v>39</v>
      </c>
      <c r="AS8">
        <v>0</v>
      </c>
      <c r="AT8">
        <v>63</v>
      </c>
      <c r="AU8" t="s">
        <v>160</v>
      </c>
      <c r="AV8">
        <v>0</v>
      </c>
      <c r="AW8">
        <v>3</v>
      </c>
      <c r="AX8">
        <v>5</v>
      </c>
      <c r="AY8">
        <v>16</v>
      </c>
      <c r="AZ8">
        <v>39</v>
      </c>
      <c r="BA8">
        <v>4.4400000000000004</v>
      </c>
      <c r="BB8">
        <v>0.84</v>
      </c>
      <c r="BC8">
        <v>5</v>
      </c>
      <c r="BD8">
        <v>5</v>
      </c>
    </row>
    <row r="9" spans="1:56" ht="27.75" customHeight="1" x14ac:dyDescent="0.25">
      <c r="A9" s="81" t="s">
        <v>57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37" t="s">
        <v>161</v>
      </c>
      <c r="AN9">
        <v>0</v>
      </c>
      <c r="AO9">
        <v>2</v>
      </c>
      <c r="AP9">
        <v>4</v>
      </c>
      <c r="AQ9">
        <v>14</v>
      </c>
      <c r="AR9">
        <v>42</v>
      </c>
      <c r="AS9">
        <v>1</v>
      </c>
      <c r="AT9">
        <v>63</v>
      </c>
      <c r="AU9" t="s">
        <v>161</v>
      </c>
      <c r="AV9">
        <v>0</v>
      </c>
      <c r="AW9">
        <v>2</v>
      </c>
      <c r="AX9">
        <v>4</v>
      </c>
      <c r="AY9">
        <v>14</v>
      </c>
      <c r="AZ9">
        <v>42</v>
      </c>
      <c r="BA9">
        <v>4.57</v>
      </c>
      <c r="BB9">
        <v>0.78</v>
      </c>
      <c r="BC9">
        <v>5</v>
      </c>
      <c r="BD9">
        <v>5</v>
      </c>
    </row>
    <row r="10" spans="1:56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56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68" t="s">
        <v>43</v>
      </c>
      <c r="AC11" s="68"/>
      <c r="AD11" s="68"/>
      <c r="AE11" s="54"/>
      <c r="AF11" s="54"/>
      <c r="AJ11" s="2"/>
      <c r="AK11" s="2"/>
      <c r="AL11" s="2"/>
      <c r="AN11">
        <v>1</v>
      </c>
      <c r="AO11">
        <v>2</v>
      </c>
      <c r="AP11">
        <v>3</v>
      </c>
      <c r="AQ11">
        <v>4</v>
      </c>
      <c r="AR11">
        <v>5</v>
      </c>
      <c r="AS11" t="s">
        <v>17</v>
      </c>
      <c r="AT11" t="s">
        <v>16</v>
      </c>
      <c r="AV11">
        <v>1</v>
      </c>
      <c r="AW11">
        <v>2</v>
      </c>
      <c r="AX11">
        <v>3</v>
      </c>
      <c r="AY11">
        <v>4</v>
      </c>
      <c r="AZ11">
        <v>5</v>
      </c>
      <c r="BA11" t="s">
        <v>16</v>
      </c>
    </row>
    <row r="12" spans="1:56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6"/>
      <c r="R12" s="36"/>
      <c r="S12" s="36"/>
      <c r="T12" s="36"/>
      <c r="U12" s="36"/>
      <c r="V12" s="36"/>
      <c r="W12" s="2"/>
      <c r="X12" s="2"/>
      <c r="Y12" s="2"/>
      <c r="Z12" s="2"/>
      <c r="AA12" s="2"/>
      <c r="AB12" s="55" t="s">
        <v>40</v>
      </c>
      <c r="AC12" s="52">
        <v>40</v>
      </c>
      <c r="AD12" s="53"/>
      <c r="AE12" s="53"/>
      <c r="AF12" s="53"/>
      <c r="AJ12" s="2"/>
      <c r="AK12" s="2"/>
      <c r="AL12" s="2"/>
      <c r="AM12" s="40" t="s">
        <v>147</v>
      </c>
      <c r="AN12">
        <v>7</v>
      </c>
      <c r="AO12">
        <v>9</v>
      </c>
      <c r="AP12">
        <v>13</v>
      </c>
      <c r="AQ12">
        <v>46</v>
      </c>
      <c r="AR12">
        <v>106</v>
      </c>
      <c r="AS12">
        <v>2</v>
      </c>
      <c r="AT12">
        <v>183</v>
      </c>
      <c r="AU12" t="s">
        <v>147</v>
      </c>
      <c r="AV12">
        <v>7</v>
      </c>
      <c r="AW12">
        <v>9</v>
      </c>
      <c r="AX12">
        <v>13</v>
      </c>
      <c r="AY12">
        <v>46</v>
      </c>
      <c r="AZ12">
        <v>106</v>
      </c>
      <c r="BA12">
        <v>4.3</v>
      </c>
      <c r="BB12">
        <v>1.06</v>
      </c>
      <c r="BC12">
        <v>5</v>
      </c>
      <c r="BD12">
        <v>5</v>
      </c>
    </row>
    <row r="13" spans="1:56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6"/>
      <c r="R13" s="36"/>
      <c r="S13" s="36"/>
      <c r="T13" s="36"/>
      <c r="U13" s="36"/>
      <c r="V13" s="36"/>
      <c r="W13" s="2"/>
      <c r="X13" s="2"/>
      <c r="Y13" s="2"/>
      <c r="Z13" s="2"/>
      <c r="AA13" s="2"/>
      <c r="AB13" s="55" t="s">
        <v>41</v>
      </c>
      <c r="AC13" s="52">
        <v>23</v>
      </c>
      <c r="AD13" s="53"/>
      <c r="AE13" s="53"/>
      <c r="AF13" s="53"/>
      <c r="AJ13" s="2"/>
      <c r="AK13" s="2"/>
      <c r="AL13" s="2"/>
      <c r="AM13" s="37" t="s">
        <v>148</v>
      </c>
      <c r="AN13">
        <v>8</v>
      </c>
      <c r="AO13">
        <v>7</v>
      </c>
      <c r="AP13">
        <v>4</v>
      </c>
      <c r="AQ13">
        <v>27</v>
      </c>
      <c r="AR13">
        <v>126</v>
      </c>
      <c r="AS13">
        <v>11</v>
      </c>
      <c r="AT13">
        <v>183</v>
      </c>
      <c r="AU13" t="s">
        <v>148</v>
      </c>
      <c r="AV13">
        <v>8</v>
      </c>
      <c r="AW13">
        <v>7</v>
      </c>
      <c r="AX13">
        <v>4</v>
      </c>
      <c r="AY13">
        <v>27</v>
      </c>
      <c r="AZ13">
        <v>126</v>
      </c>
      <c r="BA13">
        <v>4.49</v>
      </c>
      <c r="BB13">
        <v>1.05</v>
      </c>
      <c r="BC13">
        <v>5</v>
      </c>
      <c r="BD13">
        <v>5</v>
      </c>
    </row>
    <row r="14" spans="1:56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6"/>
      <c r="R14" s="36"/>
      <c r="S14" s="36"/>
      <c r="T14" s="36"/>
      <c r="U14" s="36"/>
      <c r="V14" s="36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37" t="s">
        <v>149</v>
      </c>
      <c r="AN14">
        <v>3</v>
      </c>
      <c r="AO14">
        <v>2</v>
      </c>
      <c r="AP14">
        <v>7</v>
      </c>
      <c r="AQ14">
        <v>45</v>
      </c>
      <c r="AR14">
        <v>118</v>
      </c>
      <c r="AS14">
        <v>8</v>
      </c>
      <c r="AT14">
        <v>183</v>
      </c>
      <c r="AU14" t="s">
        <v>149</v>
      </c>
      <c r="AV14">
        <v>3</v>
      </c>
      <c r="AW14">
        <v>2</v>
      </c>
      <c r="AX14">
        <v>7</v>
      </c>
      <c r="AY14">
        <v>45</v>
      </c>
      <c r="AZ14">
        <v>118</v>
      </c>
      <c r="BA14">
        <v>4.5599999999999996</v>
      </c>
      <c r="BB14">
        <v>0.78</v>
      </c>
      <c r="BC14">
        <v>5</v>
      </c>
      <c r="BD14">
        <v>5</v>
      </c>
    </row>
    <row r="15" spans="1:56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6"/>
      <c r="R15" s="36"/>
      <c r="S15" s="36"/>
      <c r="T15" s="36"/>
      <c r="U15" s="36"/>
      <c r="V15" s="36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37" t="s">
        <v>150</v>
      </c>
      <c r="AN15">
        <v>4</v>
      </c>
      <c r="AO15">
        <v>3</v>
      </c>
      <c r="AP15">
        <v>7</v>
      </c>
      <c r="AQ15">
        <v>26</v>
      </c>
      <c r="AR15">
        <v>137</v>
      </c>
      <c r="AS15">
        <v>6</v>
      </c>
      <c r="AT15">
        <v>183</v>
      </c>
      <c r="AU15" t="s">
        <v>150</v>
      </c>
      <c r="AV15">
        <v>4</v>
      </c>
      <c r="AW15">
        <v>3</v>
      </c>
      <c r="AX15">
        <v>7</v>
      </c>
      <c r="AY15">
        <v>26</v>
      </c>
      <c r="AZ15">
        <v>137</v>
      </c>
      <c r="BA15">
        <v>4.63</v>
      </c>
      <c r="BB15">
        <v>0.83</v>
      </c>
      <c r="BC15">
        <v>5</v>
      </c>
      <c r="BD15">
        <v>5</v>
      </c>
    </row>
    <row r="16" spans="1:56" ht="27.75" customHeight="1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36"/>
      <c r="M16" s="36"/>
      <c r="N16" s="2"/>
      <c r="O16" s="2"/>
      <c r="P16" s="2"/>
      <c r="Q16" s="36"/>
      <c r="R16" s="36"/>
      <c r="S16" s="36"/>
      <c r="T16" s="36"/>
      <c r="U16" s="36"/>
      <c r="V16" s="36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37" t="s">
        <v>151</v>
      </c>
      <c r="AN16">
        <v>0</v>
      </c>
      <c r="AO16">
        <v>6</v>
      </c>
      <c r="AP16">
        <v>8</v>
      </c>
      <c r="AQ16">
        <v>42</v>
      </c>
      <c r="AR16">
        <v>123</v>
      </c>
      <c r="AS16">
        <v>4</v>
      </c>
      <c r="AT16">
        <v>183</v>
      </c>
      <c r="AU16" t="s">
        <v>151</v>
      </c>
      <c r="AV16">
        <v>0</v>
      </c>
      <c r="AW16">
        <v>6</v>
      </c>
      <c r="AX16">
        <v>8</v>
      </c>
      <c r="AY16">
        <v>42</v>
      </c>
      <c r="AZ16">
        <v>123</v>
      </c>
      <c r="BA16">
        <v>4.58</v>
      </c>
      <c r="BB16">
        <v>0.73</v>
      </c>
      <c r="BC16">
        <v>5</v>
      </c>
      <c r="BD16">
        <v>5</v>
      </c>
    </row>
    <row r="17" spans="1:56" ht="27.75" customHeight="1" x14ac:dyDescent="0.25">
      <c r="A17" s="2"/>
      <c r="B17" s="2"/>
      <c r="C17" s="2"/>
      <c r="D17" s="2"/>
      <c r="E17" s="2"/>
      <c r="F17" s="2"/>
      <c r="G17" s="2"/>
      <c r="H17" s="36"/>
      <c r="I17" s="36"/>
      <c r="J17" s="36"/>
      <c r="K17" s="36"/>
      <c r="L17" s="36"/>
      <c r="M17" s="36"/>
      <c r="N17" s="2"/>
      <c r="O17" s="2"/>
      <c r="P17" s="2"/>
      <c r="Q17" s="36"/>
      <c r="R17" s="36"/>
      <c r="S17" s="36"/>
      <c r="T17" s="36"/>
      <c r="U17" s="36"/>
      <c r="V17" s="36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37" t="s">
        <v>152</v>
      </c>
      <c r="AN17">
        <v>0</v>
      </c>
      <c r="AO17">
        <v>1</v>
      </c>
      <c r="AP17">
        <v>12</v>
      </c>
      <c r="AQ17">
        <v>47</v>
      </c>
      <c r="AR17">
        <v>115</v>
      </c>
      <c r="AS17">
        <v>8</v>
      </c>
      <c r="AT17">
        <v>183</v>
      </c>
      <c r="AU17" t="s">
        <v>152</v>
      </c>
      <c r="AV17">
        <v>0</v>
      </c>
      <c r="AW17">
        <v>1</v>
      </c>
      <c r="AX17">
        <v>12</v>
      </c>
      <c r="AY17">
        <v>47</v>
      </c>
      <c r="AZ17">
        <v>115</v>
      </c>
      <c r="BA17">
        <v>4.58</v>
      </c>
      <c r="BB17">
        <v>0.65</v>
      </c>
      <c r="BC17">
        <v>5</v>
      </c>
      <c r="BD17">
        <v>5</v>
      </c>
    </row>
    <row r="18" spans="1:56" ht="27.75" customHeight="1" x14ac:dyDescent="0.25">
      <c r="A18" s="68" t="s">
        <v>42</v>
      </c>
      <c r="B18" s="68"/>
      <c r="C18" s="68"/>
      <c r="D18" s="68"/>
      <c r="E18" s="68"/>
      <c r="F18" s="68"/>
      <c r="G18" s="2"/>
      <c r="H18" s="36"/>
      <c r="I18" s="36"/>
      <c r="J18" s="36"/>
      <c r="K18" s="36"/>
      <c r="L18" s="36"/>
      <c r="M18" s="36"/>
      <c r="N18" s="2"/>
      <c r="O18" s="2"/>
      <c r="P18" s="2"/>
      <c r="Q18" s="36"/>
      <c r="R18" s="36"/>
      <c r="S18" s="36"/>
      <c r="T18" s="36"/>
      <c r="U18" s="36"/>
      <c r="V18" s="36"/>
      <c r="W18" s="2"/>
      <c r="X18" s="2"/>
      <c r="Y18" s="2"/>
      <c r="Z18" s="2"/>
      <c r="AA18" s="2"/>
      <c r="AB18" s="2"/>
      <c r="AC18" s="2"/>
      <c r="AD18" s="2"/>
      <c r="AJ18" s="2"/>
      <c r="AK18" s="2"/>
      <c r="AL18" s="2"/>
      <c r="AM18" s="37" t="s">
        <v>153</v>
      </c>
      <c r="AN18">
        <v>0</v>
      </c>
      <c r="AO18">
        <v>1</v>
      </c>
      <c r="AP18">
        <v>13</v>
      </c>
      <c r="AQ18">
        <v>39</v>
      </c>
      <c r="AR18">
        <v>129</v>
      </c>
      <c r="AS18">
        <v>1</v>
      </c>
      <c r="AT18">
        <v>183</v>
      </c>
      <c r="AU18" t="s">
        <v>153</v>
      </c>
      <c r="AV18">
        <v>0</v>
      </c>
      <c r="AW18">
        <v>1</v>
      </c>
      <c r="AX18">
        <v>13</v>
      </c>
      <c r="AY18">
        <v>39</v>
      </c>
      <c r="AZ18">
        <v>129</v>
      </c>
      <c r="BA18">
        <v>4.63</v>
      </c>
      <c r="BB18">
        <v>0.64</v>
      </c>
      <c r="BC18">
        <v>5</v>
      </c>
      <c r="BD18">
        <v>5</v>
      </c>
    </row>
    <row r="19" spans="1:56" x14ac:dyDescent="0.25">
      <c r="A19" s="2"/>
      <c r="B19" s="2"/>
      <c r="C19" s="2"/>
      <c r="D19" s="2"/>
      <c r="E19" s="2"/>
      <c r="F19" s="2"/>
      <c r="G19" s="2"/>
      <c r="H19" s="36"/>
      <c r="I19" s="36"/>
      <c r="J19" s="36"/>
      <c r="K19" s="36"/>
      <c r="L19" s="36"/>
      <c r="M19" s="36"/>
      <c r="N19" s="2"/>
      <c r="O19" s="2"/>
      <c r="P19" s="2"/>
      <c r="Q19" s="36"/>
      <c r="R19" s="36"/>
      <c r="S19" s="36"/>
      <c r="T19" s="36"/>
      <c r="U19" s="36"/>
      <c r="V19" s="36"/>
      <c r="W19" s="2"/>
      <c r="X19" s="2"/>
      <c r="Y19" s="2"/>
      <c r="Z19" s="2"/>
      <c r="AA19" s="2"/>
      <c r="AB19" s="2"/>
      <c r="AC19" s="2"/>
      <c r="AD19" s="2"/>
      <c r="AJ19" s="2"/>
      <c r="AK19" s="2"/>
      <c r="AL19" s="2"/>
    </row>
    <row r="20" spans="1:56" ht="15" customHeight="1" x14ac:dyDescent="0.25">
      <c r="A20" s="71" t="s">
        <v>162</v>
      </c>
      <c r="B20" s="72"/>
      <c r="C20" s="72"/>
      <c r="D20" s="73"/>
      <c r="E20" s="56">
        <v>16</v>
      </c>
      <c r="F20" s="32">
        <f>E20/$E$32</f>
        <v>8.7431693989071038E-2</v>
      </c>
      <c r="G20" s="2"/>
      <c r="H20" s="36"/>
      <c r="I20" s="36"/>
      <c r="J20" s="36"/>
      <c r="K20" s="36"/>
      <c r="L20" s="36"/>
      <c r="M20" s="36"/>
      <c r="N20" s="2"/>
      <c r="O20" s="2"/>
      <c r="P20" s="2"/>
      <c r="Q20" s="36"/>
      <c r="R20" s="36"/>
      <c r="S20" s="36"/>
      <c r="T20" s="36"/>
      <c r="U20" s="36"/>
      <c r="V20" s="36"/>
      <c r="W20" s="2"/>
      <c r="X20" s="2"/>
      <c r="Y20" s="2"/>
      <c r="Z20" s="2"/>
      <c r="AA20" s="2"/>
      <c r="AB20" s="2"/>
      <c r="AC20" s="2"/>
      <c r="AD20" s="2"/>
      <c r="AJ20" s="2"/>
      <c r="AK20" s="2"/>
      <c r="AL20" s="2"/>
    </row>
    <row r="21" spans="1:56" x14ac:dyDescent="0.25">
      <c r="A21" s="71" t="s">
        <v>163</v>
      </c>
      <c r="B21" s="72"/>
      <c r="C21" s="72"/>
      <c r="D21" s="73"/>
      <c r="E21" s="56">
        <v>13</v>
      </c>
      <c r="F21" s="32">
        <f t="shared" ref="F21:F31" si="0">E21/$E$32</f>
        <v>7.1038251366120214E-2</v>
      </c>
      <c r="G21" s="2"/>
      <c r="H21" s="36"/>
      <c r="I21" s="36"/>
      <c r="J21" s="36"/>
      <c r="K21" s="36"/>
      <c r="L21" s="36"/>
      <c r="M21" s="3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56" ht="15" customHeight="1" x14ac:dyDescent="0.25">
      <c r="A22" s="71" t="s">
        <v>164</v>
      </c>
      <c r="B22" s="72"/>
      <c r="C22" s="72"/>
      <c r="D22" s="73"/>
      <c r="E22" s="56">
        <v>15</v>
      </c>
      <c r="F22" s="32">
        <f t="shared" si="0"/>
        <v>8.1967213114754092E-2</v>
      </c>
      <c r="G22" s="2"/>
      <c r="H22" s="36"/>
      <c r="I22" s="36"/>
      <c r="J22" s="36"/>
      <c r="K22" s="36"/>
      <c r="L22" s="36"/>
      <c r="M22" s="3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56" ht="15" customHeight="1" x14ac:dyDescent="0.25">
      <c r="A23" s="71" t="s">
        <v>165</v>
      </c>
      <c r="B23" s="72"/>
      <c r="C23" s="72"/>
      <c r="D23" s="73"/>
      <c r="E23" s="56">
        <v>17</v>
      </c>
      <c r="F23" s="32">
        <f t="shared" si="0"/>
        <v>9.2896174863387984E-2</v>
      </c>
      <c r="G23" s="2"/>
      <c r="H23" s="36"/>
      <c r="I23" s="36"/>
      <c r="J23" s="36"/>
      <c r="K23" s="36"/>
      <c r="L23" s="36"/>
      <c r="M23" s="3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68"/>
      <c r="AE23" s="68"/>
      <c r="AF23" s="68"/>
      <c r="AG23" s="68"/>
      <c r="AH23" s="68"/>
      <c r="AI23" s="2"/>
      <c r="AJ23" s="2"/>
      <c r="AK23" s="2"/>
      <c r="AL23" s="2"/>
    </row>
    <row r="24" spans="1:56" ht="15" customHeight="1" x14ac:dyDescent="0.25">
      <c r="A24" s="71" t="s">
        <v>166</v>
      </c>
      <c r="B24" s="72"/>
      <c r="C24" s="72"/>
      <c r="D24" s="73"/>
      <c r="E24" s="56">
        <v>16</v>
      </c>
      <c r="F24" s="32">
        <f t="shared" si="0"/>
        <v>8.7431693989071038E-2</v>
      </c>
      <c r="G24" s="2"/>
      <c r="H24" s="36"/>
      <c r="I24" s="36"/>
      <c r="J24" s="36"/>
      <c r="K24" s="36"/>
      <c r="L24" s="36"/>
      <c r="M24" s="3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56" ht="15" customHeight="1" x14ac:dyDescent="0.25">
      <c r="A25" s="71" t="s">
        <v>167</v>
      </c>
      <c r="B25" s="72"/>
      <c r="C25" s="72"/>
      <c r="D25" s="73"/>
      <c r="E25" s="56">
        <v>16</v>
      </c>
      <c r="F25" s="32">
        <f t="shared" si="0"/>
        <v>8.7431693989071038E-2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56" ht="15" customHeight="1" x14ac:dyDescent="0.25">
      <c r="A26" s="71" t="s">
        <v>50</v>
      </c>
      <c r="B26" s="72"/>
      <c r="C26" s="72"/>
      <c r="D26" s="73"/>
      <c r="E26" s="56">
        <v>19</v>
      </c>
      <c r="F26" s="32">
        <f t="shared" si="0"/>
        <v>0.10382513661202186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56" ht="15" customHeight="1" x14ac:dyDescent="0.25">
      <c r="A27" s="71" t="s">
        <v>51</v>
      </c>
      <c r="B27" s="72"/>
      <c r="C27" s="72"/>
      <c r="D27" s="73"/>
      <c r="E27" s="56">
        <v>18</v>
      </c>
      <c r="F27" s="32">
        <f t="shared" si="0"/>
        <v>9.8360655737704916E-2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</row>
    <row r="28" spans="1:56" ht="15" customHeight="1" x14ac:dyDescent="0.25">
      <c r="A28" s="71" t="s">
        <v>52</v>
      </c>
      <c r="B28" s="72"/>
      <c r="C28" s="72"/>
      <c r="D28" s="73"/>
      <c r="E28" s="56">
        <v>13</v>
      </c>
      <c r="F28" s="32">
        <f t="shared" si="0"/>
        <v>7.1038251366120214E-2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56" ht="25.5" customHeight="1" x14ac:dyDescent="0.25">
      <c r="A29" s="71" t="s">
        <v>168</v>
      </c>
      <c r="B29" s="72"/>
      <c r="C29" s="72"/>
      <c r="D29" s="73"/>
      <c r="E29" s="56">
        <v>12</v>
      </c>
      <c r="F29" s="32">
        <f t="shared" si="0"/>
        <v>6.5573770491803282E-2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56" ht="25.5" customHeight="1" x14ac:dyDescent="0.25">
      <c r="A30" s="71" t="s">
        <v>169</v>
      </c>
      <c r="B30" s="72"/>
      <c r="C30" s="72"/>
      <c r="D30" s="73"/>
      <c r="E30" s="56">
        <v>11</v>
      </c>
      <c r="F30" s="32">
        <f t="shared" si="0"/>
        <v>6.0109289617486336E-2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56" ht="23.25" customHeight="1" x14ac:dyDescent="0.25">
      <c r="A31" s="71" t="s">
        <v>170</v>
      </c>
      <c r="B31" s="72"/>
      <c r="C31" s="72"/>
      <c r="D31" s="73"/>
      <c r="E31" s="56">
        <v>17</v>
      </c>
      <c r="F31" s="32">
        <f t="shared" si="0"/>
        <v>9.2896174863387984E-2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56" x14ac:dyDescent="0.25">
      <c r="A32" s="74" t="s">
        <v>16</v>
      </c>
      <c r="B32" s="75"/>
      <c r="C32" s="75"/>
      <c r="D32" s="76"/>
      <c r="E32" s="52">
        <f>SUM(E20:E31)</f>
        <v>183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9" ht="40.5" customHeight="1" x14ac:dyDescent="0.25">
      <c r="A35" s="70" t="s">
        <v>1</v>
      </c>
      <c r="B35" s="70"/>
      <c r="C35" s="70"/>
      <c r="D35" s="70"/>
      <c r="E35" s="70"/>
      <c r="F35" s="70"/>
      <c r="G35" s="70"/>
      <c r="H35" s="70"/>
      <c r="I35" s="70"/>
      <c r="J35" s="70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9" ht="18" customHeight="1" x14ac:dyDescent="0.25">
      <c r="A36" s="2"/>
      <c r="B36" s="2"/>
      <c r="C36" s="69" t="s">
        <v>35</v>
      </c>
      <c r="D36" s="69"/>
      <c r="E36" s="69"/>
      <c r="F36" s="69"/>
      <c r="G36" s="69"/>
      <c r="H36" s="69"/>
      <c r="I36" s="69"/>
      <c r="J36" s="6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9" ht="39.75" customHeight="1" x14ac:dyDescent="0.25">
      <c r="A37" s="2"/>
      <c r="B37" s="2"/>
      <c r="C37" s="69" t="s">
        <v>37</v>
      </c>
      <c r="D37" s="69"/>
      <c r="E37" s="69"/>
      <c r="F37" s="69"/>
      <c r="G37" s="69"/>
      <c r="H37" s="69"/>
      <c r="I37" s="69"/>
      <c r="J37" s="69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9" x14ac:dyDescent="0.25">
      <c r="A38" s="2"/>
      <c r="B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40" spans="1:39" x14ac:dyDescent="0.25">
      <c r="C40" s="3"/>
      <c r="D40" s="3"/>
      <c r="E40" s="3"/>
      <c r="F40" s="3"/>
      <c r="G40" s="3"/>
      <c r="H40" s="3"/>
      <c r="I40" s="3"/>
      <c r="J40" s="3"/>
    </row>
    <row r="41" spans="1:39" x14ac:dyDescent="0.25">
      <c r="C41" s="3"/>
      <c r="D41" s="3"/>
      <c r="E41" s="3"/>
      <c r="F41" s="3"/>
      <c r="G41" s="3"/>
      <c r="H41" s="3"/>
      <c r="I41" s="3"/>
      <c r="J41" s="3"/>
    </row>
    <row r="42" spans="1:39" s="5" customFormat="1" ht="20.25" x14ac:dyDescent="0.25">
      <c r="A42" s="91" t="s">
        <v>19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38"/>
    </row>
    <row r="43" spans="1:39" x14ac:dyDescent="0.25">
      <c r="C43" s="3"/>
      <c r="D43" s="3"/>
      <c r="E43" s="3"/>
      <c r="F43" s="3"/>
      <c r="G43" s="3"/>
      <c r="H43" s="3"/>
      <c r="I43" s="3"/>
      <c r="J43" s="3"/>
    </row>
    <row r="44" spans="1:39" ht="15" customHeight="1" x14ac:dyDescent="0.25">
      <c r="V44" s="87" t="s">
        <v>2</v>
      </c>
      <c r="W44" s="87"/>
      <c r="X44" s="87"/>
      <c r="Y44" s="87"/>
      <c r="Z44" s="87"/>
      <c r="AA44" s="87"/>
      <c r="AC44" s="87" t="s">
        <v>3</v>
      </c>
      <c r="AD44" s="87"/>
      <c r="AE44" s="87"/>
      <c r="AF44" s="87"/>
      <c r="AG44" s="87"/>
      <c r="AH44" s="87"/>
      <c r="AI44" s="82" t="s">
        <v>4</v>
      </c>
      <c r="AJ44" s="82"/>
      <c r="AK44" s="82"/>
      <c r="AL44" s="82"/>
    </row>
    <row r="45" spans="1:39" ht="15.75" thickBot="1" x14ac:dyDescent="0.3">
      <c r="V45" s="87"/>
      <c r="W45" s="87"/>
      <c r="X45" s="87"/>
      <c r="Y45" s="87"/>
      <c r="Z45" s="87"/>
      <c r="AA45" s="87"/>
      <c r="AC45" s="87"/>
      <c r="AD45" s="87"/>
      <c r="AE45" s="87"/>
      <c r="AF45" s="87"/>
      <c r="AG45" s="87"/>
      <c r="AH45" s="87"/>
      <c r="AI45" s="82"/>
      <c r="AJ45" s="82"/>
      <c r="AK45" s="82"/>
      <c r="AL45" s="82"/>
    </row>
    <row r="46" spans="1:39" s="13" customFormat="1" ht="18.75" x14ac:dyDescent="0.25">
      <c r="A46" s="6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7">
        <v>1</v>
      </c>
      <c r="W46" s="8">
        <v>2</v>
      </c>
      <c r="X46" s="8">
        <v>3</v>
      </c>
      <c r="Y46" s="8">
        <v>4</v>
      </c>
      <c r="Z46" s="9">
        <v>5</v>
      </c>
      <c r="AA46" s="9" t="s">
        <v>5</v>
      </c>
      <c r="AB46" s="10" t="s">
        <v>6</v>
      </c>
      <c r="AC46" s="7">
        <v>1</v>
      </c>
      <c r="AD46" s="8">
        <v>2</v>
      </c>
      <c r="AE46" s="8">
        <v>3</v>
      </c>
      <c r="AF46" s="8">
        <v>4</v>
      </c>
      <c r="AG46" s="9">
        <v>5</v>
      </c>
      <c r="AH46" s="9" t="s">
        <v>5</v>
      </c>
      <c r="AI46" s="11" t="s">
        <v>7</v>
      </c>
      <c r="AJ46" s="12" t="s">
        <v>8</v>
      </c>
      <c r="AK46" s="12" t="s">
        <v>9</v>
      </c>
      <c r="AL46" s="12" t="s">
        <v>10</v>
      </c>
      <c r="AM46" s="37"/>
    </row>
    <row r="47" spans="1:39" s="14" customFormat="1" ht="19.5" customHeight="1" x14ac:dyDescent="0.25">
      <c r="A47" s="84" t="s">
        <v>25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5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39"/>
    </row>
    <row r="48" spans="1:39" s="14" customFormat="1" ht="18.75" customHeight="1" x14ac:dyDescent="0.25">
      <c r="A48" s="15">
        <v>1</v>
      </c>
      <c r="B48" s="89" t="s">
        <v>20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90"/>
      <c r="V48" s="16">
        <f t="shared" ref="V48:AA54" si="1">+AN2</f>
        <v>1</v>
      </c>
      <c r="W48" s="16">
        <f t="shared" si="1"/>
        <v>0</v>
      </c>
      <c r="X48" s="16">
        <f t="shared" si="1"/>
        <v>4</v>
      </c>
      <c r="Y48" s="16">
        <f t="shared" si="1"/>
        <v>17</v>
      </c>
      <c r="Z48" s="16">
        <f t="shared" si="1"/>
        <v>29</v>
      </c>
      <c r="AA48" s="16">
        <f t="shared" si="1"/>
        <v>12</v>
      </c>
      <c r="AB48" s="17">
        <f>SUM(V48:AA48)</f>
        <v>63</v>
      </c>
      <c r="AC48" s="18">
        <f>V48/$AB48</f>
        <v>1.5873015873015872E-2</v>
      </c>
      <c r="AD48" s="18">
        <f t="shared" ref="AD48:AH54" si="2">W48/$AB48</f>
        <v>0</v>
      </c>
      <c r="AE48" s="18">
        <f t="shared" si="2"/>
        <v>6.3492063492063489E-2</v>
      </c>
      <c r="AF48" s="18">
        <f t="shared" si="2"/>
        <v>0.26984126984126983</v>
      </c>
      <c r="AG48" s="18">
        <f t="shared" si="2"/>
        <v>0.46031746031746029</v>
      </c>
      <c r="AH48" s="18">
        <f t="shared" si="2"/>
        <v>0.19047619047619047</v>
      </c>
      <c r="AI48" s="19">
        <f t="shared" ref="AI48:AL54" si="3">+BA2</f>
        <v>4.7300000000000004</v>
      </c>
      <c r="AJ48" s="19">
        <f t="shared" si="3"/>
        <v>0.95</v>
      </c>
      <c r="AK48" s="42">
        <f t="shared" si="3"/>
        <v>5</v>
      </c>
      <c r="AL48" s="42">
        <f t="shared" si="3"/>
        <v>5</v>
      </c>
      <c r="AM48" s="39"/>
    </row>
    <row r="49" spans="1:56" s="14" customFormat="1" ht="18.75" customHeight="1" x14ac:dyDescent="0.25">
      <c r="A49" s="15">
        <v>2</v>
      </c>
      <c r="B49" s="89" t="s">
        <v>21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90"/>
      <c r="V49" s="16">
        <f t="shared" si="1"/>
        <v>1</v>
      </c>
      <c r="W49" s="16">
        <f t="shared" si="1"/>
        <v>1</v>
      </c>
      <c r="X49" s="16">
        <f t="shared" si="1"/>
        <v>8</v>
      </c>
      <c r="Y49" s="16">
        <f t="shared" si="1"/>
        <v>11</v>
      </c>
      <c r="Z49" s="16">
        <f t="shared" si="1"/>
        <v>24</v>
      </c>
      <c r="AA49" s="16">
        <f t="shared" si="1"/>
        <v>18</v>
      </c>
      <c r="AB49" s="17">
        <f t="shared" ref="AB49:AB54" si="4">SUM(V49:AA49)</f>
        <v>63</v>
      </c>
      <c r="AC49" s="18">
        <f t="shared" ref="AC49:AC54" si="5">V49/$AB49</f>
        <v>1.5873015873015872E-2</v>
      </c>
      <c r="AD49" s="18">
        <f t="shared" si="2"/>
        <v>1.5873015873015872E-2</v>
      </c>
      <c r="AE49" s="18">
        <f t="shared" si="2"/>
        <v>0.12698412698412698</v>
      </c>
      <c r="AF49" s="18">
        <f t="shared" si="2"/>
        <v>0.17460317460317459</v>
      </c>
      <c r="AG49" s="18">
        <f t="shared" si="2"/>
        <v>0.38095238095238093</v>
      </c>
      <c r="AH49" s="18">
        <f t="shared" si="2"/>
        <v>0.2857142857142857</v>
      </c>
      <c r="AI49" s="19">
        <f t="shared" si="3"/>
        <v>4.75</v>
      </c>
      <c r="AJ49" s="19">
        <f t="shared" si="3"/>
        <v>1.1499999999999999</v>
      </c>
      <c r="AK49" s="42">
        <f t="shared" si="3"/>
        <v>5</v>
      </c>
      <c r="AL49" s="42">
        <f t="shared" si="3"/>
        <v>5</v>
      </c>
      <c r="AM49" s="39"/>
    </row>
    <row r="50" spans="1:56" s="14" customFormat="1" ht="18" customHeight="1" x14ac:dyDescent="0.25">
      <c r="A50" s="15">
        <v>3</v>
      </c>
      <c r="B50" s="89" t="s">
        <v>22</v>
      </c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90"/>
      <c r="V50" s="16">
        <f t="shared" si="1"/>
        <v>0</v>
      </c>
      <c r="W50" s="16">
        <f t="shared" si="1"/>
        <v>2</v>
      </c>
      <c r="X50" s="16">
        <f t="shared" si="1"/>
        <v>7</v>
      </c>
      <c r="Y50" s="16">
        <f t="shared" si="1"/>
        <v>8</v>
      </c>
      <c r="Z50" s="16">
        <f t="shared" si="1"/>
        <v>31</v>
      </c>
      <c r="AA50" s="16">
        <f t="shared" si="1"/>
        <v>15</v>
      </c>
      <c r="AB50" s="17">
        <f t="shared" si="4"/>
        <v>63</v>
      </c>
      <c r="AC50" s="18">
        <f t="shared" si="5"/>
        <v>0</v>
      </c>
      <c r="AD50" s="18">
        <f t="shared" si="2"/>
        <v>3.1746031746031744E-2</v>
      </c>
      <c r="AE50" s="18">
        <f t="shared" si="2"/>
        <v>0.1111111111111111</v>
      </c>
      <c r="AF50" s="18">
        <f t="shared" si="2"/>
        <v>0.12698412698412698</v>
      </c>
      <c r="AG50" s="18">
        <f t="shared" si="2"/>
        <v>0.49206349206349204</v>
      </c>
      <c r="AH50" s="18">
        <f t="shared" si="2"/>
        <v>0.23809523809523808</v>
      </c>
      <c r="AI50" s="19">
        <f t="shared" si="3"/>
        <v>4.79</v>
      </c>
      <c r="AJ50" s="19">
        <f t="shared" si="3"/>
        <v>1.03</v>
      </c>
      <c r="AK50" s="42">
        <f t="shared" si="3"/>
        <v>5</v>
      </c>
      <c r="AL50" s="42">
        <f t="shared" si="3"/>
        <v>5</v>
      </c>
      <c r="AM50" s="39"/>
    </row>
    <row r="51" spans="1:56" s="13" customFormat="1" ht="18" customHeight="1" x14ac:dyDescent="0.25">
      <c r="A51" s="15">
        <v>4</v>
      </c>
      <c r="B51" s="89" t="s">
        <v>23</v>
      </c>
      <c r="C51" s="89" t="s">
        <v>11</v>
      </c>
      <c r="D51" s="89" t="s">
        <v>11</v>
      </c>
      <c r="E51" s="89" t="s">
        <v>11</v>
      </c>
      <c r="F51" s="89" t="s">
        <v>11</v>
      </c>
      <c r="G51" s="89" t="s">
        <v>11</v>
      </c>
      <c r="H51" s="89" t="s">
        <v>11</v>
      </c>
      <c r="I51" s="89" t="s">
        <v>11</v>
      </c>
      <c r="J51" s="89" t="s">
        <v>11</v>
      </c>
      <c r="K51" s="89" t="s">
        <v>11</v>
      </c>
      <c r="L51" s="89" t="s">
        <v>11</v>
      </c>
      <c r="M51" s="89" t="s">
        <v>11</v>
      </c>
      <c r="N51" s="89" t="s">
        <v>11</v>
      </c>
      <c r="O51" s="89" t="s">
        <v>11</v>
      </c>
      <c r="P51" s="89" t="s">
        <v>11</v>
      </c>
      <c r="Q51" s="89" t="s">
        <v>11</v>
      </c>
      <c r="R51" s="89" t="s">
        <v>11</v>
      </c>
      <c r="S51" s="89" t="s">
        <v>11</v>
      </c>
      <c r="T51" s="89" t="s">
        <v>11</v>
      </c>
      <c r="U51" s="90" t="s">
        <v>11</v>
      </c>
      <c r="V51" s="16">
        <f t="shared" si="1"/>
        <v>0</v>
      </c>
      <c r="W51" s="16">
        <f t="shared" si="1"/>
        <v>0</v>
      </c>
      <c r="X51" s="16">
        <f t="shared" si="1"/>
        <v>3</v>
      </c>
      <c r="Y51" s="16">
        <f t="shared" si="1"/>
        <v>10</v>
      </c>
      <c r="Z51" s="16">
        <f t="shared" si="1"/>
        <v>29</v>
      </c>
      <c r="AA51" s="16">
        <f t="shared" si="1"/>
        <v>21</v>
      </c>
      <c r="AB51" s="17">
        <f t="shared" si="4"/>
        <v>63</v>
      </c>
      <c r="AC51" s="18">
        <f t="shared" si="5"/>
        <v>0</v>
      </c>
      <c r="AD51" s="18">
        <f t="shared" si="2"/>
        <v>0</v>
      </c>
      <c r="AE51" s="18">
        <f t="shared" si="2"/>
        <v>4.7619047619047616E-2</v>
      </c>
      <c r="AF51" s="18">
        <f t="shared" si="2"/>
        <v>0.15873015873015872</v>
      </c>
      <c r="AG51" s="18">
        <f t="shared" si="2"/>
        <v>0.46031746031746029</v>
      </c>
      <c r="AH51" s="18">
        <f t="shared" si="2"/>
        <v>0.33333333333333331</v>
      </c>
      <c r="AI51" s="19">
        <f t="shared" si="3"/>
        <v>5.08</v>
      </c>
      <c r="AJ51" s="61">
        <f t="shared" si="3"/>
        <v>0.83</v>
      </c>
      <c r="AK51" s="42">
        <f t="shared" si="3"/>
        <v>5</v>
      </c>
      <c r="AL51" s="42">
        <f t="shared" si="3"/>
        <v>5</v>
      </c>
      <c r="AM51" s="37"/>
    </row>
    <row r="52" spans="1:56" s="13" customFormat="1" ht="18" customHeight="1" x14ac:dyDescent="0.25">
      <c r="A52" s="15">
        <v>5</v>
      </c>
      <c r="B52" s="89" t="s">
        <v>55</v>
      </c>
      <c r="C52" s="89" t="s">
        <v>12</v>
      </c>
      <c r="D52" s="89" t="s">
        <v>12</v>
      </c>
      <c r="E52" s="89" t="s">
        <v>12</v>
      </c>
      <c r="F52" s="89" t="s">
        <v>12</v>
      </c>
      <c r="G52" s="89" t="s">
        <v>12</v>
      </c>
      <c r="H52" s="89" t="s">
        <v>12</v>
      </c>
      <c r="I52" s="89" t="s">
        <v>12</v>
      </c>
      <c r="J52" s="89" t="s">
        <v>12</v>
      </c>
      <c r="K52" s="89" t="s">
        <v>12</v>
      </c>
      <c r="L52" s="89" t="s">
        <v>12</v>
      </c>
      <c r="M52" s="89" t="s">
        <v>12</v>
      </c>
      <c r="N52" s="89" t="s">
        <v>12</v>
      </c>
      <c r="O52" s="89" t="s">
        <v>12</v>
      </c>
      <c r="P52" s="89" t="s">
        <v>12</v>
      </c>
      <c r="Q52" s="89" t="s">
        <v>12</v>
      </c>
      <c r="R52" s="89" t="s">
        <v>12</v>
      </c>
      <c r="S52" s="89" t="s">
        <v>12</v>
      </c>
      <c r="T52" s="89" t="s">
        <v>12</v>
      </c>
      <c r="U52" s="90" t="s">
        <v>12</v>
      </c>
      <c r="V52" s="16">
        <f t="shared" si="1"/>
        <v>1</v>
      </c>
      <c r="W52" s="16">
        <f t="shared" si="1"/>
        <v>3</v>
      </c>
      <c r="X52" s="16">
        <f t="shared" si="1"/>
        <v>3</v>
      </c>
      <c r="Y52" s="16">
        <f t="shared" si="1"/>
        <v>15</v>
      </c>
      <c r="Z52" s="16">
        <f t="shared" si="1"/>
        <v>36</v>
      </c>
      <c r="AA52" s="16">
        <f t="shared" si="1"/>
        <v>5</v>
      </c>
      <c r="AB52" s="17">
        <f t="shared" si="4"/>
        <v>63</v>
      </c>
      <c r="AC52" s="18">
        <f t="shared" si="5"/>
        <v>1.5873015873015872E-2</v>
      </c>
      <c r="AD52" s="18">
        <f t="shared" si="2"/>
        <v>4.7619047619047616E-2</v>
      </c>
      <c r="AE52" s="18">
        <f t="shared" si="2"/>
        <v>4.7619047619047616E-2</v>
      </c>
      <c r="AF52" s="18">
        <f t="shared" si="2"/>
        <v>0.23809523809523808</v>
      </c>
      <c r="AG52" s="18">
        <f t="shared" si="2"/>
        <v>0.5714285714285714</v>
      </c>
      <c r="AH52" s="18">
        <f t="shared" si="2"/>
        <v>7.9365079365079361E-2</v>
      </c>
      <c r="AI52" s="19">
        <f t="shared" si="3"/>
        <v>4.54</v>
      </c>
      <c r="AJ52" s="61">
        <f t="shared" si="3"/>
        <v>1</v>
      </c>
      <c r="AK52" s="42">
        <f t="shared" si="3"/>
        <v>5</v>
      </c>
      <c r="AL52" s="42">
        <f t="shared" si="3"/>
        <v>5</v>
      </c>
      <c r="AM52" s="37"/>
    </row>
    <row r="53" spans="1:56" s="13" customFormat="1" ht="18" customHeight="1" x14ac:dyDescent="0.25">
      <c r="A53" s="15">
        <v>6</v>
      </c>
      <c r="B53" s="89" t="s">
        <v>56</v>
      </c>
      <c r="C53" s="89" t="s">
        <v>13</v>
      </c>
      <c r="D53" s="89" t="s">
        <v>13</v>
      </c>
      <c r="E53" s="89" t="s">
        <v>13</v>
      </c>
      <c r="F53" s="89" t="s">
        <v>13</v>
      </c>
      <c r="G53" s="89" t="s">
        <v>13</v>
      </c>
      <c r="H53" s="89" t="s">
        <v>13</v>
      </c>
      <c r="I53" s="89" t="s">
        <v>13</v>
      </c>
      <c r="J53" s="89" t="s">
        <v>13</v>
      </c>
      <c r="K53" s="89" t="s">
        <v>13</v>
      </c>
      <c r="L53" s="89" t="s">
        <v>13</v>
      </c>
      <c r="M53" s="89" t="s">
        <v>13</v>
      </c>
      <c r="N53" s="89" t="s">
        <v>13</v>
      </c>
      <c r="O53" s="89" t="s">
        <v>13</v>
      </c>
      <c r="P53" s="89" t="s">
        <v>13</v>
      </c>
      <c r="Q53" s="89" t="s">
        <v>13</v>
      </c>
      <c r="R53" s="89" t="s">
        <v>13</v>
      </c>
      <c r="S53" s="89" t="s">
        <v>13</v>
      </c>
      <c r="T53" s="89" t="s">
        <v>13</v>
      </c>
      <c r="U53" s="90" t="s">
        <v>13</v>
      </c>
      <c r="V53" s="16">
        <f t="shared" si="1"/>
        <v>1</v>
      </c>
      <c r="W53" s="16">
        <f t="shared" si="1"/>
        <v>6</v>
      </c>
      <c r="X53" s="16">
        <f t="shared" si="1"/>
        <v>5</v>
      </c>
      <c r="Y53" s="16">
        <f t="shared" si="1"/>
        <v>12</v>
      </c>
      <c r="Z53" s="16">
        <f t="shared" si="1"/>
        <v>39</v>
      </c>
      <c r="AA53" s="16">
        <f t="shared" si="1"/>
        <v>0</v>
      </c>
      <c r="AB53" s="17">
        <f t="shared" si="4"/>
        <v>63</v>
      </c>
      <c r="AC53" s="18">
        <f t="shared" si="5"/>
        <v>1.5873015873015872E-2</v>
      </c>
      <c r="AD53" s="18">
        <f t="shared" si="2"/>
        <v>9.5238095238095233E-2</v>
      </c>
      <c r="AE53" s="18">
        <f t="shared" si="2"/>
        <v>7.9365079365079361E-2</v>
      </c>
      <c r="AF53" s="18">
        <f t="shared" si="2"/>
        <v>0.19047619047619047</v>
      </c>
      <c r="AG53" s="18">
        <f t="shared" si="2"/>
        <v>0.61904761904761907</v>
      </c>
      <c r="AH53" s="62">
        <f t="shared" si="2"/>
        <v>0</v>
      </c>
      <c r="AI53" s="19">
        <f t="shared" si="3"/>
        <v>4.3</v>
      </c>
      <c r="AJ53" s="19">
        <f t="shared" si="3"/>
        <v>1.07</v>
      </c>
      <c r="AK53" s="42">
        <f t="shared" si="3"/>
        <v>5</v>
      </c>
      <c r="AL53" s="42">
        <f t="shared" si="3"/>
        <v>5</v>
      </c>
      <c r="AM53" s="37"/>
    </row>
    <row r="54" spans="1:56" s="13" customFormat="1" ht="18" customHeight="1" x14ac:dyDescent="0.25">
      <c r="A54" s="15">
        <v>7</v>
      </c>
      <c r="B54" s="89" t="s">
        <v>24</v>
      </c>
      <c r="C54" s="89" t="s">
        <v>14</v>
      </c>
      <c r="D54" s="89" t="s">
        <v>14</v>
      </c>
      <c r="E54" s="89" t="s">
        <v>14</v>
      </c>
      <c r="F54" s="89" t="s">
        <v>14</v>
      </c>
      <c r="G54" s="89" t="s">
        <v>14</v>
      </c>
      <c r="H54" s="89" t="s">
        <v>14</v>
      </c>
      <c r="I54" s="89" t="s">
        <v>14</v>
      </c>
      <c r="J54" s="89" t="s">
        <v>14</v>
      </c>
      <c r="K54" s="89" t="s">
        <v>14</v>
      </c>
      <c r="L54" s="89" t="s">
        <v>14</v>
      </c>
      <c r="M54" s="89" t="s">
        <v>14</v>
      </c>
      <c r="N54" s="89" t="s">
        <v>14</v>
      </c>
      <c r="O54" s="89" t="s">
        <v>14</v>
      </c>
      <c r="P54" s="89" t="s">
        <v>14</v>
      </c>
      <c r="Q54" s="89" t="s">
        <v>14</v>
      </c>
      <c r="R54" s="89" t="s">
        <v>14</v>
      </c>
      <c r="S54" s="89" t="s">
        <v>14</v>
      </c>
      <c r="T54" s="89" t="s">
        <v>14</v>
      </c>
      <c r="U54" s="90" t="s">
        <v>14</v>
      </c>
      <c r="V54" s="16">
        <f t="shared" si="1"/>
        <v>0</v>
      </c>
      <c r="W54" s="16">
        <f t="shared" si="1"/>
        <v>3</v>
      </c>
      <c r="X54" s="16">
        <f t="shared" si="1"/>
        <v>5</v>
      </c>
      <c r="Y54" s="16">
        <f t="shared" si="1"/>
        <v>16</v>
      </c>
      <c r="Z54" s="16">
        <f t="shared" si="1"/>
        <v>39</v>
      </c>
      <c r="AA54" s="16">
        <f t="shared" si="1"/>
        <v>0</v>
      </c>
      <c r="AB54" s="17">
        <f t="shared" si="4"/>
        <v>63</v>
      </c>
      <c r="AC54" s="18">
        <f t="shared" si="5"/>
        <v>0</v>
      </c>
      <c r="AD54" s="18">
        <f t="shared" si="2"/>
        <v>4.7619047619047616E-2</v>
      </c>
      <c r="AE54" s="18">
        <f t="shared" si="2"/>
        <v>7.9365079365079361E-2</v>
      </c>
      <c r="AF54" s="18">
        <f t="shared" si="2"/>
        <v>0.25396825396825395</v>
      </c>
      <c r="AG54" s="18">
        <f t="shared" si="2"/>
        <v>0.61904761904761907</v>
      </c>
      <c r="AH54" s="62">
        <f t="shared" si="2"/>
        <v>0</v>
      </c>
      <c r="AI54" s="19">
        <f t="shared" si="3"/>
        <v>4.4400000000000004</v>
      </c>
      <c r="AJ54" s="19">
        <f t="shared" si="3"/>
        <v>0.84</v>
      </c>
      <c r="AK54" s="42">
        <f t="shared" si="3"/>
        <v>5</v>
      </c>
      <c r="AL54" s="42">
        <f t="shared" si="3"/>
        <v>5</v>
      </c>
      <c r="AM54" s="37"/>
    </row>
    <row r="55" spans="1:56" s="14" customFormat="1" ht="18.75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5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39"/>
    </row>
    <row r="56" spans="1:56" s="13" customFormat="1" ht="18" customHeight="1" x14ac:dyDescent="0.25">
      <c r="A56" s="15">
        <v>8</v>
      </c>
      <c r="B56" s="89" t="s">
        <v>38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90"/>
      <c r="V56" s="16">
        <f>+AN9</f>
        <v>0</v>
      </c>
      <c r="W56" s="16">
        <f t="shared" ref="W56:AA56" si="6">+AO9</f>
        <v>2</v>
      </c>
      <c r="X56" s="16">
        <f t="shared" si="6"/>
        <v>4</v>
      </c>
      <c r="Y56" s="16">
        <f t="shared" si="6"/>
        <v>14</v>
      </c>
      <c r="Z56" s="16">
        <f t="shared" si="6"/>
        <v>42</v>
      </c>
      <c r="AA56" s="16">
        <f t="shared" si="6"/>
        <v>1</v>
      </c>
      <c r="AB56" s="17">
        <f>SUM(V56:AA56)</f>
        <v>63</v>
      </c>
      <c r="AC56" s="18">
        <f>V56/$AB56</f>
        <v>0</v>
      </c>
      <c r="AD56" s="18">
        <f t="shared" ref="AD56:AH56" si="7">W56/$AB56</f>
        <v>3.1746031746031744E-2</v>
      </c>
      <c r="AE56" s="18">
        <f t="shared" si="7"/>
        <v>6.3492063492063489E-2</v>
      </c>
      <c r="AF56" s="18">
        <f t="shared" si="7"/>
        <v>0.22222222222222221</v>
      </c>
      <c r="AG56" s="18">
        <f t="shared" si="7"/>
        <v>0.66666666666666663</v>
      </c>
      <c r="AH56" s="62">
        <f t="shared" si="7"/>
        <v>1.5873015873015872E-2</v>
      </c>
      <c r="AI56" s="19">
        <f>+BA9</f>
        <v>4.57</v>
      </c>
      <c r="AJ56" s="61">
        <f t="shared" ref="AJ56:AL56" si="8">+BB9</f>
        <v>0.78</v>
      </c>
      <c r="AK56" s="42">
        <f t="shared" si="8"/>
        <v>5</v>
      </c>
      <c r="AL56" s="42">
        <f t="shared" si="8"/>
        <v>5</v>
      </c>
      <c r="AM56" s="37"/>
    </row>
    <row r="57" spans="1:56" s="13" customFormat="1" ht="18" customHeight="1" x14ac:dyDescent="0.2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2"/>
      <c r="W57" s="22"/>
      <c r="X57" s="22"/>
      <c r="Y57" s="22"/>
      <c r="Z57" s="22"/>
      <c r="AA57" s="22"/>
      <c r="AB57" s="22"/>
      <c r="AC57" s="23"/>
      <c r="AD57" s="23"/>
      <c r="AE57" s="23"/>
      <c r="AF57" s="23"/>
      <c r="AG57" s="23"/>
      <c r="AH57" s="23"/>
      <c r="AI57" s="24"/>
      <c r="AJ57" s="24"/>
      <c r="AK57" s="22"/>
      <c r="AL57" s="22"/>
      <c r="AM57" s="37"/>
    </row>
    <row r="58" spans="1:56" s="13" customFormat="1" ht="18" customHeight="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2"/>
      <c r="W58" s="22"/>
      <c r="X58" s="22"/>
      <c r="Y58" s="22"/>
      <c r="Z58" s="22"/>
      <c r="AA58" s="22"/>
      <c r="AB58" s="22"/>
      <c r="AC58" s="23"/>
      <c r="AD58" s="23"/>
      <c r="AE58" s="23"/>
      <c r="AF58" s="23"/>
      <c r="AG58" s="23"/>
      <c r="AH58" s="23"/>
      <c r="AI58" s="24"/>
      <c r="AJ58" s="24"/>
      <c r="AK58" s="22"/>
      <c r="AL58" s="22"/>
      <c r="AM58" s="37"/>
    </row>
    <row r="59" spans="1:56" s="13" customFormat="1" ht="18" customHeight="1" x14ac:dyDescent="0.25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2"/>
      <c r="W59" s="22"/>
      <c r="X59" s="22"/>
      <c r="Y59" s="22"/>
      <c r="Z59" s="22"/>
      <c r="AA59" s="22"/>
      <c r="AB59" s="22"/>
      <c r="AC59" s="23"/>
      <c r="AD59" s="23"/>
      <c r="AE59" s="23"/>
      <c r="AF59" s="23"/>
      <c r="AG59" s="23"/>
      <c r="AH59" s="23"/>
      <c r="AI59" s="24"/>
      <c r="AJ59" s="24"/>
      <c r="AK59" s="22"/>
      <c r="AL59" s="22"/>
      <c r="AM59" s="37"/>
    </row>
    <row r="60" spans="1:56" s="13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22"/>
      <c r="AM60" s="37"/>
    </row>
    <row r="61" spans="1:56" s="5" customFormat="1" ht="21" customHeight="1" x14ac:dyDescent="0.25">
      <c r="A61" s="91" t="s">
        <v>36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38"/>
    </row>
    <row r="62" spans="1:56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</row>
    <row r="63" spans="1:56" s="14" customFormat="1" ht="19.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87" t="s">
        <v>2</v>
      </c>
      <c r="W63" s="87"/>
      <c r="X63" s="87"/>
      <c r="Y63" s="87"/>
      <c r="Z63" s="87"/>
      <c r="AA63" s="87"/>
      <c r="AB63" s="26"/>
      <c r="AC63" s="87" t="s">
        <v>3</v>
      </c>
      <c r="AD63" s="87"/>
      <c r="AE63" s="87"/>
      <c r="AF63" s="87"/>
      <c r="AG63" s="87"/>
      <c r="AH63" s="87"/>
      <c r="AI63" s="82" t="s">
        <v>4</v>
      </c>
      <c r="AJ63" s="82"/>
      <c r="AK63" s="82"/>
      <c r="AL63" s="82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13" customFormat="1" ht="18" customHeight="1" thickBo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87"/>
      <c r="W64" s="87"/>
      <c r="X64" s="87"/>
      <c r="Y64" s="87"/>
      <c r="Z64" s="87"/>
      <c r="AA64" s="87"/>
      <c r="AB64" s="26"/>
      <c r="AC64" s="87"/>
      <c r="AD64" s="87"/>
      <c r="AE64" s="87"/>
      <c r="AF64" s="87"/>
      <c r="AG64" s="87"/>
      <c r="AH64" s="87"/>
      <c r="AI64" s="82"/>
      <c r="AJ64" s="82"/>
      <c r="AK64" s="82"/>
      <c r="AL64" s="82"/>
    </row>
    <row r="65" spans="1:56" s="13" customFormat="1" ht="18" customHeight="1" x14ac:dyDescent="0.25">
      <c r="A65" s="27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28">
        <v>1</v>
      </c>
      <c r="W65" s="29">
        <v>2</v>
      </c>
      <c r="X65" s="29">
        <v>3</v>
      </c>
      <c r="Y65" s="29">
        <v>4</v>
      </c>
      <c r="Z65" s="30">
        <v>5</v>
      </c>
      <c r="AA65" s="30" t="s">
        <v>5</v>
      </c>
      <c r="AB65" s="10" t="s">
        <v>6</v>
      </c>
      <c r="AC65" s="28">
        <v>1</v>
      </c>
      <c r="AD65" s="29">
        <v>2</v>
      </c>
      <c r="AE65" s="29">
        <v>3</v>
      </c>
      <c r="AF65" s="29">
        <v>4</v>
      </c>
      <c r="AG65" s="30">
        <v>5</v>
      </c>
      <c r="AH65" s="30" t="s">
        <v>5</v>
      </c>
      <c r="AI65" s="11" t="s">
        <v>7</v>
      </c>
      <c r="AJ65" s="12" t="s">
        <v>8</v>
      </c>
      <c r="AK65" s="12" t="s">
        <v>9</v>
      </c>
      <c r="AL65" s="12" t="s">
        <v>10</v>
      </c>
    </row>
    <row r="66" spans="1:56" s="13" customFormat="1" ht="18" customHeight="1" x14ac:dyDescent="0.25">
      <c r="A66" s="84" t="s">
        <v>26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5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</row>
    <row r="67" spans="1:56" s="13" customFormat="1" ht="18" customHeight="1" x14ac:dyDescent="0.25">
      <c r="A67" s="15">
        <v>9</v>
      </c>
      <c r="B67" s="89" t="s">
        <v>27</v>
      </c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90"/>
      <c r="V67" s="16">
        <f>+AN12</f>
        <v>7</v>
      </c>
      <c r="W67" s="16">
        <f t="shared" ref="W67:AA71" si="9">+AO12</f>
        <v>9</v>
      </c>
      <c r="X67" s="16">
        <f t="shared" si="9"/>
        <v>13</v>
      </c>
      <c r="Y67" s="16">
        <f t="shared" si="9"/>
        <v>46</v>
      </c>
      <c r="Z67" s="16">
        <f t="shared" si="9"/>
        <v>106</v>
      </c>
      <c r="AA67" s="16">
        <f t="shared" si="9"/>
        <v>2</v>
      </c>
      <c r="AB67" s="17">
        <f>SUM(V67:AA67)</f>
        <v>183</v>
      </c>
      <c r="AC67" s="18">
        <f>V67/$AB67</f>
        <v>3.825136612021858E-2</v>
      </c>
      <c r="AD67" s="18">
        <f t="shared" ref="AD67:AH71" si="10">W67/$AB67</f>
        <v>4.9180327868852458E-2</v>
      </c>
      <c r="AE67" s="18">
        <f t="shared" si="10"/>
        <v>7.1038251366120214E-2</v>
      </c>
      <c r="AF67" s="18">
        <f t="shared" si="10"/>
        <v>0.25136612021857924</v>
      </c>
      <c r="AG67" s="18">
        <f t="shared" si="10"/>
        <v>0.57923497267759561</v>
      </c>
      <c r="AH67" s="18">
        <f t="shared" si="10"/>
        <v>1.092896174863388E-2</v>
      </c>
      <c r="AI67" s="43">
        <f>+BA12</f>
        <v>4.3</v>
      </c>
      <c r="AJ67" s="43">
        <f t="shared" ref="AJ67:AL71" si="11">+BB12</f>
        <v>1.06</v>
      </c>
      <c r="AK67" s="16">
        <f t="shared" si="11"/>
        <v>5</v>
      </c>
      <c r="AL67" s="16">
        <f t="shared" si="11"/>
        <v>5</v>
      </c>
    </row>
    <row r="68" spans="1:56" s="13" customFormat="1" ht="18" customHeight="1" x14ac:dyDescent="0.25">
      <c r="A68" s="15">
        <v>10</v>
      </c>
      <c r="B68" s="89" t="s">
        <v>28</v>
      </c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90"/>
      <c r="V68" s="16">
        <f t="shared" ref="V68:V71" si="12">+AN13</f>
        <v>8</v>
      </c>
      <c r="W68" s="16">
        <f t="shared" si="9"/>
        <v>7</v>
      </c>
      <c r="X68" s="16">
        <f t="shared" si="9"/>
        <v>4</v>
      </c>
      <c r="Y68" s="16">
        <f t="shared" si="9"/>
        <v>27</v>
      </c>
      <c r="Z68" s="16">
        <f t="shared" si="9"/>
        <v>126</v>
      </c>
      <c r="AA68" s="16">
        <f t="shared" si="9"/>
        <v>11</v>
      </c>
      <c r="AB68" s="17">
        <f t="shared" ref="AB68:AB71" si="13">SUM(V68:AA68)</f>
        <v>183</v>
      </c>
      <c r="AC68" s="62">
        <f t="shared" ref="AC68:AC71" si="14">V68/$AB68</f>
        <v>4.3715846994535519E-2</v>
      </c>
      <c r="AD68" s="18">
        <f t="shared" si="10"/>
        <v>3.825136612021858E-2</v>
      </c>
      <c r="AE68" s="18">
        <f t="shared" si="10"/>
        <v>2.185792349726776E-2</v>
      </c>
      <c r="AF68" s="18">
        <f t="shared" si="10"/>
        <v>0.14754098360655737</v>
      </c>
      <c r="AG68" s="18">
        <f t="shared" si="10"/>
        <v>0.68852459016393441</v>
      </c>
      <c r="AH68" s="18">
        <f t="shared" si="10"/>
        <v>6.0109289617486336E-2</v>
      </c>
      <c r="AI68" s="43">
        <f t="shared" ref="AI68:AI71" si="15">+BA13</f>
        <v>4.49</v>
      </c>
      <c r="AJ68" s="43">
        <f t="shared" si="11"/>
        <v>1.05</v>
      </c>
      <c r="AK68" s="16">
        <f t="shared" si="11"/>
        <v>5</v>
      </c>
      <c r="AL68" s="16">
        <f t="shared" si="11"/>
        <v>5</v>
      </c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</row>
    <row r="69" spans="1:56" s="13" customFormat="1" ht="18" customHeight="1" x14ac:dyDescent="0.25">
      <c r="A69" s="15">
        <v>11</v>
      </c>
      <c r="B69" s="89" t="s">
        <v>29</v>
      </c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90"/>
      <c r="V69" s="16">
        <f t="shared" si="12"/>
        <v>3</v>
      </c>
      <c r="W69" s="16">
        <f t="shared" si="9"/>
        <v>2</v>
      </c>
      <c r="X69" s="16">
        <f t="shared" si="9"/>
        <v>7</v>
      </c>
      <c r="Y69" s="16">
        <f t="shared" si="9"/>
        <v>45</v>
      </c>
      <c r="Z69" s="16">
        <f t="shared" si="9"/>
        <v>118</v>
      </c>
      <c r="AA69" s="16">
        <f t="shared" si="9"/>
        <v>8</v>
      </c>
      <c r="AB69" s="17">
        <f t="shared" si="13"/>
        <v>183</v>
      </c>
      <c r="AC69" s="62">
        <f t="shared" si="14"/>
        <v>1.6393442622950821E-2</v>
      </c>
      <c r="AD69" s="18">
        <f t="shared" si="10"/>
        <v>1.092896174863388E-2</v>
      </c>
      <c r="AE69" s="18">
        <f t="shared" si="10"/>
        <v>3.825136612021858E-2</v>
      </c>
      <c r="AF69" s="18">
        <f t="shared" si="10"/>
        <v>0.24590163934426229</v>
      </c>
      <c r="AG69" s="18">
        <f t="shared" si="10"/>
        <v>0.64480874316939896</v>
      </c>
      <c r="AH69" s="18">
        <f t="shared" si="10"/>
        <v>4.3715846994535519E-2</v>
      </c>
      <c r="AI69" s="43">
        <f t="shared" si="15"/>
        <v>4.5599999999999996</v>
      </c>
      <c r="AJ69" s="43">
        <f t="shared" si="11"/>
        <v>0.78</v>
      </c>
      <c r="AK69" s="16">
        <f t="shared" si="11"/>
        <v>5</v>
      </c>
      <c r="AL69" s="16">
        <f t="shared" si="11"/>
        <v>5</v>
      </c>
    </row>
    <row r="70" spans="1:56" s="13" customFormat="1" ht="18" customHeight="1" x14ac:dyDescent="0.25">
      <c r="A70" s="15">
        <v>12</v>
      </c>
      <c r="B70" s="89" t="s">
        <v>30</v>
      </c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90"/>
      <c r="V70" s="16">
        <f t="shared" si="12"/>
        <v>4</v>
      </c>
      <c r="W70" s="16">
        <f t="shared" si="9"/>
        <v>3</v>
      </c>
      <c r="X70" s="16">
        <f t="shared" si="9"/>
        <v>7</v>
      </c>
      <c r="Y70" s="16">
        <f t="shared" si="9"/>
        <v>26</v>
      </c>
      <c r="Z70" s="16">
        <f t="shared" si="9"/>
        <v>137</v>
      </c>
      <c r="AA70" s="16">
        <f t="shared" si="9"/>
        <v>6</v>
      </c>
      <c r="AB70" s="17">
        <f t="shared" si="13"/>
        <v>183</v>
      </c>
      <c r="AC70" s="62">
        <f t="shared" si="14"/>
        <v>2.185792349726776E-2</v>
      </c>
      <c r="AD70" s="18">
        <f t="shared" si="10"/>
        <v>1.6393442622950821E-2</v>
      </c>
      <c r="AE70" s="18">
        <f t="shared" si="10"/>
        <v>3.825136612021858E-2</v>
      </c>
      <c r="AF70" s="18">
        <f t="shared" si="10"/>
        <v>0.14207650273224043</v>
      </c>
      <c r="AG70" s="18">
        <f t="shared" si="10"/>
        <v>0.74863387978142082</v>
      </c>
      <c r="AH70" s="18">
        <f t="shared" si="10"/>
        <v>3.2786885245901641E-2</v>
      </c>
      <c r="AI70" s="43">
        <f t="shared" si="15"/>
        <v>4.63</v>
      </c>
      <c r="AJ70" s="43">
        <f t="shared" si="11"/>
        <v>0.83</v>
      </c>
      <c r="AK70" s="16">
        <f t="shared" si="11"/>
        <v>5</v>
      </c>
      <c r="AL70" s="16">
        <f t="shared" si="11"/>
        <v>5</v>
      </c>
    </row>
    <row r="71" spans="1:56" s="13" customFormat="1" ht="18" customHeight="1" x14ac:dyDescent="0.25">
      <c r="A71" s="15">
        <v>13</v>
      </c>
      <c r="B71" s="89" t="s">
        <v>31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90"/>
      <c r="V71" s="16">
        <f t="shared" si="12"/>
        <v>0</v>
      </c>
      <c r="W71" s="16">
        <f t="shared" si="9"/>
        <v>6</v>
      </c>
      <c r="X71" s="16">
        <f t="shared" si="9"/>
        <v>8</v>
      </c>
      <c r="Y71" s="16">
        <f t="shared" si="9"/>
        <v>42</v>
      </c>
      <c r="Z71" s="16">
        <f t="shared" si="9"/>
        <v>123</v>
      </c>
      <c r="AA71" s="16">
        <f t="shared" si="9"/>
        <v>4</v>
      </c>
      <c r="AB71" s="17">
        <f t="shared" si="13"/>
        <v>183</v>
      </c>
      <c r="AC71" s="62">
        <f t="shared" si="14"/>
        <v>0</v>
      </c>
      <c r="AD71" s="18">
        <f t="shared" si="10"/>
        <v>3.2786885245901641E-2</v>
      </c>
      <c r="AE71" s="18">
        <f t="shared" si="10"/>
        <v>4.3715846994535519E-2</v>
      </c>
      <c r="AF71" s="18">
        <f t="shared" si="10"/>
        <v>0.22950819672131148</v>
      </c>
      <c r="AG71" s="18">
        <f t="shared" si="10"/>
        <v>0.67213114754098358</v>
      </c>
      <c r="AH71" s="18">
        <f t="shared" si="10"/>
        <v>2.185792349726776E-2</v>
      </c>
      <c r="AI71" s="43">
        <f t="shared" si="15"/>
        <v>4.58</v>
      </c>
      <c r="AJ71" s="43">
        <f t="shared" si="11"/>
        <v>0.73</v>
      </c>
      <c r="AK71" s="16">
        <f t="shared" si="11"/>
        <v>5</v>
      </c>
      <c r="AL71" s="16">
        <f t="shared" si="11"/>
        <v>5</v>
      </c>
    </row>
    <row r="72" spans="1:56" s="13" customFormat="1" ht="18" customHeight="1" x14ac:dyDescent="0.25">
      <c r="A72" s="15">
        <v>14</v>
      </c>
      <c r="B72" s="90" t="s">
        <v>53</v>
      </c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3"/>
      <c r="V72" s="16">
        <f t="shared" ref="V72" si="16">+AN17</f>
        <v>0</v>
      </c>
      <c r="W72" s="16">
        <f t="shared" ref="W72" si="17">+AO17</f>
        <v>1</v>
      </c>
      <c r="X72" s="16">
        <f t="shared" ref="X72" si="18">+AP17</f>
        <v>12</v>
      </c>
      <c r="Y72" s="16">
        <f t="shared" ref="Y72" si="19">+AQ17</f>
        <v>47</v>
      </c>
      <c r="Z72" s="16">
        <f t="shared" ref="Z72" si="20">+AR17</f>
        <v>115</v>
      </c>
      <c r="AA72" s="16">
        <f t="shared" ref="AA72" si="21">+AS17</f>
        <v>8</v>
      </c>
      <c r="AB72" s="17">
        <f t="shared" ref="AB72" si="22">SUM(V72:AA72)</f>
        <v>183</v>
      </c>
      <c r="AC72" s="62">
        <f t="shared" ref="AC72" si="23">V72/$AB72</f>
        <v>0</v>
      </c>
      <c r="AD72" s="18">
        <f t="shared" ref="AD72" si="24">W72/$AB72</f>
        <v>5.4644808743169399E-3</v>
      </c>
      <c r="AE72" s="18">
        <f t="shared" ref="AE72" si="25">X72/$AB72</f>
        <v>6.5573770491803282E-2</v>
      </c>
      <c r="AF72" s="18">
        <f t="shared" ref="AF72" si="26">Y72/$AB72</f>
        <v>0.25683060109289618</v>
      </c>
      <c r="AG72" s="18">
        <f t="shared" ref="AG72" si="27">Z72/$AB72</f>
        <v>0.62841530054644812</v>
      </c>
      <c r="AH72" s="18">
        <f t="shared" ref="AH72" si="28">AA72/$AB72</f>
        <v>4.3715846994535519E-2</v>
      </c>
      <c r="AI72" s="43">
        <f t="shared" ref="AI72" si="29">+BA17</f>
        <v>4.58</v>
      </c>
      <c r="AJ72" s="43">
        <f t="shared" ref="AJ72" si="30">+BB17</f>
        <v>0.65</v>
      </c>
      <c r="AK72" s="16">
        <f t="shared" ref="AK72" si="31">+BC17</f>
        <v>5</v>
      </c>
      <c r="AL72" s="16">
        <f t="shared" ref="AL72" si="32">+BD17</f>
        <v>5</v>
      </c>
    </row>
    <row r="73" spans="1:56" s="14" customFormat="1" ht="18.75" customHeight="1" x14ac:dyDescent="0.2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5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4"/>
      <c r="AJ73" s="44"/>
      <c r="AK73" s="49"/>
      <c r="AL73" s="49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4" customFormat="1" ht="18.75" customHeight="1" x14ac:dyDescent="0.25">
      <c r="A74" s="15">
        <v>15</v>
      </c>
      <c r="B74" s="89" t="s">
        <v>32</v>
      </c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90"/>
      <c r="V74" s="16">
        <f>+AN18</f>
        <v>0</v>
      </c>
      <c r="W74" s="16">
        <f t="shared" ref="W74:AB74" si="33">+AO18</f>
        <v>1</v>
      </c>
      <c r="X74" s="16">
        <f t="shared" si="33"/>
        <v>13</v>
      </c>
      <c r="Y74" s="16">
        <f t="shared" si="33"/>
        <v>39</v>
      </c>
      <c r="Z74" s="16">
        <f t="shared" si="33"/>
        <v>129</v>
      </c>
      <c r="AA74" s="16">
        <f t="shared" si="33"/>
        <v>1</v>
      </c>
      <c r="AB74" s="16">
        <f t="shared" si="33"/>
        <v>183</v>
      </c>
      <c r="AC74" s="62">
        <f>V74/$AB74</f>
        <v>0</v>
      </c>
      <c r="AD74" s="62">
        <f t="shared" ref="AD74:AH74" si="34">W74/$AB74</f>
        <v>5.4644808743169399E-3</v>
      </c>
      <c r="AE74" s="18">
        <f t="shared" si="34"/>
        <v>7.1038251366120214E-2</v>
      </c>
      <c r="AF74" s="18">
        <f t="shared" si="34"/>
        <v>0.21311475409836064</v>
      </c>
      <c r="AG74" s="18">
        <f t="shared" si="34"/>
        <v>0.70491803278688525</v>
      </c>
      <c r="AH74" s="62">
        <f t="shared" si="34"/>
        <v>5.4644808743169399E-3</v>
      </c>
      <c r="AI74" s="43">
        <f>+BA18</f>
        <v>4.63</v>
      </c>
      <c r="AJ74" s="43">
        <f t="shared" ref="AJ74:AL74" si="35">+BB18</f>
        <v>0.64</v>
      </c>
      <c r="AK74" s="16">
        <f t="shared" si="35"/>
        <v>5</v>
      </c>
      <c r="AL74" s="16">
        <f t="shared" si="35"/>
        <v>5</v>
      </c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</sheetData>
  <mergeCells count="56">
    <mergeCell ref="B72:U72"/>
    <mergeCell ref="A21:D21"/>
    <mergeCell ref="A18:F18"/>
    <mergeCell ref="A20:D20"/>
    <mergeCell ref="C36:J36"/>
    <mergeCell ref="B74:U74"/>
    <mergeCell ref="A73:U73"/>
    <mergeCell ref="B71:U71"/>
    <mergeCell ref="A42:O42"/>
    <mergeCell ref="B48:U48"/>
    <mergeCell ref="B49:U49"/>
    <mergeCell ref="B50:U50"/>
    <mergeCell ref="B70:U70"/>
    <mergeCell ref="B56:U56"/>
    <mergeCell ref="A61:O61"/>
    <mergeCell ref="V63:AA64"/>
    <mergeCell ref="AC63:AH64"/>
    <mergeCell ref="B67:U67"/>
    <mergeCell ref="B68:U68"/>
    <mergeCell ref="B69:U69"/>
    <mergeCell ref="AI63:AL64"/>
    <mergeCell ref="B65:U65"/>
    <mergeCell ref="A66:U66"/>
    <mergeCell ref="V66:AL66"/>
    <mergeCell ref="V44:AA45"/>
    <mergeCell ref="V55:AL55"/>
    <mergeCell ref="AC44:AH45"/>
    <mergeCell ref="AI44:AL45"/>
    <mergeCell ref="B46:U46"/>
    <mergeCell ref="A47:U47"/>
    <mergeCell ref="V47:AL47"/>
    <mergeCell ref="B53:U53"/>
    <mergeCell ref="B54:U54"/>
    <mergeCell ref="A55:U55"/>
    <mergeCell ref="B51:U51"/>
    <mergeCell ref="B52:U52"/>
    <mergeCell ref="A1:AE1"/>
    <mergeCell ref="A6:AL6"/>
    <mergeCell ref="A7:AL7"/>
    <mergeCell ref="A8:AE8"/>
    <mergeCell ref="A9:AL9"/>
    <mergeCell ref="AD23:AH23"/>
    <mergeCell ref="C37:J37"/>
    <mergeCell ref="AB11:AD11"/>
    <mergeCell ref="A35:J35"/>
    <mergeCell ref="A25:D25"/>
    <mergeCell ref="A26:D26"/>
    <mergeCell ref="A28:D28"/>
    <mergeCell ref="A27:D27"/>
    <mergeCell ref="A23:D23"/>
    <mergeCell ref="A24:D24"/>
    <mergeCell ref="A29:D29"/>
    <mergeCell ref="A30:D30"/>
    <mergeCell ref="A31:D31"/>
    <mergeCell ref="A32:D32"/>
    <mergeCell ref="A22:D22"/>
  </mergeCells>
  <printOptions horizontalCentered="1" verticalCentered="1"/>
  <pageMargins left="0" right="0" top="0" bottom="0" header="0.31496062992125984" footer="0.31496062992125984"/>
  <pageSetup paperSize="9" scale="3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CE05-4D89-4B36-926A-7B90C20EBF82}">
  <sheetPr>
    <tabColor rgb="FF92D050"/>
    <pageSetUpPr fitToPage="1"/>
  </sheetPr>
  <dimension ref="A1:BD56"/>
  <sheetViews>
    <sheetView view="pageBreakPreview" zoomScale="80" zoomScaleNormal="100" zoomScaleSheetLayoutView="80" workbookViewId="0">
      <selection activeCell="A45" sqref="A45:XFD4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116</v>
      </c>
      <c r="AN1">
        <v>1</v>
      </c>
      <c r="AO1">
        <v>1</v>
      </c>
      <c r="AP1">
        <v>2</v>
      </c>
      <c r="AQ1">
        <v>3</v>
      </c>
      <c r="AR1">
        <v>5</v>
      </c>
      <c r="AS1">
        <v>0</v>
      </c>
      <c r="AT1">
        <v>12</v>
      </c>
      <c r="AU1" t="s">
        <v>116</v>
      </c>
      <c r="AV1">
        <v>1</v>
      </c>
      <c r="AW1">
        <v>1</v>
      </c>
      <c r="AX1">
        <v>2</v>
      </c>
      <c r="AY1">
        <v>3</v>
      </c>
      <c r="AZ1">
        <v>5</v>
      </c>
      <c r="BA1">
        <v>3.83</v>
      </c>
      <c r="BB1">
        <v>1.34</v>
      </c>
      <c r="BC1">
        <v>4</v>
      </c>
      <c r="BD1">
        <v>5</v>
      </c>
    </row>
    <row r="2" spans="1:56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M2" t="s">
        <v>117</v>
      </c>
      <c r="AN2">
        <v>0</v>
      </c>
      <c r="AO2">
        <v>1</v>
      </c>
      <c r="AP2">
        <v>0</v>
      </c>
      <c r="AQ2">
        <v>2</v>
      </c>
      <c r="AR2">
        <v>8</v>
      </c>
      <c r="AS2">
        <v>1</v>
      </c>
      <c r="AT2">
        <v>12</v>
      </c>
      <c r="AU2" t="s">
        <v>117</v>
      </c>
      <c r="AV2">
        <v>0</v>
      </c>
      <c r="AW2">
        <v>1</v>
      </c>
      <c r="AX2">
        <v>0</v>
      </c>
      <c r="AY2">
        <v>2</v>
      </c>
      <c r="AZ2">
        <v>8</v>
      </c>
      <c r="BA2">
        <v>4.55</v>
      </c>
      <c r="BB2">
        <v>0.93</v>
      </c>
      <c r="BC2">
        <v>5</v>
      </c>
      <c r="BD2">
        <v>5</v>
      </c>
    </row>
    <row r="3" spans="1:56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M3" t="s">
        <v>118</v>
      </c>
      <c r="AN3">
        <v>0</v>
      </c>
      <c r="AO3">
        <v>1</v>
      </c>
      <c r="AP3">
        <v>1</v>
      </c>
      <c r="AQ3">
        <v>2</v>
      </c>
      <c r="AR3">
        <v>7</v>
      </c>
      <c r="AS3">
        <v>1</v>
      </c>
      <c r="AT3">
        <v>12</v>
      </c>
      <c r="AU3" t="s">
        <v>118</v>
      </c>
      <c r="AV3">
        <v>0</v>
      </c>
      <c r="AW3">
        <v>1</v>
      </c>
      <c r="AX3">
        <v>1</v>
      </c>
      <c r="AY3">
        <v>2</v>
      </c>
      <c r="AZ3">
        <v>7</v>
      </c>
      <c r="BA3">
        <v>4.3600000000000003</v>
      </c>
      <c r="BB3">
        <v>1.03</v>
      </c>
      <c r="BC3">
        <v>5</v>
      </c>
      <c r="BD3">
        <v>5</v>
      </c>
    </row>
    <row r="4" spans="1:56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M4" t="s">
        <v>119</v>
      </c>
      <c r="AN4">
        <v>0</v>
      </c>
      <c r="AO4">
        <v>0</v>
      </c>
      <c r="AP4">
        <v>1</v>
      </c>
      <c r="AQ4">
        <v>2</v>
      </c>
      <c r="AR4">
        <v>9</v>
      </c>
      <c r="AS4">
        <v>0</v>
      </c>
      <c r="AT4">
        <v>12</v>
      </c>
      <c r="AU4" t="s">
        <v>119</v>
      </c>
      <c r="AV4">
        <v>0</v>
      </c>
      <c r="AW4">
        <v>0</v>
      </c>
      <c r="AX4">
        <v>1</v>
      </c>
      <c r="AY4">
        <v>2</v>
      </c>
      <c r="AZ4">
        <v>9</v>
      </c>
      <c r="BA4">
        <v>4.67</v>
      </c>
      <c r="BB4">
        <v>0.65</v>
      </c>
      <c r="BC4">
        <v>5</v>
      </c>
      <c r="BD4">
        <v>5</v>
      </c>
    </row>
    <row r="5" spans="1:56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M5" t="s">
        <v>120</v>
      </c>
      <c r="AN5">
        <v>0</v>
      </c>
      <c r="AO5">
        <v>2</v>
      </c>
      <c r="AP5">
        <v>1</v>
      </c>
      <c r="AQ5">
        <v>2</v>
      </c>
      <c r="AR5">
        <v>7</v>
      </c>
      <c r="AS5">
        <v>0</v>
      </c>
      <c r="AT5">
        <v>12</v>
      </c>
      <c r="AU5" t="s">
        <v>120</v>
      </c>
      <c r="AV5">
        <v>0</v>
      </c>
      <c r="AW5">
        <v>2</v>
      </c>
      <c r="AX5">
        <v>1</v>
      </c>
      <c r="AY5">
        <v>2</v>
      </c>
      <c r="AZ5">
        <v>7</v>
      </c>
      <c r="BA5">
        <v>4.17</v>
      </c>
      <c r="BB5">
        <v>1.19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121</v>
      </c>
      <c r="AN6">
        <v>0</v>
      </c>
      <c r="AO6">
        <v>0</v>
      </c>
      <c r="AP6">
        <v>2</v>
      </c>
      <c r="AQ6">
        <v>2</v>
      </c>
      <c r="AR6">
        <v>7</v>
      </c>
      <c r="AS6">
        <v>1</v>
      </c>
      <c r="AT6">
        <v>12</v>
      </c>
      <c r="AU6" t="s">
        <v>121</v>
      </c>
      <c r="AV6">
        <v>0</v>
      </c>
      <c r="AW6">
        <v>0</v>
      </c>
      <c r="AX6">
        <v>2</v>
      </c>
      <c r="AY6">
        <v>2</v>
      </c>
      <c r="AZ6">
        <v>7</v>
      </c>
      <c r="BA6">
        <v>4.45</v>
      </c>
      <c r="BB6">
        <v>0.82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122</v>
      </c>
      <c r="AN7">
        <v>0</v>
      </c>
      <c r="AO7">
        <v>1</v>
      </c>
      <c r="AP7">
        <v>1</v>
      </c>
      <c r="AQ7">
        <v>2</v>
      </c>
      <c r="AR7">
        <v>8</v>
      </c>
      <c r="AS7">
        <v>0</v>
      </c>
      <c r="AT7">
        <v>12</v>
      </c>
      <c r="AU7" t="s">
        <v>122</v>
      </c>
      <c r="AV7">
        <v>0</v>
      </c>
      <c r="AW7">
        <v>1</v>
      </c>
      <c r="AX7">
        <v>1</v>
      </c>
      <c r="AY7">
        <v>2</v>
      </c>
      <c r="AZ7">
        <v>8</v>
      </c>
      <c r="BA7">
        <v>4.42</v>
      </c>
      <c r="BB7">
        <v>1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123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56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56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56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56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56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56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56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56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56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56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56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56" ht="15" customHeight="1" x14ac:dyDescent="0.25">
      <c r="A25" s="58"/>
      <c r="B25" s="58"/>
      <c r="C25" s="69" t="s">
        <v>33</v>
      </c>
      <c r="D25" s="69"/>
      <c r="E25" s="69"/>
      <c r="F25" s="69"/>
      <c r="G25" s="69"/>
      <c r="H25" s="69"/>
      <c r="I25" s="69"/>
      <c r="J25" s="6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56" ht="15" customHeight="1" x14ac:dyDescent="0.25">
      <c r="A26" s="58"/>
      <c r="B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spans="1:56" x14ac:dyDescent="0.25">
      <c r="C27" s="59"/>
      <c r="D27" s="59"/>
      <c r="E27" s="59"/>
      <c r="F27" s="59"/>
      <c r="G27" s="59"/>
      <c r="H27" s="59"/>
      <c r="I27" s="59"/>
      <c r="J27" s="59"/>
    </row>
    <row r="28" spans="1:56" x14ac:dyDescent="0.25">
      <c r="C28" s="59"/>
      <c r="D28" s="59"/>
      <c r="E28" s="59"/>
      <c r="F28" s="59"/>
      <c r="G28" s="59"/>
      <c r="H28" s="59"/>
      <c r="I28" s="59"/>
      <c r="J28" s="59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40" si="0">+AN1</f>
        <v>1</v>
      </c>
      <c r="W35" s="16">
        <f t="shared" si="0"/>
        <v>1</v>
      </c>
      <c r="X35" s="16">
        <f t="shared" si="0"/>
        <v>2</v>
      </c>
      <c r="Y35" s="16">
        <f t="shared" si="0"/>
        <v>3</v>
      </c>
      <c r="Z35" s="16">
        <f t="shared" si="0"/>
        <v>5</v>
      </c>
      <c r="AA35" s="16">
        <f t="shared" si="0"/>
        <v>0</v>
      </c>
      <c r="AB35" s="16">
        <f t="shared" si="0"/>
        <v>12</v>
      </c>
      <c r="AC35" s="62">
        <f>V35/$AB35</f>
        <v>8.3333333333333329E-2</v>
      </c>
      <c r="AD35" s="62">
        <f t="shared" ref="AD35:AH40" si="1">W35/$AB35</f>
        <v>8.3333333333333329E-2</v>
      </c>
      <c r="AE35" s="62">
        <f t="shared" si="1"/>
        <v>0.16666666666666666</v>
      </c>
      <c r="AF35" s="62">
        <f t="shared" si="1"/>
        <v>0.25</v>
      </c>
      <c r="AG35" s="62">
        <f t="shared" si="1"/>
        <v>0.41666666666666669</v>
      </c>
      <c r="AH35" s="62">
        <f t="shared" si="1"/>
        <v>0</v>
      </c>
      <c r="AI35" s="43">
        <f t="shared" ref="AI35:AL40" si="2">+BA1</f>
        <v>3.83</v>
      </c>
      <c r="AJ35" s="43">
        <f t="shared" si="2"/>
        <v>1.34</v>
      </c>
      <c r="AK35" s="16">
        <f t="shared" si="2"/>
        <v>4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0</v>
      </c>
      <c r="W36" s="16">
        <f t="shared" si="0"/>
        <v>1</v>
      </c>
      <c r="X36" s="16">
        <f t="shared" si="0"/>
        <v>0</v>
      </c>
      <c r="Y36" s="16">
        <f t="shared" si="0"/>
        <v>2</v>
      </c>
      <c r="Z36" s="16">
        <f t="shared" si="0"/>
        <v>8</v>
      </c>
      <c r="AA36" s="16">
        <f t="shared" si="0"/>
        <v>1</v>
      </c>
      <c r="AB36" s="16">
        <f t="shared" si="0"/>
        <v>12</v>
      </c>
      <c r="AC36" s="62">
        <f t="shared" ref="AC36:AC40" si="3">V36/$AB36</f>
        <v>0</v>
      </c>
      <c r="AD36" s="62">
        <f t="shared" si="1"/>
        <v>8.3333333333333329E-2</v>
      </c>
      <c r="AE36" s="62">
        <f t="shared" si="1"/>
        <v>0</v>
      </c>
      <c r="AF36" s="62">
        <f t="shared" si="1"/>
        <v>0.16666666666666666</v>
      </c>
      <c r="AG36" s="62">
        <f t="shared" si="1"/>
        <v>0.66666666666666663</v>
      </c>
      <c r="AH36" s="62">
        <f t="shared" si="1"/>
        <v>8.3333333333333329E-2</v>
      </c>
      <c r="AI36" s="43">
        <f t="shared" si="2"/>
        <v>4.55</v>
      </c>
      <c r="AJ36" s="43">
        <f t="shared" si="2"/>
        <v>0.93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0</v>
      </c>
      <c r="W37" s="16">
        <f t="shared" si="0"/>
        <v>1</v>
      </c>
      <c r="X37" s="16">
        <f t="shared" si="0"/>
        <v>1</v>
      </c>
      <c r="Y37" s="16">
        <f t="shared" si="0"/>
        <v>2</v>
      </c>
      <c r="Z37" s="16">
        <f t="shared" si="0"/>
        <v>7</v>
      </c>
      <c r="AA37" s="16">
        <f t="shared" si="0"/>
        <v>1</v>
      </c>
      <c r="AB37" s="16">
        <f t="shared" si="0"/>
        <v>12</v>
      </c>
      <c r="AC37" s="62">
        <f t="shared" si="3"/>
        <v>0</v>
      </c>
      <c r="AD37" s="62">
        <f t="shared" si="1"/>
        <v>8.3333333333333329E-2</v>
      </c>
      <c r="AE37" s="62">
        <f t="shared" si="1"/>
        <v>8.3333333333333329E-2</v>
      </c>
      <c r="AF37" s="62">
        <f t="shared" si="1"/>
        <v>0.16666666666666666</v>
      </c>
      <c r="AG37" s="62">
        <f t="shared" si="1"/>
        <v>0.58333333333333337</v>
      </c>
      <c r="AH37" s="62">
        <f t="shared" si="1"/>
        <v>8.3333333333333329E-2</v>
      </c>
      <c r="AI37" s="43">
        <f t="shared" si="2"/>
        <v>4.3600000000000003</v>
      </c>
      <c r="AJ37" s="43">
        <f t="shared" si="2"/>
        <v>1.03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0</v>
      </c>
      <c r="W38" s="16">
        <f t="shared" si="0"/>
        <v>0</v>
      </c>
      <c r="X38" s="16">
        <f t="shared" si="0"/>
        <v>1</v>
      </c>
      <c r="Y38" s="16">
        <f t="shared" si="0"/>
        <v>2</v>
      </c>
      <c r="Z38" s="16">
        <f t="shared" si="0"/>
        <v>9</v>
      </c>
      <c r="AA38" s="16">
        <f t="shared" si="0"/>
        <v>0</v>
      </c>
      <c r="AB38" s="16">
        <f t="shared" si="0"/>
        <v>12</v>
      </c>
      <c r="AC38" s="62">
        <f t="shared" si="3"/>
        <v>0</v>
      </c>
      <c r="AD38" s="62">
        <f t="shared" si="1"/>
        <v>0</v>
      </c>
      <c r="AE38" s="62">
        <f t="shared" si="1"/>
        <v>8.3333333333333329E-2</v>
      </c>
      <c r="AF38" s="62">
        <f t="shared" si="1"/>
        <v>0.16666666666666666</v>
      </c>
      <c r="AG38" s="62">
        <f t="shared" si="1"/>
        <v>0.75</v>
      </c>
      <c r="AH38" s="62">
        <f t="shared" si="1"/>
        <v>0</v>
      </c>
      <c r="AI38" s="43">
        <f t="shared" si="2"/>
        <v>4.67</v>
      </c>
      <c r="AJ38" s="43">
        <f t="shared" si="2"/>
        <v>0.65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2</v>
      </c>
      <c r="X39" s="16">
        <f t="shared" si="0"/>
        <v>1</v>
      </c>
      <c r="Y39" s="16">
        <f t="shared" si="0"/>
        <v>2</v>
      </c>
      <c r="Z39" s="16">
        <f t="shared" si="0"/>
        <v>7</v>
      </c>
      <c r="AA39" s="16">
        <f t="shared" si="0"/>
        <v>0</v>
      </c>
      <c r="AB39" s="16">
        <f t="shared" si="0"/>
        <v>12</v>
      </c>
      <c r="AC39" s="62">
        <f t="shared" si="3"/>
        <v>0</v>
      </c>
      <c r="AD39" s="62">
        <f t="shared" si="1"/>
        <v>0.16666666666666666</v>
      </c>
      <c r="AE39" s="62">
        <f t="shared" si="1"/>
        <v>8.3333333333333329E-2</v>
      </c>
      <c r="AF39" s="62">
        <f t="shared" si="1"/>
        <v>0.16666666666666666</v>
      </c>
      <c r="AG39" s="62">
        <f t="shared" si="1"/>
        <v>0.58333333333333337</v>
      </c>
      <c r="AH39" s="62">
        <f t="shared" si="1"/>
        <v>0</v>
      </c>
      <c r="AI39" s="43">
        <f t="shared" si="2"/>
        <v>4.17</v>
      </c>
      <c r="AJ39" s="43">
        <f t="shared" si="2"/>
        <v>1.19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si="0"/>
        <v>0</v>
      </c>
      <c r="W40" s="16">
        <f t="shared" si="0"/>
        <v>0</v>
      </c>
      <c r="X40" s="16">
        <f t="shared" si="0"/>
        <v>2</v>
      </c>
      <c r="Y40" s="16">
        <f t="shared" si="0"/>
        <v>2</v>
      </c>
      <c r="Z40" s="16">
        <f t="shared" si="0"/>
        <v>7</v>
      </c>
      <c r="AA40" s="16">
        <f t="shared" si="0"/>
        <v>1</v>
      </c>
      <c r="AB40" s="16">
        <f t="shared" si="0"/>
        <v>12</v>
      </c>
      <c r="AC40" s="62">
        <f t="shared" si="3"/>
        <v>0</v>
      </c>
      <c r="AD40" s="62">
        <f t="shared" si="1"/>
        <v>0</v>
      </c>
      <c r="AE40" s="62">
        <f t="shared" si="1"/>
        <v>0.16666666666666666</v>
      </c>
      <c r="AF40" s="62">
        <f t="shared" si="1"/>
        <v>0.16666666666666666</v>
      </c>
      <c r="AG40" s="62">
        <f t="shared" si="1"/>
        <v>0.58333333333333337</v>
      </c>
      <c r="AH40" s="62">
        <f t="shared" si="1"/>
        <v>8.3333333333333329E-2</v>
      </c>
      <c r="AI40" s="43">
        <f t="shared" si="2"/>
        <v>4.45</v>
      </c>
      <c r="AJ40" s="43">
        <f t="shared" si="2"/>
        <v>0.82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4">+AO7</f>
        <v>1</v>
      </c>
      <c r="X42" s="16">
        <f t="shared" si="4"/>
        <v>1</v>
      </c>
      <c r="Y42" s="16">
        <f t="shared" si="4"/>
        <v>2</v>
      </c>
      <c r="Z42" s="16">
        <f t="shared" si="4"/>
        <v>8</v>
      </c>
      <c r="AA42" s="16">
        <f t="shared" si="4"/>
        <v>0</v>
      </c>
      <c r="AB42" s="17">
        <f>SUM(V42:AA42)</f>
        <v>12</v>
      </c>
      <c r="AC42" s="62">
        <f>V42/$AB42</f>
        <v>0</v>
      </c>
      <c r="AD42" s="62">
        <f t="shared" ref="AD42:AH42" si="5">W42/$AB42</f>
        <v>8.3333333333333329E-2</v>
      </c>
      <c r="AE42" s="62">
        <f t="shared" si="5"/>
        <v>8.3333333333333329E-2</v>
      </c>
      <c r="AF42" s="62">
        <f t="shared" si="5"/>
        <v>0.16666666666666666</v>
      </c>
      <c r="AG42" s="62">
        <f t="shared" si="5"/>
        <v>0.66666666666666663</v>
      </c>
      <c r="AH42" s="62">
        <f t="shared" si="5"/>
        <v>0</v>
      </c>
      <c r="AI42" s="43">
        <f>+BA7</f>
        <v>4.42</v>
      </c>
      <c r="AJ42" s="43">
        <f t="shared" ref="AJ42:AL42" si="6">+BB7</f>
        <v>1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" customHeight="1" x14ac:dyDescent="0.3">
      <c r="A45" s="51"/>
      <c r="B45" s="51"/>
      <c r="C45" s="5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 s="65"/>
      <c r="B50" s="65"/>
      <c r="C50" s="65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65"/>
      <c r="B51" s="65"/>
      <c r="C51" s="65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x14ac:dyDescent="0.25">
      <c r="A52" s="57"/>
      <c r="B52" s="57"/>
      <c r="C52" s="57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53" s="57"/>
      <c r="B53" s="57"/>
      <c r="C53" s="57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9" max="3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D150-F327-4040-B8D3-EF4D06D8EFC2}">
  <sheetPr>
    <tabColor rgb="FF92D050"/>
    <pageSetUpPr fitToPage="1"/>
  </sheetPr>
  <dimension ref="A1:BD57"/>
  <sheetViews>
    <sheetView view="pageBreakPreview" zoomScale="80" zoomScaleNormal="100" zoomScaleSheetLayoutView="80" workbookViewId="0">
      <selection activeCell="A45" sqref="A45:XFD45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124</v>
      </c>
      <c r="AN1">
        <v>1</v>
      </c>
      <c r="AO1">
        <v>0</v>
      </c>
      <c r="AP1">
        <v>1</v>
      </c>
      <c r="AQ1">
        <v>2</v>
      </c>
      <c r="AR1">
        <v>7</v>
      </c>
      <c r="AS1">
        <v>0</v>
      </c>
      <c r="AT1">
        <v>11</v>
      </c>
      <c r="AU1" t="s">
        <v>124</v>
      </c>
      <c r="AV1">
        <v>1</v>
      </c>
      <c r="AW1">
        <v>0</v>
      </c>
      <c r="AX1">
        <v>1</v>
      </c>
      <c r="AY1">
        <v>2</v>
      </c>
      <c r="AZ1">
        <v>7</v>
      </c>
      <c r="BA1">
        <v>4.2699999999999996</v>
      </c>
      <c r="BB1">
        <v>1.27</v>
      </c>
      <c r="BC1">
        <v>5</v>
      </c>
      <c r="BD1">
        <v>5</v>
      </c>
    </row>
    <row r="2" spans="1:56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M2" t="s">
        <v>125</v>
      </c>
      <c r="AN2">
        <v>1</v>
      </c>
      <c r="AO2">
        <v>0</v>
      </c>
      <c r="AP2">
        <v>0</v>
      </c>
      <c r="AQ2">
        <v>2</v>
      </c>
      <c r="AR2">
        <v>8</v>
      </c>
      <c r="AS2">
        <v>0</v>
      </c>
      <c r="AT2">
        <v>11</v>
      </c>
      <c r="AU2" t="s">
        <v>125</v>
      </c>
      <c r="AV2">
        <v>1</v>
      </c>
      <c r="AW2">
        <v>0</v>
      </c>
      <c r="AX2">
        <v>0</v>
      </c>
      <c r="AY2">
        <v>2</v>
      </c>
      <c r="AZ2">
        <v>8</v>
      </c>
      <c r="BA2">
        <v>4.45</v>
      </c>
      <c r="BB2">
        <v>1.21</v>
      </c>
      <c r="BC2">
        <v>5</v>
      </c>
      <c r="BD2">
        <v>5</v>
      </c>
    </row>
    <row r="3" spans="1:56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M3" t="s">
        <v>126</v>
      </c>
      <c r="AN3">
        <v>1</v>
      </c>
      <c r="AO3">
        <v>0</v>
      </c>
      <c r="AP3">
        <v>0</v>
      </c>
      <c r="AQ3">
        <v>3</v>
      </c>
      <c r="AR3">
        <v>7</v>
      </c>
      <c r="AS3">
        <v>0</v>
      </c>
      <c r="AT3">
        <v>11</v>
      </c>
      <c r="AU3" t="s">
        <v>126</v>
      </c>
      <c r="AV3">
        <v>1</v>
      </c>
      <c r="AW3">
        <v>0</v>
      </c>
      <c r="AX3">
        <v>0</v>
      </c>
      <c r="AY3">
        <v>3</v>
      </c>
      <c r="AZ3">
        <v>7</v>
      </c>
      <c r="BA3">
        <v>4.3600000000000003</v>
      </c>
      <c r="BB3">
        <v>1.21</v>
      </c>
      <c r="BC3">
        <v>5</v>
      </c>
      <c r="BD3">
        <v>5</v>
      </c>
    </row>
    <row r="4" spans="1:56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M4" t="s">
        <v>127</v>
      </c>
      <c r="AN4">
        <v>0</v>
      </c>
      <c r="AO4">
        <v>0</v>
      </c>
      <c r="AP4">
        <v>0</v>
      </c>
      <c r="AQ4">
        <v>2</v>
      </c>
      <c r="AR4">
        <v>8</v>
      </c>
      <c r="AS4">
        <v>1</v>
      </c>
      <c r="AT4">
        <v>11</v>
      </c>
      <c r="AU4" t="s">
        <v>127</v>
      </c>
      <c r="AV4">
        <v>0</v>
      </c>
      <c r="AW4">
        <v>0</v>
      </c>
      <c r="AX4">
        <v>0</v>
      </c>
      <c r="AY4">
        <v>2</v>
      </c>
      <c r="AZ4">
        <v>8</v>
      </c>
      <c r="BA4">
        <v>4.8</v>
      </c>
      <c r="BB4">
        <v>0.42</v>
      </c>
      <c r="BC4">
        <v>5</v>
      </c>
      <c r="BD4">
        <v>5</v>
      </c>
    </row>
    <row r="5" spans="1:56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M5" t="s">
        <v>128</v>
      </c>
      <c r="AN5">
        <v>0</v>
      </c>
      <c r="AO5">
        <v>0</v>
      </c>
      <c r="AP5">
        <v>0</v>
      </c>
      <c r="AQ5">
        <v>3</v>
      </c>
      <c r="AR5">
        <v>7</v>
      </c>
      <c r="AS5">
        <v>1</v>
      </c>
      <c r="AT5">
        <v>11</v>
      </c>
      <c r="AU5" t="s">
        <v>128</v>
      </c>
      <c r="AV5">
        <v>0</v>
      </c>
      <c r="AW5">
        <v>0</v>
      </c>
      <c r="AX5">
        <v>0</v>
      </c>
      <c r="AY5">
        <v>3</v>
      </c>
      <c r="AZ5">
        <v>7</v>
      </c>
      <c r="BA5">
        <v>4.7</v>
      </c>
      <c r="BB5">
        <v>0.48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129</v>
      </c>
      <c r="AN6">
        <v>0</v>
      </c>
      <c r="AO6">
        <v>0</v>
      </c>
      <c r="AP6">
        <v>0</v>
      </c>
      <c r="AQ6">
        <v>3</v>
      </c>
      <c r="AR6">
        <v>7</v>
      </c>
      <c r="AS6">
        <v>1</v>
      </c>
      <c r="AT6">
        <v>11</v>
      </c>
      <c r="AU6" t="s">
        <v>129</v>
      </c>
      <c r="AV6">
        <v>0</v>
      </c>
      <c r="AW6">
        <v>0</v>
      </c>
      <c r="AX6">
        <v>0</v>
      </c>
      <c r="AY6">
        <v>3</v>
      </c>
      <c r="AZ6">
        <v>7</v>
      </c>
      <c r="BA6">
        <v>4.7</v>
      </c>
      <c r="BB6">
        <v>0.48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130</v>
      </c>
      <c r="AN7">
        <v>0</v>
      </c>
      <c r="AO7">
        <v>0</v>
      </c>
      <c r="AP7">
        <v>1</v>
      </c>
      <c r="AQ7">
        <v>2</v>
      </c>
      <c r="AR7">
        <v>8</v>
      </c>
      <c r="AS7">
        <v>0</v>
      </c>
      <c r="AT7">
        <v>11</v>
      </c>
      <c r="AU7" t="s">
        <v>130</v>
      </c>
      <c r="AV7">
        <v>0</v>
      </c>
      <c r="AW7">
        <v>0</v>
      </c>
      <c r="AX7">
        <v>1</v>
      </c>
      <c r="AY7">
        <v>2</v>
      </c>
      <c r="AZ7">
        <v>8</v>
      </c>
      <c r="BA7">
        <v>4.6399999999999997</v>
      </c>
      <c r="BB7">
        <v>0.67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131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56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56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56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56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56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56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56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56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56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56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56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56" ht="15" customHeight="1" x14ac:dyDescent="0.25">
      <c r="A25" s="58"/>
      <c r="B25" s="58"/>
      <c r="C25" s="69" t="s">
        <v>33</v>
      </c>
      <c r="D25" s="69"/>
      <c r="E25" s="69"/>
      <c r="F25" s="69"/>
      <c r="G25" s="69"/>
      <c r="H25" s="69"/>
      <c r="I25" s="69"/>
      <c r="J25" s="6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56" ht="15" customHeight="1" x14ac:dyDescent="0.25">
      <c r="A26" s="58"/>
      <c r="B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spans="1:56" x14ac:dyDescent="0.25">
      <c r="C27" s="59"/>
      <c r="D27" s="59"/>
      <c r="E27" s="59"/>
      <c r="F27" s="59"/>
      <c r="G27" s="59"/>
      <c r="H27" s="59"/>
      <c r="I27" s="59"/>
      <c r="J27" s="59"/>
    </row>
    <row r="28" spans="1:56" x14ac:dyDescent="0.25">
      <c r="C28" s="59"/>
      <c r="D28" s="59"/>
      <c r="E28" s="59"/>
      <c r="F28" s="59"/>
      <c r="G28" s="59"/>
      <c r="H28" s="59"/>
      <c r="I28" s="59"/>
      <c r="J28" s="59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40" si="0">+AN1</f>
        <v>1</v>
      </c>
      <c r="W35" s="16">
        <f t="shared" si="0"/>
        <v>0</v>
      </c>
      <c r="X35" s="16">
        <f t="shared" si="0"/>
        <v>1</v>
      </c>
      <c r="Y35" s="16">
        <f t="shared" si="0"/>
        <v>2</v>
      </c>
      <c r="Z35" s="16">
        <f t="shared" si="0"/>
        <v>7</v>
      </c>
      <c r="AA35" s="16">
        <f t="shared" si="0"/>
        <v>0</v>
      </c>
      <c r="AB35" s="16">
        <f t="shared" si="0"/>
        <v>11</v>
      </c>
      <c r="AC35" s="62">
        <f>V35/$AB35</f>
        <v>9.0909090909090912E-2</v>
      </c>
      <c r="AD35" s="62">
        <f t="shared" ref="AD35:AH40" si="1">W35/$AB35</f>
        <v>0</v>
      </c>
      <c r="AE35" s="62">
        <f t="shared" si="1"/>
        <v>9.0909090909090912E-2</v>
      </c>
      <c r="AF35" s="62">
        <f t="shared" si="1"/>
        <v>0.18181818181818182</v>
      </c>
      <c r="AG35" s="62">
        <f t="shared" si="1"/>
        <v>0.63636363636363635</v>
      </c>
      <c r="AH35" s="62">
        <f t="shared" si="1"/>
        <v>0</v>
      </c>
      <c r="AI35" s="43">
        <f t="shared" ref="AI35:AL40" si="2">+BA1</f>
        <v>4.2699999999999996</v>
      </c>
      <c r="AJ35" s="43">
        <f t="shared" si="2"/>
        <v>1.27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1</v>
      </c>
      <c r="W36" s="16">
        <f t="shared" si="0"/>
        <v>0</v>
      </c>
      <c r="X36" s="16">
        <f t="shared" si="0"/>
        <v>0</v>
      </c>
      <c r="Y36" s="16">
        <f t="shared" si="0"/>
        <v>2</v>
      </c>
      <c r="Z36" s="16">
        <f t="shared" si="0"/>
        <v>8</v>
      </c>
      <c r="AA36" s="16">
        <f t="shared" si="0"/>
        <v>0</v>
      </c>
      <c r="AB36" s="16">
        <f t="shared" si="0"/>
        <v>11</v>
      </c>
      <c r="AC36" s="62">
        <f t="shared" ref="AC36:AC40" si="3">V36/$AB36</f>
        <v>9.0909090909090912E-2</v>
      </c>
      <c r="AD36" s="62">
        <f t="shared" si="1"/>
        <v>0</v>
      </c>
      <c r="AE36" s="62">
        <f t="shared" si="1"/>
        <v>0</v>
      </c>
      <c r="AF36" s="62">
        <f t="shared" si="1"/>
        <v>0.18181818181818182</v>
      </c>
      <c r="AG36" s="62">
        <f t="shared" si="1"/>
        <v>0.72727272727272729</v>
      </c>
      <c r="AH36" s="62">
        <f t="shared" si="1"/>
        <v>0</v>
      </c>
      <c r="AI36" s="43">
        <f t="shared" si="2"/>
        <v>4.45</v>
      </c>
      <c r="AJ36" s="43">
        <f t="shared" si="2"/>
        <v>1.21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1</v>
      </c>
      <c r="W37" s="16">
        <f t="shared" si="0"/>
        <v>0</v>
      </c>
      <c r="X37" s="16">
        <f t="shared" si="0"/>
        <v>0</v>
      </c>
      <c r="Y37" s="16">
        <f t="shared" si="0"/>
        <v>3</v>
      </c>
      <c r="Z37" s="16">
        <f t="shared" si="0"/>
        <v>7</v>
      </c>
      <c r="AA37" s="16">
        <f t="shared" si="0"/>
        <v>0</v>
      </c>
      <c r="AB37" s="16">
        <f t="shared" si="0"/>
        <v>11</v>
      </c>
      <c r="AC37" s="62">
        <f t="shared" si="3"/>
        <v>9.0909090909090912E-2</v>
      </c>
      <c r="AD37" s="62">
        <f t="shared" si="1"/>
        <v>0</v>
      </c>
      <c r="AE37" s="62">
        <f t="shared" si="1"/>
        <v>0</v>
      </c>
      <c r="AF37" s="62">
        <f t="shared" si="1"/>
        <v>0.27272727272727271</v>
      </c>
      <c r="AG37" s="62">
        <f t="shared" si="1"/>
        <v>0.63636363636363635</v>
      </c>
      <c r="AH37" s="62">
        <f t="shared" si="1"/>
        <v>0</v>
      </c>
      <c r="AI37" s="43">
        <f t="shared" si="2"/>
        <v>4.3600000000000003</v>
      </c>
      <c r="AJ37" s="43">
        <f t="shared" si="2"/>
        <v>1.21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0</v>
      </c>
      <c r="W38" s="16">
        <f t="shared" si="0"/>
        <v>0</v>
      </c>
      <c r="X38" s="16">
        <f t="shared" si="0"/>
        <v>0</v>
      </c>
      <c r="Y38" s="16">
        <f t="shared" si="0"/>
        <v>2</v>
      </c>
      <c r="Z38" s="16">
        <f t="shared" si="0"/>
        <v>8</v>
      </c>
      <c r="AA38" s="16">
        <f t="shared" si="0"/>
        <v>1</v>
      </c>
      <c r="AB38" s="16">
        <f t="shared" si="0"/>
        <v>11</v>
      </c>
      <c r="AC38" s="62">
        <f t="shared" si="3"/>
        <v>0</v>
      </c>
      <c r="AD38" s="62">
        <f t="shared" si="1"/>
        <v>0</v>
      </c>
      <c r="AE38" s="62">
        <f t="shared" si="1"/>
        <v>0</v>
      </c>
      <c r="AF38" s="62">
        <f t="shared" si="1"/>
        <v>0.18181818181818182</v>
      </c>
      <c r="AG38" s="62">
        <f t="shared" si="1"/>
        <v>0.72727272727272729</v>
      </c>
      <c r="AH38" s="62">
        <f t="shared" si="1"/>
        <v>9.0909090909090912E-2</v>
      </c>
      <c r="AI38" s="43">
        <f t="shared" si="2"/>
        <v>4.8</v>
      </c>
      <c r="AJ38" s="43">
        <f t="shared" si="2"/>
        <v>0.42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0</v>
      </c>
      <c r="X39" s="16">
        <f t="shared" si="0"/>
        <v>0</v>
      </c>
      <c r="Y39" s="16">
        <f t="shared" si="0"/>
        <v>3</v>
      </c>
      <c r="Z39" s="16">
        <f t="shared" si="0"/>
        <v>7</v>
      </c>
      <c r="AA39" s="16">
        <f t="shared" si="0"/>
        <v>1</v>
      </c>
      <c r="AB39" s="16">
        <f t="shared" si="0"/>
        <v>11</v>
      </c>
      <c r="AC39" s="62">
        <f t="shared" si="3"/>
        <v>0</v>
      </c>
      <c r="AD39" s="62">
        <f t="shared" si="1"/>
        <v>0</v>
      </c>
      <c r="AE39" s="62">
        <f t="shared" si="1"/>
        <v>0</v>
      </c>
      <c r="AF39" s="62">
        <f t="shared" si="1"/>
        <v>0.27272727272727271</v>
      </c>
      <c r="AG39" s="62">
        <f t="shared" si="1"/>
        <v>0.63636363636363635</v>
      </c>
      <c r="AH39" s="62">
        <f t="shared" si="1"/>
        <v>9.0909090909090912E-2</v>
      </c>
      <c r="AI39" s="43">
        <f t="shared" si="2"/>
        <v>4.7</v>
      </c>
      <c r="AJ39" s="43">
        <f t="shared" si="2"/>
        <v>0.48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3</v>
      </c>
      <c r="Z40" s="16">
        <f t="shared" si="0"/>
        <v>7</v>
      </c>
      <c r="AA40" s="16">
        <f t="shared" si="0"/>
        <v>1</v>
      </c>
      <c r="AB40" s="16">
        <f t="shared" si="0"/>
        <v>11</v>
      </c>
      <c r="AC40" s="62">
        <f t="shared" si="3"/>
        <v>0</v>
      </c>
      <c r="AD40" s="62">
        <f t="shared" si="1"/>
        <v>0</v>
      </c>
      <c r="AE40" s="62">
        <f t="shared" si="1"/>
        <v>0</v>
      </c>
      <c r="AF40" s="62">
        <f t="shared" si="1"/>
        <v>0.27272727272727271</v>
      </c>
      <c r="AG40" s="62">
        <f t="shared" si="1"/>
        <v>0.63636363636363635</v>
      </c>
      <c r="AH40" s="62">
        <f t="shared" si="1"/>
        <v>9.0909090909090912E-2</v>
      </c>
      <c r="AI40" s="43">
        <f t="shared" si="2"/>
        <v>4.7</v>
      </c>
      <c r="AJ40" s="43">
        <f t="shared" si="2"/>
        <v>0.48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4">+AO7</f>
        <v>0</v>
      </c>
      <c r="X42" s="16">
        <f t="shared" si="4"/>
        <v>1</v>
      </c>
      <c r="Y42" s="16">
        <f t="shared" si="4"/>
        <v>2</v>
      </c>
      <c r="Z42" s="16">
        <f t="shared" si="4"/>
        <v>8</v>
      </c>
      <c r="AA42" s="16">
        <f t="shared" si="4"/>
        <v>0</v>
      </c>
      <c r="AB42" s="17">
        <f>SUM(V42:AA42)</f>
        <v>11</v>
      </c>
      <c r="AC42" s="62">
        <f>V42/$AB42</f>
        <v>0</v>
      </c>
      <c r="AD42" s="62">
        <f t="shared" ref="AD42:AH42" si="5">W42/$AB42</f>
        <v>0</v>
      </c>
      <c r="AE42" s="62">
        <f t="shared" si="5"/>
        <v>9.0909090909090912E-2</v>
      </c>
      <c r="AF42" s="62">
        <f t="shared" si="5"/>
        <v>0.18181818181818182</v>
      </c>
      <c r="AG42" s="62">
        <f t="shared" si="5"/>
        <v>0.72727272727272729</v>
      </c>
      <c r="AH42" s="62">
        <f t="shared" si="5"/>
        <v>0</v>
      </c>
      <c r="AI42" s="43">
        <f>+BA7</f>
        <v>4.6399999999999997</v>
      </c>
      <c r="AJ42" s="43">
        <f t="shared" ref="AJ42:AL42" si="6">+BB7</f>
        <v>0.67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.75" x14ac:dyDescent="0.3">
      <c r="A45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56" s="14" customFormat="1" ht="18" customHeight="1" x14ac:dyDescent="0.3">
      <c r="A46" s="51"/>
      <c r="B46" s="51"/>
      <c r="C46" s="5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57"/>
      <c r="B51" s="57"/>
      <c r="C51" s="57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s="14" customFormat="1" ht="18" customHeight="1" x14ac:dyDescent="0.25">
      <c r="A52" s="57"/>
      <c r="B52" s="57"/>
      <c r="C52" s="57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56" x14ac:dyDescent="0.25">
      <c r="A53" s="57"/>
      <c r="B53" s="57"/>
      <c r="C53" s="57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54" s="57"/>
      <c r="B54" s="57"/>
      <c r="C54" s="57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6" x14ac:dyDescent="0.25"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50" max="3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CAE9-E860-408E-8292-016FEF3627B5}">
  <sheetPr>
    <tabColor rgb="FF92D050"/>
    <pageSetUpPr fitToPage="1"/>
  </sheetPr>
  <dimension ref="A1:BD56"/>
  <sheetViews>
    <sheetView view="pageBreakPreview" zoomScale="80" zoomScaleNormal="100" zoomScaleSheetLayoutView="80" workbookViewId="0">
      <selection activeCell="A45" sqref="A45:XFD4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132</v>
      </c>
      <c r="AN1">
        <v>0</v>
      </c>
      <c r="AO1">
        <v>0</v>
      </c>
      <c r="AP1">
        <v>1</v>
      </c>
      <c r="AQ1">
        <v>4</v>
      </c>
      <c r="AR1">
        <v>12</v>
      </c>
      <c r="AS1">
        <v>0</v>
      </c>
      <c r="AT1">
        <v>17</v>
      </c>
      <c r="AU1" t="s">
        <v>132</v>
      </c>
      <c r="AV1">
        <v>0</v>
      </c>
      <c r="AW1">
        <v>0</v>
      </c>
      <c r="AX1">
        <v>1</v>
      </c>
      <c r="AY1">
        <v>4</v>
      </c>
      <c r="AZ1">
        <v>12</v>
      </c>
      <c r="BA1">
        <v>4.6500000000000004</v>
      </c>
      <c r="BB1">
        <v>0.61</v>
      </c>
      <c r="BC1">
        <v>5</v>
      </c>
      <c r="BD1">
        <v>5</v>
      </c>
    </row>
    <row r="2" spans="1:56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M2" t="s">
        <v>133</v>
      </c>
      <c r="AN2">
        <v>0</v>
      </c>
      <c r="AO2">
        <v>0</v>
      </c>
      <c r="AP2">
        <v>0</v>
      </c>
      <c r="AQ2">
        <v>2</v>
      </c>
      <c r="AR2">
        <v>14</v>
      </c>
      <c r="AS2">
        <v>1</v>
      </c>
      <c r="AT2">
        <v>17</v>
      </c>
      <c r="AU2" t="s">
        <v>133</v>
      </c>
      <c r="AV2">
        <v>0</v>
      </c>
      <c r="AW2">
        <v>0</v>
      </c>
      <c r="AX2">
        <v>0</v>
      </c>
      <c r="AY2">
        <v>2</v>
      </c>
      <c r="AZ2">
        <v>14</v>
      </c>
      <c r="BA2">
        <v>4.88</v>
      </c>
      <c r="BB2">
        <v>0.34</v>
      </c>
      <c r="BC2">
        <v>5</v>
      </c>
      <c r="BD2">
        <v>5</v>
      </c>
    </row>
    <row r="3" spans="1:56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M3" t="s">
        <v>134</v>
      </c>
      <c r="AN3">
        <v>0</v>
      </c>
      <c r="AO3">
        <v>0</v>
      </c>
      <c r="AP3">
        <v>0</v>
      </c>
      <c r="AQ3">
        <v>6</v>
      </c>
      <c r="AR3">
        <v>11</v>
      </c>
      <c r="AS3">
        <v>0</v>
      </c>
      <c r="AT3">
        <v>17</v>
      </c>
      <c r="AU3" t="s">
        <v>134</v>
      </c>
      <c r="AV3">
        <v>0</v>
      </c>
      <c r="AW3">
        <v>0</v>
      </c>
      <c r="AX3">
        <v>0</v>
      </c>
      <c r="AY3">
        <v>6</v>
      </c>
      <c r="AZ3">
        <v>11</v>
      </c>
      <c r="BA3">
        <v>4.6500000000000004</v>
      </c>
      <c r="BB3">
        <v>0.49</v>
      </c>
      <c r="BC3">
        <v>5</v>
      </c>
      <c r="BD3">
        <v>5</v>
      </c>
    </row>
    <row r="4" spans="1:56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M4" t="s">
        <v>135</v>
      </c>
      <c r="AN4">
        <v>0</v>
      </c>
      <c r="AO4">
        <v>0</v>
      </c>
      <c r="AP4">
        <v>0</v>
      </c>
      <c r="AQ4">
        <v>1</v>
      </c>
      <c r="AR4">
        <v>15</v>
      </c>
      <c r="AS4">
        <v>1</v>
      </c>
      <c r="AT4">
        <v>17</v>
      </c>
      <c r="AU4" t="s">
        <v>135</v>
      </c>
      <c r="AV4">
        <v>0</v>
      </c>
      <c r="AW4">
        <v>0</v>
      </c>
      <c r="AX4">
        <v>0</v>
      </c>
      <c r="AY4">
        <v>1</v>
      </c>
      <c r="AZ4">
        <v>15</v>
      </c>
      <c r="BA4">
        <v>4.9400000000000004</v>
      </c>
      <c r="BB4">
        <v>0.25</v>
      </c>
      <c r="BC4">
        <v>5</v>
      </c>
      <c r="BD4">
        <v>5</v>
      </c>
    </row>
    <row r="5" spans="1:56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M5" t="s">
        <v>136</v>
      </c>
      <c r="AN5">
        <v>0</v>
      </c>
      <c r="AO5">
        <v>0</v>
      </c>
      <c r="AP5">
        <v>1</v>
      </c>
      <c r="AQ5">
        <v>4</v>
      </c>
      <c r="AR5">
        <v>12</v>
      </c>
      <c r="AS5">
        <v>0</v>
      </c>
      <c r="AT5">
        <v>17</v>
      </c>
      <c r="AU5" t="s">
        <v>136</v>
      </c>
      <c r="AV5">
        <v>0</v>
      </c>
      <c r="AW5">
        <v>0</v>
      </c>
      <c r="AX5">
        <v>1</v>
      </c>
      <c r="AY5">
        <v>4</v>
      </c>
      <c r="AZ5">
        <v>12</v>
      </c>
      <c r="BA5">
        <v>4.6500000000000004</v>
      </c>
      <c r="BB5">
        <v>0.61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137</v>
      </c>
      <c r="AN6">
        <v>0</v>
      </c>
      <c r="AO6">
        <v>0</v>
      </c>
      <c r="AP6">
        <v>1</v>
      </c>
      <c r="AQ6">
        <v>5</v>
      </c>
      <c r="AR6">
        <v>11</v>
      </c>
      <c r="AS6">
        <v>0</v>
      </c>
      <c r="AT6">
        <v>17</v>
      </c>
      <c r="AU6" t="s">
        <v>137</v>
      </c>
      <c r="AV6">
        <v>0</v>
      </c>
      <c r="AW6">
        <v>0</v>
      </c>
      <c r="AX6">
        <v>1</v>
      </c>
      <c r="AY6">
        <v>5</v>
      </c>
      <c r="AZ6">
        <v>11</v>
      </c>
      <c r="BA6">
        <v>4.59</v>
      </c>
      <c r="BB6">
        <v>0.62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138</v>
      </c>
      <c r="AN7">
        <v>0</v>
      </c>
      <c r="AO7">
        <v>0</v>
      </c>
      <c r="AP7">
        <v>0</v>
      </c>
      <c r="AQ7">
        <v>5</v>
      </c>
      <c r="AR7">
        <v>12</v>
      </c>
      <c r="AS7">
        <v>0</v>
      </c>
      <c r="AT7">
        <v>17</v>
      </c>
      <c r="AU7" t="s">
        <v>138</v>
      </c>
      <c r="AV7">
        <v>0</v>
      </c>
      <c r="AW7">
        <v>0</v>
      </c>
      <c r="AX7">
        <v>0</v>
      </c>
      <c r="AY7">
        <v>5</v>
      </c>
      <c r="AZ7">
        <v>12</v>
      </c>
      <c r="BA7">
        <v>4.71</v>
      </c>
      <c r="BB7">
        <v>0.47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139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56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56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56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56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56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56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56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56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56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56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56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56" ht="15" customHeight="1" x14ac:dyDescent="0.25">
      <c r="A25" s="58"/>
      <c r="B25" s="58"/>
      <c r="C25" s="69" t="s">
        <v>33</v>
      </c>
      <c r="D25" s="69"/>
      <c r="E25" s="69"/>
      <c r="F25" s="69"/>
      <c r="G25" s="69"/>
      <c r="H25" s="69"/>
      <c r="I25" s="69"/>
      <c r="J25" s="6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56" ht="15" customHeight="1" x14ac:dyDescent="0.25">
      <c r="A26" s="58"/>
      <c r="B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spans="1:56" x14ac:dyDescent="0.25">
      <c r="C27" s="59"/>
      <c r="D27" s="59"/>
      <c r="E27" s="59"/>
      <c r="F27" s="59"/>
      <c r="G27" s="59"/>
      <c r="H27" s="59"/>
      <c r="I27" s="59"/>
      <c r="J27" s="59"/>
    </row>
    <row r="28" spans="1:56" x14ac:dyDescent="0.25">
      <c r="C28" s="59"/>
      <c r="D28" s="59"/>
      <c r="E28" s="59"/>
      <c r="F28" s="59"/>
      <c r="G28" s="59"/>
      <c r="H28" s="59"/>
      <c r="I28" s="59"/>
      <c r="J28" s="59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40" si="0">+AN1</f>
        <v>0</v>
      </c>
      <c r="W35" s="16">
        <f t="shared" si="0"/>
        <v>0</v>
      </c>
      <c r="X35" s="16">
        <f t="shared" si="0"/>
        <v>1</v>
      </c>
      <c r="Y35" s="16">
        <f t="shared" si="0"/>
        <v>4</v>
      </c>
      <c r="Z35" s="16">
        <f t="shared" si="0"/>
        <v>12</v>
      </c>
      <c r="AA35" s="16">
        <f t="shared" si="0"/>
        <v>0</v>
      </c>
      <c r="AB35" s="16">
        <f t="shared" si="0"/>
        <v>17</v>
      </c>
      <c r="AC35" s="18">
        <f>V35/$AB35</f>
        <v>0</v>
      </c>
      <c r="AD35" s="18">
        <f t="shared" ref="AD35:AH40" si="1">W35/$AB35</f>
        <v>0</v>
      </c>
      <c r="AE35" s="18">
        <f t="shared" si="1"/>
        <v>5.8823529411764705E-2</v>
      </c>
      <c r="AF35" s="18">
        <f t="shared" si="1"/>
        <v>0.23529411764705882</v>
      </c>
      <c r="AG35" s="18">
        <f t="shared" si="1"/>
        <v>0.70588235294117652</v>
      </c>
      <c r="AH35" s="18">
        <f t="shared" si="1"/>
        <v>0</v>
      </c>
      <c r="AI35" s="43">
        <f t="shared" ref="AI35:AL40" si="2">+BA1</f>
        <v>4.6500000000000004</v>
      </c>
      <c r="AJ35" s="43">
        <f t="shared" si="2"/>
        <v>0.61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0</v>
      </c>
      <c r="W36" s="16">
        <f t="shared" si="0"/>
        <v>0</v>
      </c>
      <c r="X36" s="16">
        <f t="shared" si="0"/>
        <v>0</v>
      </c>
      <c r="Y36" s="16">
        <f t="shared" si="0"/>
        <v>2</v>
      </c>
      <c r="Z36" s="16">
        <f t="shared" si="0"/>
        <v>14</v>
      </c>
      <c r="AA36" s="16">
        <f t="shared" si="0"/>
        <v>1</v>
      </c>
      <c r="AB36" s="16">
        <f t="shared" si="0"/>
        <v>17</v>
      </c>
      <c r="AC36" s="18">
        <f t="shared" ref="AC36:AC40" si="3">V36/$AB36</f>
        <v>0</v>
      </c>
      <c r="AD36" s="18">
        <f t="shared" si="1"/>
        <v>0</v>
      </c>
      <c r="AE36" s="18">
        <f t="shared" si="1"/>
        <v>0</v>
      </c>
      <c r="AF36" s="18">
        <f t="shared" si="1"/>
        <v>0.11764705882352941</v>
      </c>
      <c r="AG36" s="18">
        <f t="shared" si="1"/>
        <v>0.82352941176470584</v>
      </c>
      <c r="AH36" s="18">
        <f t="shared" si="1"/>
        <v>5.8823529411764705E-2</v>
      </c>
      <c r="AI36" s="43">
        <f t="shared" si="2"/>
        <v>4.88</v>
      </c>
      <c r="AJ36" s="43">
        <f t="shared" si="2"/>
        <v>0.34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0</v>
      </c>
      <c r="W37" s="16">
        <f t="shared" si="0"/>
        <v>0</v>
      </c>
      <c r="X37" s="16">
        <f t="shared" si="0"/>
        <v>0</v>
      </c>
      <c r="Y37" s="16">
        <f t="shared" si="0"/>
        <v>6</v>
      </c>
      <c r="Z37" s="16">
        <f t="shared" si="0"/>
        <v>11</v>
      </c>
      <c r="AA37" s="16">
        <f t="shared" si="0"/>
        <v>0</v>
      </c>
      <c r="AB37" s="16">
        <f t="shared" si="0"/>
        <v>17</v>
      </c>
      <c r="AC37" s="18">
        <f t="shared" si="3"/>
        <v>0</v>
      </c>
      <c r="AD37" s="18">
        <f t="shared" si="1"/>
        <v>0</v>
      </c>
      <c r="AE37" s="18">
        <f t="shared" si="1"/>
        <v>0</v>
      </c>
      <c r="AF37" s="18">
        <f t="shared" si="1"/>
        <v>0.35294117647058826</v>
      </c>
      <c r="AG37" s="18">
        <f t="shared" si="1"/>
        <v>0.6470588235294118</v>
      </c>
      <c r="AH37" s="18">
        <f t="shared" si="1"/>
        <v>0</v>
      </c>
      <c r="AI37" s="43">
        <f t="shared" si="2"/>
        <v>4.6500000000000004</v>
      </c>
      <c r="AJ37" s="43">
        <f t="shared" si="2"/>
        <v>0.49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0</v>
      </c>
      <c r="W38" s="16">
        <f t="shared" si="0"/>
        <v>0</v>
      </c>
      <c r="X38" s="16">
        <f t="shared" si="0"/>
        <v>0</v>
      </c>
      <c r="Y38" s="16">
        <f t="shared" si="0"/>
        <v>1</v>
      </c>
      <c r="Z38" s="16">
        <f t="shared" si="0"/>
        <v>15</v>
      </c>
      <c r="AA38" s="16">
        <f t="shared" si="0"/>
        <v>1</v>
      </c>
      <c r="AB38" s="16">
        <f t="shared" si="0"/>
        <v>17</v>
      </c>
      <c r="AC38" s="18">
        <f t="shared" si="3"/>
        <v>0</v>
      </c>
      <c r="AD38" s="18">
        <f t="shared" si="1"/>
        <v>0</v>
      </c>
      <c r="AE38" s="18">
        <f t="shared" si="1"/>
        <v>0</v>
      </c>
      <c r="AF38" s="18">
        <f t="shared" si="1"/>
        <v>5.8823529411764705E-2</v>
      </c>
      <c r="AG38" s="18">
        <f t="shared" si="1"/>
        <v>0.88235294117647056</v>
      </c>
      <c r="AH38" s="18">
        <f t="shared" si="1"/>
        <v>5.8823529411764705E-2</v>
      </c>
      <c r="AI38" s="43">
        <f t="shared" si="2"/>
        <v>4.9400000000000004</v>
      </c>
      <c r="AJ38" s="43">
        <f t="shared" si="2"/>
        <v>0.25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0</v>
      </c>
      <c r="X39" s="16">
        <f t="shared" si="0"/>
        <v>1</v>
      </c>
      <c r="Y39" s="16">
        <f t="shared" si="0"/>
        <v>4</v>
      </c>
      <c r="Z39" s="16">
        <f t="shared" si="0"/>
        <v>12</v>
      </c>
      <c r="AA39" s="16">
        <f t="shared" si="0"/>
        <v>0</v>
      </c>
      <c r="AB39" s="16">
        <f t="shared" si="0"/>
        <v>17</v>
      </c>
      <c r="AC39" s="18">
        <f t="shared" si="3"/>
        <v>0</v>
      </c>
      <c r="AD39" s="18">
        <f t="shared" si="1"/>
        <v>0</v>
      </c>
      <c r="AE39" s="18">
        <f t="shared" si="1"/>
        <v>5.8823529411764705E-2</v>
      </c>
      <c r="AF39" s="18">
        <f t="shared" si="1"/>
        <v>0.23529411764705882</v>
      </c>
      <c r="AG39" s="18">
        <f t="shared" si="1"/>
        <v>0.70588235294117652</v>
      </c>
      <c r="AH39" s="18">
        <f t="shared" si="1"/>
        <v>0</v>
      </c>
      <c r="AI39" s="43">
        <f t="shared" si="2"/>
        <v>4.6500000000000004</v>
      </c>
      <c r="AJ39" s="43">
        <f t="shared" si="2"/>
        <v>0.61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si="0"/>
        <v>0</v>
      </c>
      <c r="W40" s="16">
        <f t="shared" si="0"/>
        <v>0</v>
      </c>
      <c r="X40" s="16">
        <f t="shared" si="0"/>
        <v>1</v>
      </c>
      <c r="Y40" s="16">
        <f t="shared" si="0"/>
        <v>5</v>
      </c>
      <c r="Z40" s="16">
        <f t="shared" si="0"/>
        <v>11</v>
      </c>
      <c r="AA40" s="16">
        <f t="shared" si="0"/>
        <v>0</v>
      </c>
      <c r="AB40" s="16">
        <f t="shared" si="0"/>
        <v>17</v>
      </c>
      <c r="AC40" s="18">
        <f t="shared" si="3"/>
        <v>0</v>
      </c>
      <c r="AD40" s="18">
        <f t="shared" si="1"/>
        <v>0</v>
      </c>
      <c r="AE40" s="18">
        <f t="shared" si="1"/>
        <v>5.8823529411764705E-2</v>
      </c>
      <c r="AF40" s="18">
        <f t="shared" si="1"/>
        <v>0.29411764705882354</v>
      </c>
      <c r="AG40" s="18">
        <f t="shared" si="1"/>
        <v>0.6470588235294118</v>
      </c>
      <c r="AH40" s="18">
        <f t="shared" si="1"/>
        <v>0</v>
      </c>
      <c r="AI40" s="43">
        <f t="shared" si="2"/>
        <v>4.59</v>
      </c>
      <c r="AJ40" s="43">
        <f t="shared" si="2"/>
        <v>0.62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4">+AO7</f>
        <v>0</v>
      </c>
      <c r="X42" s="16">
        <f t="shared" si="4"/>
        <v>0</v>
      </c>
      <c r="Y42" s="16">
        <f t="shared" si="4"/>
        <v>5</v>
      </c>
      <c r="Z42" s="16">
        <f t="shared" si="4"/>
        <v>12</v>
      </c>
      <c r="AA42" s="16">
        <f t="shared" si="4"/>
        <v>0</v>
      </c>
      <c r="AB42" s="17">
        <f>SUM(V42:AA42)</f>
        <v>17</v>
      </c>
      <c r="AC42" s="18">
        <f>V42/$AB42</f>
        <v>0</v>
      </c>
      <c r="AD42" s="18">
        <f t="shared" ref="AD42:AH42" si="5">W42/$AB42</f>
        <v>0</v>
      </c>
      <c r="AE42" s="18">
        <f t="shared" si="5"/>
        <v>0</v>
      </c>
      <c r="AF42" s="18">
        <f t="shared" si="5"/>
        <v>0.29411764705882354</v>
      </c>
      <c r="AG42" s="18">
        <f t="shared" si="5"/>
        <v>0.70588235294117652</v>
      </c>
      <c r="AH42" s="18">
        <f t="shared" si="5"/>
        <v>0</v>
      </c>
      <c r="AI42" s="43">
        <f>+BA7</f>
        <v>4.71</v>
      </c>
      <c r="AJ42" s="43">
        <f t="shared" ref="AJ42:AL42" si="6">+BB7</f>
        <v>0.47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" customHeight="1" x14ac:dyDescent="0.3">
      <c r="A45" s="51"/>
      <c r="B45" s="51"/>
      <c r="C45" s="5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 s="57"/>
      <c r="B50" s="57"/>
      <c r="C50" s="57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57"/>
      <c r="B51" s="57"/>
      <c r="C51" s="57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x14ac:dyDescent="0.25">
      <c r="A52" s="57"/>
      <c r="B52" s="57"/>
      <c r="C52" s="57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53" s="57"/>
      <c r="B53" s="57"/>
      <c r="C53" s="57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9" max="39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852D-EB8E-457B-8F2F-E297DA9ADBC4}">
  <sheetPr>
    <tabColor rgb="FF92D050"/>
    <pageSetUpPr fitToPage="1"/>
  </sheetPr>
  <dimension ref="A1:BD57"/>
  <sheetViews>
    <sheetView view="pageBreakPreview" zoomScale="80" zoomScaleNormal="100" zoomScaleSheetLayoutView="80" workbookViewId="0">
      <selection activeCell="A45" sqref="A45:XFD45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140</v>
      </c>
      <c r="AN1">
        <v>1</v>
      </c>
      <c r="AO1">
        <v>0</v>
      </c>
      <c r="AP1">
        <v>2</v>
      </c>
      <c r="AQ1">
        <v>1</v>
      </c>
      <c r="AR1">
        <v>9</v>
      </c>
      <c r="AS1">
        <v>0</v>
      </c>
      <c r="AT1">
        <v>13</v>
      </c>
      <c r="AU1" t="s">
        <v>140</v>
      </c>
      <c r="AV1">
        <v>1</v>
      </c>
      <c r="AW1">
        <v>0</v>
      </c>
      <c r="AX1">
        <v>2</v>
      </c>
      <c r="AY1">
        <v>1</v>
      </c>
      <c r="AZ1">
        <v>9</v>
      </c>
      <c r="BA1">
        <v>4.3099999999999996</v>
      </c>
      <c r="BB1">
        <v>1.25</v>
      </c>
      <c r="BC1">
        <v>5</v>
      </c>
      <c r="BD1">
        <v>5</v>
      </c>
    </row>
    <row r="2" spans="1:56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M2" t="s">
        <v>141</v>
      </c>
      <c r="AN2">
        <v>2</v>
      </c>
      <c r="AO2">
        <v>0</v>
      </c>
      <c r="AP2">
        <v>0</v>
      </c>
      <c r="AQ2">
        <v>2</v>
      </c>
      <c r="AR2">
        <v>8</v>
      </c>
      <c r="AS2">
        <v>1</v>
      </c>
      <c r="AT2">
        <v>13</v>
      </c>
      <c r="AU2" t="s">
        <v>141</v>
      </c>
      <c r="AV2">
        <v>2</v>
      </c>
      <c r="AW2">
        <v>0</v>
      </c>
      <c r="AX2">
        <v>0</v>
      </c>
      <c r="AY2">
        <v>2</v>
      </c>
      <c r="AZ2">
        <v>8</v>
      </c>
      <c r="BA2">
        <v>4.17</v>
      </c>
      <c r="BB2">
        <v>1.53</v>
      </c>
      <c r="BC2">
        <v>5</v>
      </c>
      <c r="BD2">
        <v>5</v>
      </c>
    </row>
    <row r="3" spans="1:56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M3" t="s">
        <v>142</v>
      </c>
      <c r="AN3">
        <v>1</v>
      </c>
      <c r="AO3">
        <v>0</v>
      </c>
      <c r="AP3">
        <v>0</v>
      </c>
      <c r="AQ3">
        <v>3</v>
      </c>
      <c r="AR3">
        <v>9</v>
      </c>
      <c r="AS3">
        <v>0</v>
      </c>
      <c r="AT3">
        <v>13</v>
      </c>
      <c r="AU3" t="s">
        <v>142</v>
      </c>
      <c r="AV3">
        <v>1</v>
      </c>
      <c r="AW3">
        <v>0</v>
      </c>
      <c r="AX3">
        <v>0</v>
      </c>
      <c r="AY3">
        <v>3</v>
      </c>
      <c r="AZ3">
        <v>9</v>
      </c>
      <c r="BA3">
        <v>4.46</v>
      </c>
      <c r="BB3">
        <v>1.1299999999999999</v>
      </c>
      <c r="BC3">
        <v>5</v>
      </c>
      <c r="BD3">
        <v>5</v>
      </c>
    </row>
    <row r="4" spans="1:56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M4" t="s">
        <v>143</v>
      </c>
      <c r="AN4">
        <v>0</v>
      </c>
      <c r="AO4">
        <v>1</v>
      </c>
      <c r="AP4">
        <v>0</v>
      </c>
      <c r="AQ4">
        <v>1</v>
      </c>
      <c r="AR4">
        <v>10</v>
      </c>
      <c r="AS4">
        <v>1</v>
      </c>
      <c r="AT4">
        <v>13</v>
      </c>
      <c r="AU4" t="s">
        <v>143</v>
      </c>
      <c r="AV4">
        <v>0</v>
      </c>
      <c r="AW4">
        <v>1</v>
      </c>
      <c r="AX4">
        <v>0</v>
      </c>
      <c r="AY4">
        <v>1</v>
      </c>
      <c r="AZ4">
        <v>10</v>
      </c>
      <c r="BA4">
        <v>4.67</v>
      </c>
      <c r="BB4">
        <v>0.89</v>
      </c>
      <c r="BC4">
        <v>5</v>
      </c>
      <c r="BD4">
        <v>5</v>
      </c>
    </row>
    <row r="5" spans="1:56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M5" t="s">
        <v>144</v>
      </c>
      <c r="AN5">
        <v>0</v>
      </c>
      <c r="AO5">
        <v>0</v>
      </c>
      <c r="AP5">
        <v>1</v>
      </c>
      <c r="AQ5">
        <v>2</v>
      </c>
      <c r="AR5">
        <v>9</v>
      </c>
      <c r="AS5">
        <v>1</v>
      </c>
      <c r="AT5">
        <v>13</v>
      </c>
      <c r="AU5" t="s">
        <v>144</v>
      </c>
      <c r="AV5">
        <v>0</v>
      </c>
      <c r="AW5">
        <v>0</v>
      </c>
      <c r="AX5">
        <v>1</v>
      </c>
      <c r="AY5">
        <v>2</v>
      </c>
      <c r="AZ5">
        <v>9</v>
      </c>
      <c r="BA5">
        <v>4.67</v>
      </c>
      <c r="BB5">
        <v>0.65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145</v>
      </c>
      <c r="AN6">
        <v>0</v>
      </c>
      <c r="AO6">
        <v>0</v>
      </c>
      <c r="AP6">
        <v>1</v>
      </c>
      <c r="AQ6">
        <v>2</v>
      </c>
      <c r="AR6">
        <v>9</v>
      </c>
      <c r="AS6">
        <v>1</v>
      </c>
      <c r="AT6">
        <v>13</v>
      </c>
      <c r="AU6" t="s">
        <v>145</v>
      </c>
      <c r="AV6">
        <v>0</v>
      </c>
      <c r="AW6">
        <v>0</v>
      </c>
      <c r="AX6">
        <v>1</v>
      </c>
      <c r="AY6">
        <v>2</v>
      </c>
      <c r="AZ6">
        <v>9</v>
      </c>
      <c r="BA6">
        <v>4.67</v>
      </c>
      <c r="BB6">
        <v>0.65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146</v>
      </c>
      <c r="AN7">
        <v>0</v>
      </c>
      <c r="AO7">
        <v>0</v>
      </c>
      <c r="AP7">
        <v>2</v>
      </c>
      <c r="AQ7">
        <v>2</v>
      </c>
      <c r="AR7">
        <v>9</v>
      </c>
      <c r="AS7">
        <v>0</v>
      </c>
      <c r="AT7">
        <v>13</v>
      </c>
      <c r="AU7" t="s">
        <v>146</v>
      </c>
      <c r="AV7">
        <v>0</v>
      </c>
      <c r="AW7">
        <v>0</v>
      </c>
      <c r="AX7">
        <v>2</v>
      </c>
      <c r="AY7">
        <v>2</v>
      </c>
      <c r="AZ7">
        <v>9</v>
      </c>
      <c r="BA7">
        <v>4.54</v>
      </c>
      <c r="BB7">
        <v>0.78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59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56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56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56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56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56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56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56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56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56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56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56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56" ht="15" customHeight="1" x14ac:dyDescent="0.25">
      <c r="A25" s="58"/>
      <c r="B25" s="58"/>
      <c r="C25" s="69" t="s">
        <v>33</v>
      </c>
      <c r="D25" s="69"/>
      <c r="E25" s="69"/>
      <c r="F25" s="69"/>
      <c r="G25" s="69"/>
      <c r="H25" s="69"/>
      <c r="I25" s="69"/>
      <c r="J25" s="6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56" ht="15" customHeight="1" x14ac:dyDescent="0.25">
      <c r="A26" s="58"/>
      <c r="B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spans="1:56" x14ac:dyDescent="0.25">
      <c r="C27" s="59"/>
      <c r="D27" s="59"/>
      <c r="E27" s="59"/>
      <c r="F27" s="59"/>
      <c r="G27" s="59"/>
      <c r="H27" s="59"/>
      <c r="I27" s="59"/>
      <c r="J27" s="59"/>
    </row>
    <row r="28" spans="1:56" x14ac:dyDescent="0.25">
      <c r="C28" s="59"/>
      <c r="D28" s="59"/>
      <c r="E28" s="59"/>
      <c r="F28" s="59"/>
      <c r="G28" s="59"/>
      <c r="H28" s="59"/>
      <c r="I28" s="59"/>
      <c r="J28" s="59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40" si="0">+AN1</f>
        <v>1</v>
      </c>
      <c r="W35" s="16">
        <f t="shared" si="0"/>
        <v>0</v>
      </c>
      <c r="X35" s="16">
        <f t="shared" si="0"/>
        <v>2</v>
      </c>
      <c r="Y35" s="16">
        <f t="shared" si="0"/>
        <v>1</v>
      </c>
      <c r="Z35" s="16">
        <f t="shared" si="0"/>
        <v>9</v>
      </c>
      <c r="AA35" s="16">
        <f t="shared" si="0"/>
        <v>0</v>
      </c>
      <c r="AB35" s="16">
        <f t="shared" si="0"/>
        <v>13</v>
      </c>
      <c r="AC35" s="62">
        <f>V35/$AB35</f>
        <v>7.6923076923076927E-2</v>
      </c>
      <c r="AD35" s="62">
        <f t="shared" ref="AD35:AH40" si="1">W35/$AB35</f>
        <v>0</v>
      </c>
      <c r="AE35" s="62">
        <f t="shared" si="1"/>
        <v>0.15384615384615385</v>
      </c>
      <c r="AF35" s="62">
        <f t="shared" si="1"/>
        <v>7.6923076923076927E-2</v>
      </c>
      <c r="AG35" s="62">
        <f t="shared" si="1"/>
        <v>0.69230769230769229</v>
      </c>
      <c r="AH35" s="62">
        <f t="shared" si="1"/>
        <v>0</v>
      </c>
      <c r="AI35" s="43">
        <f t="shared" ref="AI35:AL40" si="2">+BA1</f>
        <v>4.3099999999999996</v>
      </c>
      <c r="AJ35" s="43">
        <f t="shared" si="2"/>
        <v>1.25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2</v>
      </c>
      <c r="W36" s="16">
        <f t="shared" si="0"/>
        <v>0</v>
      </c>
      <c r="X36" s="16">
        <f t="shared" si="0"/>
        <v>0</v>
      </c>
      <c r="Y36" s="16">
        <f t="shared" si="0"/>
        <v>2</v>
      </c>
      <c r="Z36" s="16">
        <f t="shared" si="0"/>
        <v>8</v>
      </c>
      <c r="AA36" s="16">
        <f t="shared" si="0"/>
        <v>1</v>
      </c>
      <c r="AB36" s="16">
        <f t="shared" si="0"/>
        <v>13</v>
      </c>
      <c r="AC36" s="62">
        <f t="shared" ref="AC36:AC40" si="3">V36/$AB36</f>
        <v>0.15384615384615385</v>
      </c>
      <c r="AD36" s="62">
        <f t="shared" si="1"/>
        <v>0</v>
      </c>
      <c r="AE36" s="62">
        <f t="shared" si="1"/>
        <v>0</v>
      </c>
      <c r="AF36" s="62">
        <f t="shared" si="1"/>
        <v>0.15384615384615385</v>
      </c>
      <c r="AG36" s="62">
        <f t="shared" si="1"/>
        <v>0.61538461538461542</v>
      </c>
      <c r="AH36" s="62">
        <f t="shared" si="1"/>
        <v>7.6923076923076927E-2</v>
      </c>
      <c r="AI36" s="43">
        <f t="shared" si="2"/>
        <v>4.17</v>
      </c>
      <c r="AJ36" s="43">
        <f t="shared" si="2"/>
        <v>1.53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1</v>
      </c>
      <c r="W37" s="16">
        <f t="shared" si="0"/>
        <v>0</v>
      </c>
      <c r="X37" s="16">
        <f t="shared" si="0"/>
        <v>0</v>
      </c>
      <c r="Y37" s="16">
        <f t="shared" si="0"/>
        <v>3</v>
      </c>
      <c r="Z37" s="16">
        <f t="shared" si="0"/>
        <v>9</v>
      </c>
      <c r="AA37" s="16">
        <f t="shared" si="0"/>
        <v>0</v>
      </c>
      <c r="AB37" s="16">
        <f t="shared" si="0"/>
        <v>13</v>
      </c>
      <c r="AC37" s="62">
        <f t="shared" si="3"/>
        <v>7.6923076923076927E-2</v>
      </c>
      <c r="AD37" s="62">
        <f t="shared" si="1"/>
        <v>0</v>
      </c>
      <c r="AE37" s="62">
        <f t="shared" si="1"/>
        <v>0</v>
      </c>
      <c r="AF37" s="62">
        <f t="shared" si="1"/>
        <v>0.23076923076923078</v>
      </c>
      <c r="AG37" s="62">
        <f t="shared" si="1"/>
        <v>0.69230769230769229</v>
      </c>
      <c r="AH37" s="62">
        <f t="shared" si="1"/>
        <v>0</v>
      </c>
      <c r="AI37" s="43">
        <f t="shared" si="2"/>
        <v>4.46</v>
      </c>
      <c r="AJ37" s="43">
        <f t="shared" si="2"/>
        <v>1.1299999999999999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0</v>
      </c>
      <c r="W38" s="16">
        <f t="shared" si="0"/>
        <v>1</v>
      </c>
      <c r="X38" s="16">
        <f t="shared" si="0"/>
        <v>0</v>
      </c>
      <c r="Y38" s="16">
        <f t="shared" si="0"/>
        <v>1</v>
      </c>
      <c r="Z38" s="16">
        <f t="shared" si="0"/>
        <v>10</v>
      </c>
      <c r="AA38" s="16">
        <f t="shared" si="0"/>
        <v>1</v>
      </c>
      <c r="AB38" s="16">
        <f t="shared" si="0"/>
        <v>13</v>
      </c>
      <c r="AC38" s="62">
        <f t="shared" si="3"/>
        <v>0</v>
      </c>
      <c r="AD38" s="62">
        <f t="shared" si="1"/>
        <v>7.6923076923076927E-2</v>
      </c>
      <c r="AE38" s="62">
        <f t="shared" si="1"/>
        <v>0</v>
      </c>
      <c r="AF38" s="62">
        <f t="shared" si="1"/>
        <v>7.6923076923076927E-2</v>
      </c>
      <c r="AG38" s="62">
        <f t="shared" si="1"/>
        <v>0.76923076923076927</v>
      </c>
      <c r="AH38" s="62">
        <f t="shared" si="1"/>
        <v>7.6923076923076927E-2</v>
      </c>
      <c r="AI38" s="43">
        <f t="shared" si="2"/>
        <v>4.67</v>
      </c>
      <c r="AJ38" s="43">
        <f t="shared" si="2"/>
        <v>0.89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0</v>
      </c>
      <c r="X39" s="16">
        <f t="shared" si="0"/>
        <v>1</v>
      </c>
      <c r="Y39" s="16">
        <f t="shared" si="0"/>
        <v>2</v>
      </c>
      <c r="Z39" s="16">
        <f t="shared" si="0"/>
        <v>9</v>
      </c>
      <c r="AA39" s="16">
        <f t="shared" si="0"/>
        <v>1</v>
      </c>
      <c r="AB39" s="16">
        <f t="shared" si="0"/>
        <v>13</v>
      </c>
      <c r="AC39" s="62">
        <f t="shared" si="3"/>
        <v>0</v>
      </c>
      <c r="AD39" s="62">
        <f t="shared" si="1"/>
        <v>0</v>
      </c>
      <c r="AE39" s="62">
        <f t="shared" si="1"/>
        <v>7.6923076923076927E-2</v>
      </c>
      <c r="AF39" s="62">
        <f t="shared" si="1"/>
        <v>0.15384615384615385</v>
      </c>
      <c r="AG39" s="62">
        <f t="shared" si="1"/>
        <v>0.69230769230769229</v>
      </c>
      <c r="AH39" s="62">
        <f t="shared" si="1"/>
        <v>7.6923076923076927E-2</v>
      </c>
      <c r="AI39" s="43">
        <f t="shared" si="2"/>
        <v>4.67</v>
      </c>
      <c r="AJ39" s="43">
        <f t="shared" si="2"/>
        <v>0.65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si="0"/>
        <v>0</v>
      </c>
      <c r="W40" s="16">
        <f t="shared" si="0"/>
        <v>0</v>
      </c>
      <c r="X40" s="16">
        <f t="shared" si="0"/>
        <v>1</v>
      </c>
      <c r="Y40" s="16">
        <f t="shared" si="0"/>
        <v>2</v>
      </c>
      <c r="Z40" s="16">
        <f t="shared" si="0"/>
        <v>9</v>
      </c>
      <c r="AA40" s="16">
        <f t="shared" si="0"/>
        <v>1</v>
      </c>
      <c r="AB40" s="16">
        <f t="shared" si="0"/>
        <v>13</v>
      </c>
      <c r="AC40" s="62">
        <f t="shared" si="3"/>
        <v>0</v>
      </c>
      <c r="AD40" s="62">
        <f t="shared" si="1"/>
        <v>0</v>
      </c>
      <c r="AE40" s="62">
        <f t="shared" si="1"/>
        <v>7.6923076923076927E-2</v>
      </c>
      <c r="AF40" s="62">
        <f t="shared" si="1"/>
        <v>0.15384615384615385</v>
      </c>
      <c r="AG40" s="62">
        <f t="shared" si="1"/>
        <v>0.69230769230769229</v>
      </c>
      <c r="AH40" s="62">
        <f t="shared" si="1"/>
        <v>7.6923076923076927E-2</v>
      </c>
      <c r="AI40" s="43">
        <f t="shared" si="2"/>
        <v>4.67</v>
      </c>
      <c r="AJ40" s="43">
        <f t="shared" si="2"/>
        <v>0.65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4">+AO7</f>
        <v>0</v>
      </c>
      <c r="X42" s="16">
        <f t="shared" si="4"/>
        <v>2</v>
      </c>
      <c r="Y42" s="16">
        <f t="shared" si="4"/>
        <v>2</v>
      </c>
      <c r="Z42" s="16">
        <f t="shared" si="4"/>
        <v>9</v>
      </c>
      <c r="AA42" s="16">
        <f t="shared" si="4"/>
        <v>0</v>
      </c>
      <c r="AB42" s="17">
        <f>SUM(V42:AA42)</f>
        <v>13</v>
      </c>
      <c r="AC42" s="62">
        <f>V42/$AB42</f>
        <v>0</v>
      </c>
      <c r="AD42" s="62">
        <f t="shared" ref="AD42:AH42" si="5">W42/$AB42</f>
        <v>0</v>
      </c>
      <c r="AE42" s="62">
        <f t="shared" si="5"/>
        <v>0.15384615384615385</v>
      </c>
      <c r="AF42" s="62">
        <f t="shared" si="5"/>
        <v>0.15384615384615385</v>
      </c>
      <c r="AG42" s="62">
        <f t="shared" si="5"/>
        <v>0.69230769230769229</v>
      </c>
      <c r="AH42" s="62">
        <f t="shared" si="5"/>
        <v>0</v>
      </c>
      <c r="AI42" s="43">
        <f>+BA7</f>
        <v>4.54</v>
      </c>
      <c r="AJ42" s="43">
        <f t="shared" ref="AJ42:AL42" si="6">+BB7</f>
        <v>0.78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.75" x14ac:dyDescent="0.3">
      <c r="A45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56" s="14" customFormat="1" ht="18" customHeight="1" x14ac:dyDescent="0.3">
      <c r="A46" s="51"/>
      <c r="B46" s="51"/>
      <c r="C46" s="5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57"/>
      <c r="B51" s="57"/>
      <c r="C51" s="57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s="14" customFormat="1" ht="18" customHeight="1" x14ac:dyDescent="0.25">
      <c r="A52" s="57"/>
      <c r="B52" s="57"/>
      <c r="C52" s="57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56" x14ac:dyDescent="0.25">
      <c r="A53" s="57"/>
      <c r="B53" s="57"/>
      <c r="C53" s="57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54" s="57"/>
      <c r="B54" s="57"/>
      <c r="C54" s="57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6" x14ac:dyDescent="0.25"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50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D56"/>
  <sheetViews>
    <sheetView view="pageBreakPreview" zoomScale="80" zoomScaleNormal="100" zoomScaleSheetLayoutView="80" workbookViewId="0">
      <selection activeCell="A45" sqref="A45:XFD4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60</v>
      </c>
      <c r="AN1">
        <v>1</v>
      </c>
      <c r="AO1">
        <v>2</v>
      </c>
      <c r="AP1">
        <v>1</v>
      </c>
      <c r="AQ1">
        <v>4</v>
      </c>
      <c r="AR1">
        <v>8</v>
      </c>
      <c r="AS1">
        <v>0</v>
      </c>
      <c r="AT1">
        <v>16</v>
      </c>
      <c r="AU1" t="s">
        <v>60</v>
      </c>
      <c r="AV1">
        <v>1</v>
      </c>
      <c r="AW1">
        <v>2</v>
      </c>
      <c r="AX1">
        <v>1</v>
      </c>
      <c r="AY1">
        <v>4</v>
      </c>
      <c r="AZ1">
        <v>8</v>
      </c>
      <c r="BA1">
        <v>4</v>
      </c>
      <c r="BB1">
        <v>1.32</v>
      </c>
      <c r="BC1">
        <v>5</v>
      </c>
      <c r="BD1">
        <v>5</v>
      </c>
    </row>
    <row r="2" spans="1:56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M2" t="s">
        <v>61</v>
      </c>
      <c r="AN2">
        <v>1</v>
      </c>
      <c r="AO2">
        <v>0</v>
      </c>
      <c r="AP2">
        <v>2</v>
      </c>
      <c r="AQ2">
        <v>2</v>
      </c>
      <c r="AR2">
        <v>10</v>
      </c>
      <c r="AS2">
        <v>1</v>
      </c>
      <c r="AT2">
        <v>16</v>
      </c>
      <c r="AU2" t="s">
        <v>61</v>
      </c>
      <c r="AV2">
        <v>1</v>
      </c>
      <c r="AW2">
        <v>0</v>
      </c>
      <c r="AX2">
        <v>2</v>
      </c>
      <c r="AY2">
        <v>2</v>
      </c>
      <c r="AZ2">
        <v>10</v>
      </c>
      <c r="BA2">
        <v>4.33</v>
      </c>
      <c r="BB2">
        <v>1.18</v>
      </c>
      <c r="BC2">
        <v>5</v>
      </c>
      <c r="BD2">
        <v>5</v>
      </c>
    </row>
    <row r="3" spans="1:56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M3" t="s">
        <v>62</v>
      </c>
      <c r="AN3">
        <v>0</v>
      </c>
      <c r="AO3">
        <v>0</v>
      </c>
      <c r="AP3">
        <v>1</v>
      </c>
      <c r="AQ3">
        <v>5</v>
      </c>
      <c r="AR3">
        <v>8</v>
      </c>
      <c r="AS3">
        <v>2</v>
      </c>
      <c r="AT3">
        <v>16</v>
      </c>
      <c r="AU3" t="s">
        <v>62</v>
      </c>
      <c r="AV3">
        <v>0</v>
      </c>
      <c r="AW3">
        <v>0</v>
      </c>
      <c r="AX3">
        <v>1</v>
      </c>
      <c r="AY3">
        <v>5</v>
      </c>
      <c r="AZ3">
        <v>8</v>
      </c>
      <c r="BA3">
        <v>4.5</v>
      </c>
      <c r="BB3">
        <v>0.65</v>
      </c>
      <c r="BC3">
        <v>5</v>
      </c>
      <c r="BD3">
        <v>5</v>
      </c>
    </row>
    <row r="4" spans="1:56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M4" t="s">
        <v>63</v>
      </c>
      <c r="AN4">
        <v>1</v>
      </c>
      <c r="AO4">
        <v>0</v>
      </c>
      <c r="AP4">
        <v>0</v>
      </c>
      <c r="AQ4">
        <v>5</v>
      </c>
      <c r="AR4">
        <v>10</v>
      </c>
      <c r="AS4">
        <v>0</v>
      </c>
      <c r="AT4">
        <v>16</v>
      </c>
      <c r="AU4" t="s">
        <v>63</v>
      </c>
      <c r="AV4">
        <v>1</v>
      </c>
      <c r="AW4">
        <v>0</v>
      </c>
      <c r="AX4">
        <v>0</v>
      </c>
      <c r="AY4">
        <v>5</v>
      </c>
      <c r="AZ4">
        <v>10</v>
      </c>
      <c r="BA4">
        <v>4.4400000000000004</v>
      </c>
      <c r="BB4">
        <v>1.03</v>
      </c>
      <c r="BC4">
        <v>5</v>
      </c>
      <c r="BD4">
        <v>5</v>
      </c>
    </row>
    <row r="5" spans="1:56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M5" t="s">
        <v>64</v>
      </c>
      <c r="AN5">
        <v>0</v>
      </c>
      <c r="AO5">
        <v>2</v>
      </c>
      <c r="AP5">
        <v>0</v>
      </c>
      <c r="AQ5">
        <v>5</v>
      </c>
      <c r="AR5">
        <v>9</v>
      </c>
      <c r="AS5">
        <v>0</v>
      </c>
      <c r="AT5">
        <v>16</v>
      </c>
      <c r="AU5" t="s">
        <v>64</v>
      </c>
      <c r="AV5">
        <v>0</v>
      </c>
      <c r="AW5">
        <v>2</v>
      </c>
      <c r="AX5">
        <v>0</v>
      </c>
      <c r="AY5">
        <v>5</v>
      </c>
      <c r="AZ5">
        <v>9</v>
      </c>
      <c r="BA5">
        <v>4.3099999999999996</v>
      </c>
      <c r="BB5">
        <v>1.01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65</v>
      </c>
      <c r="AN6">
        <v>0</v>
      </c>
      <c r="AO6">
        <v>0</v>
      </c>
      <c r="AP6">
        <v>2</v>
      </c>
      <c r="AQ6">
        <v>5</v>
      </c>
      <c r="AR6">
        <v>8</v>
      </c>
      <c r="AS6">
        <v>1</v>
      </c>
      <c r="AT6">
        <v>16</v>
      </c>
      <c r="AU6" t="s">
        <v>65</v>
      </c>
      <c r="AV6">
        <v>0</v>
      </c>
      <c r="AW6">
        <v>0</v>
      </c>
      <c r="AX6">
        <v>2</v>
      </c>
      <c r="AY6">
        <v>5</v>
      </c>
      <c r="AZ6">
        <v>8</v>
      </c>
      <c r="BA6">
        <v>4.4000000000000004</v>
      </c>
      <c r="BB6">
        <v>0.74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66</v>
      </c>
      <c r="AN7">
        <v>0</v>
      </c>
      <c r="AO7">
        <v>0</v>
      </c>
      <c r="AP7">
        <v>3</v>
      </c>
      <c r="AQ7">
        <v>3</v>
      </c>
      <c r="AR7">
        <v>10</v>
      </c>
      <c r="AS7">
        <v>0</v>
      </c>
      <c r="AT7">
        <v>16</v>
      </c>
      <c r="AU7" t="s">
        <v>66</v>
      </c>
      <c r="AV7">
        <v>0</v>
      </c>
      <c r="AW7">
        <v>0</v>
      </c>
      <c r="AX7">
        <v>3</v>
      </c>
      <c r="AY7">
        <v>3</v>
      </c>
      <c r="AZ7">
        <v>10</v>
      </c>
      <c r="BA7">
        <v>4.4400000000000004</v>
      </c>
      <c r="BB7">
        <v>0.81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67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56" ht="27.75" customHeight="1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56" ht="27.75" customHeight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56" ht="27.75" customHeight="1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56" ht="27.75" customHeight="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56" ht="27.75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56" ht="27.75" customHeight="1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56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56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56" ht="15" customHeight="1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56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56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56" ht="15" customHeight="1" x14ac:dyDescent="0.25">
      <c r="A25" s="34"/>
      <c r="B25" s="34"/>
      <c r="C25" s="69" t="s">
        <v>33</v>
      </c>
      <c r="D25" s="69"/>
      <c r="E25" s="69"/>
      <c r="F25" s="69"/>
      <c r="G25" s="69"/>
      <c r="H25" s="69"/>
      <c r="I25" s="69"/>
      <c r="J25" s="69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56" ht="15" customHeight="1" x14ac:dyDescent="0.25">
      <c r="A26" s="34"/>
      <c r="B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56" x14ac:dyDescent="0.25">
      <c r="C27" s="35"/>
      <c r="D27" s="35"/>
      <c r="E27" s="35"/>
      <c r="F27" s="35"/>
      <c r="G27" s="35"/>
      <c r="H27" s="35"/>
      <c r="I27" s="35"/>
      <c r="J27" s="35"/>
    </row>
    <row r="28" spans="1:56" x14ac:dyDescent="0.25">
      <c r="C28" s="35"/>
      <c r="D28" s="35"/>
      <c r="E28" s="35"/>
      <c r="F28" s="35"/>
      <c r="G28" s="35"/>
      <c r="H28" s="35"/>
      <c r="I28" s="35"/>
      <c r="J28" s="35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39" si="0">+AN1</f>
        <v>1</v>
      </c>
      <c r="W35" s="16">
        <f t="shared" si="0"/>
        <v>2</v>
      </c>
      <c r="X35" s="16">
        <f t="shared" si="0"/>
        <v>1</v>
      </c>
      <c r="Y35" s="16">
        <f t="shared" si="0"/>
        <v>4</v>
      </c>
      <c r="Z35" s="16">
        <f t="shared" si="0"/>
        <v>8</v>
      </c>
      <c r="AA35" s="16">
        <f t="shared" si="0"/>
        <v>0</v>
      </c>
      <c r="AB35" s="16">
        <f t="shared" si="0"/>
        <v>16</v>
      </c>
      <c r="AC35" s="62">
        <f>V35/$AB35</f>
        <v>6.25E-2</v>
      </c>
      <c r="AD35" s="62">
        <f t="shared" ref="AD35:AH39" si="1">W35/$AB35</f>
        <v>0.125</v>
      </c>
      <c r="AE35" s="62">
        <f t="shared" si="1"/>
        <v>6.25E-2</v>
      </c>
      <c r="AF35" s="62">
        <f t="shared" si="1"/>
        <v>0.25</v>
      </c>
      <c r="AG35" s="62">
        <f t="shared" si="1"/>
        <v>0.5</v>
      </c>
      <c r="AH35" s="62">
        <f t="shared" si="1"/>
        <v>0</v>
      </c>
      <c r="AI35" s="43">
        <f t="shared" ref="AI35:AL39" si="2">+BA1</f>
        <v>4</v>
      </c>
      <c r="AJ35" s="43">
        <f t="shared" si="2"/>
        <v>1.32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1</v>
      </c>
      <c r="W36" s="16">
        <f t="shared" si="0"/>
        <v>0</v>
      </c>
      <c r="X36" s="16">
        <f t="shared" si="0"/>
        <v>2</v>
      </c>
      <c r="Y36" s="16">
        <f t="shared" si="0"/>
        <v>2</v>
      </c>
      <c r="Z36" s="16">
        <f t="shared" si="0"/>
        <v>10</v>
      </c>
      <c r="AA36" s="16">
        <f t="shared" si="0"/>
        <v>1</v>
      </c>
      <c r="AB36" s="16">
        <f t="shared" si="0"/>
        <v>16</v>
      </c>
      <c r="AC36" s="62">
        <f t="shared" ref="AC36:AC39" si="3">V36/$AB36</f>
        <v>6.25E-2</v>
      </c>
      <c r="AD36" s="62">
        <f t="shared" si="1"/>
        <v>0</v>
      </c>
      <c r="AE36" s="62">
        <f t="shared" si="1"/>
        <v>0.125</v>
      </c>
      <c r="AF36" s="62">
        <f t="shared" si="1"/>
        <v>0.125</v>
      </c>
      <c r="AG36" s="62">
        <f t="shared" si="1"/>
        <v>0.625</v>
      </c>
      <c r="AH36" s="62">
        <f t="shared" si="1"/>
        <v>6.25E-2</v>
      </c>
      <c r="AI36" s="43">
        <f t="shared" si="2"/>
        <v>4.33</v>
      </c>
      <c r="AJ36" s="43">
        <f t="shared" si="2"/>
        <v>1.18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0</v>
      </c>
      <c r="W37" s="16">
        <f t="shared" si="0"/>
        <v>0</v>
      </c>
      <c r="X37" s="16">
        <f t="shared" si="0"/>
        <v>1</v>
      </c>
      <c r="Y37" s="16">
        <f t="shared" si="0"/>
        <v>5</v>
      </c>
      <c r="Z37" s="16">
        <f t="shared" si="0"/>
        <v>8</v>
      </c>
      <c r="AA37" s="16">
        <f t="shared" si="0"/>
        <v>2</v>
      </c>
      <c r="AB37" s="16">
        <f t="shared" si="0"/>
        <v>16</v>
      </c>
      <c r="AC37" s="62">
        <f t="shared" si="3"/>
        <v>0</v>
      </c>
      <c r="AD37" s="62">
        <f t="shared" si="1"/>
        <v>0</v>
      </c>
      <c r="AE37" s="62">
        <f t="shared" si="1"/>
        <v>6.25E-2</v>
      </c>
      <c r="AF37" s="62">
        <f t="shared" si="1"/>
        <v>0.3125</v>
      </c>
      <c r="AG37" s="62">
        <f t="shared" si="1"/>
        <v>0.5</v>
      </c>
      <c r="AH37" s="62">
        <f t="shared" si="1"/>
        <v>0.125</v>
      </c>
      <c r="AI37" s="43">
        <f t="shared" si="2"/>
        <v>4.5</v>
      </c>
      <c r="AJ37" s="43">
        <f t="shared" si="2"/>
        <v>0.65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1</v>
      </c>
      <c r="W38" s="16">
        <f t="shared" si="0"/>
        <v>0</v>
      </c>
      <c r="X38" s="16">
        <f t="shared" si="0"/>
        <v>0</v>
      </c>
      <c r="Y38" s="16">
        <f t="shared" si="0"/>
        <v>5</v>
      </c>
      <c r="Z38" s="16">
        <f t="shared" si="0"/>
        <v>10</v>
      </c>
      <c r="AA38" s="16">
        <f t="shared" si="0"/>
        <v>0</v>
      </c>
      <c r="AB38" s="16">
        <f t="shared" si="0"/>
        <v>16</v>
      </c>
      <c r="AC38" s="62">
        <f t="shared" si="3"/>
        <v>6.25E-2</v>
      </c>
      <c r="AD38" s="62">
        <f t="shared" si="1"/>
        <v>0</v>
      </c>
      <c r="AE38" s="62">
        <f t="shared" si="1"/>
        <v>0</v>
      </c>
      <c r="AF38" s="62">
        <f t="shared" si="1"/>
        <v>0.3125</v>
      </c>
      <c r="AG38" s="62">
        <f t="shared" si="1"/>
        <v>0.625</v>
      </c>
      <c r="AH38" s="62">
        <f t="shared" si="1"/>
        <v>0</v>
      </c>
      <c r="AI38" s="43">
        <f t="shared" si="2"/>
        <v>4.4400000000000004</v>
      </c>
      <c r="AJ38" s="43">
        <f t="shared" si="2"/>
        <v>1.03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2</v>
      </c>
      <c r="X39" s="16">
        <f t="shared" si="0"/>
        <v>0</v>
      </c>
      <c r="Y39" s="16">
        <f t="shared" si="0"/>
        <v>5</v>
      </c>
      <c r="Z39" s="16">
        <f t="shared" si="0"/>
        <v>9</v>
      </c>
      <c r="AA39" s="16">
        <f t="shared" si="0"/>
        <v>0</v>
      </c>
      <c r="AB39" s="16">
        <f t="shared" si="0"/>
        <v>16</v>
      </c>
      <c r="AC39" s="62">
        <f t="shared" si="3"/>
        <v>0</v>
      </c>
      <c r="AD39" s="62">
        <f t="shared" si="1"/>
        <v>0.125</v>
      </c>
      <c r="AE39" s="62">
        <f t="shared" si="1"/>
        <v>0</v>
      </c>
      <c r="AF39" s="62">
        <f t="shared" si="1"/>
        <v>0.3125</v>
      </c>
      <c r="AG39" s="62">
        <f t="shared" si="1"/>
        <v>0.5625</v>
      </c>
      <c r="AH39" s="62">
        <f t="shared" si="1"/>
        <v>0</v>
      </c>
      <c r="AI39" s="43">
        <f t="shared" si="2"/>
        <v>4.3099999999999996</v>
      </c>
      <c r="AJ39" s="43">
        <f t="shared" si="2"/>
        <v>1.01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ref="V40" si="4">+AN6</f>
        <v>0</v>
      </c>
      <c r="W40" s="16">
        <f t="shared" ref="W40" si="5">+AO6</f>
        <v>0</v>
      </c>
      <c r="X40" s="16">
        <f t="shared" ref="X40" si="6">+AP6</f>
        <v>2</v>
      </c>
      <c r="Y40" s="16">
        <f t="shared" ref="Y40" si="7">+AQ6</f>
        <v>5</v>
      </c>
      <c r="Z40" s="16">
        <f t="shared" ref="Z40" si="8">+AR6</f>
        <v>8</v>
      </c>
      <c r="AA40" s="16">
        <f t="shared" ref="AA40" si="9">+AS6</f>
        <v>1</v>
      </c>
      <c r="AB40" s="16">
        <f t="shared" ref="AB40" si="10">+AT6</f>
        <v>16</v>
      </c>
      <c r="AC40" s="62">
        <f t="shared" ref="AC40" si="11">V40/$AB40</f>
        <v>0</v>
      </c>
      <c r="AD40" s="62">
        <f t="shared" ref="AD40" si="12">W40/$AB40</f>
        <v>0</v>
      </c>
      <c r="AE40" s="62">
        <f t="shared" ref="AE40" si="13">X40/$AB40</f>
        <v>0.125</v>
      </c>
      <c r="AF40" s="62">
        <f t="shared" ref="AF40" si="14">Y40/$AB40</f>
        <v>0.3125</v>
      </c>
      <c r="AG40" s="62">
        <f t="shared" ref="AG40" si="15">Z40/$AB40</f>
        <v>0.5</v>
      </c>
      <c r="AH40" s="62">
        <f t="shared" ref="AH40" si="16">AA40/$AB40</f>
        <v>6.25E-2</v>
      </c>
      <c r="AI40" s="43">
        <f t="shared" ref="AI40" si="17">+BA6</f>
        <v>4.4000000000000004</v>
      </c>
      <c r="AJ40" s="43">
        <f t="shared" ref="AJ40" si="18">+BB6</f>
        <v>0.74</v>
      </c>
      <c r="AK40" s="16">
        <f t="shared" ref="AK40" si="19">+BC6</f>
        <v>5</v>
      </c>
      <c r="AL40" s="16">
        <f t="shared" ref="AL40" si="20">+BD6</f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21">+AO7</f>
        <v>0</v>
      </c>
      <c r="X42" s="16">
        <f t="shared" si="21"/>
        <v>3</v>
      </c>
      <c r="Y42" s="16">
        <f t="shared" si="21"/>
        <v>3</v>
      </c>
      <c r="Z42" s="16">
        <f t="shared" si="21"/>
        <v>10</v>
      </c>
      <c r="AA42" s="16">
        <f t="shared" si="21"/>
        <v>0</v>
      </c>
      <c r="AB42" s="17">
        <f>SUM(V42:AA42)</f>
        <v>16</v>
      </c>
      <c r="AC42" s="62">
        <f>V42/$AB42</f>
        <v>0</v>
      </c>
      <c r="AD42" s="62">
        <f t="shared" ref="AD42" si="22">W42/$AB42</f>
        <v>0</v>
      </c>
      <c r="AE42" s="62">
        <f t="shared" ref="AE42" si="23">X42/$AB42</f>
        <v>0.1875</v>
      </c>
      <c r="AF42" s="62">
        <f t="shared" ref="AF42" si="24">Y42/$AB42</f>
        <v>0.1875</v>
      </c>
      <c r="AG42" s="62">
        <f t="shared" ref="AG42" si="25">Z42/$AB42</f>
        <v>0.625</v>
      </c>
      <c r="AH42" s="62">
        <f t="shared" ref="AH42" si="26">AA42/$AB42</f>
        <v>0</v>
      </c>
      <c r="AI42" s="43">
        <f>+BA7</f>
        <v>4.4400000000000004</v>
      </c>
      <c r="AJ42" s="43">
        <f t="shared" ref="AJ42:AL42" si="27">+BB7</f>
        <v>0.81</v>
      </c>
      <c r="AK42" s="16">
        <f t="shared" si="27"/>
        <v>5</v>
      </c>
      <c r="AL42" s="16">
        <f t="shared" si="27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" customHeight="1" x14ac:dyDescent="0.3">
      <c r="A45" s="51"/>
      <c r="B45" s="51"/>
      <c r="C45" s="5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 s="63"/>
      <c r="B50" s="63"/>
      <c r="C50" s="63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63"/>
      <c r="B51" s="63"/>
      <c r="C51" s="63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x14ac:dyDescent="0.25">
      <c r="A52" s="50"/>
      <c r="B52" s="50"/>
      <c r="C52" s="50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53" s="50"/>
      <c r="B53" s="50"/>
      <c r="C53" s="50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</sheetData>
  <mergeCells count="23">
    <mergeCell ref="A18:K18"/>
    <mergeCell ref="B38:U38"/>
    <mergeCell ref="B39:U39"/>
    <mergeCell ref="B42:U42"/>
    <mergeCell ref="A41:U41"/>
    <mergeCell ref="B37:U37"/>
    <mergeCell ref="A29:O29"/>
    <mergeCell ref="B36:U36"/>
    <mergeCell ref="B40:U40"/>
    <mergeCell ref="V31:AA32"/>
    <mergeCell ref="B33:U33"/>
    <mergeCell ref="A34:U34"/>
    <mergeCell ref="V34:AL34"/>
    <mergeCell ref="B35:U35"/>
    <mergeCell ref="AC31:AH32"/>
    <mergeCell ref="AI31:AL32"/>
    <mergeCell ref="A24:J24"/>
    <mergeCell ref="C25:J25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9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DA09-1E02-48EF-9FAC-F8516DDD07A4}">
  <sheetPr>
    <tabColor rgb="FF92D050"/>
    <pageSetUpPr fitToPage="1"/>
  </sheetPr>
  <dimension ref="A1:BD57"/>
  <sheetViews>
    <sheetView view="pageBreakPreview" zoomScale="80" zoomScaleNormal="100" zoomScaleSheetLayoutView="80" workbookViewId="0">
      <selection activeCell="A45" sqref="A45:XFD45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68</v>
      </c>
      <c r="AN1">
        <v>0</v>
      </c>
      <c r="AO1">
        <v>1</v>
      </c>
      <c r="AP1">
        <v>1</v>
      </c>
      <c r="AQ1">
        <v>6</v>
      </c>
      <c r="AR1">
        <v>7</v>
      </c>
      <c r="AS1">
        <v>0</v>
      </c>
      <c r="AT1">
        <v>15</v>
      </c>
      <c r="AU1" t="s">
        <v>68</v>
      </c>
      <c r="AV1">
        <v>0</v>
      </c>
      <c r="AW1">
        <v>1</v>
      </c>
      <c r="AX1">
        <v>1</v>
      </c>
      <c r="AY1">
        <v>6</v>
      </c>
      <c r="AZ1">
        <v>7</v>
      </c>
      <c r="BA1">
        <v>4.2699999999999996</v>
      </c>
      <c r="BB1">
        <v>0.88</v>
      </c>
      <c r="BC1">
        <v>4</v>
      </c>
      <c r="BD1">
        <v>5</v>
      </c>
    </row>
    <row r="2" spans="1:56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M2" t="s">
        <v>69</v>
      </c>
      <c r="AN2">
        <v>0</v>
      </c>
      <c r="AO2">
        <v>1</v>
      </c>
      <c r="AP2">
        <v>1</v>
      </c>
      <c r="AQ2">
        <v>4</v>
      </c>
      <c r="AR2">
        <v>9</v>
      </c>
      <c r="AS2">
        <v>0</v>
      </c>
      <c r="AT2">
        <v>15</v>
      </c>
      <c r="AU2" t="s">
        <v>69</v>
      </c>
      <c r="AV2">
        <v>0</v>
      </c>
      <c r="AW2">
        <v>1</v>
      </c>
      <c r="AX2">
        <v>1</v>
      </c>
      <c r="AY2">
        <v>4</v>
      </c>
      <c r="AZ2">
        <v>9</v>
      </c>
      <c r="BA2">
        <v>4.4000000000000004</v>
      </c>
      <c r="BB2">
        <v>0.91</v>
      </c>
      <c r="BC2">
        <v>5</v>
      </c>
      <c r="BD2">
        <v>5</v>
      </c>
    </row>
    <row r="3" spans="1:56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M3" t="s">
        <v>70</v>
      </c>
      <c r="AN3">
        <v>0</v>
      </c>
      <c r="AO3">
        <v>0</v>
      </c>
      <c r="AP3">
        <v>2</v>
      </c>
      <c r="AQ3">
        <v>3</v>
      </c>
      <c r="AR3">
        <v>9</v>
      </c>
      <c r="AS3">
        <v>1</v>
      </c>
      <c r="AT3">
        <v>15</v>
      </c>
      <c r="AU3" t="s">
        <v>70</v>
      </c>
      <c r="AV3">
        <v>0</v>
      </c>
      <c r="AW3">
        <v>0</v>
      </c>
      <c r="AX3">
        <v>2</v>
      </c>
      <c r="AY3">
        <v>3</v>
      </c>
      <c r="AZ3">
        <v>9</v>
      </c>
      <c r="BA3">
        <v>4.5</v>
      </c>
      <c r="BB3">
        <v>0.76</v>
      </c>
      <c r="BC3">
        <v>5</v>
      </c>
      <c r="BD3">
        <v>5</v>
      </c>
    </row>
    <row r="4" spans="1:56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M4" t="s">
        <v>71</v>
      </c>
      <c r="AN4">
        <v>0</v>
      </c>
      <c r="AO4">
        <v>0</v>
      </c>
      <c r="AP4">
        <v>2</v>
      </c>
      <c r="AQ4">
        <v>3</v>
      </c>
      <c r="AR4">
        <v>10</v>
      </c>
      <c r="AS4">
        <v>0</v>
      </c>
      <c r="AT4">
        <v>15</v>
      </c>
      <c r="AU4" t="s">
        <v>71</v>
      </c>
      <c r="AV4">
        <v>0</v>
      </c>
      <c r="AW4">
        <v>0</v>
      </c>
      <c r="AX4">
        <v>2</v>
      </c>
      <c r="AY4">
        <v>3</v>
      </c>
      <c r="AZ4">
        <v>10</v>
      </c>
      <c r="BA4">
        <v>4.53</v>
      </c>
      <c r="BB4">
        <v>0.74</v>
      </c>
      <c r="BC4">
        <v>5</v>
      </c>
      <c r="BD4">
        <v>5</v>
      </c>
    </row>
    <row r="5" spans="1:56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M5" t="s">
        <v>72</v>
      </c>
      <c r="AN5">
        <v>0</v>
      </c>
      <c r="AO5">
        <v>0</v>
      </c>
      <c r="AP5">
        <v>0</v>
      </c>
      <c r="AQ5">
        <v>5</v>
      </c>
      <c r="AR5">
        <v>10</v>
      </c>
      <c r="AS5">
        <v>0</v>
      </c>
      <c r="AT5">
        <v>15</v>
      </c>
      <c r="AU5" t="s">
        <v>72</v>
      </c>
      <c r="AV5">
        <v>0</v>
      </c>
      <c r="AW5">
        <v>0</v>
      </c>
      <c r="AX5">
        <v>0</v>
      </c>
      <c r="AY5">
        <v>5</v>
      </c>
      <c r="AZ5">
        <v>10</v>
      </c>
      <c r="BA5">
        <v>4.67</v>
      </c>
      <c r="BB5">
        <v>0.49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73</v>
      </c>
      <c r="AN6">
        <v>0</v>
      </c>
      <c r="AO6">
        <v>0</v>
      </c>
      <c r="AP6">
        <v>0</v>
      </c>
      <c r="AQ6">
        <v>5</v>
      </c>
      <c r="AR6">
        <v>9</v>
      </c>
      <c r="AS6">
        <v>1</v>
      </c>
      <c r="AT6">
        <v>15</v>
      </c>
      <c r="AU6" t="s">
        <v>73</v>
      </c>
      <c r="AV6">
        <v>0</v>
      </c>
      <c r="AW6">
        <v>0</v>
      </c>
      <c r="AX6">
        <v>0</v>
      </c>
      <c r="AY6">
        <v>5</v>
      </c>
      <c r="AZ6">
        <v>9</v>
      </c>
      <c r="BA6">
        <v>4.6399999999999997</v>
      </c>
      <c r="BB6">
        <v>0.5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74</v>
      </c>
      <c r="AN7">
        <v>0</v>
      </c>
      <c r="AO7">
        <v>0</v>
      </c>
      <c r="AP7">
        <v>0</v>
      </c>
      <c r="AQ7">
        <v>4</v>
      </c>
      <c r="AR7">
        <v>11</v>
      </c>
      <c r="AS7">
        <v>0</v>
      </c>
      <c r="AT7">
        <v>15</v>
      </c>
      <c r="AU7" t="s">
        <v>74</v>
      </c>
      <c r="AV7">
        <v>0</v>
      </c>
      <c r="AW7">
        <v>0</v>
      </c>
      <c r="AX7">
        <v>0</v>
      </c>
      <c r="AY7">
        <v>4</v>
      </c>
      <c r="AZ7">
        <v>11</v>
      </c>
      <c r="BA7">
        <v>4.7300000000000004</v>
      </c>
      <c r="BB7">
        <v>0.46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75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56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56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56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56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56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56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56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56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56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56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56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56" ht="15" customHeight="1" x14ac:dyDescent="0.25">
      <c r="A25" s="58"/>
      <c r="B25" s="58"/>
      <c r="C25" s="69" t="s">
        <v>33</v>
      </c>
      <c r="D25" s="69"/>
      <c r="E25" s="69"/>
      <c r="F25" s="69"/>
      <c r="G25" s="69"/>
      <c r="H25" s="69"/>
      <c r="I25" s="69"/>
      <c r="J25" s="6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56" ht="15" customHeight="1" x14ac:dyDescent="0.25">
      <c r="A26" s="58"/>
      <c r="B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spans="1:56" x14ac:dyDescent="0.25">
      <c r="C27" s="59"/>
      <c r="D27" s="59"/>
      <c r="E27" s="59"/>
      <c r="F27" s="59"/>
      <c r="G27" s="59"/>
      <c r="H27" s="59"/>
      <c r="I27" s="59"/>
      <c r="J27" s="59"/>
    </row>
    <row r="28" spans="1:56" x14ac:dyDescent="0.25">
      <c r="C28" s="59"/>
      <c r="D28" s="59"/>
      <c r="E28" s="59"/>
      <c r="F28" s="59"/>
      <c r="G28" s="59"/>
      <c r="H28" s="59"/>
      <c r="I28" s="59"/>
      <c r="J28" s="59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40" si="0">+AN1</f>
        <v>0</v>
      </c>
      <c r="W35" s="16">
        <f t="shared" si="0"/>
        <v>1</v>
      </c>
      <c r="X35" s="16">
        <f t="shared" si="0"/>
        <v>1</v>
      </c>
      <c r="Y35" s="16">
        <f t="shared" si="0"/>
        <v>6</v>
      </c>
      <c r="Z35" s="16">
        <f t="shared" si="0"/>
        <v>7</v>
      </c>
      <c r="AA35" s="16">
        <f t="shared" si="0"/>
        <v>0</v>
      </c>
      <c r="AB35" s="16">
        <f t="shared" si="0"/>
        <v>15</v>
      </c>
      <c r="AC35" s="62">
        <f>V35/$AB35</f>
        <v>0</v>
      </c>
      <c r="AD35" s="62">
        <f t="shared" ref="AD35:AH40" si="1">W35/$AB35</f>
        <v>6.6666666666666666E-2</v>
      </c>
      <c r="AE35" s="62">
        <f t="shared" si="1"/>
        <v>6.6666666666666666E-2</v>
      </c>
      <c r="AF35" s="62">
        <f t="shared" si="1"/>
        <v>0.4</v>
      </c>
      <c r="AG35" s="62">
        <f t="shared" si="1"/>
        <v>0.46666666666666667</v>
      </c>
      <c r="AH35" s="62">
        <f t="shared" si="1"/>
        <v>0</v>
      </c>
      <c r="AI35" s="43">
        <f t="shared" ref="AI35:AL40" si="2">+BA1</f>
        <v>4.2699999999999996</v>
      </c>
      <c r="AJ35" s="43">
        <f t="shared" si="2"/>
        <v>0.88</v>
      </c>
      <c r="AK35" s="16">
        <f t="shared" si="2"/>
        <v>4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0</v>
      </c>
      <c r="W36" s="16">
        <f t="shared" si="0"/>
        <v>1</v>
      </c>
      <c r="X36" s="16">
        <f t="shared" si="0"/>
        <v>1</v>
      </c>
      <c r="Y36" s="16">
        <f t="shared" si="0"/>
        <v>4</v>
      </c>
      <c r="Z36" s="16">
        <f t="shared" si="0"/>
        <v>9</v>
      </c>
      <c r="AA36" s="16">
        <f t="shared" si="0"/>
        <v>0</v>
      </c>
      <c r="AB36" s="16">
        <f t="shared" si="0"/>
        <v>15</v>
      </c>
      <c r="AC36" s="62">
        <f t="shared" ref="AC36:AC40" si="3">V36/$AB36</f>
        <v>0</v>
      </c>
      <c r="AD36" s="62">
        <f t="shared" si="1"/>
        <v>6.6666666666666666E-2</v>
      </c>
      <c r="AE36" s="62">
        <f t="shared" si="1"/>
        <v>6.6666666666666666E-2</v>
      </c>
      <c r="AF36" s="62">
        <f t="shared" si="1"/>
        <v>0.26666666666666666</v>
      </c>
      <c r="AG36" s="62">
        <f t="shared" si="1"/>
        <v>0.6</v>
      </c>
      <c r="AH36" s="62">
        <f t="shared" si="1"/>
        <v>0</v>
      </c>
      <c r="AI36" s="43">
        <f t="shared" si="2"/>
        <v>4.4000000000000004</v>
      </c>
      <c r="AJ36" s="43">
        <f t="shared" si="2"/>
        <v>0.91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0</v>
      </c>
      <c r="W37" s="16">
        <f t="shared" si="0"/>
        <v>0</v>
      </c>
      <c r="X37" s="16">
        <f t="shared" si="0"/>
        <v>2</v>
      </c>
      <c r="Y37" s="16">
        <f t="shared" si="0"/>
        <v>3</v>
      </c>
      <c r="Z37" s="16">
        <f t="shared" si="0"/>
        <v>9</v>
      </c>
      <c r="AA37" s="16">
        <f t="shared" si="0"/>
        <v>1</v>
      </c>
      <c r="AB37" s="16">
        <f t="shared" si="0"/>
        <v>15</v>
      </c>
      <c r="AC37" s="62">
        <f t="shared" si="3"/>
        <v>0</v>
      </c>
      <c r="AD37" s="62">
        <f t="shared" si="1"/>
        <v>0</v>
      </c>
      <c r="AE37" s="62">
        <f t="shared" si="1"/>
        <v>0.13333333333333333</v>
      </c>
      <c r="AF37" s="62">
        <f t="shared" si="1"/>
        <v>0.2</v>
      </c>
      <c r="AG37" s="62">
        <f t="shared" si="1"/>
        <v>0.6</v>
      </c>
      <c r="AH37" s="62">
        <f t="shared" si="1"/>
        <v>6.6666666666666666E-2</v>
      </c>
      <c r="AI37" s="43">
        <f t="shared" si="2"/>
        <v>4.5</v>
      </c>
      <c r="AJ37" s="43">
        <f t="shared" si="2"/>
        <v>0.76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0</v>
      </c>
      <c r="W38" s="16">
        <f t="shared" si="0"/>
        <v>0</v>
      </c>
      <c r="X38" s="16">
        <f t="shared" si="0"/>
        <v>2</v>
      </c>
      <c r="Y38" s="16">
        <f t="shared" si="0"/>
        <v>3</v>
      </c>
      <c r="Z38" s="16">
        <f t="shared" si="0"/>
        <v>10</v>
      </c>
      <c r="AA38" s="16">
        <f t="shared" si="0"/>
        <v>0</v>
      </c>
      <c r="AB38" s="16">
        <f t="shared" si="0"/>
        <v>15</v>
      </c>
      <c r="AC38" s="62">
        <f t="shared" si="3"/>
        <v>0</v>
      </c>
      <c r="AD38" s="62">
        <f t="shared" si="1"/>
        <v>0</v>
      </c>
      <c r="AE38" s="62">
        <f t="shared" si="1"/>
        <v>0.13333333333333333</v>
      </c>
      <c r="AF38" s="62">
        <f t="shared" si="1"/>
        <v>0.2</v>
      </c>
      <c r="AG38" s="62">
        <f t="shared" si="1"/>
        <v>0.66666666666666663</v>
      </c>
      <c r="AH38" s="62">
        <f t="shared" si="1"/>
        <v>0</v>
      </c>
      <c r="AI38" s="43">
        <f t="shared" si="2"/>
        <v>4.53</v>
      </c>
      <c r="AJ38" s="43">
        <f t="shared" si="2"/>
        <v>0.74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0</v>
      </c>
      <c r="X39" s="16">
        <f t="shared" si="0"/>
        <v>0</v>
      </c>
      <c r="Y39" s="16">
        <f t="shared" si="0"/>
        <v>5</v>
      </c>
      <c r="Z39" s="16">
        <f t="shared" si="0"/>
        <v>10</v>
      </c>
      <c r="AA39" s="16">
        <f t="shared" si="0"/>
        <v>0</v>
      </c>
      <c r="AB39" s="16">
        <f t="shared" si="0"/>
        <v>15</v>
      </c>
      <c r="AC39" s="62">
        <f t="shared" si="3"/>
        <v>0</v>
      </c>
      <c r="AD39" s="62">
        <f t="shared" si="1"/>
        <v>0</v>
      </c>
      <c r="AE39" s="62">
        <f t="shared" si="1"/>
        <v>0</v>
      </c>
      <c r="AF39" s="62">
        <f t="shared" si="1"/>
        <v>0.33333333333333331</v>
      </c>
      <c r="AG39" s="62">
        <f t="shared" si="1"/>
        <v>0.66666666666666663</v>
      </c>
      <c r="AH39" s="62">
        <f t="shared" si="1"/>
        <v>0</v>
      </c>
      <c r="AI39" s="43">
        <f t="shared" si="2"/>
        <v>4.67</v>
      </c>
      <c r="AJ39" s="43">
        <f t="shared" si="2"/>
        <v>0.49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5</v>
      </c>
      <c r="Z40" s="16">
        <f t="shared" si="0"/>
        <v>9</v>
      </c>
      <c r="AA40" s="16">
        <f t="shared" si="0"/>
        <v>1</v>
      </c>
      <c r="AB40" s="16">
        <f t="shared" si="0"/>
        <v>15</v>
      </c>
      <c r="AC40" s="62">
        <f t="shared" si="3"/>
        <v>0</v>
      </c>
      <c r="AD40" s="62">
        <f t="shared" si="1"/>
        <v>0</v>
      </c>
      <c r="AE40" s="62">
        <f t="shared" si="1"/>
        <v>0</v>
      </c>
      <c r="AF40" s="62">
        <f t="shared" si="1"/>
        <v>0.33333333333333331</v>
      </c>
      <c r="AG40" s="62">
        <f t="shared" si="1"/>
        <v>0.6</v>
      </c>
      <c r="AH40" s="62">
        <f t="shared" si="1"/>
        <v>6.6666666666666666E-2</v>
      </c>
      <c r="AI40" s="43">
        <f t="shared" si="2"/>
        <v>4.6399999999999997</v>
      </c>
      <c r="AJ40" s="43">
        <f t="shared" si="2"/>
        <v>0.5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4">+AO7</f>
        <v>0</v>
      </c>
      <c r="X42" s="16">
        <f t="shared" si="4"/>
        <v>0</v>
      </c>
      <c r="Y42" s="16">
        <f t="shared" si="4"/>
        <v>4</v>
      </c>
      <c r="Z42" s="16">
        <f t="shared" si="4"/>
        <v>11</v>
      </c>
      <c r="AA42" s="16">
        <f t="shared" si="4"/>
        <v>0</v>
      </c>
      <c r="AB42" s="17">
        <f>SUM(V42:AA42)</f>
        <v>15</v>
      </c>
      <c r="AC42" s="62">
        <f>V42/$AB42</f>
        <v>0</v>
      </c>
      <c r="AD42" s="62">
        <f t="shared" ref="AD42:AH42" si="5">W42/$AB42</f>
        <v>0</v>
      </c>
      <c r="AE42" s="62">
        <f t="shared" si="5"/>
        <v>0</v>
      </c>
      <c r="AF42" s="18">
        <f t="shared" si="5"/>
        <v>0.26666666666666666</v>
      </c>
      <c r="AG42" s="18">
        <f t="shared" si="5"/>
        <v>0.73333333333333328</v>
      </c>
      <c r="AH42" s="62">
        <f t="shared" si="5"/>
        <v>0</v>
      </c>
      <c r="AI42" s="43">
        <f>+BA7</f>
        <v>4.7300000000000004</v>
      </c>
      <c r="AJ42" s="43">
        <f t="shared" ref="AJ42:AL42" si="6">+BB7</f>
        <v>0.46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.75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56" s="14" customFormat="1" ht="18" customHeight="1" x14ac:dyDescent="0.3">
      <c r="A46" s="51"/>
      <c r="B46" s="51"/>
      <c r="C46" s="5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57"/>
      <c r="B51" s="57"/>
      <c r="C51" s="57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s="14" customFormat="1" ht="18" customHeight="1" x14ac:dyDescent="0.25">
      <c r="A52" s="57"/>
      <c r="B52" s="57"/>
      <c r="C52" s="57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56" x14ac:dyDescent="0.25">
      <c r="A53" s="57"/>
      <c r="B53" s="57"/>
      <c r="C53" s="57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54" s="57"/>
      <c r="B54" s="57"/>
      <c r="C54" s="57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6" x14ac:dyDescent="0.25"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50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7152-ACF5-43EC-904A-6D2DAE1C21F4}">
  <sheetPr>
    <tabColor rgb="FF92D050"/>
    <pageSetUpPr fitToPage="1"/>
  </sheetPr>
  <dimension ref="A1:BD56"/>
  <sheetViews>
    <sheetView view="pageBreakPreview" zoomScale="80" zoomScaleNormal="100" zoomScaleSheetLayoutView="80" workbookViewId="0">
      <selection activeCell="A45" sqref="A45:XFD4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76</v>
      </c>
      <c r="AN1">
        <v>0</v>
      </c>
      <c r="AO1">
        <v>0</v>
      </c>
      <c r="AP1">
        <v>1</v>
      </c>
      <c r="AQ1">
        <v>5</v>
      </c>
      <c r="AR1">
        <v>11</v>
      </c>
      <c r="AS1">
        <v>0</v>
      </c>
      <c r="AT1">
        <v>17</v>
      </c>
      <c r="AU1" t="s">
        <v>76</v>
      </c>
      <c r="AV1">
        <v>0</v>
      </c>
      <c r="AW1">
        <v>0</v>
      </c>
      <c r="AX1">
        <v>1</v>
      </c>
      <c r="AY1">
        <v>5</v>
      </c>
      <c r="AZ1">
        <v>11</v>
      </c>
      <c r="BA1">
        <v>4.59</v>
      </c>
      <c r="BB1">
        <v>0.62</v>
      </c>
      <c r="BC1">
        <v>5</v>
      </c>
      <c r="BD1">
        <v>5</v>
      </c>
    </row>
    <row r="2" spans="1:56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M2" t="s">
        <v>77</v>
      </c>
      <c r="AN2">
        <v>0</v>
      </c>
      <c r="AO2">
        <v>0</v>
      </c>
      <c r="AP2">
        <v>0</v>
      </c>
      <c r="AQ2">
        <v>3</v>
      </c>
      <c r="AR2">
        <v>13</v>
      </c>
      <c r="AS2">
        <v>1</v>
      </c>
      <c r="AT2">
        <v>17</v>
      </c>
      <c r="AU2" t="s">
        <v>77</v>
      </c>
      <c r="AV2">
        <v>0</v>
      </c>
      <c r="AW2">
        <v>0</v>
      </c>
      <c r="AX2">
        <v>0</v>
      </c>
      <c r="AY2">
        <v>3</v>
      </c>
      <c r="AZ2">
        <v>13</v>
      </c>
      <c r="BA2">
        <v>4.8099999999999996</v>
      </c>
      <c r="BB2">
        <v>0.4</v>
      </c>
      <c r="BC2">
        <v>5</v>
      </c>
      <c r="BD2">
        <v>5</v>
      </c>
    </row>
    <row r="3" spans="1:56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M3" t="s">
        <v>78</v>
      </c>
      <c r="AN3">
        <v>0</v>
      </c>
      <c r="AO3">
        <v>0</v>
      </c>
      <c r="AP3">
        <v>0</v>
      </c>
      <c r="AQ3">
        <v>5</v>
      </c>
      <c r="AR3">
        <v>12</v>
      </c>
      <c r="AS3">
        <v>0</v>
      </c>
      <c r="AT3">
        <v>17</v>
      </c>
      <c r="AU3" t="s">
        <v>78</v>
      </c>
      <c r="AV3">
        <v>0</v>
      </c>
      <c r="AW3">
        <v>0</v>
      </c>
      <c r="AX3">
        <v>0</v>
      </c>
      <c r="AY3">
        <v>5</v>
      </c>
      <c r="AZ3">
        <v>12</v>
      </c>
      <c r="BA3">
        <v>4.71</v>
      </c>
      <c r="BB3">
        <v>0.47</v>
      </c>
      <c r="BC3">
        <v>5</v>
      </c>
      <c r="BD3">
        <v>5</v>
      </c>
    </row>
    <row r="4" spans="1:56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M4" t="s">
        <v>79</v>
      </c>
      <c r="AN4">
        <v>0</v>
      </c>
      <c r="AO4">
        <v>0</v>
      </c>
      <c r="AP4">
        <v>0</v>
      </c>
      <c r="AQ4">
        <v>2</v>
      </c>
      <c r="AR4">
        <v>14</v>
      </c>
      <c r="AS4">
        <v>1</v>
      </c>
      <c r="AT4">
        <v>17</v>
      </c>
      <c r="AU4" t="s">
        <v>79</v>
      </c>
      <c r="AV4">
        <v>0</v>
      </c>
      <c r="AW4">
        <v>0</v>
      </c>
      <c r="AX4">
        <v>0</v>
      </c>
      <c r="AY4">
        <v>2</v>
      </c>
      <c r="AZ4">
        <v>14</v>
      </c>
      <c r="BA4">
        <v>4.88</v>
      </c>
      <c r="BB4">
        <v>0.34</v>
      </c>
      <c r="BC4">
        <v>5</v>
      </c>
      <c r="BD4">
        <v>5</v>
      </c>
    </row>
    <row r="5" spans="1:56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M5" t="s">
        <v>80</v>
      </c>
      <c r="AN5">
        <v>0</v>
      </c>
      <c r="AO5">
        <v>0</v>
      </c>
      <c r="AP5">
        <v>1</v>
      </c>
      <c r="AQ5">
        <v>5</v>
      </c>
      <c r="AR5">
        <v>11</v>
      </c>
      <c r="AS5">
        <v>0</v>
      </c>
      <c r="AT5">
        <v>17</v>
      </c>
      <c r="AU5" t="s">
        <v>80</v>
      </c>
      <c r="AV5">
        <v>0</v>
      </c>
      <c r="AW5">
        <v>0</v>
      </c>
      <c r="AX5">
        <v>1</v>
      </c>
      <c r="AY5">
        <v>5</v>
      </c>
      <c r="AZ5">
        <v>11</v>
      </c>
      <c r="BA5">
        <v>4.59</v>
      </c>
      <c r="BB5">
        <v>0.62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81</v>
      </c>
      <c r="AN6">
        <v>0</v>
      </c>
      <c r="AO6">
        <v>0</v>
      </c>
      <c r="AP6">
        <v>2</v>
      </c>
      <c r="AQ6">
        <v>5</v>
      </c>
      <c r="AR6">
        <v>10</v>
      </c>
      <c r="AS6">
        <v>0</v>
      </c>
      <c r="AT6">
        <v>17</v>
      </c>
      <c r="AU6" t="s">
        <v>81</v>
      </c>
      <c r="AV6">
        <v>0</v>
      </c>
      <c r="AW6">
        <v>0</v>
      </c>
      <c r="AX6">
        <v>2</v>
      </c>
      <c r="AY6">
        <v>5</v>
      </c>
      <c r="AZ6">
        <v>10</v>
      </c>
      <c r="BA6">
        <v>4.47</v>
      </c>
      <c r="BB6">
        <v>0.72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82</v>
      </c>
      <c r="AN7">
        <v>0</v>
      </c>
      <c r="AO7">
        <v>0</v>
      </c>
      <c r="AP7">
        <v>0</v>
      </c>
      <c r="AQ7">
        <v>5</v>
      </c>
      <c r="AR7">
        <v>12</v>
      </c>
      <c r="AS7">
        <v>0</v>
      </c>
      <c r="AT7">
        <v>17</v>
      </c>
      <c r="AU7" t="s">
        <v>82</v>
      </c>
      <c r="AV7">
        <v>0</v>
      </c>
      <c r="AW7">
        <v>0</v>
      </c>
      <c r="AX7">
        <v>0</v>
      </c>
      <c r="AY7">
        <v>5</v>
      </c>
      <c r="AZ7">
        <v>12</v>
      </c>
      <c r="BA7">
        <v>4.71</v>
      </c>
      <c r="BB7">
        <v>0.47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83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56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56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56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56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56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56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56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56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56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56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56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56" ht="15" customHeight="1" x14ac:dyDescent="0.25">
      <c r="A25" s="58"/>
      <c r="B25" s="58"/>
      <c r="C25" s="69" t="s">
        <v>33</v>
      </c>
      <c r="D25" s="69"/>
      <c r="E25" s="69"/>
      <c r="F25" s="69"/>
      <c r="G25" s="69"/>
      <c r="H25" s="69"/>
      <c r="I25" s="69"/>
      <c r="J25" s="6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56" ht="15" customHeight="1" x14ac:dyDescent="0.25">
      <c r="A26" s="58"/>
      <c r="B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spans="1:56" x14ac:dyDescent="0.25">
      <c r="C27" s="59"/>
      <c r="D27" s="59"/>
      <c r="E27" s="59"/>
      <c r="F27" s="59"/>
      <c r="G27" s="59"/>
      <c r="H27" s="59"/>
      <c r="I27" s="59"/>
      <c r="J27" s="59"/>
    </row>
    <row r="28" spans="1:56" x14ac:dyDescent="0.25">
      <c r="C28" s="59"/>
      <c r="D28" s="59"/>
      <c r="E28" s="59"/>
      <c r="F28" s="59"/>
      <c r="G28" s="59"/>
      <c r="H28" s="59"/>
      <c r="I28" s="59"/>
      <c r="J28" s="59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40" si="0">+AN1</f>
        <v>0</v>
      </c>
      <c r="W35" s="16">
        <f t="shared" si="0"/>
        <v>0</v>
      </c>
      <c r="X35" s="16">
        <f t="shared" si="0"/>
        <v>1</v>
      </c>
      <c r="Y35" s="16">
        <f t="shared" si="0"/>
        <v>5</v>
      </c>
      <c r="Z35" s="16">
        <f t="shared" si="0"/>
        <v>11</v>
      </c>
      <c r="AA35" s="16">
        <f t="shared" si="0"/>
        <v>0</v>
      </c>
      <c r="AB35" s="16">
        <f t="shared" si="0"/>
        <v>17</v>
      </c>
      <c r="AC35" s="62">
        <f>V35/$AB35</f>
        <v>0</v>
      </c>
      <c r="AD35" s="62">
        <f t="shared" ref="AD35:AH40" si="1">W35/$AB35</f>
        <v>0</v>
      </c>
      <c r="AE35" s="62">
        <f t="shared" si="1"/>
        <v>5.8823529411764705E-2</v>
      </c>
      <c r="AF35" s="62">
        <f t="shared" si="1"/>
        <v>0.29411764705882354</v>
      </c>
      <c r="AG35" s="62">
        <f t="shared" si="1"/>
        <v>0.6470588235294118</v>
      </c>
      <c r="AH35" s="62">
        <f t="shared" si="1"/>
        <v>0</v>
      </c>
      <c r="AI35" s="43">
        <f t="shared" ref="AI35:AL40" si="2">+BA1</f>
        <v>4.59</v>
      </c>
      <c r="AJ35" s="43">
        <f t="shared" si="2"/>
        <v>0.62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0</v>
      </c>
      <c r="W36" s="16">
        <f t="shared" si="0"/>
        <v>0</v>
      </c>
      <c r="X36" s="16">
        <f t="shared" si="0"/>
        <v>0</v>
      </c>
      <c r="Y36" s="16">
        <f t="shared" si="0"/>
        <v>3</v>
      </c>
      <c r="Z36" s="16">
        <f t="shared" si="0"/>
        <v>13</v>
      </c>
      <c r="AA36" s="16">
        <f t="shared" si="0"/>
        <v>1</v>
      </c>
      <c r="AB36" s="16">
        <f t="shared" si="0"/>
        <v>17</v>
      </c>
      <c r="AC36" s="62">
        <f t="shared" ref="AC36:AC40" si="3">V36/$AB36</f>
        <v>0</v>
      </c>
      <c r="AD36" s="62">
        <f t="shared" si="1"/>
        <v>0</v>
      </c>
      <c r="AE36" s="62">
        <f t="shared" si="1"/>
        <v>0</v>
      </c>
      <c r="AF36" s="62">
        <f t="shared" si="1"/>
        <v>0.17647058823529413</v>
      </c>
      <c r="AG36" s="62">
        <f t="shared" si="1"/>
        <v>0.76470588235294112</v>
      </c>
      <c r="AH36" s="62">
        <f t="shared" si="1"/>
        <v>5.8823529411764705E-2</v>
      </c>
      <c r="AI36" s="43">
        <f t="shared" si="2"/>
        <v>4.8099999999999996</v>
      </c>
      <c r="AJ36" s="43">
        <f t="shared" si="2"/>
        <v>0.4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0</v>
      </c>
      <c r="W37" s="16">
        <f t="shared" si="0"/>
        <v>0</v>
      </c>
      <c r="X37" s="16">
        <f t="shared" si="0"/>
        <v>0</v>
      </c>
      <c r="Y37" s="16">
        <f t="shared" si="0"/>
        <v>5</v>
      </c>
      <c r="Z37" s="16">
        <f t="shared" si="0"/>
        <v>12</v>
      </c>
      <c r="AA37" s="16">
        <f t="shared" si="0"/>
        <v>0</v>
      </c>
      <c r="AB37" s="16">
        <f t="shared" si="0"/>
        <v>17</v>
      </c>
      <c r="AC37" s="62">
        <f t="shared" si="3"/>
        <v>0</v>
      </c>
      <c r="AD37" s="62">
        <f t="shared" si="1"/>
        <v>0</v>
      </c>
      <c r="AE37" s="62">
        <f t="shared" si="1"/>
        <v>0</v>
      </c>
      <c r="AF37" s="62">
        <f t="shared" si="1"/>
        <v>0.29411764705882354</v>
      </c>
      <c r="AG37" s="62">
        <f t="shared" si="1"/>
        <v>0.70588235294117652</v>
      </c>
      <c r="AH37" s="62">
        <f t="shared" si="1"/>
        <v>0</v>
      </c>
      <c r="AI37" s="43">
        <f t="shared" si="2"/>
        <v>4.71</v>
      </c>
      <c r="AJ37" s="43">
        <f t="shared" si="2"/>
        <v>0.47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0</v>
      </c>
      <c r="W38" s="16">
        <f t="shared" si="0"/>
        <v>0</v>
      </c>
      <c r="X38" s="16">
        <f t="shared" si="0"/>
        <v>0</v>
      </c>
      <c r="Y38" s="16">
        <f t="shared" si="0"/>
        <v>2</v>
      </c>
      <c r="Z38" s="16">
        <f t="shared" si="0"/>
        <v>14</v>
      </c>
      <c r="AA38" s="16">
        <f t="shared" si="0"/>
        <v>1</v>
      </c>
      <c r="AB38" s="16">
        <f t="shared" si="0"/>
        <v>17</v>
      </c>
      <c r="AC38" s="62">
        <f t="shared" si="3"/>
        <v>0</v>
      </c>
      <c r="AD38" s="62">
        <f t="shared" si="1"/>
        <v>0</v>
      </c>
      <c r="AE38" s="62">
        <f t="shared" si="1"/>
        <v>0</v>
      </c>
      <c r="AF38" s="62">
        <f t="shared" si="1"/>
        <v>0.11764705882352941</v>
      </c>
      <c r="AG38" s="62">
        <f t="shared" si="1"/>
        <v>0.82352941176470584</v>
      </c>
      <c r="AH38" s="62">
        <f t="shared" si="1"/>
        <v>5.8823529411764705E-2</v>
      </c>
      <c r="AI38" s="43">
        <f t="shared" si="2"/>
        <v>4.88</v>
      </c>
      <c r="AJ38" s="43">
        <f t="shared" si="2"/>
        <v>0.34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0</v>
      </c>
      <c r="X39" s="16">
        <f t="shared" si="0"/>
        <v>1</v>
      </c>
      <c r="Y39" s="16">
        <f t="shared" si="0"/>
        <v>5</v>
      </c>
      <c r="Z39" s="16">
        <f t="shared" si="0"/>
        <v>11</v>
      </c>
      <c r="AA39" s="16">
        <f t="shared" si="0"/>
        <v>0</v>
      </c>
      <c r="AB39" s="16">
        <f t="shared" si="0"/>
        <v>17</v>
      </c>
      <c r="AC39" s="62">
        <f t="shared" si="3"/>
        <v>0</v>
      </c>
      <c r="AD39" s="62">
        <f t="shared" si="1"/>
        <v>0</v>
      </c>
      <c r="AE39" s="62">
        <f t="shared" si="1"/>
        <v>5.8823529411764705E-2</v>
      </c>
      <c r="AF39" s="62">
        <f t="shared" si="1"/>
        <v>0.29411764705882354</v>
      </c>
      <c r="AG39" s="62">
        <f t="shared" si="1"/>
        <v>0.6470588235294118</v>
      </c>
      <c r="AH39" s="62">
        <f t="shared" si="1"/>
        <v>0</v>
      </c>
      <c r="AI39" s="43">
        <f t="shared" si="2"/>
        <v>4.59</v>
      </c>
      <c r="AJ39" s="43">
        <f t="shared" si="2"/>
        <v>0.62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si="0"/>
        <v>0</v>
      </c>
      <c r="W40" s="16">
        <f t="shared" si="0"/>
        <v>0</v>
      </c>
      <c r="X40" s="16">
        <f t="shared" si="0"/>
        <v>2</v>
      </c>
      <c r="Y40" s="16">
        <f t="shared" si="0"/>
        <v>5</v>
      </c>
      <c r="Z40" s="16">
        <f t="shared" si="0"/>
        <v>10</v>
      </c>
      <c r="AA40" s="16">
        <f t="shared" si="0"/>
        <v>0</v>
      </c>
      <c r="AB40" s="16">
        <f t="shared" si="0"/>
        <v>17</v>
      </c>
      <c r="AC40" s="62">
        <f t="shared" si="3"/>
        <v>0</v>
      </c>
      <c r="AD40" s="62">
        <f t="shared" si="1"/>
        <v>0</v>
      </c>
      <c r="AE40" s="62">
        <f t="shared" si="1"/>
        <v>0.11764705882352941</v>
      </c>
      <c r="AF40" s="62">
        <f t="shared" si="1"/>
        <v>0.29411764705882354</v>
      </c>
      <c r="AG40" s="62">
        <f t="shared" si="1"/>
        <v>0.58823529411764708</v>
      </c>
      <c r="AH40" s="62">
        <f t="shared" si="1"/>
        <v>0</v>
      </c>
      <c r="AI40" s="43">
        <f t="shared" si="2"/>
        <v>4.47</v>
      </c>
      <c r="AJ40" s="43">
        <f t="shared" si="2"/>
        <v>0.72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67"/>
      <c r="AD41" s="67"/>
      <c r="AE41" s="67"/>
      <c r="AF41" s="67"/>
      <c r="AG41" s="67"/>
      <c r="AH41" s="67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4">+AO7</f>
        <v>0</v>
      </c>
      <c r="X42" s="16">
        <f t="shared" si="4"/>
        <v>0</v>
      </c>
      <c r="Y42" s="16">
        <f t="shared" si="4"/>
        <v>5</v>
      </c>
      <c r="Z42" s="16">
        <f t="shared" si="4"/>
        <v>12</v>
      </c>
      <c r="AA42" s="16">
        <f t="shared" si="4"/>
        <v>0</v>
      </c>
      <c r="AB42" s="17">
        <f>SUM(V42:AA42)</f>
        <v>17</v>
      </c>
      <c r="AC42" s="62">
        <f>V42/$AB42</f>
        <v>0</v>
      </c>
      <c r="AD42" s="62">
        <f t="shared" ref="AD42:AH42" si="5">W42/$AB42</f>
        <v>0</v>
      </c>
      <c r="AE42" s="62">
        <f t="shared" si="5"/>
        <v>0</v>
      </c>
      <c r="AF42" s="62">
        <f t="shared" si="5"/>
        <v>0.29411764705882354</v>
      </c>
      <c r="AG42" s="62">
        <f t="shared" si="5"/>
        <v>0.70588235294117652</v>
      </c>
      <c r="AH42" s="62">
        <f t="shared" si="5"/>
        <v>0</v>
      </c>
      <c r="AI42" s="43">
        <f>+BA7</f>
        <v>4.71</v>
      </c>
      <c r="AJ42" s="43">
        <f t="shared" ref="AJ42:AL42" si="6">+BB7</f>
        <v>0.47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62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" customHeight="1" x14ac:dyDescent="0.3">
      <c r="A45" s="51"/>
      <c r="B45" s="51"/>
      <c r="C45" s="5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 s="65"/>
      <c r="B50" s="65"/>
      <c r="C50" s="65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65"/>
      <c r="B51" s="65"/>
      <c r="C51" s="65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x14ac:dyDescent="0.25">
      <c r="A52" s="57"/>
      <c r="B52" s="57"/>
      <c r="C52" s="57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53" s="57"/>
      <c r="B53" s="57"/>
      <c r="C53" s="57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9" max="3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F6F22-2AA2-4DE5-8358-1462CF5304AC}">
  <sheetPr>
    <tabColor rgb="FF92D050"/>
    <pageSetUpPr fitToPage="1"/>
  </sheetPr>
  <dimension ref="A1:BD57"/>
  <sheetViews>
    <sheetView view="pageBreakPreview" zoomScale="80" zoomScaleNormal="100" zoomScaleSheetLayoutView="80" workbookViewId="0">
      <selection activeCell="A45" sqref="A45:XFD45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84</v>
      </c>
      <c r="AN1">
        <v>0</v>
      </c>
      <c r="AO1">
        <v>1</v>
      </c>
      <c r="AP1">
        <v>1</v>
      </c>
      <c r="AQ1">
        <v>5</v>
      </c>
      <c r="AR1">
        <v>6</v>
      </c>
      <c r="AS1">
        <v>0</v>
      </c>
      <c r="AT1">
        <v>13</v>
      </c>
      <c r="AU1" t="s">
        <v>84</v>
      </c>
      <c r="AV1">
        <v>0</v>
      </c>
      <c r="AW1">
        <v>1</v>
      </c>
      <c r="AX1">
        <v>1</v>
      </c>
      <c r="AY1">
        <v>5</v>
      </c>
      <c r="AZ1">
        <v>6</v>
      </c>
      <c r="BA1">
        <v>4.2300000000000004</v>
      </c>
      <c r="BB1">
        <v>0.93</v>
      </c>
      <c r="BC1">
        <v>4</v>
      </c>
      <c r="BD1">
        <v>5</v>
      </c>
    </row>
    <row r="2" spans="1:56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M2" t="s">
        <v>85</v>
      </c>
      <c r="AN2">
        <v>0</v>
      </c>
      <c r="AO2">
        <v>1</v>
      </c>
      <c r="AP2">
        <v>0</v>
      </c>
      <c r="AQ2">
        <v>3</v>
      </c>
      <c r="AR2">
        <v>9</v>
      </c>
      <c r="AS2">
        <v>0</v>
      </c>
      <c r="AT2">
        <v>13</v>
      </c>
      <c r="AU2" t="s">
        <v>85</v>
      </c>
      <c r="AV2">
        <v>0</v>
      </c>
      <c r="AW2">
        <v>1</v>
      </c>
      <c r="AX2">
        <v>0</v>
      </c>
      <c r="AY2">
        <v>3</v>
      </c>
      <c r="AZ2">
        <v>9</v>
      </c>
      <c r="BA2">
        <v>4.54</v>
      </c>
      <c r="BB2">
        <v>0.88</v>
      </c>
      <c r="BC2">
        <v>5</v>
      </c>
      <c r="BD2">
        <v>5</v>
      </c>
    </row>
    <row r="3" spans="1:56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M3" t="s">
        <v>86</v>
      </c>
      <c r="AN3">
        <v>0</v>
      </c>
      <c r="AO3">
        <v>1</v>
      </c>
      <c r="AP3">
        <v>0</v>
      </c>
      <c r="AQ3">
        <v>3</v>
      </c>
      <c r="AR3">
        <v>8</v>
      </c>
      <c r="AS3">
        <v>1</v>
      </c>
      <c r="AT3">
        <v>13</v>
      </c>
      <c r="AU3" t="s">
        <v>86</v>
      </c>
      <c r="AV3">
        <v>0</v>
      </c>
      <c r="AW3">
        <v>1</v>
      </c>
      <c r="AX3">
        <v>0</v>
      </c>
      <c r="AY3">
        <v>3</v>
      </c>
      <c r="AZ3">
        <v>8</v>
      </c>
      <c r="BA3">
        <v>4.5</v>
      </c>
      <c r="BB3">
        <v>0.9</v>
      </c>
      <c r="BC3">
        <v>5</v>
      </c>
      <c r="BD3">
        <v>5</v>
      </c>
    </row>
    <row r="4" spans="1:56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M4" t="s">
        <v>87</v>
      </c>
      <c r="AN4">
        <v>0</v>
      </c>
      <c r="AO4">
        <v>1</v>
      </c>
      <c r="AP4">
        <v>0</v>
      </c>
      <c r="AQ4">
        <v>3</v>
      </c>
      <c r="AR4">
        <v>9</v>
      </c>
      <c r="AS4">
        <v>0</v>
      </c>
      <c r="AT4">
        <v>13</v>
      </c>
      <c r="AU4" t="s">
        <v>87</v>
      </c>
      <c r="AV4">
        <v>0</v>
      </c>
      <c r="AW4">
        <v>1</v>
      </c>
      <c r="AX4">
        <v>0</v>
      </c>
      <c r="AY4">
        <v>3</v>
      </c>
      <c r="AZ4">
        <v>9</v>
      </c>
      <c r="BA4">
        <v>4.54</v>
      </c>
      <c r="BB4">
        <v>0.88</v>
      </c>
      <c r="BC4">
        <v>5</v>
      </c>
      <c r="BD4">
        <v>5</v>
      </c>
    </row>
    <row r="5" spans="1:56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M5" t="s">
        <v>88</v>
      </c>
      <c r="AN5">
        <v>0</v>
      </c>
      <c r="AO5">
        <v>1</v>
      </c>
      <c r="AP5">
        <v>0</v>
      </c>
      <c r="AQ5">
        <v>2</v>
      </c>
      <c r="AR5">
        <v>10</v>
      </c>
      <c r="AS5">
        <v>0</v>
      </c>
      <c r="AT5">
        <v>13</v>
      </c>
      <c r="AU5" t="s">
        <v>88</v>
      </c>
      <c r="AV5">
        <v>0</v>
      </c>
      <c r="AW5">
        <v>1</v>
      </c>
      <c r="AX5">
        <v>0</v>
      </c>
      <c r="AY5">
        <v>2</v>
      </c>
      <c r="AZ5">
        <v>10</v>
      </c>
      <c r="BA5">
        <v>4.62</v>
      </c>
      <c r="BB5">
        <v>0.87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89</v>
      </c>
      <c r="AN6">
        <v>0</v>
      </c>
      <c r="AO6">
        <v>0</v>
      </c>
      <c r="AP6">
        <v>1</v>
      </c>
      <c r="AQ6">
        <v>2</v>
      </c>
      <c r="AR6">
        <v>9</v>
      </c>
      <c r="AS6">
        <v>1</v>
      </c>
      <c r="AT6">
        <v>13</v>
      </c>
      <c r="AU6" t="s">
        <v>89</v>
      </c>
      <c r="AV6">
        <v>0</v>
      </c>
      <c r="AW6">
        <v>0</v>
      </c>
      <c r="AX6">
        <v>1</v>
      </c>
      <c r="AY6">
        <v>2</v>
      </c>
      <c r="AZ6">
        <v>9</v>
      </c>
      <c r="BA6">
        <v>4.67</v>
      </c>
      <c r="BB6">
        <v>0.65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90</v>
      </c>
      <c r="AN7">
        <v>0</v>
      </c>
      <c r="AO7">
        <v>0</v>
      </c>
      <c r="AP7">
        <v>1</v>
      </c>
      <c r="AQ7">
        <v>2</v>
      </c>
      <c r="AR7">
        <v>10</v>
      </c>
      <c r="AS7">
        <v>0</v>
      </c>
      <c r="AT7">
        <v>13</v>
      </c>
      <c r="AU7" t="s">
        <v>90</v>
      </c>
      <c r="AV7">
        <v>0</v>
      </c>
      <c r="AW7">
        <v>0</v>
      </c>
      <c r="AX7">
        <v>1</v>
      </c>
      <c r="AY7">
        <v>2</v>
      </c>
      <c r="AZ7">
        <v>10</v>
      </c>
      <c r="BA7">
        <v>4.6900000000000004</v>
      </c>
      <c r="BB7">
        <v>0.63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91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56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56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56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56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56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56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56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56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56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56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56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56" ht="15" customHeight="1" x14ac:dyDescent="0.25">
      <c r="A25" s="58"/>
      <c r="B25" s="58"/>
      <c r="C25" s="69" t="s">
        <v>33</v>
      </c>
      <c r="D25" s="69"/>
      <c r="E25" s="69"/>
      <c r="F25" s="69"/>
      <c r="G25" s="69"/>
      <c r="H25" s="69"/>
      <c r="I25" s="69"/>
      <c r="J25" s="6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56" ht="15" customHeight="1" x14ac:dyDescent="0.25">
      <c r="A26" s="58"/>
      <c r="B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spans="1:56" x14ac:dyDescent="0.25">
      <c r="C27" s="59"/>
      <c r="D27" s="59"/>
      <c r="E27" s="59"/>
      <c r="F27" s="59"/>
      <c r="G27" s="59"/>
      <c r="H27" s="59"/>
      <c r="I27" s="59"/>
      <c r="J27" s="59"/>
    </row>
    <row r="28" spans="1:56" x14ac:dyDescent="0.25">
      <c r="C28" s="59"/>
      <c r="D28" s="59"/>
      <c r="E28" s="59"/>
      <c r="F28" s="59"/>
      <c r="G28" s="59"/>
      <c r="H28" s="59"/>
      <c r="I28" s="59"/>
      <c r="J28" s="59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40" si="0">+AN1</f>
        <v>0</v>
      </c>
      <c r="W35" s="16">
        <f t="shared" si="0"/>
        <v>1</v>
      </c>
      <c r="X35" s="16">
        <f t="shared" si="0"/>
        <v>1</v>
      </c>
      <c r="Y35" s="16">
        <f t="shared" si="0"/>
        <v>5</v>
      </c>
      <c r="Z35" s="16">
        <f t="shared" si="0"/>
        <v>6</v>
      </c>
      <c r="AA35" s="16">
        <f t="shared" si="0"/>
        <v>0</v>
      </c>
      <c r="AB35" s="16">
        <f t="shared" si="0"/>
        <v>13</v>
      </c>
      <c r="AC35" s="62">
        <f>V35/$AB35</f>
        <v>0</v>
      </c>
      <c r="AD35" s="62">
        <f t="shared" ref="AD35:AH40" si="1">W35/$AB35</f>
        <v>7.6923076923076927E-2</v>
      </c>
      <c r="AE35" s="62">
        <f t="shared" si="1"/>
        <v>7.6923076923076927E-2</v>
      </c>
      <c r="AF35" s="62">
        <f t="shared" si="1"/>
        <v>0.38461538461538464</v>
      </c>
      <c r="AG35" s="62">
        <f t="shared" si="1"/>
        <v>0.46153846153846156</v>
      </c>
      <c r="AH35" s="62">
        <f t="shared" si="1"/>
        <v>0</v>
      </c>
      <c r="AI35" s="43">
        <f t="shared" ref="AI35:AL40" si="2">+BA1</f>
        <v>4.2300000000000004</v>
      </c>
      <c r="AJ35" s="43">
        <f t="shared" si="2"/>
        <v>0.93</v>
      </c>
      <c r="AK35" s="16">
        <f t="shared" si="2"/>
        <v>4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0</v>
      </c>
      <c r="W36" s="16">
        <f t="shared" si="0"/>
        <v>1</v>
      </c>
      <c r="X36" s="16">
        <f t="shared" si="0"/>
        <v>0</v>
      </c>
      <c r="Y36" s="16">
        <f t="shared" si="0"/>
        <v>3</v>
      </c>
      <c r="Z36" s="16">
        <f t="shared" si="0"/>
        <v>9</v>
      </c>
      <c r="AA36" s="16">
        <f t="shared" si="0"/>
        <v>0</v>
      </c>
      <c r="AB36" s="16">
        <f t="shared" si="0"/>
        <v>13</v>
      </c>
      <c r="AC36" s="62">
        <f t="shared" ref="AC36:AC40" si="3">V36/$AB36</f>
        <v>0</v>
      </c>
      <c r="AD36" s="62">
        <f t="shared" si="1"/>
        <v>7.6923076923076927E-2</v>
      </c>
      <c r="AE36" s="62">
        <f t="shared" si="1"/>
        <v>0</v>
      </c>
      <c r="AF36" s="62">
        <f t="shared" si="1"/>
        <v>0.23076923076923078</v>
      </c>
      <c r="AG36" s="62">
        <f t="shared" si="1"/>
        <v>0.69230769230769229</v>
      </c>
      <c r="AH36" s="62">
        <f t="shared" si="1"/>
        <v>0</v>
      </c>
      <c r="AI36" s="43">
        <f t="shared" si="2"/>
        <v>4.54</v>
      </c>
      <c r="AJ36" s="43">
        <f t="shared" si="2"/>
        <v>0.88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0</v>
      </c>
      <c r="W37" s="16">
        <f t="shared" si="0"/>
        <v>1</v>
      </c>
      <c r="X37" s="16">
        <f t="shared" si="0"/>
        <v>0</v>
      </c>
      <c r="Y37" s="16">
        <f t="shared" si="0"/>
        <v>3</v>
      </c>
      <c r="Z37" s="16">
        <f t="shared" si="0"/>
        <v>8</v>
      </c>
      <c r="AA37" s="16">
        <f t="shared" si="0"/>
        <v>1</v>
      </c>
      <c r="AB37" s="16">
        <f t="shared" si="0"/>
        <v>13</v>
      </c>
      <c r="AC37" s="62">
        <f t="shared" si="3"/>
        <v>0</v>
      </c>
      <c r="AD37" s="62">
        <f t="shared" si="1"/>
        <v>7.6923076923076927E-2</v>
      </c>
      <c r="AE37" s="62">
        <f t="shared" si="1"/>
        <v>0</v>
      </c>
      <c r="AF37" s="62">
        <f t="shared" si="1"/>
        <v>0.23076923076923078</v>
      </c>
      <c r="AG37" s="62">
        <f t="shared" si="1"/>
        <v>0.61538461538461542</v>
      </c>
      <c r="AH37" s="62">
        <f t="shared" si="1"/>
        <v>7.6923076923076927E-2</v>
      </c>
      <c r="AI37" s="43">
        <f t="shared" si="2"/>
        <v>4.5</v>
      </c>
      <c r="AJ37" s="43">
        <f t="shared" si="2"/>
        <v>0.9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0</v>
      </c>
      <c r="W38" s="16">
        <f t="shared" si="0"/>
        <v>1</v>
      </c>
      <c r="X38" s="16">
        <f t="shared" si="0"/>
        <v>0</v>
      </c>
      <c r="Y38" s="16">
        <f t="shared" si="0"/>
        <v>3</v>
      </c>
      <c r="Z38" s="16">
        <f t="shared" si="0"/>
        <v>9</v>
      </c>
      <c r="AA38" s="16">
        <f t="shared" si="0"/>
        <v>0</v>
      </c>
      <c r="AB38" s="16">
        <f t="shared" si="0"/>
        <v>13</v>
      </c>
      <c r="AC38" s="62">
        <f t="shared" si="3"/>
        <v>0</v>
      </c>
      <c r="AD38" s="62">
        <f t="shared" si="1"/>
        <v>7.6923076923076927E-2</v>
      </c>
      <c r="AE38" s="62">
        <f t="shared" si="1"/>
        <v>0</v>
      </c>
      <c r="AF38" s="62">
        <f t="shared" si="1"/>
        <v>0.23076923076923078</v>
      </c>
      <c r="AG38" s="62">
        <f t="shared" si="1"/>
        <v>0.69230769230769229</v>
      </c>
      <c r="AH38" s="62">
        <f t="shared" si="1"/>
        <v>0</v>
      </c>
      <c r="AI38" s="43">
        <f t="shared" si="2"/>
        <v>4.54</v>
      </c>
      <c r="AJ38" s="43">
        <f t="shared" si="2"/>
        <v>0.88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1</v>
      </c>
      <c r="X39" s="16">
        <f t="shared" si="0"/>
        <v>0</v>
      </c>
      <c r="Y39" s="16">
        <f t="shared" si="0"/>
        <v>2</v>
      </c>
      <c r="Z39" s="16">
        <f t="shared" si="0"/>
        <v>10</v>
      </c>
      <c r="AA39" s="16">
        <f t="shared" si="0"/>
        <v>0</v>
      </c>
      <c r="AB39" s="16">
        <f t="shared" si="0"/>
        <v>13</v>
      </c>
      <c r="AC39" s="62">
        <f t="shared" si="3"/>
        <v>0</v>
      </c>
      <c r="AD39" s="62">
        <f t="shared" si="1"/>
        <v>7.6923076923076927E-2</v>
      </c>
      <c r="AE39" s="62">
        <f t="shared" si="1"/>
        <v>0</v>
      </c>
      <c r="AF39" s="62">
        <f t="shared" si="1"/>
        <v>0.15384615384615385</v>
      </c>
      <c r="AG39" s="62">
        <f t="shared" si="1"/>
        <v>0.76923076923076927</v>
      </c>
      <c r="AH39" s="62">
        <f t="shared" si="1"/>
        <v>0</v>
      </c>
      <c r="AI39" s="43">
        <f t="shared" si="2"/>
        <v>4.62</v>
      </c>
      <c r="AJ39" s="43">
        <f t="shared" si="2"/>
        <v>0.87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si="0"/>
        <v>0</v>
      </c>
      <c r="W40" s="16">
        <f t="shared" si="0"/>
        <v>0</v>
      </c>
      <c r="X40" s="16">
        <f t="shared" si="0"/>
        <v>1</v>
      </c>
      <c r="Y40" s="16">
        <f t="shared" si="0"/>
        <v>2</v>
      </c>
      <c r="Z40" s="16">
        <f t="shared" si="0"/>
        <v>9</v>
      </c>
      <c r="AA40" s="16">
        <f t="shared" si="0"/>
        <v>1</v>
      </c>
      <c r="AB40" s="16">
        <f t="shared" si="0"/>
        <v>13</v>
      </c>
      <c r="AC40" s="62">
        <f t="shared" si="3"/>
        <v>0</v>
      </c>
      <c r="AD40" s="62">
        <f t="shared" si="1"/>
        <v>0</v>
      </c>
      <c r="AE40" s="62">
        <f t="shared" si="1"/>
        <v>7.6923076923076927E-2</v>
      </c>
      <c r="AF40" s="62">
        <f t="shared" si="1"/>
        <v>0.15384615384615385</v>
      </c>
      <c r="AG40" s="62">
        <f t="shared" si="1"/>
        <v>0.69230769230769229</v>
      </c>
      <c r="AH40" s="62">
        <f t="shared" si="1"/>
        <v>7.6923076923076927E-2</v>
      </c>
      <c r="AI40" s="43">
        <f t="shared" si="2"/>
        <v>4.67</v>
      </c>
      <c r="AJ40" s="43">
        <f t="shared" si="2"/>
        <v>0.65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4">+AO7</f>
        <v>0</v>
      </c>
      <c r="X42" s="16">
        <f t="shared" si="4"/>
        <v>1</v>
      </c>
      <c r="Y42" s="16">
        <f t="shared" si="4"/>
        <v>2</v>
      </c>
      <c r="Z42" s="16">
        <f t="shared" si="4"/>
        <v>10</v>
      </c>
      <c r="AA42" s="16">
        <f t="shared" si="4"/>
        <v>0</v>
      </c>
      <c r="AB42" s="17">
        <f>SUM(V42:AA42)</f>
        <v>13</v>
      </c>
      <c r="AC42" s="62">
        <f>V42/$AB42</f>
        <v>0</v>
      </c>
      <c r="AD42" s="62">
        <f t="shared" ref="AD42:AH42" si="5">W42/$AB42</f>
        <v>0</v>
      </c>
      <c r="AE42" s="62">
        <f t="shared" si="5"/>
        <v>7.6923076923076927E-2</v>
      </c>
      <c r="AF42" s="62">
        <f t="shared" si="5"/>
        <v>0.15384615384615385</v>
      </c>
      <c r="AG42" s="62">
        <f t="shared" si="5"/>
        <v>0.76923076923076927</v>
      </c>
      <c r="AH42" s="62">
        <f t="shared" si="5"/>
        <v>0</v>
      </c>
      <c r="AI42" s="43">
        <f>+BA7</f>
        <v>4.6900000000000004</v>
      </c>
      <c r="AJ42" s="43">
        <f t="shared" ref="AJ42:AL42" si="6">+BB7</f>
        <v>0.63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.75" x14ac:dyDescent="0.3">
      <c r="A45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56" s="14" customFormat="1" ht="18" customHeight="1" x14ac:dyDescent="0.3">
      <c r="A46" s="51"/>
      <c r="B46" s="51"/>
      <c r="C46" s="5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57"/>
      <c r="B51" s="57"/>
      <c r="C51" s="57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s="14" customFormat="1" ht="18" customHeight="1" x14ac:dyDescent="0.25">
      <c r="A52" s="57"/>
      <c r="B52" s="57"/>
      <c r="C52" s="57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56" x14ac:dyDescent="0.25">
      <c r="A53" s="57"/>
      <c r="B53" s="57"/>
      <c r="C53" s="57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54" s="57"/>
      <c r="B54" s="57"/>
      <c r="C54" s="57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6" x14ac:dyDescent="0.25"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50" max="3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3A25-EA78-4A55-B13B-8DF21F057DEF}">
  <sheetPr>
    <tabColor rgb="FF92D050"/>
    <pageSetUpPr fitToPage="1"/>
  </sheetPr>
  <dimension ref="A1:BD57"/>
  <sheetViews>
    <sheetView view="pageBreakPreview" zoomScale="80" zoomScaleNormal="100" zoomScaleSheetLayoutView="80" workbookViewId="0">
      <selection activeCell="A45" sqref="A45:XFD45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92</v>
      </c>
      <c r="AN1">
        <v>1</v>
      </c>
      <c r="AO1">
        <v>1</v>
      </c>
      <c r="AP1">
        <v>0</v>
      </c>
      <c r="AQ1">
        <v>5</v>
      </c>
      <c r="AR1">
        <v>11</v>
      </c>
      <c r="AS1">
        <v>0</v>
      </c>
      <c r="AT1">
        <v>18</v>
      </c>
      <c r="AU1" t="s">
        <v>92</v>
      </c>
      <c r="AV1">
        <v>1</v>
      </c>
      <c r="AW1">
        <v>1</v>
      </c>
      <c r="AX1">
        <v>0</v>
      </c>
      <c r="AY1">
        <v>5</v>
      </c>
      <c r="AZ1">
        <v>11</v>
      </c>
      <c r="BA1">
        <v>4.33</v>
      </c>
      <c r="BB1">
        <v>1.1399999999999999</v>
      </c>
      <c r="BC1">
        <v>5</v>
      </c>
      <c r="BD1">
        <v>5</v>
      </c>
    </row>
    <row r="2" spans="1:56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M2" t="s">
        <v>93</v>
      </c>
      <c r="AN2">
        <v>1</v>
      </c>
      <c r="AO2">
        <v>1</v>
      </c>
      <c r="AP2">
        <v>0</v>
      </c>
      <c r="AQ2">
        <v>1</v>
      </c>
      <c r="AR2">
        <v>14</v>
      </c>
      <c r="AS2">
        <v>1</v>
      </c>
      <c r="AT2">
        <v>18</v>
      </c>
      <c r="AU2" t="s">
        <v>93</v>
      </c>
      <c r="AV2">
        <v>1</v>
      </c>
      <c r="AW2">
        <v>1</v>
      </c>
      <c r="AX2">
        <v>0</v>
      </c>
      <c r="AY2">
        <v>1</v>
      </c>
      <c r="AZ2">
        <v>14</v>
      </c>
      <c r="BA2">
        <v>4.53</v>
      </c>
      <c r="BB2">
        <v>1.18</v>
      </c>
      <c r="BC2">
        <v>5</v>
      </c>
      <c r="BD2">
        <v>5</v>
      </c>
    </row>
    <row r="3" spans="1:56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M3" t="s">
        <v>94</v>
      </c>
      <c r="AN3">
        <v>0</v>
      </c>
      <c r="AO3">
        <v>0</v>
      </c>
      <c r="AP3">
        <v>1</v>
      </c>
      <c r="AQ3">
        <v>4</v>
      </c>
      <c r="AR3">
        <v>12</v>
      </c>
      <c r="AS3">
        <v>1</v>
      </c>
      <c r="AT3">
        <v>18</v>
      </c>
      <c r="AU3" t="s">
        <v>94</v>
      </c>
      <c r="AV3">
        <v>0</v>
      </c>
      <c r="AW3">
        <v>0</v>
      </c>
      <c r="AX3">
        <v>1</v>
      </c>
      <c r="AY3">
        <v>4</v>
      </c>
      <c r="AZ3">
        <v>12</v>
      </c>
      <c r="BA3">
        <v>4.6500000000000004</v>
      </c>
      <c r="BB3">
        <v>0.61</v>
      </c>
      <c r="BC3">
        <v>5</v>
      </c>
      <c r="BD3">
        <v>5</v>
      </c>
    </row>
    <row r="4" spans="1:56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M4" t="s">
        <v>95</v>
      </c>
      <c r="AN4">
        <v>1</v>
      </c>
      <c r="AO4">
        <v>0</v>
      </c>
      <c r="AP4">
        <v>0</v>
      </c>
      <c r="AQ4">
        <v>1</v>
      </c>
      <c r="AR4">
        <v>16</v>
      </c>
      <c r="AS4">
        <v>0</v>
      </c>
      <c r="AT4">
        <v>18</v>
      </c>
      <c r="AU4" t="s">
        <v>95</v>
      </c>
      <c r="AV4">
        <v>1</v>
      </c>
      <c r="AW4">
        <v>0</v>
      </c>
      <c r="AX4">
        <v>0</v>
      </c>
      <c r="AY4">
        <v>1</v>
      </c>
      <c r="AZ4">
        <v>16</v>
      </c>
      <c r="BA4">
        <v>4.72</v>
      </c>
      <c r="BB4">
        <v>0.96</v>
      </c>
      <c r="BC4">
        <v>5</v>
      </c>
      <c r="BD4">
        <v>5</v>
      </c>
    </row>
    <row r="5" spans="1:56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M5" t="s">
        <v>96</v>
      </c>
      <c r="AN5">
        <v>0</v>
      </c>
      <c r="AO5">
        <v>1</v>
      </c>
      <c r="AP5">
        <v>1</v>
      </c>
      <c r="AQ5">
        <v>2</v>
      </c>
      <c r="AR5">
        <v>14</v>
      </c>
      <c r="AS5">
        <v>0</v>
      </c>
      <c r="AT5">
        <v>18</v>
      </c>
      <c r="AU5" t="s">
        <v>96</v>
      </c>
      <c r="AV5">
        <v>0</v>
      </c>
      <c r="AW5">
        <v>1</v>
      </c>
      <c r="AX5">
        <v>1</v>
      </c>
      <c r="AY5">
        <v>2</v>
      </c>
      <c r="AZ5">
        <v>14</v>
      </c>
      <c r="BA5">
        <v>4.6100000000000003</v>
      </c>
      <c r="BB5">
        <v>0.85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97</v>
      </c>
      <c r="AN6">
        <v>0</v>
      </c>
      <c r="AO6">
        <v>1</v>
      </c>
      <c r="AP6">
        <v>1</v>
      </c>
      <c r="AQ6">
        <v>4</v>
      </c>
      <c r="AR6">
        <v>12</v>
      </c>
      <c r="AS6">
        <v>0</v>
      </c>
      <c r="AT6">
        <v>18</v>
      </c>
      <c r="AU6" t="s">
        <v>97</v>
      </c>
      <c r="AV6">
        <v>0</v>
      </c>
      <c r="AW6">
        <v>1</v>
      </c>
      <c r="AX6">
        <v>1</v>
      </c>
      <c r="AY6">
        <v>4</v>
      </c>
      <c r="AZ6">
        <v>12</v>
      </c>
      <c r="BA6">
        <v>4.5</v>
      </c>
      <c r="BB6">
        <v>0.86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98</v>
      </c>
      <c r="AN7">
        <v>0</v>
      </c>
      <c r="AO7">
        <v>0</v>
      </c>
      <c r="AP7">
        <v>1</v>
      </c>
      <c r="AQ7">
        <v>2</v>
      </c>
      <c r="AR7">
        <v>15</v>
      </c>
      <c r="AS7">
        <v>0</v>
      </c>
      <c r="AT7">
        <v>18</v>
      </c>
      <c r="AU7" t="s">
        <v>98</v>
      </c>
      <c r="AV7">
        <v>0</v>
      </c>
      <c r="AW7">
        <v>0</v>
      </c>
      <c r="AX7">
        <v>1</v>
      </c>
      <c r="AY7">
        <v>2</v>
      </c>
      <c r="AZ7">
        <v>15</v>
      </c>
      <c r="BA7">
        <v>4.78</v>
      </c>
      <c r="BB7">
        <v>0.55000000000000004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99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56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56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56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56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56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56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56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56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56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56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56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56" ht="15" customHeight="1" x14ac:dyDescent="0.25">
      <c r="A25" s="58"/>
      <c r="B25" s="58"/>
      <c r="C25" s="69" t="s">
        <v>33</v>
      </c>
      <c r="D25" s="69"/>
      <c r="E25" s="69"/>
      <c r="F25" s="69"/>
      <c r="G25" s="69"/>
      <c r="H25" s="69"/>
      <c r="I25" s="69"/>
      <c r="J25" s="6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56" ht="15" customHeight="1" x14ac:dyDescent="0.25">
      <c r="A26" s="58"/>
      <c r="B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spans="1:56" x14ac:dyDescent="0.25">
      <c r="C27" s="59"/>
      <c r="D27" s="59"/>
      <c r="E27" s="59"/>
      <c r="F27" s="59"/>
      <c r="G27" s="59"/>
      <c r="H27" s="59"/>
      <c r="I27" s="59"/>
      <c r="J27" s="59"/>
    </row>
    <row r="28" spans="1:56" x14ac:dyDescent="0.25">
      <c r="C28" s="59"/>
      <c r="D28" s="59"/>
      <c r="E28" s="59"/>
      <c r="F28" s="59"/>
      <c r="G28" s="59"/>
      <c r="H28" s="59"/>
      <c r="I28" s="59"/>
      <c r="J28" s="59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40" si="0">+AN1</f>
        <v>1</v>
      </c>
      <c r="W35" s="16">
        <f t="shared" si="0"/>
        <v>1</v>
      </c>
      <c r="X35" s="16">
        <f t="shared" si="0"/>
        <v>0</v>
      </c>
      <c r="Y35" s="16">
        <f t="shared" si="0"/>
        <v>5</v>
      </c>
      <c r="Z35" s="16">
        <f t="shared" si="0"/>
        <v>11</v>
      </c>
      <c r="AA35" s="16">
        <f t="shared" si="0"/>
        <v>0</v>
      </c>
      <c r="AB35" s="16">
        <f t="shared" si="0"/>
        <v>18</v>
      </c>
      <c r="AC35" s="62">
        <f>V35/$AB35</f>
        <v>5.5555555555555552E-2</v>
      </c>
      <c r="AD35" s="62">
        <f t="shared" ref="AD35:AH40" si="1">W35/$AB35</f>
        <v>5.5555555555555552E-2</v>
      </c>
      <c r="AE35" s="62">
        <f t="shared" si="1"/>
        <v>0</v>
      </c>
      <c r="AF35" s="62">
        <f t="shared" si="1"/>
        <v>0.27777777777777779</v>
      </c>
      <c r="AG35" s="62">
        <f t="shared" si="1"/>
        <v>0.61111111111111116</v>
      </c>
      <c r="AH35" s="62">
        <f t="shared" si="1"/>
        <v>0</v>
      </c>
      <c r="AI35" s="43">
        <f t="shared" ref="AI35:AL40" si="2">+BA1</f>
        <v>4.33</v>
      </c>
      <c r="AJ35" s="43">
        <f t="shared" si="2"/>
        <v>1.1399999999999999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1</v>
      </c>
      <c r="W36" s="16">
        <f t="shared" si="0"/>
        <v>1</v>
      </c>
      <c r="X36" s="16">
        <f t="shared" si="0"/>
        <v>0</v>
      </c>
      <c r="Y36" s="16">
        <f t="shared" si="0"/>
        <v>1</v>
      </c>
      <c r="Z36" s="16">
        <f t="shared" si="0"/>
        <v>14</v>
      </c>
      <c r="AA36" s="16">
        <f t="shared" si="0"/>
        <v>1</v>
      </c>
      <c r="AB36" s="16">
        <f t="shared" si="0"/>
        <v>18</v>
      </c>
      <c r="AC36" s="62">
        <f t="shared" ref="AC36:AC40" si="3">V36/$AB36</f>
        <v>5.5555555555555552E-2</v>
      </c>
      <c r="AD36" s="62">
        <f t="shared" si="1"/>
        <v>5.5555555555555552E-2</v>
      </c>
      <c r="AE36" s="62">
        <f t="shared" si="1"/>
        <v>0</v>
      </c>
      <c r="AF36" s="62">
        <f t="shared" si="1"/>
        <v>5.5555555555555552E-2</v>
      </c>
      <c r="AG36" s="62">
        <f t="shared" si="1"/>
        <v>0.77777777777777779</v>
      </c>
      <c r="AH36" s="62">
        <f t="shared" si="1"/>
        <v>5.5555555555555552E-2</v>
      </c>
      <c r="AI36" s="43">
        <f t="shared" si="2"/>
        <v>4.53</v>
      </c>
      <c r="AJ36" s="43">
        <f t="shared" si="2"/>
        <v>1.18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0</v>
      </c>
      <c r="W37" s="16">
        <f t="shared" si="0"/>
        <v>0</v>
      </c>
      <c r="X37" s="16">
        <f t="shared" si="0"/>
        <v>1</v>
      </c>
      <c r="Y37" s="16">
        <f t="shared" si="0"/>
        <v>4</v>
      </c>
      <c r="Z37" s="16">
        <f t="shared" si="0"/>
        <v>12</v>
      </c>
      <c r="AA37" s="16">
        <f t="shared" si="0"/>
        <v>1</v>
      </c>
      <c r="AB37" s="16">
        <f t="shared" si="0"/>
        <v>18</v>
      </c>
      <c r="AC37" s="62">
        <f t="shared" si="3"/>
        <v>0</v>
      </c>
      <c r="AD37" s="62">
        <f t="shared" si="1"/>
        <v>0</v>
      </c>
      <c r="AE37" s="62">
        <f t="shared" si="1"/>
        <v>5.5555555555555552E-2</v>
      </c>
      <c r="AF37" s="62">
        <f t="shared" si="1"/>
        <v>0.22222222222222221</v>
      </c>
      <c r="AG37" s="62">
        <f t="shared" si="1"/>
        <v>0.66666666666666663</v>
      </c>
      <c r="AH37" s="62">
        <f t="shared" si="1"/>
        <v>5.5555555555555552E-2</v>
      </c>
      <c r="AI37" s="43">
        <f t="shared" si="2"/>
        <v>4.6500000000000004</v>
      </c>
      <c r="AJ37" s="43">
        <f t="shared" si="2"/>
        <v>0.61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1</v>
      </c>
      <c r="W38" s="16">
        <f t="shared" si="0"/>
        <v>0</v>
      </c>
      <c r="X38" s="16">
        <f t="shared" si="0"/>
        <v>0</v>
      </c>
      <c r="Y38" s="16">
        <f t="shared" si="0"/>
        <v>1</v>
      </c>
      <c r="Z38" s="16">
        <f t="shared" si="0"/>
        <v>16</v>
      </c>
      <c r="AA38" s="16">
        <f t="shared" si="0"/>
        <v>0</v>
      </c>
      <c r="AB38" s="16">
        <f t="shared" si="0"/>
        <v>18</v>
      </c>
      <c r="AC38" s="62">
        <f t="shared" si="3"/>
        <v>5.5555555555555552E-2</v>
      </c>
      <c r="AD38" s="62">
        <f t="shared" si="1"/>
        <v>0</v>
      </c>
      <c r="AE38" s="62">
        <f t="shared" si="1"/>
        <v>0</v>
      </c>
      <c r="AF38" s="62">
        <f t="shared" si="1"/>
        <v>5.5555555555555552E-2</v>
      </c>
      <c r="AG38" s="62">
        <f t="shared" si="1"/>
        <v>0.88888888888888884</v>
      </c>
      <c r="AH38" s="62">
        <f t="shared" si="1"/>
        <v>0</v>
      </c>
      <c r="AI38" s="43">
        <f t="shared" si="2"/>
        <v>4.72</v>
      </c>
      <c r="AJ38" s="43">
        <f t="shared" si="2"/>
        <v>0.96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1</v>
      </c>
      <c r="X39" s="16">
        <f t="shared" si="0"/>
        <v>1</v>
      </c>
      <c r="Y39" s="16">
        <f t="shared" si="0"/>
        <v>2</v>
      </c>
      <c r="Z39" s="16">
        <f t="shared" si="0"/>
        <v>14</v>
      </c>
      <c r="AA39" s="16">
        <f t="shared" si="0"/>
        <v>0</v>
      </c>
      <c r="AB39" s="16">
        <f t="shared" si="0"/>
        <v>18</v>
      </c>
      <c r="AC39" s="62">
        <f t="shared" si="3"/>
        <v>0</v>
      </c>
      <c r="AD39" s="62">
        <f t="shared" si="1"/>
        <v>5.5555555555555552E-2</v>
      </c>
      <c r="AE39" s="62">
        <f t="shared" si="1"/>
        <v>5.5555555555555552E-2</v>
      </c>
      <c r="AF39" s="62">
        <f t="shared" si="1"/>
        <v>0.1111111111111111</v>
      </c>
      <c r="AG39" s="62">
        <f t="shared" si="1"/>
        <v>0.77777777777777779</v>
      </c>
      <c r="AH39" s="62">
        <f t="shared" si="1"/>
        <v>0</v>
      </c>
      <c r="AI39" s="43">
        <f t="shared" si="2"/>
        <v>4.6100000000000003</v>
      </c>
      <c r="AJ39" s="43">
        <f t="shared" si="2"/>
        <v>0.85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si="0"/>
        <v>0</v>
      </c>
      <c r="W40" s="16">
        <f t="shared" si="0"/>
        <v>1</v>
      </c>
      <c r="X40" s="16">
        <f t="shared" si="0"/>
        <v>1</v>
      </c>
      <c r="Y40" s="16">
        <f t="shared" si="0"/>
        <v>4</v>
      </c>
      <c r="Z40" s="16">
        <f t="shared" si="0"/>
        <v>12</v>
      </c>
      <c r="AA40" s="16">
        <f t="shared" si="0"/>
        <v>0</v>
      </c>
      <c r="AB40" s="16">
        <f t="shared" si="0"/>
        <v>18</v>
      </c>
      <c r="AC40" s="62">
        <f t="shared" si="3"/>
        <v>0</v>
      </c>
      <c r="AD40" s="62">
        <f t="shared" si="1"/>
        <v>5.5555555555555552E-2</v>
      </c>
      <c r="AE40" s="62">
        <f t="shared" si="1"/>
        <v>5.5555555555555552E-2</v>
      </c>
      <c r="AF40" s="62">
        <f t="shared" si="1"/>
        <v>0.22222222222222221</v>
      </c>
      <c r="AG40" s="62">
        <f t="shared" si="1"/>
        <v>0.66666666666666663</v>
      </c>
      <c r="AH40" s="62">
        <f t="shared" si="1"/>
        <v>0</v>
      </c>
      <c r="AI40" s="43">
        <f t="shared" si="2"/>
        <v>4.5</v>
      </c>
      <c r="AJ40" s="43">
        <f t="shared" si="2"/>
        <v>0.86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4">+AO7</f>
        <v>0</v>
      </c>
      <c r="X42" s="16">
        <f t="shared" si="4"/>
        <v>1</v>
      </c>
      <c r="Y42" s="16">
        <f t="shared" si="4"/>
        <v>2</v>
      </c>
      <c r="Z42" s="16">
        <f t="shared" si="4"/>
        <v>15</v>
      </c>
      <c r="AA42" s="16">
        <f t="shared" si="4"/>
        <v>0</v>
      </c>
      <c r="AB42" s="17">
        <f>SUM(V42:AA42)</f>
        <v>18</v>
      </c>
      <c r="AC42" s="62">
        <f>V42/$AB42</f>
        <v>0</v>
      </c>
      <c r="AD42" s="62">
        <f t="shared" ref="AD42:AH42" si="5">W42/$AB42</f>
        <v>0</v>
      </c>
      <c r="AE42" s="62">
        <f t="shared" si="5"/>
        <v>5.5555555555555552E-2</v>
      </c>
      <c r="AF42" s="62">
        <f t="shared" si="5"/>
        <v>0.1111111111111111</v>
      </c>
      <c r="AG42" s="62">
        <f t="shared" si="5"/>
        <v>0.83333333333333337</v>
      </c>
      <c r="AH42" s="62">
        <f t="shared" si="5"/>
        <v>0</v>
      </c>
      <c r="AI42" s="43">
        <f>+BA7</f>
        <v>4.78</v>
      </c>
      <c r="AJ42" s="43">
        <f t="shared" ref="AJ42:AL42" si="6">+BB7</f>
        <v>0.55000000000000004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.75" x14ac:dyDescent="0.3">
      <c r="A45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56" s="14" customFormat="1" ht="18" customHeight="1" x14ac:dyDescent="0.3">
      <c r="A46"/>
      <c r="B46" s="51"/>
      <c r="C46" s="5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57"/>
      <c r="B51" s="57"/>
      <c r="C51" s="57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s="14" customFormat="1" ht="18" customHeight="1" x14ac:dyDescent="0.25">
      <c r="A52" s="57"/>
      <c r="B52" s="57"/>
      <c r="C52" s="57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56" x14ac:dyDescent="0.25">
      <c r="A53" s="57"/>
      <c r="B53" s="57"/>
      <c r="C53" s="57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54" s="57"/>
      <c r="B54" s="57"/>
      <c r="C54" s="57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6" x14ac:dyDescent="0.25"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50" max="3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619B-5DF7-423D-8322-58B7AAE384FA}">
  <sheetPr>
    <tabColor rgb="FF92D050"/>
    <pageSetUpPr fitToPage="1"/>
  </sheetPr>
  <dimension ref="A1:BD57"/>
  <sheetViews>
    <sheetView view="pageBreakPreview" zoomScale="80" zoomScaleNormal="100" zoomScaleSheetLayoutView="80" workbookViewId="0">
      <selection activeCell="A45" sqref="A45:XFD45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44</v>
      </c>
      <c r="AN1">
        <v>1</v>
      </c>
      <c r="AO1">
        <v>1</v>
      </c>
      <c r="AP1">
        <v>2</v>
      </c>
      <c r="AQ1">
        <v>3</v>
      </c>
      <c r="AR1">
        <v>11</v>
      </c>
      <c r="AS1">
        <v>1</v>
      </c>
      <c r="AT1">
        <v>19</v>
      </c>
      <c r="AU1" t="s">
        <v>44</v>
      </c>
      <c r="AV1">
        <v>1</v>
      </c>
      <c r="AW1">
        <v>1</v>
      </c>
      <c r="AX1">
        <v>2</v>
      </c>
      <c r="AY1">
        <v>3</v>
      </c>
      <c r="AZ1">
        <v>11</v>
      </c>
      <c r="BA1">
        <v>4.22</v>
      </c>
      <c r="BB1">
        <v>1.22</v>
      </c>
      <c r="BC1">
        <v>5</v>
      </c>
      <c r="BD1">
        <v>5</v>
      </c>
    </row>
    <row r="2" spans="1:56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M2" t="s">
        <v>45</v>
      </c>
      <c r="AN2">
        <v>2</v>
      </c>
      <c r="AO2">
        <v>2</v>
      </c>
      <c r="AP2">
        <v>1</v>
      </c>
      <c r="AQ2">
        <v>3</v>
      </c>
      <c r="AR2">
        <v>9</v>
      </c>
      <c r="AS2">
        <v>2</v>
      </c>
      <c r="AT2">
        <v>19</v>
      </c>
      <c r="AU2" t="s">
        <v>45</v>
      </c>
      <c r="AV2">
        <v>2</v>
      </c>
      <c r="AW2">
        <v>2</v>
      </c>
      <c r="AX2">
        <v>1</v>
      </c>
      <c r="AY2">
        <v>3</v>
      </c>
      <c r="AZ2">
        <v>9</v>
      </c>
      <c r="BA2">
        <v>3.88</v>
      </c>
      <c r="BB2">
        <v>1.5</v>
      </c>
      <c r="BC2">
        <v>5</v>
      </c>
      <c r="BD2">
        <v>5</v>
      </c>
    </row>
    <row r="3" spans="1:56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M3" t="s">
        <v>46</v>
      </c>
      <c r="AN3">
        <v>0</v>
      </c>
      <c r="AO3">
        <v>0</v>
      </c>
      <c r="AP3">
        <v>2</v>
      </c>
      <c r="AQ3">
        <v>5</v>
      </c>
      <c r="AR3">
        <v>11</v>
      </c>
      <c r="AS3">
        <v>1</v>
      </c>
      <c r="AT3">
        <v>19</v>
      </c>
      <c r="AU3" t="s">
        <v>46</v>
      </c>
      <c r="AV3">
        <v>0</v>
      </c>
      <c r="AW3">
        <v>0</v>
      </c>
      <c r="AX3">
        <v>2</v>
      </c>
      <c r="AY3">
        <v>5</v>
      </c>
      <c r="AZ3">
        <v>11</v>
      </c>
      <c r="BA3">
        <v>4.5</v>
      </c>
      <c r="BB3">
        <v>0.71</v>
      </c>
      <c r="BC3">
        <v>5</v>
      </c>
      <c r="BD3">
        <v>5</v>
      </c>
    </row>
    <row r="4" spans="1:56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M4" t="s">
        <v>47</v>
      </c>
      <c r="AN4">
        <v>1</v>
      </c>
      <c r="AO4">
        <v>1</v>
      </c>
      <c r="AP4">
        <v>2</v>
      </c>
      <c r="AQ4">
        <v>3</v>
      </c>
      <c r="AR4">
        <v>11</v>
      </c>
      <c r="AS4">
        <v>1</v>
      </c>
      <c r="AT4">
        <v>19</v>
      </c>
      <c r="AU4" t="s">
        <v>47</v>
      </c>
      <c r="AV4">
        <v>1</v>
      </c>
      <c r="AW4">
        <v>1</v>
      </c>
      <c r="AX4">
        <v>2</v>
      </c>
      <c r="AY4">
        <v>3</v>
      </c>
      <c r="AZ4">
        <v>11</v>
      </c>
      <c r="BA4">
        <v>4.22</v>
      </c>
      <c r="BB4">
        <v>1.22</v>
      </c>
      <c r="BC4">
        <v>5</v>
      </c>
      <c r="BD4">
        <v>5</v>
      </c>
    </row>
    <row r="5" spans="1:56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M5" t="s">
        <v>48</v>
      </c>
      <c r="AN5">
        <v>0</v>
      </c>
      <c r="AO5">
        <v>0</v>
      </c>
      <c r="AP5">
        <v>1</v>
      </c>
      <c r="AQ5">
        <v>6</v>
      </c>
      <c r="AR5">
        <v>11</v>
      </c>
      <c r="AS5">
        <v>1</v>
      </c>
      <c r="AT5">
        <v>19</v>
      </c>
      <c r="AU5" t="s">
        <v>48</v>
      </c>
      <c r="AV5">
        <v>0</v>
      </c>
      <c r="AW5">
        <v>0</v>
      </c>
      <c r="AX5">
        <v>1</v>
      </c>
      <c r="AY5">
        <v>6</v>
      </c>
      <c r="AZ5">
        <v>11</v>
      </c>
      <c r="BA5">
        <v>4.5599999999999996</v>
      </c>
      <c r="BB5">
        <v>0.62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54</v>
      </c>
      <c r="AN6">
        <v>0</v>
      </c>
      <c r="AO6">
        <v>0</v>
      </c>
      <c r="AP6">
        <v>1</v>
      </c>
      <c r="AQ6">
        <v>7</v>
      </c>
      <c r="AR6">
        <v>10</v>
      </c>
      <c r="AS6">
        <v>1</v>
      </c>
      <c r="AT6">
        <v>19</v>
      </c>
      <c r="AU6" t="s">
        <v>54</v>
      </c>
      <c r="AV6">
        <v>0</v>
      </c>
      <c r="AW6">
        <v>0</v>
      </c>
      <c r="AX6">
        <v>1</v>
      </c>
      <c r="AY6">
        <v>7</v>
      </c>
      <c r="AZ6">
        <v>10</v>
      </c>
      <c r="BA6">
        <v>4.5</v>
      </c>
      <c r="BB6">
        <v>0.62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49</v>
      </c>
      <c r="AN7">
        <v>0</v>
      </c>
      <c r="AO7">
        <v>0</v>
      </c>
      <c r="AP7">
        <v>3</v>
      </c>
      <c r="AQ7">
        <v>5</v>
      </c>
      <c r="AR7">
        <v>10</v>
      </c>
      <c r="AS7">
        <v>1</v>
      </c>
      <c r="AT7">
        <v>19</v>
      </c>
      <c r="AU7" t="s">
        <v>49</v>
      </c>
      <c r="AV7">
        <v>0</v>
      </c>
      <c r="AW7">
        <v>0</v>
      </c>
      <c r="AX7">
        <v>3</v>
      </c>
      <c r="AY7">
        <v>5</v>
      </c>
      <c r="AZ7">
        <v>10</v>
      </c>
      <c r="BA7">
        <v>4.3899999999999997</v>
      </c>
      <c r="BB7">
        <v>0.78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58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56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56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56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56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56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56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56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56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56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56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56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56" ht="15" customHeight="1" x14ac:dyDescent="0.25">
      <c r="A25" s="58"/>
      <c r="B25" s="58"/>
      <c r="C25" s="69" t="s">
        <v>33</v>
      </c>
      <c r="D25" s="69"/>
      <c r="E25" s="69"/>
      <c r="F25" s="69"/>
      <c r="G25" s="69"/>
      <c r="H25" s="69"/>
      <c r="I25" s="69"/>
      <c r="J25" s="6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56" ht="15" customHeight="1" x14ac:dyDescent="0.25">
      <c r="A26" s="58"/>
      <c r="B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spans="1:56" x14ac:dyDescent="0.25">
      <c r="C27" s="59"/>
      <c r="D27" s="59"/>
      <c r="E27" s="59"/>
      <c r="F27" s="59"/>
      <c r="G27" s="59"/>
      <c r="H27" s="59"/>
      <c r="I27" s="59"/>
      <c r="J27" s="59"/>
    </row>
    <row r="28" spans="1:56" x14ac:dyDescent="0.25">
      <c r="C28" s="59"/>
      <c r="D28" s="59"/>
      <c r="E28" s="59"/>
      <c r="F28" s="59"/>
      <c r="G28" s="59"/>
      <c r="H28" s="59"/>
      <c r="I28" s="59"/>
      <c r="J28" s="59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40" si="0">+AN1</f>
        <v>1</v>
      </c>
      <c r="W35" s="16">
        <f t="shared" si="0"/>
        <v>1</v>
      </c>
      <c r="X35" s="16">
        <f t="shared" si="0"/>
        <v>2</v>
      </c>
      <c r="Y35" s="16">
        <f t="shared" si="0"/>
        <v>3</v>
      </c>
      <c r="Z35" s="16">
        <f t="shared" si="0"/>
        <v>11</v>
      </c>
      <c r="AA35" s="16">
        <f t="shared" si="0"/>
        <v>1</v>
      </c>
      <c r="AB35" s="16">
        <f t="shared" si="0"/>
        <v>19</v>
      </c>
      <c r="AC35" s="62">
        <f>V35/$AB35</f>
        <v>5.2631578947368418E-2</v>
      </c>
      <c r="AD35" s="62">
        <f t="shared" ref="AD35:AH40" si="1">W35/$AB35</f>
        <v>5.2631578947368418E-2</v>
      </c>
      <c r="AE35" s="62">
        <f t="shared" si="1"/>
        <v>0.10526315789473684</v>
      </c>
      <c r="AF35" s="62">
        <f t="shared" si="1"/>
        <v>0.15789473684210525</v>
      </c>
      <c r="AG35" s="62">
        <f t="shared" si="1"/>
        <v>0.57894736842105265</v>
      </c>
      <c r="AH35" s="62">
        <f t="shared" si="1"/>
        <v>5.2631578947368418E-2</v>
      </c>
      <c r="AI35" s="43">
        <f t="shared" ref="AI35:AL40" si="2">+BA1</f>
        <v>4.22</v>
      </c>
      <c r="AJ35" s="43">
        <f t="shared" si="2"/>
        <v>1.22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2</v>
      </c>
      <c r="W36" s="16">
        <f t="shared" si="0"/>
        <v>2</v>
      </c>
      <c r="X36" s="16">
        <f t="shared" si="0"/>
        <v>1</v>
      </c>
      <c r="Y36" s="16">
        <f t="shared" si="0"/>
        <v>3</v>
      </c>
      <c r="Z36" s="16">
        <f t="shared" si="0"/>
        <v>9</v>
      </c>
      <c r="AA36" s="16">
        <f t="shared" si="0"/>
        <v>2</v>
      </c>
      <c r="AB36" s="16">
        <f t="shared" si="0"/>
        <v>19</v>
      </c>
      <c r="AC36" s="62">
        <f t="shared" ref="AC36:AC40" si="3">V36/$AB36</f>
        <v>0.10526315789473684</v>
      </c>
      <c r="AD36" s="62">
        <f t="shared" si="1"/>
        <v>0.10526315789473684</v>
      </c>
      <c r="AE36" s="62">
        <f t="shared" si="1"/>
        <v>5.2631578947368418E-2</v>
      </c>
      <c r="AF36" s="62">
        <f t="shared" si="1"/>
        <v>0.15789473684210525</v>
      </c>
      <c r="AG36" s="62">
        <f t="shared" si="1"/>
        <v>0.47368421052631576</v>
      </c>
      <c r="AH36" s="62">
        <f t="shared" si="1"/>
        <v>0.10526315789473684</v>
      </c>
      <c r="AI36" s="43">
        <f t="shared" si="2"/>
        <v>3.88</v>
      </c>
      <c r="AJ36" s="43">
        <f t="shared" si="2"/>
        <v>1.5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0</v>
      </c>
      <c r="W37" s="16">
        <f t="shared" si="0"/>
        <v>0</v>
      </c>
      <c r="X37" s="16">
        <f t="shared" si="0"/>
        <v>2</v>
      </c>
      <c r="Y37" s="16">
        <f t="shared" si="0"/>
        <v>5</v>
      </c>
      <c r="Z37" s="16">
        <f t="shared" si="0"/>
        <v>11</v>
      </c>
      <c r="AA37" s="16">
        <f t="shared" si="0"/>
        <v>1</v>
      </c>
      <c r="AB37" s="16">
        <f t="shared" si="0"/>
        <v>19</v>
      </c>
      <c r="AC37" s="62">
        <f t="shared" si="3"/>
        <v>0</v>
      </c>
      <c r="AD37" s="62">
        <f t="shared" si="1"/>
        <v>0</v>
      </c>
      <c r="AE37" s="62">
        <f t="shared" si="1"/>
        <v>0.10526315789473684</v>
      </c>
      <c r="AF37" s="62">
        <f t="shared" si="1"/>
        <v>0.26315789473684209</v>
      </c>
      <c r="AG37" s="62">
        <f t="shared" si="1"/>
        <v>0.57894736842105265</v>
      </c>
      <c r="AH37" s="62">
        <f t="shared" si="1"/>
        <v>5.2631578947368418E-2</v>
      </c>
      <c r="AI37" s="43">
        <f t="shared" si="2"/>
        <v>4.5</v>
      </c>
      <c r="AJ37" s="43">
        <f t="shared" si="2"/>
        <v>0.71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1</v>
      </c>
      <c r="W38" s="16">
        <f t="shared" si="0"/>
        <v>1</v>
      </c>
      <c r="X38" s="16">
        <f t="shared" si="0"/>
        <v>2</v>
      </c>
      <c r="Y38" s="16">
        <f t="shared" si="0"/>
        <v>3</v>
      </c>
      <c r="Z38" s="16">
        <f t="shared" si="0"/>
        <v>11</v>
      </c>
      <c r="AA38" s="16">
        <f t="shared" si="0"/>
        <v>1</v>
      </c>
      <c r="AB38" s="16">
        <f t="shared" si="0"/>
        <v>19</v>
      </c>
      <c r="AC38" s="62">
        <f t="shared" si="3"/>
        <v>5.2631578947368418E-2</v>
      </c>
      <c r="AD38" s="62">
        <f t="shared" si="1"/>
        <v>5.2631578947368418E-2</v>
      </c>
      <c r="AE38" s="62">
        <f t="shared" si="1"/>
        <v>0.10526315789473684</v>
      </c>
      <c r="AF38" s="62">
        <f t="shared" si="1"/>
        <v>0.15789473684210525</v>
      </c>
      <c r="AG38" s="62">
        <f t="shared" si="1"/>
        <v>0.57894736842105265</v>
      </c>
      <c r="AH38" s="62">
        <f t="shared" si="1"/>
        <v>5.2631578947368418E-2</v>
      </c>
      <c r="AI38" s="43">
        <f t="shared" si="2"/>
        <v>4.22</v>
      </c>
      <c r="AJ38" s="43">
        <f t="shared" si="2"/>
        <v>1.22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0</v>
      </c>
      <c r="X39" s="16">
        <f t="shared" si="0"/>
        <v>1</v>
      </c>
      <c r="Y39" s="16">
        <f t="shared" si="0"/>
        <v>6</v>
      </c>
      <c r="Z39" s="16">
        <f t="shared" si="0"/>
        <v>11</v>
      </c>
      <c r="AA39" s="16">
        <f t="shared" si="0"/>
        <v>1</v>
      </c>
      <c r="AB39" s="16">
        <f t="shared" si="0"/>
        <v>19</v>
      </c>
      <c r="AC39" s="62">
        <f t="shared" si="3"/>
        <v>0</v>
      </c>
      <c r="AD39" s="62">
        <f t="shared" si="1"/>
        <v>0</v>
      </c>
      <c r="AE39" s="62">
        <f t="shared" si="1"/>
        <v>5.2631578947368418E-2</v>
      </c>
      <c r="AF39" s="62">
        <f t="shared" si="1"/>
        <v>0.31578947368421051</v>
      </c>
      <c r="AG39" s="62">
        <f t="shared" si="1"/>
        <v>0.57894736842105265</v>
      </c>
      <c r="AH39" s="62">
        <f t="shared" si="1"/>
        <v>5.2631578947368418E-2</v>
      </c>
      <c r="AI39" s="43">
        <f t="shared" si="2"/>
        <v>4.5599999999999996</v>
      </c>
      <c r="AJ39" s="43">
        <f t="shared" si="2"/>
        <v>0.62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si="0"/>
        <v>0</v>
      </c>
      <c r="W40" s="16">
        <f t="shared" si="0"/>
        <v>0</v>
      </c>
      <c r="X40" s="16">
        <f t="shared" si="0"/>
        <v>1</v>
      </c>
      <c r="Y40" s="16">
        <f t="shared" si="0"/>
        <v>7</v>
      </c>
      <c r="Z40" s="16">
        <f t="shared" si="0"/>
        <v>10</v>
      </c>
      <c r="AA40" s="16">
        <f t="shared" si="0"/>
        <v>1</v>
      </c>
      <c r="AB40" s="16">
        <f t="shared" si="0"/>
        <v>19</v>
      </c>
      <c r="AC40" s="62">
        <f t="shared" si="3"/>
        <v>0</v>
      </c>
      <c r="AD40" s="62">
        <f t="shared" si="1"/>
        <v>0</v>
      </c>
      <c r="AE40" s="62">
        <f t="shared" si="1"/>
        <v>5.2631578947368418E-2</v>
      </c>
      <c r="AF40" s="62">
        <f t="shared" si="1"/>
        <v>0.36842105263157893</v>
      </c>
      <c r="AG40" s="62">
        <f t="shared" si="1"/>
        <v>0.52631578947368418</v>
      </c>
      <c r="AH40" s="62">
        <f t="shared" si="1"/>
        <v>5.2631578947368418E-2</v>
      </c>
      <c r="AI40" s="43">
        <f t="shared" si="2"/>
        <v>4.5</v>
      </c>
      <c r="AJ40" s="43">
        <f t="shared" si="2"/>
        <v>0.62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4">+AO7</f>
        <v>0</v>
      </c>
      <c r="X42" s="16">
        <f t="shared" si="4"/>
        <v>3</v>
      </c>
      <c r="Y42" s="16">
        <f t="shared" si="4"/>
        <v>5</v>
      </c>
      <c r="Z42" s="16">
        <f t="shared" si="4"/>
        <v>10</v>
      </c>
      <c r="AA42" s="16">
        <f t="shared" si="4"/>
        <v>1</v>
      </c>
      <c r="AB42" s="17">
        <f>SUM(V42:AA42)</f>
        <v>19</v>
      </c>
      <c r="AC42" s="62">
        <f>V42/$AB42</f>
        <v>0</v>
      </c>
      <c r="AD42" s="62">
        <f t="shared" ref="AD42:AH42" si="5">W42/$AB42</f>
        <v>0</v>
      </c>
      <c r="AE42" s="62">
        <f t="shared" si="5"/>
        <v>0.15789473684210525</v>
      </c>
      <c r="AF42" s="62">
        <f t="shared" si="5"/>
        <v>0.26315789473684209</v>
      </c>
      <c r="AG42" s="62">
        <f t="shared" si="5"/>
        <v>0.52631578947368418</v>
      </c>
      <c r="AH42" s="62">
        <f t="shared" si="5"/>
        <v>5.2631578947368418E-2</v>
      </c>
      <c r="AI42" s="43">
        <f>+BA7</f>
        <v>4.3899999999999997</v>
      </c>
      <c r="AJ42" s="43">
        <f t="shared" ref="AJ42:AL42" si="6">+BB7</f>
        <v>0.78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.75" x14ac:dyDescent="0.3">
      <c r="A45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56" s="14" customFormat="1" ht="18" customHeight="1" x14ac:dyDescent="0.3">
      <c r="A46" s="51"/>
      <c r="B46" s="51"/>
      <c r="C46" s="5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57"/>
      <c r="B51" s="57"/>
      <c r="C51" s="57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s="14" customFormat="1" ht="18" customHeight="1" x14ac:dyDescent="0.25">
      <c r="A52" s="57"/>
      <c r="B52" s="57"/>
      <c r="C52" s="57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56" x14ac:dyDescent="0.25">
      <c r="A53" s="57"/>
      <c r="B53" s="57"/>
      <c r="C53" s="57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54" s="57"/>
      <c r="B54" s="57"/>
      <c r="C54" s="57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6" x14ac:dyDescent="0.25"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</sheetData>
  <mergeCells count="23">
    <mergeCell ref="B38:U38"/>
    <mergeCell ref="B39:U39"/>
    <mergeCell ref="B40:U40"/>
    <mergeCell ref="A41:U41"/>
    <mergeCell ref="B42:U42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50" max="3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1D42E-9884-41D7-BDCB-CFAAB727F954}">
  <sheetPr>
    <tabColor rgb="FF92D050"/>
    <pageSetUpPr fitToPage="1"/>
  </sheetPr>
  <dimension ref="A1:BD57"/>
  <sheetViews>
    <sheetView view="pageBreakPreview" zoomScale="80" zoomScaleNormal="100" zoomScaleSheetLayoutView="80" workbookViewId="0">
      <selection activeCell="A45" sqref="A45:XFD45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100</v>
      </c>
      <c r="AN1">
        <v>1</v>
      </c>
      <c r="AO1">
        <v>2</v>
      </c>
      <c r="AP1">
        <v>0</v>
      </c>
      <c r="AQ1">
        <v>4</v>
      </c>
      <c r="AR1">
        <v>8</v>
      </c>
      <c r="AS1">
        <v>1</v>
      </c>
      <c r="AT1">
        <v>16</v>
      </c>
      <c r="AU1" t="s">
        <v>100</v>
      </c>
      <c r="AV1">
        <v>1</v>
      </c>
      <c r="AW1">
        <v>2</v>
      </c>
      <c r="AX1">
        <v>0</v>
      </c>
      <c r="AY1">
        <v>4</v>
      </c>
      <c r="AZ1">
        <v>8</v>
      </c>
      <c r="BA1">
        <v>4.07</v>
      </c>
      <c r="BB1">
        <v>1.33</v>
      </c>
      <c r="BC1">
        <v>5</v>
      </c>
      <c r="BD1">
        <v>5</v>
      </c>
    </row>
    <row r="2" spans="1:5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M2" t="s">
        <v>101</v>
      </c>
      <c r="AN2">
        <v>1</v>
      </c>
      <c r="AO2">
        <v>1</v>
      </c>
      <c r="AP2">
        <v>0</v>
      </c>
      <c r="AQ2">
        <v>1</v>
      </c>
      <c r="AR2">
        <v>11</v>
      </c>
      <c r="AS2">
        <v>2</v>
      </c>
      <c r="AT2">
        <v>16</v>
      </c>
      <c r="AU2" t="s">
        <v>101</v>
      </c>
      <c r="AV2">
        <v>1</v>
      </c>
      <c r="AW2">
        <v>1</v>
      </c>
      <c r="AX2">
        <v>0</v>
      </c>
      <c r="AY2">
        <v>1</v>
      </c>
      <c r="AZ2">
        <v>11</v>
      </c>
      <c r="BA2">
        <v>4.43</v>
      </c>
      <c r="BB2">
        <v>1.28</v>
      </c>
      <c r="BC2">
        <v>5</v>
      </c>
      <c r="BD2">
        <v>5</v>
      </c>
    </row>
    <row r="3" spans="1:56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M3" t="s">
        <v>102</v>
      </c>
      <c r="AN3">
        <v>1</v>
      </c>
      <c r="AO3">
        <v>0</v>
      </c>
      <c r="AP3">
        <v>0</v>
      </c>
      <c r="AQ3">
        <v>2</v>
      </c>
      <c r="AR3">
        <v>12</v>
      </c>
      <c r="AS3">
        <v>1</v>
      </c>
      <c r="AT3">
        <v>16</v>
      </c>
      <c r="AU3" t="s">
        <v>102</v>
      </c>
      <c r="AV3">
        <v>1</v>
      </c>
      <c r="AW3">
        <v>0</v>
      </c>
      <c r="AX3">
        <v>0</v>
      </c>
      <c r="AY3">
        <v>2</v>
      </c>
      <c r="AZ3">
        <v>12</v>
      </c>
      <c r="BA3">
        <v>4.5999999999999996</v>
      </c>
      <c r="BB3">
        <v>1.06</v>
      </c>
      <c r="BC3">
        <v>5</v>
      </c>
      <c r="BD3">
        <v>5</v>
      </c>
    </row>
    <row r="4" spans="1:56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M4" t="s">
        <v>103</v>
      </c>
      <c r="AN4">
        <v>1</v>
      </c>
      <c r="AO4">
        <v>0</v>
      </c>
      <c r="AP4">
        <v>2</v>
      </c>
      <c r="AQ4">
        <v>1</v>
      </c>
      <c r="AR4">
        <v>12</v>
      </c>
      <c r="AS4">
        <v>0</v>
      </c>
      <c r="AT4">
        <v>16</v>
      </c>
      <c r="AU4" t="s">
        <v>103</v>
      </c>
      <c r="AV4">
        <v>1</v>
      </c>
      <c r="AW4">
        <v>0</v>
      </c>
      <c r="AX4">
        <v>2</v>
      </c>
      <c r="AY4">
        <v>1</v>
      </c>
      <c r="AZ4">
        <v>12</v>
      </c>
      <c r="BA4">
        <v>4.4400000000000004</v>
      </c>
      <c r="BB4">
        <v>1.1499999999999999</v>
      </c>
      <c r="BC4">
        <v>5</v>
      </c>
      <c r="BD4">
        <v>5</v>
      </c>
    </row>
    <row r="5" spans="1:56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M5" t="s">
        <v>104</v>
      </c>
      <c r="AN5">
        <v>0</v>
      </c>
      <c r="AO5">
        <v>0</v>
      </c>
      <c r="AP5">
        <v>1</v>
      </c>
      <c r="AQ5">
        <v>2</v>
      </c>
      <c r="AR5">
        <v>12</v>
      </c>
      <c r="AS5">
        <v>1</v>
      </c>
      <c r="AT5">
        <v>16</v>
      </c>
      <c r="AU5" t="s">
        <v>104</v>
      </c>
      <c r="AV5">
        <v>0</v>
      </c>
      <c r="AW5">
        <v>0</v>
      </c>
      <c r="AX5">
        <v>1</v>
      </c>
      <c r="AY5">
        <v>2</v>
      </c>
      <c r="AZ5">
        <v>12</v>
      </c>
      <c r="BA5">
        <v>4.7300000000000004</v>
      </c>
      <c r="BB5">
        <v>0.59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105</v>
      </c>
      <c r="AN6">
        <v>0</v>
      </c>
      <c r="AO6">
        <v>0</v>
      </c>
      <c r="AP6">
        <v>0</v>
      </c>
      <c r="AQ6">
        <v>3</v>
      </c>
      <c r="AR6">
        <v>12</v>
      </c>
      <c r="AS6">
        <v>1</v>
      </c>
      <c r="AT6">
        <v>16</v>
      </c>
      <c r="AU6" t="s">
        <v>105</v>
      </c>
      <c r="AV6">
        <v>0</v>
      </c>
      <c r="AW6">
        <v>0</v>
      </c>
      <c r="AX6">
        <v>0</v>
      </c>
      <c r="AY6">
        <v>3</v>
      </c>
      <c r="AZ6">
        <v>12</v>
      </c>
      <c r="BA6">
        <v>4.8</v>
      </c>
      <c r="BB6">
        <v>0.41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106</v>
      </c>
      <c r="AN7">
        <v>0</v>
      </c>
      <c r="AO7">
        <v>0</v>
      </c>
      <c r="AP7">
        <v>1</v>
      </c>
      <c r="AQ7">
        <v>3</v>
      </c>
      <c r="AR7">
        <v>12</v>
      </c>
      <c r="AS7">
        <v>0</v>
      </c>
      <c r="AT7">
        <v>16</v>
      </c>
      <c r="AU7" t="s">
        <v>106</v>
      </c>
      <c r="AV7">
        <v>0</v>
      </c>
      <c r="AW7">
        <v>0</v>
      </c>
      <c r="AX7">
        <v>1</v>
      </c>
      <c r="AY7">
        <v>3</v>
      </c>
      <c r="AZ7">
        <v>12</v>
      </c>
      <c r="BA7">
        <v>4.6900000000000004</v>
      </c>
      <c r="BB7">
        <v>0.6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107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1:56" ht="27.75" customHeigh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1:56" ht="27.7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</row>
    <row r="14" spans="1:56" ht="27.75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</row>
    <row r="15" spans="1:56" ht="27.7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</row>
    <row r="16" spans="1:56" ht="27.75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</row>
    <row r="17" spans="1:56" ht="27.75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</row>
    <row r="19" spans="1:5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</row>
    <row r="20" spans="1:56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</row>
    <row r="21" spans="1:56" ht="15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</row>
    <row r="22" spans="1:56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</row>
    <row r="23" spans="1:56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</row>
    <row r="25" spans="1:56" ht="15" customHeight="1" x14ac:dyDescent="0.25">
      <c r="A25" s="66"/>
      <c r="B25" s="66"/>
      <c r="C25" s="69" t="s">
        <v>33</v>
      </c>
      <c r="D25" s="69"/>
      <c r="E25" s="69"/>
      <c r="F25" s="69"/>
      <c r="G25" s="69"/>
      <c r="H25" s="69"/>
      <c r="I25" s="69"/>
      <c r="J25" s="69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</row>
    <row r="26" spans="1:56" ht="15" customHeight="1" x14ac:dyDescent="0.25">
      <c r="A26" s="66"/>
      <c r="B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</row>
    <row r="27" spans="1:56" x14ac:dyDescent="0.25">
      <c r="C27" s="64"/>
      <c r="D27" s="64"/>
      <c r="E27" s="64"/>
      <c r="F27" s="64"/>
      <c r="G27" s="64"/>
      <c r="H27" s="64"/>
      <c r="I27" s="64"/>
      <c r="J27" s="64"/>
    </row>
    <row r="28" spans="1:56" x14ac:dyDescent="0.25">
      <c r="C28" s="64"/>
      <c r="D28" s="64"/>
      <c r="E28" s="64"/>
      <c r="F28" s="64"/>
      <c r="G28" s="64"/>
      <c r="H28" s="64"/>
      <c r="I28" s="64"/>
      <c r="J28" s="64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40" si="0">+AN1</f>
        <v>1</v>
      </c>
      <c r="W35" s="16">
        <f t="shared" si="0"/>
        <v>2</v>
      </c>
      <c r="X35" s="16">
        <f t="shared" si="0"/>
        <v>0</v>
      </c>
      <c r="Y35" s="16">
        <f t="shared" si="0"/>
        <v>4</v>
      </c>
      <c r="Z35" s="16">
        <f t="shared" si="0"/>
        <v>8</v>
      </c>
      <c r="AA35" s="16">
        <f t="shared" si="0"/>
        <v>1</v>
      </c>
      <c r="AB35" s="16">
        <f t="shared" si="0"/>
        <v>16</v>
      </c>
      <c r="AC35" s="62">
        <f>V35/$AB35</f>
        <v>6.25E-2</v>
      </c>
      <c r="AD35" s="62">
        <f t="shared" ref="AD35:AH40" si="1">W35/$AB35</f>
        <v>0.125</v>
      </c>
      <c r="AE35" s="62">
        <f t="shared" si="1"/>
        <v>0</v>
      </c>
      <c r="AF35" s="62">
        <f t="shared" si="1"/>
        <v>0.25</v>
      </c>
      <c r="AG35" s="62">
        <f t="shared" si="1"/>
        <v>0.5</v>
      </c>
      <c r="AH35" s="62">
        <f t="shared" si="1"/>
        <v>6.25E-2</v>
      </c>
      <c r="AI35" s="43">
        <f t="shared" ref="AI35:AL40" si="2">+BA1</f>
        <v>4.07</v>
      </c>
      <c r="AJ35" s="43">
        <f t="shared" si="2"/>
        <v>1.33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1</v>
      </c>
      <c r="W36" s="16">
        <f t="shared" si="0"/>
        <v>1</v>
      </c>
      <c r="X36" s="16">
        <f t="shared" si="0"/>
        <v>0</v>
      </c>
      <c r="Y36" s="16">
        <f t="shared" si="0"/>
        <v>1</v>
      </c>
      <c r="Z36" s="16">
        <f t="shared" si="0"/>
        <v>11</v>
      </c>
      <c r="AA36" s="16">
        <f t="shared" si="0"/>
        <v>2</v>
      </c>
      <c r="AB36" s="16">
        <f t="shared" si="0"/>
        <v>16</v>
      </c>
      <c r="AC36" s="62">
        <f t="shared" ref="AC36:AC40" si="3">V36/$AB36</f>
        <v>6.25E-2</v>
      </c>
      <c r="AD36" s="62">
        <f t="shared" si="1"/>
        <v>6.25E-2</v>
      </c>
      <c r="AE36" s="62">
        <f t="shared" si="1"/>
        <v>0</v>
      </c>
      <c r="AF36" s="62">
        <f t="shared" si="1"/>
        <v>6.25E-2</v>
      </c>
      <c r="AG36" s="62">
        <f t="shared" si="1"/>
        <v>0.6875</v>
      </c>
      <c r="AH36" s="62">
        <f t="shared" si="1"/>
        <v>0.125</v>
      </c>
      <c r="AI36" s="43">
        <f t="shared" si="2"/>
        <v>4.43</v>
      </c>
      <c r="AJ36" s="43">
        <f t="shared" si="2"/>
        <v>1.28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1</v>
      </c>
      <c r="W37" s="16">
        <f t="shared" si="0"/>
        <v>0</v>
      </c>
      <c r="X37" s="16">
        <f t="shared" si="0"/>
        <v>0</v>
      </c>
      <c r="Y37" s="16">
        <f t="shared" si="0"/>
        <v>2</v>
      </c>
      <c r="Z37" s="16">
        <f t="shared" si="0"/>
        <v>12</v>
      </c>
      <c r="AA37" s="16">
        <f t="shared" si="0"/>
        <v>1</v>
      </c>
      <c r="AB37" s="16">
        <f t="shared" si="0"/>
        <v>16</v>
      </c>
      <c r="AC37" s="62">
        <f t="shared" si="3"/>
        <v>6.25E-2</v>
      </c>
      <c r="AD37" s="62">
        <f t="shared" si="1"/>
        <v>0</v>
      </c>
      <c r="AE37" s="62">
        <f t="shared" si="1"/>
        <v>0</v>
      </c>
      <c r="AF37" s="62">
        <f t="shared" si="1"/>
        <v>0.125</v>
      </c>
      <c r="AG37" s="62">
        <f t="shared" si="1"/>
        <v>0.75</v>
      </c>
      <c r="AH37" s="62">
        <f t="shared" si="1"/>
        <v>6.25E-2</v>
      </c>
      <c r="AI37" s="43">
        <f t="shared" si="2"/>
        <v>4.5999999999999996</v>
      </c>
      <c r="AJ37" s="43">
        <f t="shared" si="2"/>
        <v>1.06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1</v>
      </c>
      <c r="W38" s="16">
        <f t="shared" si="0"/>
        <v>0</v>
      </c>
      <c r="X38" s="16">
        <f t="shared" si="0"/>
        <v>2</v>
      </c>
      <c r="Y38" s="16">
        <f t="shared" si="0"/>
        <v>1</v>
      </c>
      <c r="Z38" s="16">
        <f t="shared" si="0"/>
        <v>12</v>
      </c>
      <c r="AA38" s="16">
        <f t="shared" si="0"/>
        <v>0</v>
      </c>
      <c r="AB38" s="16">
        <f t="shared" si="0"/>
        <v>16</v>
      </c>
      <c r="AC38" s="62">
        <f t="shared" si="3"/>
        <v>6.25E-2</v>
      </c>
      <c r="AD38" s="62">
        <f t="shared" si="1"/>
        <v>0</v>
      </c>
      <c r="AE38" s="62">
        <f t="shared" si="1"/>
        <v>0.125</v>
      </c>
      <c r="AF38" s="62">
        <f t="shared" si="1"/>
        <v>6.25E-2</v>
      </c>
      <c r="AG38" s="62">
        <f t="shared" si="1"/>
        <v>0.75</v>
      </c>
      <c r="AH38" s="62">
        <f t="shared" si="1"/>
        <v>0</v>
      </c>
      <c r="AI38" s="43">
        <f t="shared" si="2"/>
        <v>4.4400000000000004</v>
      </c>
      <c r="AJ38" s="43">
        <f t="shared" si="2"/>
        <v>1.1499999999999999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0</v>
      </c>
      <c r="X39" s="16">
        <f t="shared" si="0"/>
        <v>1</v>
      </c>
      <c r="Y39" s="16">
        <f t="shared" si="0"/>
        <v>2</v>
      </c>
      <c r="Z39" s="16">
        <f t="shared" si="0"/>
        <v>12</v>
      </c>
      <c r="AA39" s="16">
        <f t="shared" si="0"/>
        <v>1</v>
      </c>
      <c r="AB39" s="16">
        <f t="shared" si="0"/>
        <v>16</v>
      </c>
      <c r="AC39" s="62">
        <f t="shared" si="3"/>
        <v>0</v>
      </c>
      <c r="AD39" s="62">
        <f t="shared" si="1"/>
        <v>0</v>
      </c>
      <c r="AE39" s="62">
        <f t="shared" si="1"/>
        <v>6.25E-2</v>
      </c>
      <c r="AF39" s="62">
        <f t="shared" si="1"/>
        <v>0.125</v>
      </c>
      <c r="AG39" s="62">
        <f t="shared" si="1"/>
        <v>0.75</v>
      </c>
      <c r="AH39" s="62">
        <f t="shared" si="1"/>
        <v>6.25E-2</v>
      </c>
      <c r="AI39" s="43">
        <f t="shared" si="2"/>
        <v>4.7300000000000004</v>
      </c>
      <c r="AJ39" s="43">
        <f t="shared" si="2"/>
        <v>0.59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3</v>
      </c>
      <c r="Z40" s="16">
        <f t="shared" si="0"/>
        <v>12</v>
      </c>
      <c r="AA40" s="16">
        <f t="shared" si="0"/>
        <v>1</v>
      </c>
      <c r="AB40" s="16">
        <f t="shared" si="0"/>
        <v>16</v>
      </c>
      <c r="AC40" s="62">
        <f t="shared" si="3"/>
        <v>0</v>
      </c>
      <c r="AD40" s="62">
        <f t="shared" si="1"/>
        <v>0</v>
      </c>
      <c r="AE40" s="62">
        <f t="shared" si="1"/>
        <v>0</v>
      </c>
      <c r="AF40" s="62">
        <f t="shared" si="1"/>
        <v>0.1875</v>
      </c>
      <c r="AG40" s="62">
        <f t="shared" si="1"/>
        <v>0.75</v>
      </c>
      <c r="AH40" s="62">
        <f t="shared" si="1"/>
        <v>6.25E-2</v>
      </c>
      <c r="AI40" s="43">
        <f t="shared" si="2"/>
        <v>4.8</v>
      </c>
      <c r="AJ40" s="43">
        <f t="shared" si="2"/>
        <v>0.41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4">+AO7</f>
        <v>0</v>
      </c>
      <c r="X42" s="16">
        <f t="shared" si="4"/>
        <v>1</v>
      </c>
      <c r="Y42" s="16">
        <f t="shared" si="4"/>
        <v>3</v>
      </c>
      <c r="Z42" s="16">
        <f t="shared" si="4"/>
        <v>12</v>
      </c>
      <c r="AA42" s="16">
        <f t="shared" si="4"/>
        <v>0</v>
      </c>
      <c r="AB42" s="17">
        <f>SUM(V42:AA42)</f>
        <v>16</v>
      </c>
      <c r="AC42" s="62">
        <f>V42/$AB42</f>
        <v>0</v>
      </c>
      <c r="AD42" s="62">
        <f t="shared" ref="AD42:AH42" si="5">W42/$AB42</f>
        <v>0</v>
      </c>
      <c r="AE42" s="62">
        <f t="shared" si="5"/>
        <v>6.25E-2</v>
      </c>
      <c r="AF42" s="62">
        <f t="shared" si="5"/>
        <v>0.1875</v>
      </c>
      <c r="AG42" s="62">
        <f t="shared" si="5"/>
        <v>0.75</v>
      </c>
      <c r="AH42" s="62">
        <f t="shared" si="5"/>
        <v>0</v>
      </c>
      <c r="AI42" s="43">
        <f>+BA7</f>
        <v>4.6900000000000004</v>
      </c>
      <c r="AJ42" s="43">
        <f t="shared" ref="AJ42:AL42" si="6">+BB7</f>
        <v>0.6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.75" x14ac:dyDescent="0.3">
      <c r="A45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56" s="14" customFormat="1" ht="18" customHeight="1" x14ac:dyDescent="0.3">
      <c r="A46" s="51"/>
      <c r="B46" s="51"/>
      <c r="C46" s="5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65"/>
      <c r="B51" s="65"/>
      <c r="C51" s="65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s="14" customFormat="1" ht="18" customHeight="1" x14ac:dyDescent="0.25">
      <c r="A52" s="65"/>
      <c r="B52" s="65"/>
      <c r="C52" s="65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56" x14ac:dyDescent="0.25">
      <c r="A53" s="65"/>
      <c r="B53" s="65"/>
      <c r="C53" s="65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54" s="65"/>
      <c r="B54" s="65"/>
      <c r="C54" s="65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  <row r="57" spans="1:56" x14ac:dyDescent="0.25"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</row>
  </sheetData>
  <mergeCells count="23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B40:U40"/>
    <mergeCell ref="A41:U41"/>
    <mergeCell ref="B42:U42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50" max="3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60D54-FF2F-4E20-8089-0D93771C25BB}">
  <sheetPr>
    <tabColor rgb="FF92D050"/>
    <pageSetUpPr fitToPage="1"/>
  </sheetPr>
  <dimension ref="A1:BD56"/>
  <sheetViews>
    <sheetView view="pageBreakPreview" zoomScale="80" zoomScaleNormal="100" zoomScaleSheetLayoutView="80" workbookViewId="0">
      <selection activeCell="A45" sqref="A45:XFD4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2" hidden="1" customWidth="1"/>
    <col min="40" max="56" width="11.42578125" hidden="1" customWidth="1"/>
  </cols>
  <sheetData>
    <row r="1" spans="1:56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M1" t="s">
        <v>108</v>
      </c>
      <c r="AN1">
        <v>0</v>
      </c>
      <c r="AO1">
        <v>0</v>
      </c>
      <c r="AP1">
        <v>1</v>
      </c>
      <c r="AQ1">
        <v>4</v>
      </c>
      <c r="AR1">
        <v>11</v>
      </c>
      <c r="AS1">
        <v>0</v>
      </c>
      <c r="AT1">
        <v>16</v>
      </c>
      <c r="AU1" t="s">
        <v>108</v>
      </c>
      <c r="AV1">
        <v>0</v>
      </c>
      <c r="AW1">
        <v>0</v>
      </c>
      <c r="AX1">
        <v>1</v>
      </c>
      <c r="AY1">
        <v>4</v>
      </c>
      <c r="AZ1">
        <v>11</v>
      </c>
      <c r="BA1">
        <v>4.62</v>
      </c>
      <c r="BB1">
        <v>0.62</v>
      </c>
      <c r="BC1">
        <v>5</v>
      </c>
      <c r="BD1">
        <v>5</v>
      </c>
    </row>
    <row r="2" spans="1:5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M2" t="s">
        <v>109</v>
      </c>
      <c r="AN2">
        <v>0</v>
      </c>
      <c r="AO2">
        <v>0</v>
      </c>
      <c r="AP2">
        <v>0</v>
      </c>
      <c r="AQ2">
        <v>2</v>
      </c>
      <c r="AR2">
        <v>13</v>
      </c>
      <c r="AS2">
        <v>1</v>
      </c>
      <c r="AT2">
        <v>16</v>
      </c>
      <c r="AU2" t="s">
        <v>109</v>
      </c>
      <c r="AV2">
        <v>0</v>
      </c>
      <c r="AW2">
        <v>0</v>
      </c>
      <c r="AX2">
        <v>0</v>
      </c>
      <c r="AY2">
        <v>2</v>
      </c>
      <c r="AZ2">
        <v>13</v>
      </c>
      <c r="BA2">
        <v>4.87</v>
      </c>
      <c r="BB2">
        <v>0.35</v>
      </c>
      <c r="BC2">
        <v>5</v>
      </c>
      <c r="BD2">
        <v>5</v>
      </c>
    </row>
    <row r="3" spans="1:56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M3" t="s">
        <v>110</v>
      </c>
      <c r="AN3">
        <v>0</v>
      </c>
      <c r="AO3">
        <v>0</v>
      </c>
      <c r="AP3">
        <v>0</v>
      </c>
      <c r="AQ3">
        <v>4</v>
      </c>
      <c r="AR3">
        <v>12</v>
      </c>
      <c r="AS3">
        <v>0</v>
      </c>
      <c r="AT3">
        <v>16</v>
      </c>
      <c r="AU3" t="s">
        <v>110</v>
      </c>
      <c r="AV3">
        <v>0</v>
      </c>
      <c r="AW3">
        <v>0</v>
      </c>
      <c r="AX3">
        <v>0</v>
      </c>
      <c r="AY3">
        <v>4</v>
      </c>
      <c r="AZ3">
        <v>12</v>
      </c>
      <c r="BA3">
        <v>4.75</v>
      </c>
      <c r="BB3">
        <v>0.45</v>
      </c>
      <c r="BC3">
        <v>5</v>
      </c>
      <c r="BD3">
        <v>5</v>
      </c>
    </row>
    <row r="4" spans="1:56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M4" t="s">
        <v>111</v>
      </c>
      <c r="AN4">
        <v>0</v>
      </c>
      <c r="AO4">
        <v>0</v>
      </c>
      <c r="AP4">
        <v>0</v>
      </c>
      <c r="AQ4">
        <v>2</v>
      </c>
      <c r="AR4">
        <v>13</v>
      </c>
      <c r="AS4">
        <v>1</v>
      </c>
      <c r="AT4">
        <v>16</v>
      </c>
      <c r="AU4" t="s">
        <v>111</v>
      </c>
      <c r="AV4">
        <v>0</v>
      </c>
      <c r="AW4">
        <v>0</v>
      </c>
      <c r="AX4">
        <v>0</v>
      </c>
      <c r="AY4">
        <v>2</v>
      </c>
      <c r="AZ4">
        <v>13</v>
      </c>
      <c r="BA4">
        <v>4.87</v>
      </c>
      <c r="BB4">
        <v>0.35</v>
      </c>
      <c r="BC4">
        <v>5</v>
      </c>
      <c r="BD4">
        <v>5</v>
      </c>
    </row>
    <row r="5" spans="1:56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M5" t="s">
        <v>112</v>
      </c>
      <c r="AN5">
        <v>0</v>
      </c>
      <c r="AO5">
        <v>0</v>
      </c>
      <c r="AP5">
        <v>1</v>
      </c>
      <c r="AQ5">
        <v>4</v>
      </c>
      <c r="AR5">
        <v>11</v>
      </c>
      <c r="AS5">
        <v>0</v>
      </c>
      <c r="AT5">
        <v>16</v>
      </c>
      <c r="AU5" t="s">
        <v>112</v>
      </c>
      <c r="AV5">
        <v>0</v>
      </c>
      <c r="AW5">
        <v>0</v>
      </c>
      <c r="AX5">
        <v>1</v>
      </c>
      <c r="AY5">
        <v>4</v>
      </c>
      <c r="AZ5">
        <v>11</v>
      </c>
      <c r="BA5">
        <v>4.62</v>
      </c>
      <c r="BB5">
        <v>0.62</v>
      </c>
      <c r="BC5">
        <v>5</v>
      </c>
      <c r="BD5">
        <v>5</v>
      </c>
    </row>
    <row r="6" spans="1:56" ht="15.75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t="s">
        <v>113</v>
      </c>
      <c r="AN6">
        <v>0</v>
      </c>
      <c r="AO6">
        <v>0</v>
      </c>
      <c r="AP6">
        <v>1</v>
      </c>
      <c r="AQ6">
        <v>4</v>
      </c>
      <c r="AR6">
        <v>11</v>
      </c>
      <c r="AS6">
        <v>0</v>
      </c>
      <c r="AT6">
        <v>16</v>
      </c>
      <c r="AU6" t="s">
        <v>113</v>
      </c>
      <c r="AV6">
        <v>0</v>
      </c>
      <c r="AW6">
        <v>0</v>
      </c>
      <c r="AX6">
        <v>1</v>
      </c>
      <c r="AY6">
        <v>4</v>
      </c>
      <c r="AZ6">
        <v>11</v>
      </c>
      <c r="BA6">
        <v>4.63</v>
      </c>
      <c r="BB6">
        <v>0.62</v>
      </c>
      <c r="BC6">
        <v>5</v>
      </c>
      <c r="BD6">
        <v>5</v>
      </c>
    </row>
    <row r="7" spans="1:56" x14ac:dyDescent="0.25">
      <c r="A7" s="79" t="s">
        <v>15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t="s">
        <v>114</v>
      </c>
      <c r="AN7">
        <v>0</v>
      </c>
      <c r="AO7">
        <v>0</v>
      </c>
      <c r="AP7">
        <v>0</v>
      </c>
      <c r="AQ7">
        <v>4</v>
      </c>
      <c r="AR7">
        <v>12</v>
      </c>
      <c r="AS7">
        <v>0</v>
      </c>
      <c r="AT7">
        <v>16</v>
      </c>
      <c r="AU7" t="s">
        <v>114</v>
      </c>
      <c r="AV7">
        <v>0</v>
      </c>
      <c r="AW7">
        <v>0</v>
      </c>
      <c r="AX7">
        <v>0</v>
      </c>
      <c r="AY7">
        <v>4</v>
      </c>
      <c r="AZ7">
        <v>12</v>
      </c>
      <c r="BA7">
        <v>4.75</v>
      </c>
      <c r="BB7">
        <v>0.45</v>
      </c>
      <c r="BC7">
        <v>5</v>
      </c>
      <c r="BD7">
        <v>5</v>
      </c>
    </row>
    <row r="8" spans="1:56" ht="15.75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</row>
    <row r="9" spans="1:56" ht="27.75" customHeight="1" x14ac:dyDescent="0.25">
      <c r="A9" s="81" t="s">
        <v>115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</row>
    <row r="10" spans="1:56" ht="27.75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1:56" ht="27.75" customHeigh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1:56" ht="27.7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27.75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</row>
    <row r="14" spans="1:56" ht="27.75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</row>
    <row r="15" spans="1:56" ht="27.7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</row>
    <row r="16" spans="1:56" ht="27.75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</row>
    <row r="17" spans="1:56" ht="27.75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</row>
    <row r="18" spans="1:56" ht="27.75" customHeight="1" x14ac:dyDescent="0.25">
      <c r="A18" s="94" t="s">
        <v>39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</row>
    <row r="19" spans="1:5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</row>
    <row r="20" spans="1:56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</row>
    <row r="21" spans="1:56" ht="15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</row>
    <row r="22" spans="1:56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</row>
    <row r="23" spans="1:56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</row>
    <row r="24" spans="1:56" ht="18" x14ac:dyDescent="0.25">
      <c r="A24" s="70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</row>
    <row r="25" spans="1:56" ht="15" customHeight="1" x14ac:dyDescent="0.25">
      <c r="A25" s="66"/>
      <c r="B25" s="66"/>
      <c r="C25" s="69" t="s">
        <v>33</v>
      </c>
      <c r="D25" s="69"/>
      <c r="E25" s="69"/>
      <c r="F25" s="69"/>
      <c r="G25" s="69"/>
      <c r="H25" s="69"/>
      <c r="I25" s="69"/>
      <c r="J25" s="69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</row>
    <row r="26" spans="1:56" ht="15" customHeight="1" x14ac:dyDescent="0.25">
      <c r="A26" s="66"/>
      <c r="B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</row>
    <row r="27" spans="1:56" x14ac:dyDescent="0.25">
      <c r="C27" s="64"/>
      <c r="D27" s="64"/>
      <c r="E27" s="64"/>
      <c r="F27" s="64"/>
      <c r="G27" s="64"/>
      <c r="H27" s="64"/>
      <c r="I27" s="64"/>
      <c r="J27" s="64"/>
    </row>
    <row r="28" spans="1:56" x14ac:dyDescent="0.25">
      <c r="C28" s="64"/>
      <c r="D28" s="64"/>
      <c r="E28" s="64"/>
      <c r="F28" s="64"/>
      <c r="G28" s="64"/>
      <c r="H28" s="64"/>
      <c r="I28" s="64"/>
      <c r="J28" s="64"/>
    </row>
    <row r="29" spans="1:56" s="13" customFormat="1" ht="18" customHeight="1" x14ac:dyDescent="0.25">
      <c r="A29" s="91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7" customFormat="1" ht="18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87" t="s">
        <v>2</v>
      </c>
      <c r="W31" s="87"/>
      <c r="X31" s="87"/>
      <c r="Y31" s="87"/>
      <c r="Z31" s="87"/>
      <c r="AA31" s="87"/>
      <c r="AB31" s="26"/>
      <c r="AC31" s="87" t="s">
        <v>3</v>
      </c>
      <c r="AD31" s="87"/>
      <c r="AE31" s="87"/>
      <c r="AF31" s="87"/>
      <c r="AG31" s="87"/>
      <c r="AH31" s="87"/>
      <c r="AI31" s="82" t="s">
        <v>4</v>
      </c>
      <c r="AJ31" s="82"/>
      <c r="AK31" s="82"/>
      <c r="AL31" s="82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87"/>
      <c r="W32" s="87"/>
      <c r="X32" s="87"/>
      <c r="Y32" s="87"/>
      <c r="Z32" s="87"/>
      <c r="AA32" s="87"/>
      <c r="AB32" s="26"/>
      <c r="AC32" s="87"/>
      <c r="AD32" s="87"/>
      <c r="AE32" s="87"/>
      <c r="AF32" s="87"/>
      <c r="AG32" s="87"/>
      <c r="AH32" s="87"/>
      <c r="AI32" s="82"/>
      <c r="AJ32" s="82"/>
      <c r="AK32" s="82"/>
      <c r="AL32" s="82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4" t="s">
        <v>26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1:56" s="13" customFormat="1" ht="18" customHeight="1" x14ac:dyDescent="0.25">
      <c r="A35" s="15">
        <v>1</v>
      </c>
      <c r="B35" s="89" t="s">
        <v>27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  <c r="V35" s="16">
        <f t="shared" ref="V35:AB40" si="0">+AN1</f>
        <v>0</v>
      </c>
      <c r="W35" s="16">
        <f t="shared" si="0"/>
        <v>0</v>
      </c>
      <c r="X35" s="16">
        <f t="shared" si="0"/>
        <v>1</v>
      </c>
      <c r="Y35" s="16">
        <f t="shared" si="0"/>
        <v>4</v>
      </c>
      <c r="Z35" s="16">
        <f t="shared" si="0"/>
        <v>11</v>
      </c>
      <c r="AA35" s="16">
        <f t="shared" si="0"/>
        <v>0</v>
      </c>
      <c r="AB35" s="16">
        <f t="shared" si="0"/>
        <v>16</v>
      </c>
      <c r="AC35" s="62">
        <f>V35/$AB35</f>
        <v>0</v>
      </c>
      <c r="AD35" s="62">
        <f t="shared" ref="AD35:AH40" si="1">W35/$AB35</f>
        <v>0</v>
      </c>
      <c r="AE35" s="62">
        <f t="shared" si="1"/>
        <v>6.25E-2</v>
      </c>
      <c r="AF35" s="62">
        <f t="shared" si="1"/>
        <v>0.25</v>
      </c>
      <c r="AG35" s="62">
        <f t="shared" si="1"/>
        <v>0.6875</v>
      </c>
      <c r="AH35" s="62">
        <f t="shared" si="1"/>
        <v>0</v>
      </c>
      <c r="AI35" s="43">
        <f t="shared" ref="AI35:AL40" si="2">+BA1</f>
        <v>4.62</v>
      </c>
      <c r="AJ35" s="43">
        <f t="shared" si="2"/>
        <v>0.62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9" t="s">
        <v>28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  <c r="V36" s="16">
        <f t="shared" si="0"/>
        <v>0</v>
      </c>
      <c r="W36" s="16">
        <f t="shared" si="0"/>
        <v>0</v>
      </c>
      <c r="X36" s="16">
        <f t="shared" si="0"/>
        <v>0</v>
      </c>
      <c r="Y36" s="16">
        <f t="shared" si="0"/>
        <v>2</v>
      </c>
      <c r="Z36" s="16">
        <f t="shared" si="0"/>
        <v>13</v>
      </c>
      <c r="AA36" s="16">
        <f t="shared" si="0"/>
        <v>1</v>
      </c>
      <c r="AB36" s="16">
        <f t="shared" si="0"/>
        <v>16</v>
      </c>
      <c r="AC36" s="62">
        <f t="shared" ref="AC36:AC40" si="3">V36/$AB36</f>
        <v>0</v>
      </c>
      <c r="AD36" s="62">
        <f t="shared" si="1"/>
        <v>0</v>
      </c>
      <c r="AE36" s="62">
        <f t="shared" si="1"/>
        <v>0</v>
      </c>
      <c r="AF36" s="62">
        <f t="shared" si="1"/>
        <v>0.125</v>
      </c>
      <c r="AG36" s="62">
        <f t="shared" si="1"/>
        <v>0.8125</v>
      </c>
      <c r="AH36" s="62">
        <f t="shared" si="1"/>
        <v>6.25E-2</v>
      </c>
      <c r="AI36" s="43">
        <f t="shared" si="2"/>
        <v>4.87</v>
      </c>
      <c r="AJ36" s="43">
        <f t="shared" si="2"/>
        <v>0.35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9" t="s">
        <v>29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0"/>
      <c r="V37" s="16">
        <f t="shared" si="0"/>
        <v>0</v>
      </c>
      <c r="W37" s="16">
        <f t="shared" si="0"/>
        <v>0</v>
      </c>
      <c r="X37" s="16">
        <f t="shared" si="0"/>
        <v>0</v>
      </c>
      <c r="Y37" s="16">
        <f t="shared" si="0"/>
        <v>4</v>
      </c>
      <c r="Z37" s="16">
        <f t="shared" si="0"/>
        <v>12</v>
      </c>
      <c r="AA37" s="16">
        <f t="shared" si="0"/>
        <v>0</v>
      </c>
      <c r="AB37" s="16">
        <f t="shared" si="0"/>
        <v>16</v>
      </c>
      <c r="AC37" s="62">
        <f t="shared" si="3"/>
        <v>0</v>
      </c>
      <c r="AD37" s="62">
        <f t="shared" si="1"/>
        <v>0</v>
      </c>
      <c r="AE37" s="62">
        <f t="shared" si="1"/>
        <v>0</v>
      </c>
      <c r="AF37" s="62">
        <f t="shared" si="1"/>
        <v>0.25</v>
      </c>
      <c r="AG37" s="62">
        <f t="shared" si="1"/>
        <v>0.75</v>
      </c>
      <c r="AH37" s="62">
        <f t="shared" si="1"/>
        <v>0</v>
      </c>
      <c r="AI37" s="43">
        <f t="shared" si="2"/>
        <v>4.75</v>
      </c>
      <c r="AJ37" s="43">
        <f t="shared" si="2"/>
        <v>0.45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9" t="s">
        <v>30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90"/>
      <c r="V38" s="16">
        <f t="shared" si="0"/>
        <v>0</v>
      </c>
      <c r="W38" s="16">
        <f t="shared" si="0"/>
        <v>0</v>
      </c>
      <c r="X38" s="16">
        <f t="shared" si="0"/>
        <v>0</v>
      </c>
      <c r="Y38" s="16">
        <f t="shared" si="0"/>
        <v>2</v>
      </c>
      <c r="Z38" s="16">
        <f t="shared" si="0"/>
        <v>13</v>
      </c>
      <c r="AA38" s="16">
        <f t="shared" si="0"/>
        <v>1</v>
      </c>
      <c r="AB38" s="16">
        <f t="shared" si="0"/>
        <v>16</v>
      </c>
      <c r="AC38" s="62">
        <f t="shared" si="3"/>
        <v>0</v>
      </c>
      <c r="AD38" s="62">
        <f t="shared" si="1"/>
        <v>0</v>
      </c>
      <c r="AE38" s="62">
        <f t="shared" si="1"/>
        <v>0</v>
      </c>
      <c r="AF38" s="62">
        <f t="shared" si="1"/>
        <v>0.125</v>
      </c>
      <c r="AG38" s="62">
        <f t="shared" si="1"/>
        <v>0.8125</v>
      </c>
      <c r="AH38" s="62">
        <f t="shared" si="1"/>
        <v>6.25E-2</v>
      </c>
      <c r="AI38" s="43">
        <f t="shared" si="2"/>
        <v>4.87</v>
      </c>
      <c r="AJ38" s="43">
        <f t="shared" si="2"/>
        <v>0.35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9" t="s">
        <v>31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90"/>
      <c r="V39" s="16">
        <f t="shared" si="0"/>
        <v>0</v>
      </c>
      <c r="W39" s="16">
        <f t="shared" si="0"/>
        <v>0</v>
      </c>
      <c r="X39" s="16">
        <f t="shared" si="0"/>
        <v>1</v>
      </c>
      <c r="Y39" s="16">
        <f t="shared" si="0"/>
        <v>4</v>
      </c>
      <c r="Z39" s="16">
        <f t="shared" si="0"/>
        <v>11</v>
      </c>
      <c r="AA39" s="16">
        <f t="shared" si="0"/>
        <v>0</v>
      </c>
      <c r="AB39" s="16">
        <f t="shared" si="0"/>
        <v>16</v>
      </c>
      <c r="AC39" s="62">
        <f t="shared" si="3"/>
        <v>0</v>
      </c>
      <c r="AD39" s="62">
        <f t="shared" si="1"/>
        <v>0</v>
      </c>
      <c r="AE39" s="62">
        <f t="shared" si="1"/>
        <v>6.25E-2</v>
      </c>
      <c r="AF39" s="62">
        <f t="shared" si="1"/>
        <v>0.25</v>
      </c>
      <c r="AG39" s="62">
        <f t="shared" si="1"/>
        <v>0.6875</v>
      </c>
      <c r="AH39" s="62">
        <f t="shared" si="1"/>
        <v>0</v>
      </c>
      <c r="AI39" s="43">
        <f t="shared" si="2"/>
        <v>4.62</v>
      </c>
      <c r="AJ39" s="43">
        <f t="shared" si="2"/>
        <v>0.62</v>
      </c>
      <c r="AK39" s="16">
        <f t="shared" si="2"/>
        <v>5</v>
      </c>
      <c r="AL39" s="16">
        <f t="shared" si="2"/>
        <v>5</v>
      </c>
    </row>
    <row r="40" spans="1:56" s="13" customFormat="1" ht="18" customHeight="1" x14ac:dyDescent="0.25">
      <c r="A40" s="15">
        <v>6</v>
      </c>
      <c r="B40" s="89" t="s">
        <v>53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16">
        <f t="shared" si="0"/>
        <v>0</v>
      </c>
      <c r="W40" s="16">
        <f t="shared" si="0"/>
        <v>0</v>
      </c>
      <c r="X40" s="16">
        <f t="shared" si="0"/>
        <v>1</v>
      </c>
      <c r="Y40" s="16">
        <f t="shared" si="0"/>
        <v>4</v>
      </c>
      <c r="Z40" s="16">
        <f t="shared" si="0"/>
        <v>11</v>
      </c>
      <c r="AA40" s="16">
        <f t="shared" si="0"/>
        <v>0</v>
      </c>
      <c r="AB40" s="16">
        <f t="shared" si="0"/>
        <v>16</v>
      </c>
      <c r="AC40" s="62">
        <f t="shared" si="3"/>
        <v>0</v>
      </c>
      <c r="AD40" s="62">
        <f t="shared" si="1"/>
        <v>0</v>
      </c>
      <c r="AE40" s="62">
        <f t="shared" si="1"/>
        <v>6.25E-2</v>
      </c>
      <c r="AF40" s="62">
        <f t="shared" si="1"/>
        <v>0.25</v>
      </c>
      <c r="AG40" s="62">
        <f t="shared" si="1"/>
        <v>0.6875</v>
      </c>
      <c r="AH40" s="62">
        <f t="shared" si="1"/>
        <v>0</v>
      </c>
      <c r="AI40" s="43">
        <f t="shared" si="2"/>
        <v>4.63</v>
      </c>
      <c r="AJ40" s="43">
        <f t="shared" si="2"/>
        <v>0.62</v>
      </c>
      <c r="AK40" s="16">
        <f t="shared" si="2"/>
        <v>5</v>
      </c>
      <c r="AL40" s="16">
        <f t="shared" si="2"/>
        <v>5</v>
      </c>
    </row>
    <row r="41" spans="1:56" s="14" customFormat="1" ht="18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4"/>
      <c r="AJ41" s="44"/>
      <c r="AK41" s="49"/>
      <c r="AL41" s="49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4" customFormat="1" ht="18.75" customHeight="1" x14ac:dyDescent="0.25">
      <c r="A42" s="15">
        <v>7</v>
      </c>
      <c r="B42" s="89" t="s">
        <v>32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0"/>
      <c r="V42" s="16">
        <f>+AN7</f>
        <v>0</v>
      </c>
      <c r="W42" s="16">
        <f t="shared" ref="W42:AA42" si="4">+AO7</f>
        <v>0</v>
      </c>
      <c r="X42" s="16">
        <f t="shared" si="4"/>
        <v>0</v>
      </c>
      <c r="Y42" s="16">
        <f t="shared" si="4"/>
        <v>4</v>
      </c>
      <c r="Z42" s="16">
        <f t="shared" si="4"/>
        <v>12</v>
      </c>
      <c r="AA42" s="16">
        <f t="shared" si="4"/>
        <v>0</v>
      </c>
      <c r="AB42" s="17">
        <f>SUM(V42:AA42)</f>
        <v>16</v>
      </c>
      <c r="AC42" s="62">
        <f>V42/$AB42</f>
        <v>0</v>
      </c>
      <c r="AD42" s="62">
        <f t="shared" ref="AD42:AH42" si="5">W42/$AB42</f>
        <v>0</v>
      </c>
      <c r="AE42" s="62">
        <f t="shared" si="5"/>
        <v>0</v>
      </c>
      <c r="AF42" s="62">
        <f t="shared" si="5"/>
        <v>0.25</v>
      </c>
      <c r="AG42" s="62">
        <f t="shared" si="5"/>
        <v>0.75</v>
      </c>
      <c r="AH42" s="62">
        <f t="shared" si="5"/>
        <v>0</v>
      </c>
      <c r="AI42" s="43">
        <f>+BA7</f>
        <v>4.75</v>
      </c>
      <c r="AJ42" s="43">
        <f t="shared" ref="AJ42:AL42" si="6">+BB7</f>
        <v>0.45</v>
      </c>
      <c r="AK42" s="16">
        <f t="shared" si="6"/>
        <v>5</v>
      </c>
      <c r="AL42" s="16">
        <f t="shared" si="6"/>
        <v>5</v>
      </c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3" customFormat="1" ht="18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</row>
    <row r="45" spans="1:56" s="14" customFormat="1" ht="18" customHeight="1" x14ac:dyDescent="0.3">
      <c r="A45" s="51"/>
      <c r="B45" s="51"/>
      <c r="C45" s="5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s="14" customFormat="1" ht="18" customHeight="1" x14ac:dyDescent="0.25">
      <c r="A50" s="65"/>
      <c r="B50" s="65"/>
      <c r="C50" s="65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56" s="14" customFormat="1" ht="18" customHeight="1" x14ac:dyDescent="0.25">
      <c r="A51" s="65"/>
      <c r="B51" s="65"/>
      <c r="C51" s="65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56" x14ac:dyDescent="0.25">
      <c r="A52" s="65"/>
      <c r="B52" s="65"/>
      <c r="C52" s="65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53" s="65"/>
      <c r="B53" s="65"/>
      <c r="C53" s="65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1:56" x14ac:dyDescent="0.25"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</row>
    <row r="56" spans="1:56" x14ac:dyDescent="0.25"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</row>
  </sheetData>
  <mergeCells count="23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B40:U40"/>
    <mergeCell ref="A41:U41"/>
    <mergeCell ref="B42:U42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9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GLOBAL</vt:lpstr>
      <vt:lpstr>CIVIL</vt:lpstr>
      <vt:lpstr>RECURSOS ENERGÉTICOS</vt:lpstr>
      <vt:lpstr>TELECO</vt:lpstr>
      <vt:lpstr>MINAS</vt:lpstr>
      <vt:lpstr>ELÉCTRICA</vt:lpstr>
      <vt:lpstr>MECÁNICA</vt:lpstr>
      <vt:lpstr>QUÍMICA</vt:lpstr>
      <vt:lpstr>TELEMÁTICA</vt:lpstr>
      <vt:lpstr>DOBLE CIVIL Y MINAS</vt:lpstr>
      <vt:lpstr>DOBLE RECURSOS Y QUÍMICA</vt:lpstr>
      <vt:lpstr>DOBLE TELECO Y TELEMÁTICA</vt:lpstr>
      <vt:lpstr>DOBLE ELÉCTRICA Y MECÁNICA</vt:lpstr>
      <vt:lpstr>CIVIL!Área_de_impresión</vt:lpstr>
      <vt:lpstr>'DOBLE CIVIL Y MINAS'!Área_de_impresión</vt:lpstr>
      <vt:lpstr>'DOBLE ELÉCTRICA Y MECÁNICA'!Área_de_impresión</vt:lpstr>
      <vt:lpstr>'DOBLE RECURSOS Y QUÍMICA'!Área_de_impresión</vt:lpstr>
      <vt:lpstr>'DOBLE TELECO Y TELEMÁTICA'!Área_de_impresión</vt:lpstr>
      <vt:lpstr>ELÉCTRICA!Área_de_impresión</vt:lpstr>
      <vt:lpstr>GLOBAL!Área_de_impresión</vt:lpstr>
      <vt:lpstr>MECÁNICA!Área_de_impresión</vt:lpstr>
      <vt:lpstr>MINAS!Área_de_impresión</vt:lpstr>
      <vt:lpstr>QUÍMICA!Área_de_impresión</vt:lpstr>
      <vt:lpstr>'RECURSOS ENERGÉTICOS'!Área_de_impresión</vt:lpstr>
      <vt:lpstr>TELECO!Área_de_impresión</vt:lpstr>
      <vt:lpstr>TELEMÁTICA!Área_de_impresión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dcterms:created xsi:type="dcterms:W3CDTF">2014-10-07T12:21:10Z</dcterms:created>
  <dcterms:modified xsi:type="dcterms:W3CDTF">2024-09-13T11:51:43Z</dcterms:modified>
</cp:coreProperties>
</file>