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E\2017\"/>
    </mc:Choice>
  </mc:AlternateContent>
  <bookViews>
    <workbookView xWindow="0" yWindow="0" windowWidth="24000" windowHeight="13635" tabRatio="784" activeTab="3"/>
  </bookViews>
  <sheets>
    <sheet name="Global" sheetId="1" r:id="rId1"/>
    <sheet name="Biologia" sheetId="3" r:id="rId2"/>
    <sheet name="CCAmbientales" sheetId="4" r:id="rId3"/>
    <sheet name="Quimica" sheetId="5" r:id="rId4"/>
    <sheet name="definiciones" sheetId="6" r:id="rId5"/>
  </sheets>
  <definedNames>
    <definedName name="_xlnm.Print_Area" localSheetId="1">Biologia!$A$1:$AL$165</definedName>
    <definedName name="_xlnm.Print_Area" localSheetId="2">CCAmbientales!$A$1:$AL$165</definedName>
    <definedName name="_xlnm.Print_Area" localSheetId="0">Global!$A$1:$AL$165</definedName>
    <definedName name="_xlnm.Print_Area" localSheetId="3">Quimica!$A$1:$AL$165</definedName>
  </definedNames>
  <calcPr calcId="152511"/>
</workbook>
</file>

<file path=xl/calcChain.xml><?xml version="1.0" encoding="utf-8"?>
<calcChain xmlns="http://schemas.openxmlformats.org/spreadsheetml/2006/main">
  <c r="AB48" i="1" l="1"/>
  <c r="AB49" i="1"/>
  <c r="AB50" i="1"/>
  <c r="AB51" i="1"/>
  <c r="AB52" i="1"/>
  <c r="AH76" i="5" l="1"/>
  <c r="AG76" i="5"/>
  <c r="AF76" i="5"/>
  <c r="AE76" i="5"/>
  <c r="AD76" i="5"/>
  <c r="AC76" i="5"/>
  <c r="AC75" i="5"/>
  <c r="AD75" i="5"/>
  <c r="AE75" i="5"/>
  <c r="AF75" i="5"/>
  <c r="AG75" i="5"/>
  <c r="AH75" i="5"/>
  <c r="AH76" i="4"/>
  <c r="AG76" i="4"/>
  <c r="AF76" i="4"/>
  <c r="AE76" i="4"/>
  <c r="AD76" i="4"/>
  <c r="AC76" i="4"/>
  <c r="AH76" i="3" l="1"/>
  <c r="AG76" i="3"/>
  <c r="AF76" i="3"/>
  <c r="AE76" i="3"/>
  <c r="AD76" i="3"/>
  <c r="AC76" i="3"/>
  <c r="AH76" i="1" l="1"/>
  <c r="AG76" i="1"/>
  <c r="AF76" i="1"/>
  <c r="AE76" i="1"/>
  <c r="AD76" i="1"/>
  <c r="AC76" i="1"/>
  <c r="AH165" i="5" l="1"/>
  <c r="AG165" i="5"/>
  <c r="AF165" i="5"/>
  <c r="AE165" i="5"/>
  <c r="AD165" i="5"/>
  <c r="AC165" i="5"/>
  <c r="AH164" i="5"/>
  <c r="AG164" i="5"/>
  <c r="AF164" i="5"/>
  <c r="AE164" i="5"/>
  <c r="AD164" i="5"/>
  <c r="AC164" i="5"/>
  <c r="AH163" i="5"/>
  <c r="AG163" i="5"/>
  <c r="AF163" i="5"/>
  <c r="AE163" i="5"/>
  <c r="AD163" i="5"/>
  <c r="AC163" i="5"/>
  <c r="AH162" i="5"/>
  <c r="AG162" i="5"/>
  <c r="AF162" i="5"/>
  <c r="AE162" i="5"/>
  <c r="AD162" i="5"/>
  <c r="AC162" i="5"/>
  <c r="AH161" i="5"/>
  <c r="AG161" i="5"/>
  <c r="AF161" i="5"/>
  <c r="AE161" i="5"/>
  <c r="AD161" i="5"/>
  <c r="AC161" i="5"/>
  <c r="AH160" i="5"/>
  <c r="AG160" i="5"/>
  <c r="AF160" i="5"/>
  <c r="AE160" i="5"/>
  <c r="AD160" i="5"/>
  <c r="AC160" i="5"/>
  <c r="AH159" i="5"/>
  <c r="AG159" i="5"/>
  <c r="AF159" i="5"/>
  <c r="AE159" i="5"/>
  <c r="AD159" i="5"/>
  <c r="AC159" i="5"/>
  <c r="AH158" i="5"/>
  <c r="AG158" i="5"/>
  <c r="AF158" i="5"/>
  <c r="AE158" i="5"/>
  <c r="AD158" i="5"/>
  <c r="AC158" i="5"/>
  <c r="AH136" i="5"/>
  <c r="AG136" i="5"/>
  <c r="AF136" i="5"/>
  <c r="AE136" i="5"/>
  <c r="AD136" i="5"/>
  <c r="AC136" i="5"/>
  <c r="AH135" i="5"/>
  <c r="AG135" i="5"/>
  <c r="AF135" i="5"/>
  <c r="AE135" i="5"/>
  <c r="AD135" i="5"/>
  <c r="AC135" i="5"/>
  <c r="AH110" i="5"/>
  <c r="AG110" i="5"/>
  <c r="AF110" i="5"/>
  <c r="AE110" i="5"/>
  <c r="AD110" i="5"/>
  <c r="AC110" i="5"/>
  <c r="AH92" i="5"/>
  <c r="AG92" i="5"/>
  <c r="AF92" i="5"/>
  <c r="AE92" i="5"/>
  <c r="AD92" i="5"/>
  <c r="AC92" i="5"/>
  <c r="AH79" i="5"/>
  <c r="AG79" i="5"/>
  <c r="AF79" i="5"/>
  <c r="AE79" i="5"/>
  <c r="AD79" i="5"/>
  <c r="AC79" i="5"/>
  <c r="AH78" i="5"/>
  <c r="AG78" i="5"/>
  <c r="AF78" i="5"/>
  <c r="AE78" i="5"/>
  <c r="AD78" i="5"/>
  <c r="AC78" i="5"/>
  <c r="AF52" i="5"/>
  <c r="AE52" i="5"/>
  <c r="AD52" i="5"/>
  <c r="AC52" i="5"/>
  <c r="AB52" i="5"/>
  <c r="AF51" i="5"/>
  <c r="AE51" i="5"/>
  <c r="AD51" i="5"/>
  <c r="AC51" i="5"/>
  <c r="AB51" i="5"/>
  <c r="AF50" i="5"/>
  <c r="AE50" i="5"/>
  <c r="AD50" i="5"/>
  <c r="AC50" i="5"/>
  <c r="AB50" i="5"/>
  <c r="AF49" i="5"/>
  <c r="AE49" i="5"/>
  <c r="AD49" i="5"/>
  <c r="AC49" i="5"/>
  <c r="AB49" i="5"/>
  <c r="AF48" i="5"/>
  <c r="AE48" i="5"/>
  <c r="AD48" i="5"/>
  <c r="AC48" i="5"/>
  <c r="AB48" i="5"/>
  <c r="G31" i="5"/>
  <c r="H30" i="5" s="1"/>
  <c r="AH165" i="4"/>
  <c r="AG165" i="4"/>
  <c r="AF165" i="4"/>
  <c r="AE165" i="4"/>
  <c r="AD165" i="4"/>
  <c r="AC165" i="4"/>
  <c r="AH164" i="4"/>
  <c r="AG164" i="4"/>
  <c r="AF164" i="4"/>
  <c r="AE164" i="4"/>
  <c r="AD164" i="4"/>
  <c r="AC164" i="4"/>
  <c r="AH163" i="4"/>
  <c r="AG163" i="4"/>
  <c r="AF163" i="4"/>
  <c r="AE163" i="4"/>
  <c r="AD163" i="4"/>
  <c r="AC163" i="4"/>
  <c r="AH162" i="4"/>
  <c r="AG162" i="4"/>
  <c r="AF162" i="4"/>
  <c r="AE162" i="4"/>
  <c r="AD162" i="4"/>
  <c r="AC162" i="4"/>
  <c r="AH161" i="4"/>
  <c r="AG161" i="4"/>
  <c r="AF161" i="4"/>
  <c r="AE161" i="4"/>
  <c r="AD161" i="4"/>
  <c r="AC161" i="4"/>
  <c r="AH160" i="4"/>
  <c r="AG160" i="4"/>
  <c r="AF160" i="4"/>
  <c r="AE160" i="4"/>
  <c r="AD160" i="4"/>
  <c r="AC160" i="4"/>
  <c r="AH159" i="4"/>
  <c r="AG159" i="4"/>
  <c r="AF159" i="4"/>
  <c r="AE159" i="4"/>
  <c r="AD159" i="4"/>
  <c r="AC159" i="4"/>
  <c r="AH158" i="4"/>
  <c r="AG158" i="4"/>
  <c r="AF158" i="4"/>
  <c r="AE158" i="4"/>
  <c r="AD158" i="4"/>
  <c r="AC158" i="4"/>
  <c r="AH136" i="4"/>
  <c r="AG136" i="4"/>
  <c r="AF136" i="4"/>
  <c r="AE136" i="4"/>
  <c r="AD136" i="4"/>
  <c r="AC136" i="4"/>
  <c r="AH135" i="4"/>
  <c r="AG135" i="4"/>
  <c r="AF135" i="4"/>
  <c r="AE135" i="4"/>
  <c r="AD135" i="4"/>
  <c r="AC135" i="4"/>
  <c r="AH110" i="4"/>
  <c r="AG110" i="4"/>
  <c r="AF110" i="4"/>
  <c r="AE110" i="4"/>
  <c r="AD110" i="4"/>
  <c r="AC110" i="4"/>
  <c r="AH92" i="4"/>
  <c r="AG92" i="4"/>
  <c r="AF92" i="4"/>
  <c r="AE92" i="4"/>
  <c r="AD92" i="4"/>
  <c r="AC92" i="4"/>
  <c r="AH79" i="4"/>
  <c r="AG79" i="4"/>
  <c r="AF79" i="4"/>
  <c r="AE79" i="4"/>
  <c r="AD79" i="4"/>
  <c r="AC79" i="4"/>
  <c r="AH78" i="4"/>
  <c r="AG78" i="4"/>
  <c r="AF78" i="4"/>
  <c r="AE78" i="4"/>
  <c r="AD78" i="4"/>
  <c r="AC78" i="4"/>
  <c r="AH75" i="4"/>
  <c r="AG75" i="4"/>
  <c r="AF75" i="4"/>
  <c r="AE75" i="4"/>
  <c r="AD75" i="4"/>
  <c r="AC75" i="4"/>
  <c r="AF52" i="4"/>
  <c r="AE52" i="4"/>
  <c r="AD52" i="4"/>
  <c r="AC52" i="4"/>
  <c r="AB52" i="4"/>
  <c r="AF51" i="4"/>
  <c r="AE51" i="4"/>
  <c r="AD51" i="4"/>
  <c r="AC51" i="4"/>
  <c r="AB51" i="4"/>
  <c r="AF50" i="4"/>
  <c r="AE50" i="4"/>
  <c r="AD50" i="4"/>
  <c r="AC50" i="4"/>
  <c r="AB50" i="4"/>
  <c r="AF49" i="4"/>
  <c r="AE49" i="4"/>
  <c r="AD49" i="4"/>
  <c r="AC49" i="4"/>
  <c r="AB49" i="4"/>
  <c r="AF48" i="4"/>
  <c r="AE48" i="4"/>
  <c r="AD48" i="4"/>
  <c r="AC48" i="4"/>
  <c r="AB48" i="4"/>
  <c r="G33" i="4"/>
  <c r="H32" i="4" s="1"/>
  <c r="AH165" i="3"/>
  <c r="AG165" i="3"/>
  <c r="AF165" i="3"/>
  <c r="AE165" i="3"/>
  <c r="AD165" i="3"/>
  <c r="AC165" i="3"/>
  <c r="AH164" i="3"/>
  <c r="AG164" i="3"/>
  <c r="AF164" i="3"/>
  <c r="AE164" i="3"/>
  <c r="AD164" i="3"/>
  <c r="AC164" i="3"/>
  <c r="AH163" i="3"/>
  <c r="AG163" i="3"/>
  <c r="AF163" i="3"/>
  <c r="AE163" i="3"/>
  <c r="AD163" i="3"/>
  <c r="AC163" i="3"/>
  <c r="AH162" i="3"/>
  <c r="AG162" i="3"/>
  <c r="AF162" i="3"/>
  <c r="AE162" i="3"/>
  <c r="AD162" i="3"/>
  <c r="AC162" i="3"/>
  <c r="AH161" i="3"/>
  <c r="AG161" i="3"/>
  <c r="AF161" i="3"/>
  <c r="AE161" i="3"/>
  <c r="AD161" i="3"/>
  <c r="AC161" i="3"/>
  <c r="AH160" i="3"/>
  <c r="AG160" i="3"/>
  <c r="AF160" i="3"/>
  <c r="AE160" i="3"/>
  <c r="AD160" i="3"/>
  <c r="AC160" i="3"/>
  <c r="AH159" i="3"/>
  <c r="AG159" i="3"/>
  <c r="AF159" i="3"/>
  <c r="AE159" i="3"/>
  <c r="AD159" i="3"/>
  <c r="AC159" i="3"/>
  <c r="AH158" i="3"/>
  <c r="AG158" i="3"/>
  <c r="AF158" i="3"/>
  <c r="AE158" i="3"/>
  <c r="AD158" i="3"/>
  <c r="AC158" i="3"/>
  <c r="AH136" i="3"/>
  <c r="AG136" i="3"/>
  <c r="AF136" i="3"/>
  <c r="AE136" i="3"/>
  <c r="AD136" i="3"/>
  <c r="AC136" i="3"/>
  <c r="AH135" i="3"/>
  <c r="AG135" i="3"/>
  <c r="AF135" i="3"/>
  <c r="AE135" i="3"/>
  <c r="AD135" i="3"/>
  <c r="AC135" i="3"/>
  <c r="AH110" i="3"/>
  <c r="AG110" i="3"/>
  <c r="AF110" i="3"/>
  <c r="AE110" i="3"/>
  <c r="AD110" i="3"/>
  <c r="AC110" i="3"/>
  <c r="AH92" i="3"/>
  <c r="AG92" i="3"/>
  <c r="AF92" i="3"/>
  <c r="AE92" i="3"/>
  <c r="AD92" i="3"/>
  <c r="AC92" i="3"/>
  <c r="AH79" i="3"/>
  <c r="AG79" i="3"/>
  <c r="AF79" i="3"/>
  <c r="AE79" i="3"/>
  <c r="AD79" i="3"/>
  <c r="AC79" i="3"/>
  <c r="AH78" i="3"/>
  <c r="AG78" i="3"/>
  <c r="AF78" i="3"/>
  <c r="AE78" i="3"/>
  <c r="AD78" i="3"/>
  <c r="AC78" i="3"/>
  <c r="AH75" i="3"/>
  <c r="AG75" i="3"/>
  <c r="AF75" i="3"/>
  <c r="AE75" i="3"/>
  <c r="AD75" i="3"/>
  <c r="AC75" i="3"/>
  <c r="AF52" i="3"/>
  <c r="AE52" i="3"/>
  <c r="AD52" i="3"/>
  <c r="AC52" i="3"/>
  <c r="AB52" i="3"/>
  <c r="AF51" i="3"/>
  <c r="AE51" i="3"/>
  <c r="AD51" i="3"/>
  <c r="AC51" i="3"/>
  <c r="AB51" i="3"/>
  <c r="AF50" i="3"/>
  <c r="AE50" i="3"/>
  <c r="AD50" i="3"/>
  <c r="AC50" i="3"/>
  <c r="AB50" i="3"/>
  <c r="AF49" i="3"/>
  <c r="AE49" i="3"/>
  <c r="AD49" i="3"/>
  <c r="AC49" i="3"/>
  <c r="AB49" i="3"/>
  <c r="AF48" i="3"/>
  <c r="AE48" i="3"/>
  <c r="AD48" i="3"/>
  <c r="AC48" i="3"/>
  <c r="AB48" i="3"/>
  <c r="G32" i="3"/>
  <c r="H31" i="3" s="1"/>
  <c r="H28" i="5" l="1"/>
  <c r="H27" i="5"/>
  <c r="H29" i="5"/>
  <c r="H29" i="4"/>
  <c r="H31" i="4"/>
  <c r="H30" i="4"/>
  <c r="H28" i="3"/>
  <c r="H30" i="3"/>
  <c r="H29" i="3"/>
  <c r="AH165" i="1" l="1"/>
  <c r="AH164" i="1"/>
  <c r="AH163" i="1"/>
  <c r="AH162" i="1"/>
  <c r="AH161" i="1"/>
  <c r="AG160" i="1"/>
  <c r="AH159" i="1"/>
  <c r="AG158" i="1"/>
  <c r="AH136" i="1"/>
  <c r="AG135" i="1"/>
  <c r="AH110" i="1"/>
  <c r="AG92" i="1"/>
  <c r="AH79" i="1"/>
  <c r="AG78" i="1"/>
  <c r="AH75" i="1"/>
  <c r="AE52" i="1"/>
  <c r="AE51" i="1"/>
  <c r="AE50" i="1"/>
  <c r="AE48" i="1"/>
  <c r="AA29" i="1"/>
  <c r="AB28" i="1" s="1"/>
  <c r="I28" i="1"/>
  <c r="AC160" i="1" l="1"/>
  <c r="AG162" i="1"/>
  <c r="AC162" i="1"/>
  <c r="J27" i="1"/>
  <c r="J26" i="1"/>
  <c r="AE160" i="1"/>
  <c r="AE162" i="1"/>
  <c r="AC164" i="1"/>
  <c r="AG164" i="1"/>
  <c r="AE164" i="1"/>
  <c r="AB26" i="1"/>
  <c r="AB25" i="1"/>
  <c r="J25" i="1"/>
  <c r="AD48" i="1"/>
  <c r="AF48" i="1"/>
  <c r="AB27" i="1"/>
  <c r="AC48" i="1"/>
  <c r="AE49" i="1"/>
  <c r="AC49" i="1"/>
  <c r="AF49" i="1"/>
  <c r="AD49" i="1"/>
  <c r="AD50" i="1"/>
  <c r="AF50" i="1"/>
  <c r="AD51" i="1"/>
  <c r="AF51" i="1"/>
  <c r="AD52" i="1"/>
  <c r="AF52" i="1"/>
  <c r="AC75" i="1"/>
  <c r="AE75" i="1"/>
  <c r="AG75" i="1"/>
  <c r="AD78" i="1"/>
  <c r="AF78" i="1"/>
  <c r="AH78" i="1"/>
  <c r="AC79" i="1"/>
  <c r="AE79" i="1"/>
  <c r="AG79" i="1"/>
  <c r="AD92" i="1"/>
  <c r="AF92" i="1"/>
  <c r="AH92" i="1"/>
  <c r="AC110" i="1"/>
  <c r="AE110" i="1"/>
  <c r="AG110" i="1"/>
  <c r="AD135" i="1"/>
  <c r="AF135" i="1"/>
  <c r="AH135" i="1"/>
  <c r="AC136" i="1"/>
  <c r="AE136" i="1"/>
  <c r="AG136" i="1"/>
  <c r="AD158" i="1"/>
  <c r="AF158" i="1"/>
  <c r="AH158" i="1"/>
  <c r="AC159" i="1"/>
  <c r="AE159" i="1"/>
  <c r="AG159" i="1"/>
  <c r="AD160" i="1"/>
  <c r="AF160" i="1"/>
  <c r="AH160" i="1"/>
  <c r="AC161" i="1"/>
  <c r="AE161" i="1"/>
  <c r="AG161" i="1"/>
  <c r="AD162" i="1"/>
  <c r="AF162" i="1"/>
  <c r="AC163" i="1"/>
  <c r="AE163" i="1"/>
  <c r="AG163" i="1"/>
  <c r="AD164" i="1"/>
  <c r="AF164" i="1"/>
  <c r="AC165" i="1"/>
  <c r="AE165" i="1"/>
  <c r="AG165" i="1"/>
  <c r="AC50" i="1"/>
  <c r="AC51" i="1"/>
  <c r="AC52" i="1"/>
  <c r="AD75" i="1"/>
  <c r="AF75" i="1"/>
  <c r="AC78" i="1"/>
  <c r="AE78" i="1"/>
  <c r="AD79" i="1"/>
  <c r="AF79" i="1"/>
  <c r="AC92" i="1"/>
  <c r="AE92" i="1"/>
  <c r="AD110" i="1"/>
  <c r="AF110" i="1"/>
  <c r="AC135" i="1"/>
  <c r="AE135" i="1"/>
  <c r="AD136" i="1"/>
  <c r="AF136" i="1"/>
  <c r="AC158" i="1"/>
  <c r="AE158" i="1"/>
  <c r="AD159" i="1"/>
  <c r="AF159" i="1"/>
  <c r="AD161" i="1"/>
  <c r="AF161" i="1"/>
  <c r="AD163" i="1"/>
  <c r="AF163" i="1"/>
  <c r="AD165" i="1"/>
  <c r="AF165" i="1"/>
</calcChain>
</file>

<file path=xl/sharedStrings.xml><?xml version="1.0" encoding="utf-8"?>
<sst xmlns="http://schemas.openxmlformats.org/spreadsheetml/2006/main" count="1337" uniqueCount="140">
  <si>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</si>
  <si>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</si>
  <si>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</si>
  <si>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</si>
  <si>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Grado en el que estás matriculado:</t>
  </si>
  <si>
    <t>Curso en el que estás matriculado de más créditos:</t>
  </si>
  <si>
    <t>Grado en Biología</t>
  </si>
  <si>
    <t>Primero</t>
  </si>
  <si>
    <t>Grado en Ciencias Ambientales</t>
  </si>
  <si>
    <t>Segundo</t>
  </si>
  <si>
    <t>Grado en Química</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</si>
  <si>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</si>
  <si>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</si>
  <si>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</si>
  <si>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</si>
  <si>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</si>
  <si>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</si>
  <si>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</si>
  <si>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</si>
  <si>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</si>
  <si>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</si>
  <si>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</si>
  <si>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</si>
  <si>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Primer Curso</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</si>
  <si>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</si>
  <si>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</si>
  <si>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</si>
  <si>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</si>
  <si>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</si>
  <si>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</si>
  <si>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</si>
  <si>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</si>
  <si>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</si>
  <si>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</si>
  <si>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Tercer Curso</t>
  </si>
  <si>
    <t>Cuarto Curso</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</si>
  <si>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</si>
  <si>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</si>
  <si>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</si>
  <si>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</si>
  <si>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</si>
  <si>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</si>
  <si>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</si>
  <si>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Otros</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</si>
  <si>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</si>
  <si>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</si>
  <si>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</si>
  <si>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</si>
  <si>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</si>
  <si>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</si>
  <si>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</si>
  <si>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</si>
  <si>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</si>
  <si>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</si>
  <si>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4, ¿He  participado en las actividades del plan de acción tutorial?</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</si>
  <si>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</si>
  <si>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</si>
  <si>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</si>
  <si>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</si>
  <si>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</si>
  <si>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</si>
  <si>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</si>
  <si>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</si>
  <si>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</si>
  <si>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</si>
  <si>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La coordinación entre el profesorado en cuanto a planificación y metodología docente es adecuada.</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</si>
  <si>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</si>
  <si>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</si>
  <si>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</si>
  <si>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</si>
  <si>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</si>
  <si>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</si>
  <si>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</si>
  <si>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Los espacios destinados al trabajo personal se adecuan a las necesidades del estudiante.</t>
  </si>
  <si>
    <t xml:space="preserve">Los espacios destinados al trabajo personal se adecuan a las necesidades del estudiante. : </t>
  </si>
  <si>
    <t>Los laboratorios, espacios experimentales y su equipamiento son adecuados.</t>
  </si>
  <si>
    <t xml:space="preserve">'Los laboratorios, espacios experimentales y su equipamiento son adecuados.' : </t>
  </si>
  <si>
    <t xml:space="preserve">Los fondos bibliográficos de la biblioteca son suficientes. </t>
  </si>
  <si>
    <t xml:space="preserve">Los fondos bibliográficos de la biblioteca son suficientes. : </t>
  </si>
  <si>
    <t xml:space="preserve"> </t>
  </si>
  <si>
    <t>Segundo Curso</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</si>
  <si>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</si>
  <si>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</si>
  <si>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</si>
  <si>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</si>
  <si>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</si>
  <si>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</si>
  <si>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</si>
  <si>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</si>
  <si>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</si>
  <si>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</si>
  <si>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</si>
  <si>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</si>
  <si>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</si>
  <si>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</si>
  <si>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</si>
  <si>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</si>
  <si>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</si>
  <si>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</si>
  <si>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</si>
  <si>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</si>
  <si>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</si>
  <si>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</si>
  <si>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</si>
  <si>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</si>
  <si>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</si>
  <si>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</si>
  <si>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</si>
  <si>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</si>
  <si>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</si>
  <si>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</si>
  <si>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</si>
  <si>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</si>
  <si>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</si>
  <si>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</si>
  <si>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</si>
  <si>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</si>
  <si>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</si>
  <si>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</si>
  <si>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</si>
  <si>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</si>
  <si>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</si>
  <si>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</si>
  <si>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</si>
  <si>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</si>
  <si>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3.4</t>
  </si>
  <si>
    <t>Estudiantes de 1er curso</t>
  </si>
  <si>
    <t>Estudiantes de 2º; 3er y 4ºcurso</t>
  </si>
  <si>
    <t>Frecuencia</t>
  </si>
  <si>
    <t>Porcentaje</t>
  </si>
  <si>
    <t>Porcentaje válido</t>
  </si>
  <si>
    <t>Porcentaje acumulado</t>
  </si>
  <si>
    <t>Válido</t>
  </si>
  <si>
    <t>Señala el curso en el que estás matriculado de un mayor número de créditos:a</t>
  </si>
  <si>
    <t>a Señala el grado en el que estás matriculado: = Grado en Ciencias Ambientales</t>
  </si>
  <si>
    <t>a Señala el grado en el que estás matriculado: = Grado en Química</t>
  </si>
  <si>
    <r>
      <t xml:space="preserve">RESULTADOS DE LA ENCUESTA DE  SATISFACCIÓN DE ESTUDIANTES DE LA FACULTAD DE CIENCIAS EXPERIMENTALES: </t>
    </r>
    <r>
      <rPr>
        <b/>
        <sz val="16"/>
        <color rgb="FFFF0000"/>
        <rFont val="Arial"/>
        <family val="2"/>
      </rPr>
      <t>Global. Curso Académico 2016-17</t>
    </r>
  </si>
  <si>
    <r>
      <t xml:space="preserve">RESULTADOS DE LA ENCUESTA DE  SATISFACCIÓN DE ESTUDIANTES DE LA FACULTAD DE CIENCIAS EXPERIMENTALES: </t>
    </r>
    <r>
      <rPr>
        <b/>
        <sz val="16"/>
        <color rgb="FFFF0000"/>
        <rFont val="Arial"/>
        <family val="2"/>
      </rPr>
      <t>Grado de Biología. Curso Académico 2016-17</t>
    </r>
  </si>
  <si>
    <r>
      <t xml:space="preserve">RESULTADOS DE LA ENCUESTA DE  SATISFACCIÓN DE ESTUDIANTES DE LA FACULTAD DE CIENCIAS EXPERIMENTALES: </t>
    </r>
    <r>
      <rPr>
        <b/>
        <sz val="16"/>
        <color rgb="FFFF0000"/>
        <rFont val="Arial"/>
        <family val="2"/>
      </rPr>
      <t>Grado de Ciencias Ambientales. Curso Académico 2016-17</t>
    </r>
  </si>
  <si>
    <r>
      <t xml:space="preserve">RESULTADOS DE LA ENCUESTA DE  SATISFACCIÓN DE ESTUDIANTES DE LA FACULTAD DE CIENCIAS EXPERIMENTALES: </t>
    </r>
    <r>
      <rPr>
        <b/>
        <sz val="16"/>
        <color rgb="FFFF0000"/>
        <rFont val="Arial"/>
        <family val="2"/>
      </rPr>
      <t>Grado de Química. Curso Académico 2016-17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</si>
</sst>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5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Arial Bold"/>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b/>
      <sz val="10"/>
      <name val="Calibri"/>
      <family val="2"/>
      <scheme val="minor"/>
    </font>
    <font>
      <sz val="8"/>
      <name val="Calibri"/>
      <family val="2"/>
      <scheme val="minor"/>
    </font>
    <font>
      <b/>
      <sz val="12"/>
      <color theme="1"/>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s>
  <cellStyleXfs count="10">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41">
    <xf numFmtId="0" fontId="0" fillId="0" borderId="0" xfId="0"/>
    <xf numFmtId="0" fontId="0" fillId="0" borderId="0" xfId="0" applyAlignment="1"/>
    <xf numFmtId="0" fontId="8" fillId="0" borderId="0" xfId="0" applyFont="1" applyAlignment="1">
      <alignment horizontal="center" vertical="center" wrapText="1" shrinkToFit="1"/>
    </xf>
    <xf numFmtId="0" fontId="10" fillId="0" borderId="0" xfId="0" applyFont="1"/>
    <xf numFmtId="0" fontId="11" fillId="0" borderId="0" xfId="2" applyFill="1" applyBorder="1" applyAlignment="1">
      <alignment vertical="center" wrapText="1"/>
    </xf>
    <xf numFmtId="0" fontId="11" fillId="0" borderId="0" xfId="2" applyFont="1" applyFill="1" applyBorder="1" applyAlignment="1">
      <alignment vertical="center"/>
    </xf>
    <xf numFmtId="0" fontId="12" fillId="0" borderId="0" xfId="2" applyFont="1" applyFill="1" applyBorder="1" applyAlignment="1">
      <alignment horizontal="center" wrapText="1"/>
    </xf>
    <xf numFmtId="0" fontId="11" fillId="0" borderId="0" xfId="2"/>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0" applyFont="1" applyFill="1" applyBorder="1" applyAlignment="1">
      <alignment horizontal="left" vertical="center" wrapText="1"/>
    </xf>
    <xf numFmtId="0" fontId="10" fillId="0" borderId="0" xfId="0" applyFont="1" applyFill="1"/>
    <xf numFmtId="0" fontId="11" fillId="0" borderId="0" xfId="2" applyFill="1"/>
    <xf numFmtId="0" fontId="0" fillId="0" borderId="0" xfId="0" applyFill="1"/>
    <xf numFmtId="0" fontId="14" fillId="0" borderId="0" xfId="0" applyFont="1" applyAlignment="1">
      <alignment vertical="center"/>
    </xf>
    <xf numFmtId="0" fontId="11" fillId="0" borderId="0" xfId="2" applyFill="1" applyBorder="1" applyAlignment="1">
      <alignment horizontal="center" vertical="center"/>
    </xf>
    <xf numFmtId="10" fontId="16" fillId="0" borderId="1" xfId="1" applyNumberFormat="1" applyFont="1" applyBorder="1" applyAlignment="1">
      <alignment horizontal="center" vertical="center" wrapText="1"/>
    </xf>
    <xf numFmtId="0" fontId="15" fillId="0" borderId="1" xfId="2" applyFont="1" applyBorder="1" applyAlignment="1">
      <alignment vertical="center" wrapText="1"/>
    </xf>
    <xf numFmtId="164" fontId="15" fillId="0" borderId="1" xfId="2" applyNumberFormat="1" applyFont="1" applyBorder="1" applyAlignment="1">
      <alignment vertical="center"/>
    </xf>
    <xf numFmtId="10" fontId="15" fillId="0" borderId="1" xfId="1" applyNumberFormat="1" applyFont="1" applyBorder="1" applyAlignment="1">
      <alignment vertical="center"/>
    </xf>
    <xf numFmtId="0" fontId="15" fillId="0" borderId="0" xfId="2" applyFont="1" applyBorder="1" applyAlignment="1">
      <alignment vertical="center" wrapText="1"/>
    </xf>
    <xf numFmtId="0" fontId="16" fillId="0" borderId="2" xfId="0" applyFont="1" applyBorder="1" applyAlignment="1">
      <alignment horizontal="center" vertical="center" wrapText="1"/>
    </xf>
    <xf numFmtId="10" fontId="16" fillId="0" borderId="0" xfId="1" applyNumberFormat="1" applyFont="1" applyBorder="1" applyAlignment="1">
      <alignment horizontal="center" vertical="center" wrapText="1"/>
    </xf>
    <xf numFmtId="0" fontId="16" fillId="0" borderId="0" xfId="0" applyFont="1" applyBorder="1" applyAlignment="1">
      <alignment horizontal="center" vertical="center" wrapText="1"/>
    </xf>
    <xf numFmtId="165" fontId="15" fillId="0" borderId="0" xfId="2" applyNumberFormat="1" applyFont="1" applyBorder="1" applyAlignment="1">
      <alignment vertical="center"/>
    </xf>
    <xf numFmtId="0" fontId="16" fillId="0" borderId="0" xfId="0" applyFont="1"/>
    <xf numFmtId="0" fontId="17" fillId="0" borderId="0" xfId="3" applyFont="1" applyBorder="1" applyAlignment="1">
      <alignment vertical="center" wrapText="1"/>
    </xf>
    <xf numFmtId="0" fontId="11" fillId="0" borderId="0" xfId="3" applyFont="1" applyBorder="1" applyAlignment="1">
      <alignment vertical="center"/>
    </xf>
    <xf numFmtId="0" fontId="11" fillId="0" borderId="0" xfId="3"/>
    <xf numFmtId="0" fontId="11" fillId="0" borderId="0" xfId="3" applyBorder="1" applyAlignment="1">
      <alignment vertical="center" wrapText="1"/>
    </xf>
    <xf numFmtId="0" fontId="12" fillId="0" borderId="0" xfId="3" applyFont="1" applyBorder="1" applyAlignment="1">
      <alignment horizontal="center" wrapText="1"/>
    </xf>
    <xf numFmtId="0" fontId="12" fillId="0" borderId="0" xfId="3" applyFont="1" applyBorder="1" applyAlignment="1">
      <alignment vertical="top" wrapText="1"/>
    </xf>
    <xf numFmtId="0" fontId="12" fillId="0" borderId="0" xfId="3" applyFont="1" applyBorder="1" applyAlignment="1">
      <alignment horizontal="left" vertical="top" wrapText="1"/>
    </xf>
    <xf numFmtId="164" fontId="12" fillId="0" borderId="0" xfId="3" applyNumberFormat="1" applyFont="1" applyBorder="1" applyAlignment="1">
      <alignment horizontal="right" vertical="top"/>
    </xf>
    <xf numFmtId="165" fontId="12" fillId="0" borderId="0" xfId="3" applyNumberFormat="1" applyFont="1" applyBorder="1" applyAlignment="1">
      <alignment horizontal="right" vertical="top"/>
    </xf>
    <xf numFmtId="0" fontId="11" fillId="0" borderId="0" xfId="3" applyBorder="1" applyAlignment="1">
      <alignment horizontal="center" vertical="center"/>
    </xf>
    <xf numFmtId="0" fontId="0" fillId="0" borderId="0" xfId="0" applyFont="1"/>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164" fontId="15" fillId="0" borderId="1" xfId="5"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0" fontId="0" fillId="0" borderId="0" xfId="0" applyFont="1" applyFill="1" applyAlignment="1">
      <alignment wrapText="1"/>
    </xf>
    <xf numFmtId="0" fontId="20" fillId="7" borderId="7" xfId="0" applyFont="1" applyFill="1" applyBorder="1" applyAlignment="1">
      <alignment horizontal="center" vertical="center" wrapText="1"/>
    </xf>
    <xf numFmtId="0" fontId="0" fillId="0" borderId="0" xfId="0" applyFont="1" applyAlignment="1">
      <alignment wrapText="1"/>
    </xf>
    <xf numFmtId="0" fontId="20" fillId="7" borderId="7" xfId="0" applyFont="1" applyFill="1" applyBorder="1" applyAlignment="1">
      <alignment vertical="center" wrapText="1"/>
    </xf>
    <xf numFmtId="0" fontId="18" fillId="7" borderId="0" xfId="0" applyFont="1" applyFill="1" applyBorder="1" applyAlignment="1">
      <alignment horizontal="center"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22" fillId="7" borderId="0" xfId="0" applyFont="1" applyFill="1" applyBorder="1" applyAlignment="1">
      <alignment vertical="center" wrapText="1"/>
    </xf>
    <xf numFmtId="0" fontId="14" fillId="0" borderId="0" xfId="0" applyFont="1"/>
    <xf numFmtId="0" fontId="24"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5" borderId="1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6" fillId="0" borderId="0" xfId="6" applyFont="1" applyBorder="1" applyAlignment="1">
      <alignment horizontal="left" vertical="top" wrapText="1"/>
    </xf>
    <xf numFmtId="10" fontId="16" fillId="0" borderId="0" xfId="0" applyNumberFormat="1" applyFont="1" applyBorder="1" applyAlignment="1">
      <alignment vertical="center" wrapText="1"/>
    </xf>
    <xf numFmtId="10" fontId="16" fillId="0" borderId="0" xfId="0" applyNumberFormat="1" applyFont="1" applyBorder="1" applyAlignment="1">
      <alignment horizontal="center" vertical="center" wrapText="1"/>
    </xf>
    <xf numFmtId="0" fontId="13"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20" fillId="7" borderId="0" xfId="0" applyFont="1" applyFill="1" applyBorder="1" applyAlignment="1">
      <alignment horizontal="left" vertical="center" wrapText="1"/>
    </xf>
    <xf numFmtId="0" fontId="27" fillId="0" borderId="3" xfId="0" applyFont="1" applyFill="1" applyBorder="1" applyAlignment="1">
      <alignment vertical="center" wrapText="1"/>
    </xf>
    <xf numFmtId="0" fontId="19"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Fill="1" applyAlignment="1">
      <alignment wrapText="1"/>
    </xf>
    <xf numFmtId="10"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64" fontId="15" fillId="0" borderId="0" xfId="7" applyNumberFormat="1" applyFont="1" applyBorder="1" applyAlignment="1">
      <alignment horizontal="center" vertical="center" wrapText="1"/>
    </xf>
    <xf numFmtId="164" fontId="15" fillId="0" borderId="0" xfId="5" applyNumberFormat="1" applyFont="1" applyBorder="1" applyAlignment="1">
      <alignment horizontal="center" vertical="center" wrapText="1"/>
    </xf>
    <xf numFmtId="10" fontId="15" fillId="0" borderId="0" xfId="1" applyNumberFormat="1" applyFont="1" applyBorder="1" applyAlignment="1">
      <alignment horizontal="center" vertical="center" wrapText="1"/>
    </xf>
    <xf numFmtId="166" fontId="15" fillId="0" borderId="0" xfId="7" applyNumberFormat="1" applyFont="1" applyBorder="1" applyAlignment="1">
      <alignment horizontal="center" vertical="center" wrapText="1"/>
    </xf>
    <xf numFmtId="0" fontId="28" fillId="0" borderId="0" xfId="0" applyFont="1" applyAlignment="1">
      <alignment horizontal="center" vertical="center" wrapText="1"/>
    </xf>
    <xf numFmtId="166" fontId="29" fillId="0" borderId="0" xfId="0" applyNumberFormat="1" applyFont="1" applyAlignment="1">
      <alignment horizontal="center"/>
    </xf>
    <xf numFmtId="0" fontId="0" fillId="0" borderId="0" xfId="0" applyFont="1" applyBorder="1"/>
    <xf numFmtId="0" fontId="11" fillId="0" borderId="0" xfId="4"/>
    <xf numFmtId="0" fontId="2" fillId="0" borderId="0" xfId="0" applyFont="1" applyFill="1" applyBorder="1" applyAlignment="1">
      <alignment vertical="center" wrapText="1"/>
    </xf>
    <xf numFmtId="0" fontId="10" fillId="0" borderId="0" xfId="0" applyFont="1" applyAlignment="1">
      <alignment horizontal="center"/>
    </xf>
    <xf numFmtId="0" fontId="11" fillId="0" borderId="0" xfId="9"/>
    <xf numFmtId="49" fontId="0" fillId="0" borderId="0" xfId="0" applyNumberFormat="1"/>
    <xf numFmtId="49" fontId="8" fillId="0" borderId="0" xfId="0" applyNumberFormat="1" applyFont="1" applyAlignment="1">
      <alignment horizontal="center" vertical="center" wrapText="1" shrinkToFit="1"/>
    </xf>
    <xf numFmtId="49" fontId="12" fillId="0" borderId="0" xfId="2" applyNumberFormat="1" applyFont="1" applyFill="1" applyBorder="1" applyAlignment="1">
      <alignment horizontal="center" wrapText="1"/>
    </xf>
    <xf numFmtId="49" fontId="12" fillId="0" borderId="0" xfId="2" applyNumberFormat="1" applyFont="1" applyFill="1" applyBorder="1" applyAlignment="1">
      <alignment horizontal="right" vertical="top"/>
    </xf>
    <xf numFmtId="49" fontId="10" fillId="0" borderId="0" xfId="0" applyNumberFormat="1" applyFont="1"/>
    <xf numFmtId="49" fontId="2" fillId="0" borderId="0" xfId="0" applyNumberFormat="1" applyFont="1" applyFill="1" applyBorder="1" applyAlignment="1">
      <alignment vertical="center" wrapText="1"/>
    </xf>
    <xf numFmtId="49" fontId="0" fillId="0" borderId="0" xfId="0" applyNumberFormat="1" applyAlignment="1">
      <alignment wrapText="1"/>
    </xf>
    <xf numFmtId="49" fontId="0" fillId="0" borderId="0" xfId="0" applyNumberFormat="1" applyFont="1" applyFill="1" applyAlignment="1">
      <alignment wrapText="1"/>
    </xf>
    <xf numFmtId="49" fontId="18" fillId="7" borderId="0" xfId="0" applyNumberFormat="1" applyFont="1" applyFill="1" applyBorder="1" applyAlignment="1">
      <alignment horizontal="center" vertical="center" wrapText="1"/>
    </xf>
    <xf numFmtId="49" fontId="0" fillId="0" borderId="0" xfId="0" applyNumberFormat="1" applyFont="1" applyAlignment="1">
      <alignment wrapText="1"/>
    </xf>
    <xf numFmtId="49" fontId="19" fillId="5" borderId="13" xfId="0" applyNumberFormat="1" applyFont="1" applyFill="1" applyBorder="1" applyAlignment="1">
      <alignment horizontal="center" vertical="center" wrapText="1"/>
    </xf>
    <xf numFmtId="49" fontId="0" fillId="0" borderId="0" xfId="0" applyNumberFormat="1" applyFont="1" applyFill="1" applyBorder="1" applyAlignment="1">
      <alignment wrapText="1"/>
    </xf>
    <xf numFmtId="49" fontId="19" fillId="5" borderId="1" xfId="0" applyNumberFormat="1" applyFont="1" applyFill="1" applyBorder="1" applyAlignment="1">
      <alignment horizontal="center" vertical="center" wrapText="1"/>
    </xf>
    <xf numFmtId="49" fontId="15" fillId="0" borderId="0" xfId="7" applyNumberFormat="1" applyFont="1" applyBorder="1" applyAlignment="1">
      <alignment horizontal="center" vertical="center" wrapText="1"/>
    </xf>
    <xf numFmtId="49" fontId="0" fillId="0" borderId="0" xfId="0" applyNumberFormat="1" applyFont="1"/>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31" fillId="0" borderId="0" xfId="0" applyFont="1" applyAlignment="1">
      <alignment horizontal="justify"/>
    </xf>
    <xf numFmtId="0" fontId="32" fillId="0" borderId="0" xfId="0" applyFont="1" applyAlignment="1">
      <alignment horizontal="justify"/>
    </xf>
    <xf numFmtId="0" fontId="36" fillId="0" borderId="0" xfId="0" applyFont="1"/>
    <xf numFmtId="0" fontId="36" fillId="0" borderId="0" xfId="0" applyFont="1" applyAlignment="1">
      <alignment horizontal="justify"/>
    </xf>
    <xf numFmtId="49" fontId="36" fillId="0" borderId="0" xfId="0" applyNumberFormat="1" applyFont="1" applyAlignment="1">
      <alignment horizontal="justify"/>
    </xf>
    <xf numFmtId="49" fontId="36" fillId="0" borderId="0" xfId="0" applyNumberFormat="1" applyFont="1"/>
    <xf numFmtId="0" fontId="36"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38" fillId="10" borderId="31" xfId="0" applyFont="1" applyFill="1" applyBorder="1" applyAlignment="1">
      <alignment vertical="center"/>
    </xf>
    <xf numFmtId="0" fontId="39" fillId="10" borderId="32" xfId="0" applyFont="1" applyFill="1" applyBorder="1"/>
    <xf numFmtId="0" fontId="39" fillId="10" borderId="33" xfId="0" applyFont="1" applyFill="1" applyBorder="1"/>
    <xf numFmtId="0" fontId="10" fillId="0" borderId="0" xfId="0" applyFont="1" applyAlignment="1">
      <alignment horizontal="justify"/>
    </xf>
    <xf numFmtId="0" fontId="43" fillId="0" borderId="0" xfId="0" applyFont="1" applyAlignment="1">
      <alignment horizontal="justify"/>
    </xf>
    <xf numFmtId="0" fontId="44" fillId="0" borderId="34" xfId="0" applyFont="1" applyBorder="1" applyAlignment="1">
      <alignment horizontal="justify" vertical="top" wrapText="1"/>
    </xf>
    <xf numFmtId="0" fontId="44" fillId="0" borderId="35" xfId="0" applyFont="1" applyBorder="1" applyAlignment="1">
      <alignment horizontal="justify" vertical="top" wrapText="1"/>
    </xf>
    <xf numFmtId="0" fontId="44"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29" xfId="0" applyFont="1" applyBorder="1" applyAlignment="1">
      <alignment horizontal="justify" vertical="top" wrapText="1"/>
    </xf>
    <xf numFmtId="0" fontId="10" fillId="0" borderId="38" xfId="0" applyFont="1" applyBorder="1" applyAlignment="1">
      <alignment horizontal="justify" vertical="top" wrapText="1"/>
    </xf>
    <xf numFmtId="0" fontId="10" fillId="0" borderId="39" xfId="0" applyFont="1" applyBorder="1" applyAlignment="1">
      <alignment horizontal="justify"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0" xfId="0" applyFont="1" applyAlignment="1">
      <alignment horizontal="left" vertical="center"/>
    </xf>
    <xf numFmtId="0" fontId="40" fillId="0" borderId="0" xfId="0" applyFont="1" applyAlignment="1">
      <alignment horizontal="left" vertical="center" wrapText="1"/>
    </xf>
    <xf numFmtId="0" fontId="40" fillId="0" borderId="0" xfId="0" applyFont="1"/>
    <xf numFmtId="0" fontId="10" fillId="0" borderId="0" xfId="0" applyFont="1" applyAlignment="1">
      <alignment horizontal="left" vertical="center" wrapText="1"/>
    </xf>
    <xf numFmtId="0" fontId="44" fillId="0" borderId="0" xfId="0" applyFont="1"/>
    <xf numFmtId="0" fontId="44" fillId="10" borderId="0" xfId="0" applyFont="1" applyFill="1"/>
    <xf numFmtId="0" fontId="44" fillId="0" borderId="0" xfId="0" applyFont="1" applyAlignment="1">
      <alignment horizontal="justify"/>
    </xf>
    <xf numFmtId="0" fontId="16" fillId="0" borderId="1" xfId="0" applyFont="1" applyBorder="1"/>
    <xf numFmtId="0" fontId="16" fillId="0" borderId="1" xfId="0" applyFont="1" applyFill="1" applyBorder="1"/>
    <xf numFmtId="0" fontId="50" fillId="6" borderId="7" xfId="0" applyFont="1" applyFill="1" applyBorder="1" applyAlignment="1">
      <alignment horizontal="center" vertical="center" wrapText="1"/>
    </xf>
    <xf numFmtId="0" fontId="51" fillId="5" borderId="43" xfId="0" applyFont="1" applyFill="1" applyBorder="1" applyAlignment="1">
      <alignment horizontal="center" vertical="center" wrapText="1"/>
    </xf>
    <xf numFmtId="0" fontId="51" fillId="5" borderId="44" xfId="0" applyFont="1" applyFill="1" applyBorder="1" applyAlignment="1">
      <alignment horizontal="center" vertical="center" wrapText="1"/>
    </xf>
    <xf numFmtId="0" fontId="52" fillId="0" borderId="0" xfId="0" applyFont="1" applyAlignment="1">
      <alignment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18" xfId="0" applyFont="1" applyFill="1" applyBorder="1" applyAlignment="1">
      <alignment horizontal="center" vertical="center" wrapText="1"/>
    </xf>
    <xf numFmtId="0" fontId="51" fillId="5" borderId="4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right" vertical="center"/>
    </xf>
    <xf numFmtId="0" fontId="8" fillId="0" borderId="0" xfId="0" applyFont="1" applyAlignment="1">
      <alignment horizontal="center" vertical="center" wrapText="1" shrinkToFit="1"/>
    </xf>
    <xf numFmtId="0" fontId="48" fillId="8" borderId="1" xfId="0" applyFont="1" applyFill="1" applyBorder="1" applyAlignment="1">
      <alignment horizontal="left" vertical="center" wrapText="1"/>
    </xf>
    <xf numFmtId="0" fontId="49" fillId="5" borderId="11" xfId="0" applyFont="1" applyFill="1" applyBorder="1" applyAlignment="1">
      <alignment horizontal="center" vertical="center" wrapText="1"/>
    </xf>
    <xf numFmtId="0" fontId="49" fillId="5" borderId="42" xfId="0" applyFont="1" applyFill="1" applyBorder="1" applyAlignment="1">
      <alignment horizontal="center" vertical="center" wrapText="1"/>
    </xf>
    <xf numFmtId="0" fontId="15" fillId="0" borderId="1" xfId="4" applyFont="1" applyBorder="1" applyAlignment="1">
      <alignment horizontal="left" vertical="center" wrapText="1"/>
    </xf>
    <xf numFmtId="0" fontId="15" fillId="0" borderId="10" xfId="4" applyFont="1" applyBorder="1" applyAlignment="1">
      <alignment horizontal="left" vertical="center" wrapText="1"/>
    </xf>
    <xf numFmtId="0" fontId="2" fillId="4" borderId="2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2" fillId="4" borderId="20"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8" fillId="2" borderId="11" xfId="0" applyFont="1" applyFill="1" applyBorder="1" applyAlignment="1">
      <alignment horizontal="left" vertical="center" wrapText="1"/>
    </xf>
    <xf numFmtId="0" fontId="49" fillId="5" borderId="6" xfId="0" applyFont="1" applyFill="1" applyBorder="1" applyAlignment="1">
      <alignment horizontal="center" vertical="center" wrapText="1"/>
    </xf>
    <xf numFmtId="0" fontId="22" fillId="7" borderId="1" xfId="0" applyFont="1" applyFill="1" applyBorder="1" applyAlignment="1">
      <alignment horizontal="left" vertical="center" wrapText="1"/>
    </xf>
    <xf numFmtId="0" fontId="23" fillId="0" borderId="0" xfId="6" applyFont="1" applyBorder="1" applyAlignment="1">
      <alignment horizontal="left" vertical="top" wrapText="1"/>
    </xf>
    <xf numFmtId="0" fontId="13" fillId="2" borderId="0" xfId="0" applyFont="1" applyFill="1" applyBorder="1" applyAlignment="1">
      <alignment horizontal="left" vertical="center" wrapText="1"/>
    </xf>
    <xf numFmtId="0" fontId="15" fillId="0" borderId="1" xfId="2" applyFont="1" applyBorder="1" applyAlignment="1">
      <alignment horizontal="left"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15" fillId="0" borderId="11" xfId="4" applyFont="1" applyBorder="1" applyAlignment="1">
      <alignment horizontal="left" vertical="center" wrapText="1"/>
    </xf>
    <xf numFmtId="0" fontId="47" fillId="0" borderId="21" xfId="0" applyFont="1" applyFill="1" applyBorder="1" applyAlignment="1">
      <alignment horizontal="justify" vertical="center" wrapText="1"/>
    </xf>
    <xf numFmtId="0" fontId="47" fillId="0" borderId="22" xfId="0" applyFont="1" applyFill="1" applyBorder="1" applyAlignment="1">
      <alignment horizontal="justify" vertical="center" wrapText="1"/>
    </xf>
    <xf numFmtId="0" fontId="47" fillId="0" borderId="23" xfId="0" applyFont="1" applyFill="1" applyBorder="1" applyAlignment="1">
      <alignment horizontal="justify" vertical="center" wrapText="1"/>
    </xf>
    <xf numFmtId="0" fontId="47" fillId="0" borderId="20" xfId="0" applyFont="1" applyFill="1" applyBorder="1" applyAlignment="1">
      <alignment horizontal="justify" vertical="center" wrapText="1"/>
    </xf>
    <xf numFmtId="0" fontId="47" fillId="0" borderId="0" xfId="0" applyFont="1" applyFill="1" applyBorder="1" applyAlignment="1">
      <alignment horizontal="justify" vertical="center" wrapText="1"/>
    </xf>
    <xf numFmtId="0" fontId="47" fillId="0" borderId="30" xfId="0" applyFont="1" applyFill="1" applyBorder="1" applyAlignment="1">
      <alignment horizontal="justify" vertical="center" wrapText="1"/>
    </xf>
    <xf numFmtId="0" fontId="47" fillId="0" borderId="28" xfId="0" applyFont="1" applyFill="1" applyBorder="1" applyAlignment="1">
      <alignment horizontal="justify" vertical="center" wrapText="1"/>
    </xf>
    <xf numFmtId="0" fontId="47" fillId="0" borderId="27" xfId="0" applyFont="1" applyFill="1" applyBorder="1" applyAlignment="1">
      <alignment horizontal="justify" vertical="center" wrapText="1"/>
    </xf>
    <xf numFmtId="0" fontId="47" fillId="0" borderId="29" xfId="0" applyFont="1" applyFill="1" applyBorder="1" applyAlignment="1">
      <alignment horizontal="justify" vertical="center" wrapText="1"/>
    </xf>
    <xf numFmtId="0" fontId="40" fillId="0" borderId="0" xfId="0" applyFont="1" applyAlignment="1">
      <alignment horizontal="left" vertical="center" wrapText="1"/>
    </xf>
    <xf numFmtId="0" fontId="10" fillId="0" borderId="0" xfId="0" applyFont="1" applyAlignment="1">
      <alignment horizontal="left" vertical="center" wrapText="1"/>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NumberFormat="1" applyFont="1" applyAlignment="1">
      <alignment horizontal="left" vertical="center" wrapText="1"/>
    </xf>
    <xf numFmtId="0" fontId="36" fillId="0" borderId="30" xfId="0" applyNumberFormat="1" applyFont="1" applyBorder="1" applyAlignment="1">
      <alignment horizontal="left" vertical="center" wrapText="1"/>
    </xf>
    <xf numFmtId="0" fontId="10" fillId="0" borderId="0" xfId="0" applyFont="1" applyAlignment="1">
      <alignment horizontal="left" vertical="center"/>
    </xf>
    <xf numFmtId="0" fontId="44" fillId="0" borderId="21" xfId="0" applyNumberFormat="1" applyFont="1" applyBorder="1" applyAlignment="1">
      <alignment horizontal="justify" vertical="center" wrapText="1"/>
    </xf>
    <xf numFmtId="0" fontId="44" fillId="0" borderId="22" xfId="0" applyNumberFormat="1" applyFont="1" applyBorder="1" applyAlignment="1">
      <alignment horizontal="justify" vertical="center" wrapText="1"/>
    </xf>
    <xf numFmtId="0" fontId="44" fillId="0" borderId="23" xfId="0" applyNumberFormat="1" applyFont="1" applyBorder="1" applyAlignment="1">
      <alignment horizontal="justify" vertical="center" wrapText="1"/>
    </xf>
    <xf numFmtId="0" fontId="44" fillId="0" borderId="20" xfId="0" applyNumberFormat="1" applyFont="1" applyBorder="1" applyAlignment="1">
      <alignment horizontal="justify" vertical="center" wrapText="1"/>
    </xf>
    <xf numFmtId="0" fontId="44" fillId="0" borderId="0" xfId="0" applyNumberFormat="1" applyFont="1" applyBorder="1" applyAlignment="1">
      <alignment horizontal="justify" vertical="center" wrapText="1"/>
    </xf>
    <xf numFmtId="0" fontId="44" fillId="0" borderId="30" xfId="0" applyNumberFormat="1" applyFont="1" applyBorder="1" applyAlignment="1">
      <alignment horizontal="justify" vertical="center" wrapText="1"/>
    </xf>
    <xf numFmtId="0" fontId="44" fillId="0" borderId="28" xfId="0" applyNumberFormat="1" applyFont="1" applyBorder="1" applyAlignment="1">
      <alignment horizontal="justify" vertical="center" wrapText="1"/>
    </xf>
    <xf numFmtId="0" fontId="44" fillId="0" borderId="27" xfId="0" applyNumberFormat="1" applyFont="1" applyBorder="1" applyAlignment="1">
      <alignment horizontal="justify" vertical="center" wrapText="1"/>
    </xf>
    <xf numFmtId="0" fontId="44" fillId="0" borderId="29" xfId="0" applyNumberFormat="1" applyFont="1" applyBorder="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30"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8"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9" borderId="29" xfId="0" applyFont="1" applyFill="1" applyBorder="1" applyAlignment="1">
      <alignment horizontal="center" vertical="center" wrapText="1"/>
    </xf>
  </cellXfs>
  <cellStyles count="10">
    <cellStyle name="Normal" xfId="0" builtinId="0"/>
    <cellStyle name="Normal 2" xfId="8"/>
    <cellStyle name="Normal_Biología" xfId="6"/>
    <cellStyle name="Normal_Global" xfId="7"/>
    <cellStyle name="Normal_Global_1" xfId="2"/>
    <cellStyle name="Normal_Global_2" xfId="3"/>
    <cellStyle name="Normal_Hoja1 2" xfId="5"/>
    <cellStyle name="Normal_Hoja3" xfId="4"/>
    <cellStyle name="Normal_Quimica" xfId="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Global!$L$58:$L$62</c:f>
              <c:numCache>
                <c:formatCode>General</c:formatCode>
                <c:ptCount val="5"/>
                <c:pt idx="0">
                  <c:v>29</c:v>
                </c:pt>
                <c:pt idx="1">
                  <c:v>20</c:v>
                </c:pt>
                <c:pt idx="2">
                  <c:v>35</c:v>
                </c:pt>
                <c:pt idx="3">
                  <c:v>0</c:v>
                </c:pt>
                <c:pt idx="4">
                  <c:v>4</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Global!$M$58:$M$62</c:f>
              <c:numCache>
                <c:formatCode>General</c:formatCode>
                <c:ptCount val="5"/>
                <c:pt idx="0">
                  <c:v>38</c:v>
                </c:pt>
                <c:pt idx="1">
                  <c:v>47</c:v>
                </c:pt>
                <c:pt idx="2">
                  <c:v>32</c:v>
                </c:pt>
                <c:pt idx="3">
                  <c:v>67</c:v>
                </c:pt>
                <c:pt idx="4">
                  <c:v>63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8615500768420368"/>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Biologia!$A$168:$B$168</c:f>
              <c:strCache>
                <c:ptCount val="2"/>
                <c:pt idx="0">
                  <c:v>Sí</c:v>
                </c:pt>
                <c:pt idx="1">
                  <c:v>No</c:v>
                </c:pt>
              </c:strCache>
            </c:strRef>
          </c:cat>
          <c:val>
            <c:numRef>
              <c:f>Biologia!$A$171:$B$171</c:f>
              <c:numCache>
                <c:formatCode>General</c:formatCode>
                <c:ptCount val="2"/>
                <c:pt idx="0">
                  <c:v>99</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Biologia!$A$168:$B$168</c:f>
              <c:strCache>
                <c:ptCount val="2"/>
                <c:pt idx="0">
                  <c:v>Sí</c:v>
                </c:pt>
                <c:pt idx="1">
                  <c:v>No</c:v>
                </c:pt>
              </c:strCache>
            </c:strRef>
          </c:cat>
          <c:val>
            <c:numRef>
              <c:f>Biologia!$A$172:$B$172</c:f>
              <c:numCache>
                <c:formatCode>General</c:formatCode>
                <c:ptCount val="2"/>
                <c:pt idx="0">
                  <c:v>95</c:v>
                </c:pt>
                <c:pt idx="1">
                  <c:v>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Biologia!$A$168:$B$168</c:f>
              <c:strCache>
                <c:ptCount val="2"/>
                <c:pt idx="0">
                  <c:v>Sí</c:v>
                </c:pt>
                <c:pt idx="1">
                  <c:v>No</c:v>
                </c:pt>
              </c:strCache>
            </c:strRef>
          </c:cat>
          <c:val>
            <c:numRef>
              <c:f>Biologia!$A$169:$B$169</c:f>
              <c:numCache>
                <c:formatCode>General</c:formatCode>
                <c:ptCount val="2"/>
                <c:pt idx="0">
                  <c:v>62</c:v>
                </c:pt>
                <c:pt idx="1">
                  <c:v>39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Biologia!$C$28:$C$31</c:f>
              <c:strCache>
                <c:ptCount val="4"/>
                <c:pt idx="0">
                  <c:v>Primer Curso</c:v>
                </c:pt>
                <c:pt idx="1">
                  <c:v>Segundo Curso</c:v>
                </c:pt>
                <c:pt idx="2">
                  <c:v>Tercer Curso</c:v>
                </c:pt>
                <c:pt idx="3">
                  <c:v>Cuarto Curso</c:v>
                </c:pt>
              </c:strCache>
            </c:strRef>
          </c:cat>
          <c:val>
            <c:numRef>
              <c:f>Biologia!$G$28:$G$31</c:f>
              <c:numCache>
                <c:formatCode>General</c:formatCode>
                <c:ptCount val="4"/>
                <c:pt idx="0">
                  <c:v>33</c:v>
                </c:pt>
                <c:pt idx="1">
                  <c:v>31</c:v>
                </c:pt>
                <c:pt idx="2">
                  <c:v>21</c:v>
                </c:pt>
                <c:pt idx="3">
                  <c:v>21</c:v>
                </c:pt>
              </c:numCache>
            </c:numRef>
          </c:val>
        </c:ser>
        <c:dLbls>
          <c:showLegendKey val="0"/>
          <c:showVal val="1"/>
          <c:showCatName val="0"/>
          <c:showSerName val="0"/>
          <c:showPercent val="0"/>
          <c:showBubbleSize val="0"/>
        </c:dLbls>
        <c:gapWidth val="75"/>
        <c:axId val="550056776"/>
        <c:axId val="550057952"/>
      </c:barChart>
      <c:catAx>
        <c:axId val="550056776"/>
        <c:scaling>
          <c:orientation val="minMax"/>
        </c:scaling>
        <c:delete val="0"/>
        <c:axPos val="b"/>
        <c:numFmt formatCode="General" sourceLinked="0"/>
        <c:majorTickMark val="none"/>
        <c:minorTickMark val="none"/>
        <c:tickLblPos val="nextTo"/>
        <c:txPr>
          <a:bodyPr/>
          <a:lstStyle/>
          <a:p>
            <a:pPr>
              <a:defRPr sz="1600" b="1"/>
            </a:pPr>
            <a:endParaRPr lang="es-ES"/>
          </a:p>
        </c:txPr>
        <c:crossAx val="550057952"/>
        <c:crosses val="autoZero"/>
        <c:auto val="1"/>
        <c:lblAlgn val="ctr"/>
        <c:lblOffset val="100"/>
        <c:noMultiLvlLbl val="0"/>
      </c:catAx>
      <c:valAx>
        <c:axId val="550057952"/>
        <c:scaling>
          <c:orientation val="minMax"/>
        </c:scaling>
        <c:delete val="0"/>
        <c:axPos val="l"/>
        <c:numFmt formatCode="General" sourceLinked="1"/>
        <c:majorTickMark val="none"/>
        <c:minorTickMark val="none"/>
        <c:tickLblPos val="nextTo"/>
        <c:crossAx val="550056776"/>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CCAmbientales!$L$58:$L$62</c:f>
              <c:numCache>
                <c:formatCode>General</c:formatCode>
                <c:ptCount val="5"/>
                <c:pt idx="0">
                  <c:v>4</c:v>
                </c:pt>
                <c:pt idx="1">
                  <c:v>2</c:v>
                </c:pt>
                <c:pt idx="2">
                  <c:v>12</c:v>
                </c:pt>
                <c:pt idx="3">
                  <c:v>0</c:v>
                </c:pt>
                <c:pt idx="4">
                  <c:v>2</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CCAmbientales!$M$58:$M$62</c:f>
              <c:numCache>
                <c:formatCode>General</c:formatCode>
                <c:ptCount val="5"/>
                <c:pt idx="0">
                  <c:v>16</c:v>
                </c:pt>
                <c:pt idx="1">
                  <c:v>18</c:v>
                </c:pt>
                <c:pt idx="2">
                  <c:v>8</c:v>
                </c:pt>
                <c:pt idx="3">
                  <c:v>20</c:v>
                </c:pt>
                <c:pt idx="4">
                  <c:v>18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5270392621098661"/>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CCAmbientales!$A$170:$B$170</c:f>
              <c:numCache>
                <c:formatCode>General</c:formatCode>
                <c:ptCount val="2"/>
                <c:pt idx="0">
                  <c:v>33</c:v>
                </c:pt>
                <c:pt idx="1">
                  <c:v>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CCAmbientales!$A$171:$B$171</c:f>
              <c:numCache>
                <c:formatCode>General</c:formatCode>
                <c:ptCount val="2"/>
                <c:pt idx="0">
                  <c:v>41</c:v>
                </c:pt>
                <c:pt idx="1">
                  <c:v>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CCAmbientales!$A$172:$B$172</c:f>
              <c:numCache>
                <c:formatCode>General</c:formatCode>
                <c:ptCount val="2"/>
                <c:pt idx="0">
                  <c:v>41</c:v>
                </c:pt>
                <c:pt idx="1">
                  <c:v>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CCAmbientales!$A$169:$B$169</c:f>
              <c:numCache>
                <c:formatCode>General</c:formatCode>
                <c:ptCount val="2"/>
                <c:pt idx="0">
                  <c:v>15</c:v>
                </c:pt>
                <c:pt idx="1">
                  <c:v>26</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CCAmbientales!$C$29:$C$32</c:f>
              <c:strCache>
                <c:ptCount val="4"/>
                <c:pt idx="0">
                  <c:v>Primer Curso</c:v>
                </c:pt>
                <c:pt idx="1">
                  <c:v>Segundo Curso</c:v>
                </c:pt>
                <c:pt idx="2">
                  <c:v>Tercer Curso</c:v>
                </c:pt>
                <c:pt idx="3">
                  <c:v>Cuarto Curso</c:v>
                </c:pt>
              </c:strCache>
            </c:strRef>
          </c:cat>
          <c:val>
            <c:numRef>
              <c:f>CCAmbientales!$G$29:$G$32</c:f>
              <c:numCache>
                <c:formatCode>General</c:formatCode>
                <c:ptCount val="4"/>
                <c:pt idx="0">
                  <c:v>22</c:v>
                </c:pt>
                <c:pt idx="1">
                  <c:v>6</c:v>
                </c:pt>
                <c:pt idx="2">
                  <c:v>10</c:v>
                </c:pt>
                <c:pt idx="3">
                  <c:v>6</c:v>
                </c:pt>
              </c:numCache>
            </c:numRef>
          </c:val>
        </c:ser>
        <c:dLbls>
          <c:showLegendKey val="0"/>
          <c:showVal val="1"/>
          <c:showCatName val="0"/>
          <c:showSerName val="0"/>
          <c:showPercent val="0"/>
          <c:showBubbleSize val="0"/>
        </c:dLbls>
        <c:gapWidth val="75"/>
        <c:axId val="394892168"/>
        <c:axId val="394892560"/>
      </c:barChart>
      <c:catAx>
        <c:axId val="394892168"/>
        <c:scaling>
          <c:orientation val="minMax"/>
        </c:scaling>
        <c:delete val="0"/>
        <c:axPos val="b"/>
        <c:numFmt formatCode="General" sourceLinked="0"/>
        <c:majorTickMark val="none"/>
        <c:minorTickMark val="none"/>
        <c:tickLblPos val="nextTo"/>
        <c:txPr>
          <a:bodyPr/>
          <a:lstStyle/>
          <a:p>
            <a:pPr>
              <a:defRPr sz="1600" b="1"/>
            </a:pPr>
            <a:endParaRPr lang="es-ES"/>
          </a:p>
        </c:txPr>
        <c:crossAx val="394892560"/>
        <c:crosses val="autoZero"/>
        <c:auto val="1"/>
        <c:lblAlgn val="ctr"/>
        <c:lblOffset val="100"/>
        <c:noMultiLvlLbl val="0"/>
      </c:catAx>
      <c:valAx>
        <c:axId val="394892560"/>
        <c:scaling>
          <c:orientation val="minMax"/>
        </c:scaling>
        <c:delete val="0"/>
        <c:axPos val="l"/>
        <c:numFmt formatCode="General" sourceLinked="1"/>
        <c:majorTickMark val="none"/>
        <c:minorTickMark val="none"/>
        <c:tickLblPos val="nextTo"/>
        <c:crossAx val="39489216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Global!$A$168:$B$168</c:f>
              <c:strCache>
                <c:ptCount val="2"/>
                <c:pt idx="0">
                  <c:v>Sí</c:v>
                </c:pt>
                <c:pt idx="1">
                  <c:v>No</c:v>
                </c:pt>
              </c:strCache>
            </c:strRef>
          </c:cat>
          <c:val>
            <c:numRef>
              <c:f>Global!$A$170:$B$170</c:f>
              <c:numCache>
                <c:formatCode>General</c:formatCode>
                <c:ptCount val="2"/>
                <c:pt idx="0">
                  <c:v>193</c:v>
                </c:pt>
                <c:pt idx="1">
                  <c:v>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Quimica!$L$58:$L$62</c:f>
              <c:numCache>
                <c:formatCode>General</c:formatCode>
                <c:ptCount val="5"/>
                <c:pt idx="0">
                  <c:v>9</c:v>
                </c:pt>
                <c:pt idx="1">
                  <c:v>7</c:v>
                </c:pt>
                <c:pt idx="2">
                  <c:v>10</c:v>
                </c:pt>
                <c:pt idx="3">
                  <c:v>0</c:v>
                </c:pt>
                <c:pt idx="4">
                  <c:v>0</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Quimica!$M$58:$M$62</c:f>
              <c:numCache>
                <c:formatCode>General</c:formatCode>
                <c:ptCount val="5"/>
                <c:pt idx="0">
                  <c:v>6</c:v>
                </c:pt>
                <c:pt idx="1">
                  <c:v>8</c:v>
                </c:pt>
                <c:pt idx="2">
                  <c:v>5</c:v>
                </c:pt>
                <c:pt idx="3">
                  <c:v>15</c:v>
                </c:pt>
                <c:pt idx="4">
                  <c:v>15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5625961886987437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Quimica!$A$168:$B$168</c:f>
              <c:strCache>
                <c:ptCount val="2"/>
                <c:pt idx="0">
                  <c:v>Sí</c:v>
                </c:pt>
                <c:pt idx="1">
                  <c:v>No</c:v>
                </c:pt>
              </c:strCache>
            </c:strRef>
          </c:cat>
          <c:val>
            <c:numRef>
              <c:f>Quimica!$A$170:$B$170</c:f>
              <c:numCache>
                <c:formatCode>General</c:formatCode>
                <c:ptCount val="2"/>
                <c:pt idx="0">
                  <c:v>47</c:v>
                </c:pt>
                <c:pt idx="1">
                  <c:v>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Quimica!$A$168:$B$168</c:f>
              <c:strCache>
                <c:ptCount val="2"/>
                <c:pt idx="0">
                  <c:v>Sí</c:v>
                </c:pt>
                <c:pt idx="1">
                  <c:v>No</c:v>
                </c:pt>
              </c:strCache>
            </c:strRef>
          </c:cat>
          <c:val>
            <c:numRef>
              <c:f>Quimica!$A$171:$B$171</c:f>
              <c:numCache>
                <c:formatCode>General</c:formatCode>
                <c:ptCount val="2"/>
                <c:pt idx="0">
                  <c:v>53</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Quimica!$A$168:$B$168</c:f>
              <c:strCache>
                <c:ptCount val="2"/>
                <c:pt idx="0">
                  <c:v>Sí</c:v>
                </c:pt>
                <c:pt idx="1">
                  <c:v>No</c:v>
                </c:pt>
              </c:strCache>
            </c:strRef>
          </c:cat>
          <c:val>
            <c:numRef>
              <c:f>Quimica!$A$172:$B$172</c:f>
              <c:numCache>
                <c:formatCode>General</c:formatCode>
                <c:ptCount val="2"/>
                <c:pt idx="0">
                  <c:v>51</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Quimica!$A$168:$B$168</c:f>
              <c:strCache>
                <c:ptCount val="2"/>
                <c:pt idx="0">
                  <c:v>Sí</c:v>
                </c:pt>
                <c:pt idx="1">
                  <c:v>No</c:v>
                </c:pt>
              </c:strCache>
            </c:strRef>
          </c:cat>
          <c:val>
            <c:numRef>
              <c:f>Quimica!$A$169:$B$169</c:f>
              <c:numCache>
                <c:formatCode>General</c:formatCode>
                <c:ptCount val="2"/>
                <c:pt idx="0">
                  <c:v>36</c:v>
                </c:pt>
                <c:pt idx="1">
                  <c:v>19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Quimica!$C$27:$C$30</c:f>
              <c:strCache>
                <c:ptCount val="4"/>
                <c:pt idx="0">
                  <c:v>Primer Curso</c:v>
                </c:pt>
                <c:pt idx="1">
                  <c:v>Segundo Curso</c:v>
                </c:pt>
                <c:pt idx="2">
                  <c:v>Tercer Curso</c:v>
                </c:pt>
                <c:pt idx="3">
                  <c:v>Cuarto Curso</c:v>
                </c:pt>
              </c:strCache>
            </c:strRef>
          </c:cat>
          <c:val>
            <c:numRef>
              <c:f>Quimica!$G$27:$G$30</c:f>
              <c:numCache>
                <c:formatCode>General</c:formatCode>
                <c:ptCount val="4"/>
                <c:pt idx="0">
                  <c:v>17</c:v>
                </c:pt>
                <c:pt idx="1">
                  <c:v>14</c:v>
                </c:pt>
                <c:pt idx="2">
                  <c:v>16</c:v>
                </c:pt>
                <c:pt idx="3">
                  <c:v>13</c:v>
                </c:pt>
              </c:numCache>
            </c:numRef>
          </c:val>
        </c:ser>
        <c:dLbls>
          <c:showLegendKey val="0"/>
          <c:showVal val="1"/>
          <c:showCatName val="0"/>
          <c:showSerName val="0"/>
          <c:showPercent val="0"/>
          <c:showBubbleSize val="0"/>
        </c:dLbls>
        <c:gapWidth val="75"/>
        <c:axId val="585267928"/>
        <c:axId val="585268320"/>
      </c:barChart>
      <c:catAx>
        <c:axId val="585267928"/>
        <c:scaling>
          <c:orientation val="minMax"/>
        </c:scaling>
        <c:delete val="0"/>
        <c:axPos val="b"/>
        <c:numFmt formatCode="General" sourceLinked="0"/>
        <c:majorTickMark val="none"/>
        <c:minorTickMark val="none"/>
        <c:tickLblPos val="nextTo"/>
        <c:txPr>
          <a:bodyPr/>
          <a:lstStyle/>
          <a:p>
            <a:pPr>
              <a:defRPr sz="1600" b="1"/>
            </a:pPr>
            <a:endParaRPr lang="es-ES"/>
          </a:p>
        </c:txPr>
        <c:crossAx val="585268320"/>
        <c:crosses val="autoZero"/>
        <c:auto val="1"/>
        <c:lblAlgn val="ctr"/>
        <c:lblOffset val="100"/>
        <c:noMultiLvlLbl val="0"/>
      </c:catAx>
      <c:valAx>
        <c:axId val="585268320"/>
        <c:scaling>
          <c:orientation val="minMax"/>
        </c:scaling>
        <c:delete val="0"/>
        <c:axPos val="l"/>
        <c:numFmt formatCode="General" sourceLinked="1"/>
        <c:majorTickMark val="none"/>
        <c:minorTickMark val="none"/>
        <c:tickLblPos val="nextTo"/>
        <c:crossAx val="58526792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Global!$A$168:$B$168</c:f>
              <c:strCache>
                <c:ptCount val="2"/>
                <c:pt idx="0">
                  <c:v>Sí</c:v>
                </c:pt>
                <c:pt idx="1">
                  <c:v>No</c:v>
                </c:pt>
              </c:strCache>
            </c:strRef>
          </c:cat>
          <c:val>
            <c:numRef>
              <c:f>Global!$A$171:$B$171</c:f>
              <c:numCache>
                <c:formatCode>General</c:formatCode>
                <c:ptCount val="2"/>
                <c:pt idx="0">
                  <c:v>167</c:v>
                </c:pt>
                <c:pt idx="1">
                  <c:v>29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Global!$A$168:$B$168</c:f>
              <c:strCache>
                <c:ptCount val="2"/>
                <c:pt idx="0">
                  <c:v>Sí</c:v>
                </c:pt>
                <c:pt idx="1">
                  <c:v>No</c:v>
                </c:pt>
              </c:strCache>
            </c:strRef>
          </c:cat>
          <c:val>
            <c:numRef>
              <c:f>Global!$A$172:$B$172</c:f>
              <c:numCache>
                <c:formatCode>General</c:formatCode>
                <c:ptCount val="2"/>
                <c:pt idx="0">
                  <c:v>187</c:v>
                </c:pt>
                <c:pt idx="1">
                  <c:v>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Global!$A$168:$B$168</c:f>
              <c:strCache>
                <c:ptCount val="2"/>
                <c:pt idx="0">
                  <c:v>Sí</c:v>
                </c:pt>
                <c:pt idx="1">
                  <c:v>No</c:v>
                </c:pt>
              </c:strCache>
            </c:strRef>
          </c:cat>
          <c:val>
            <c:numRef>
              <c:f>Global!$A$169:$B$169</c:f>
              <c:numCache>
                <c:formatCode>General</c:formatCode>
                <c:ptCount val="2"/>
                <c:pt idx="0">
                  <c:v>113</c:v>
                </c:pt>
                <c:pt idx="1">
                  <c:v>84</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Global!$B$25:$H$27</c:f>
              <c:strCache>
                <c:ptCount val="3"/>
                <c:pt idx="0">
                  <c:v>Grado en Biología</c:v>
                </c:pt>
                <c:pt idx="1">
                  <c:v>Grado en Ciencias Ambientales</c:v>
                </c:pt>
                <c:pt idx="2">
                  <c:v>Grado en Química</c:v>
                </c:pt>
              </c:strCache>
            </c:strRef>
          </c:cat>
          <c:val>
            <c:numRef>
              <c:f>Global!$I$25:$I$27</c:f>
              <c:numCache>
                <c:formatCode>General</c:formatCode>
                <c:ptCount val="3"/>
                <c:pt idx="0">
                  <c:v>106</c:v>
                </c:pt>
                <c:pt idx="1">
                  <c:v>44</c:v>
                </c:pt>
                <c:pt idx="2">
                  <c:v>60</c:v>
                </c:pt>
              </c:numCache>
            </c:numRef>
          </c:val>
        </c:ser>
        <c:dLbls>
          <c:showLegendKey val="0"/>
          <c:showVal val="1"/>
          <c:showCatName val="0"/>
          <c:showSerName val="0"/>
          <c:showPercent val="0"/>
          <c:showBubbleSize val="0"/>
        </c:dLbls>
        <c:gapWidth val="75"/>
        <c:axId val="548011008"/>
        <c:axId val="593535488"/>
      </c:barChart>
      <c:catAx>
        <c:axId val="548011008"/>
        <c:scaling>
          <c:orientation val="minMax"/>
        </c:scaling>
        <c:delete val="0"/>
        <c:axPos val="b"/>
        <c:numFmt formatCode="General" sourceLinked="0"/>
        <c:majorTickMark val="none"/>
        <c:minorTickMark val="none"/>
        <c:tickLblPos val="nextTo"/>
        <c:txPr>
          <a:bodyPr/>
          <a:lstStyle/>
          <a:p>
            <a:pPr>
              <a:defRPr sz="1800" b="1"/>
            </a:pPr>
            <a:endParaRPr lang="es-ES"/>
          </a:p>
        </c:txPr>
        <c:crossAx val="593535488"/>
        <c:crosses val="autoZero"/>
        <c:auto val="1"/>
        <c:lblAlgn val="ctr"/>
        <c:lblOffset val="100"/>
        <c:noMultiLvlLbl val="0"/>
      </c:catAx>
      <c:valAx>
        <c:axId val="593535488"/>
        <c:scaling>
          <c:orientation val="minMax"/>
        </c:scaling>
        <c:delete val="0"/>
        <c:axPos val="l"/>
        <c:numFmt formatCode="General" sourceLinked="1"/>
        <c:majorTickMark val="none"/>
        <c:minorTickMark val="none"/>
        <c:tickLblPos val="nextTo"/>
        <c:crossAx val="54801100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Global!$Z$25:$Z$28</c:f>
              <c:strCache>
                <c:ptCount val="4"/>
                <c:pt idx="0">
                  <c:v>Primero</c:v>
                </c:pt>
                <c:pt idx="1">
                  <c:v>Segundo</c:v>
                </c:pt>
                <c:pt idx="2">
                  <c:v>Tercero</c:v>
                </c:pt>
                <c:pt idx="3">
                  <c:v>Cuarto</c:v>
                </c:pt>
              </c:strCache>
            </c:strRef>
          </c:cat>
          <c:val>
            <c:numRef>
              <c:f>Global!$AA$25:$AA$28</c:f>
              <c:numCache>
                <c:formatCode>General</c:formatCode>
                <c:ptCount val="4"/>
                <c:pt idx="0">
                  <c:v>72</c:v>
                </c:pt>
                <c:pt idx="1">
                  <c:v>51</c:v>
                </c:pt>
                <c:pt idx="2">
                  <c:v>47</c:v>
                </c:pt>
                <c:pt idx="3">
                  <c:v>40</c:v>
                </c:pt>
              </c:numCache>
            </c:numRef>
          </c:val>
        </c:ser>
        <c:dLbls>
          <c:showLegendKey val="0"/>
          <c:showVal val="1"/>
          <c:showCatName val="0"/>
          <c:showSerName val="0"/>
          <c:showPercent val="0"/>
          <c:showBubbleSize val="0"/>
        </c:dLbls>
        <c:gapWidth val="75"/>
        <c:axId val="593535096"/>
        <c:axId val="593535880"/>
      </c:barChart>
      <c:catAx>
        <c:axId val="593535096"/>
        <c:scaling>
          <c:orientation val="minMax"/>
        </c:scaling>
        <c:delete val="0"/>
        <c:axPos val="b"/>
        <c:numFmt formatCode="General" sourceLinked="0"/>
        <c:majorTickMark val="none"/>
        <c:minorTickMark val="none"/>
        <c:tickLblPos val="nextTo"/>
        <c:txPr>
          <a:bodyPr/>
          <a:lstStyle/>
          <a:p>
            <a:pPr>
              <a:defRPr sz="1600" b="1"/>
            </a:pPr>
            <a:endParaRPr lang="es-ES"/>
          </a:p>
        </c:txPr>
        <c:crossAx val="593535880"/>
        <c:crosses val="autoZero"/>
        <c:auto val="1"/>
        <c:lblAlgn val="ctr"/>
        <c:lblOffset val="100"/>
        <c:noMultiLvlLbl val="0"/>
      </c:catAx>
      <c:valAx>
        <c:axId val="593535880"/>
        <c:scaling>
          <c:orientation val="minMax"/>
        </c:scaling>
        <c:delete val="0"/>
        <c:axPos val="l"/>
        <c:numFmt formatCode="General" sourceLinked="1"/>
        <c:majorTickMark val="none"/>
        <c:minorTickMark val="none"/>
        <c:tickLblPos val="nextTo"/>
        <c:crossAx val="593535096"/>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Biologia!$L$58:$L$62</c:f>
              <c:numCache>
                <c:formatCode>General</c:formatCode>
                <c:ptCount val="5"/>
                <c:pt idx="0">
                  <c:v>16</c:v>
                </c:pt>
                <c:pt idx="1">
                  <c:v>11</c:v>
                </c:pt>
                <c:pt idx="2">
                  <c:v>13</c:v>
                </c:pt>
                <c:pt idx="3">
                  <c:v>0</c:v>
                </c:pt>
                <c:pt idx="4">
                  <c:v>2</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Biologia!$M$58:$M$62</c:f>
              <c:numCache>
                <c:formatCode>General</c:formatCode>
                <c:ptCount val="5"/>
                <c:pt idx="0">
                  <c:v>16</c:v>
                </c:pt>
                <c:pt idx="1">
                  <c:v>21</c:v>
                </c:pt>
                <c:pt idx="2">
                  <c:v>19</c:v>
                </c:pt>
                <c:pt idx="3">
                  <c:v>32</c:v>
                </c:pt>
                <c:pt idx="4">
                  <c:v>30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918812033902226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Biologia!$A$168:$B$168</c:f>
              <c:strCache>
                <c:ptCount val="2"/>
                <c:pt idx="0">
                  <c:v>Sí</c:v>
                </c:pt>
                <c:pt idx="1">
                  <c:v>No</c:v>
                </c:pt>
              </c:strCache>
            </c:strRef>
          </c:cat>
          <c:val>
            <c:numRef>
              <c:f>Biologia!$A$170:$B$170</c:f>
              <c:numCache>
                <c:formatCode>General</c:formatCode>
                <c:ptCount val="2"/>
                <c:pt idx="0">
                  <c:v>87</c:v>
                </c:pt>
                <c:pt idx="1">
                  <c:v>13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174626</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67608" y="226786"/>
          <a:ext cx="74839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86;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Abril-Mayo 2017</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210/Nº encuestas necesarias: 86</a:t>
          </a:r>
          <a:endParaRPr lang="es-ES" sz="1400"/>
        </a:p>
        <a:p>
          <a:pPr algn="l"/>
          <a:r>
            <a:rPr lang="es-ES" sz="1400" b="1" i="0" u="sng" strike="noStrike">
              <a:solidFill>
                <a:schemeClr val="dk1"/>
              </a:solidFill>
              <a:latin typeface="+mn-lt"/>
              <a:ea typeface="+mn-ea"/>
              <a:cs typeface="+mn-cs"/>
            </a:rPr>
            <a:t>Porcentaje de encuestas recogidas sobre alumnos localizables (con e-mail): </a:t>
          </a:r>
          <a:r>
            <a:rPr lang="es-ES" sz="1400" b="1" i="0" u="none" strike="noStrike">
              <a:solidFill>
                <a:schemeClr val="dk1"/>
              </a:solidFill>
              <a:latin typeface="+mn-lt"/>
              <a:ea typeface="+mn-ea"/>
              <a:cs typeface="+mn-cs"/>
            </a:rPr>
            <a:t>210/782=26,85%</a:t>
          </a:r>
          <a:endParaRPr lang="es-ES" sz="1400" b="1" i="0" u="none" baseline="0"/>
        </a:p>
      </xdr:txBody>
    </xdr:sp>
    <xdr:clientData/>
  </xdr:twoCellAnchor>
  <xdr:twoCellAnchor>
    <xdr:from>
      <xdr:col>11</xdr:col>
      <xdr:colOff>0</xdr:colOff>
      <xdr:row>22</xdr:row>
      <xdr:rowOff>142875</xdr:rowOff>
    </xdr:from>
    <xdr:to>
      <xdr:col>22</xdr:col>
      <xdr:colOff>0</xdr:colOff>
      <xdr:row>40</xdr:row>
      <xdr:rowOff>3175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449035</xdr:colOff>
      <xdr:row>23</xdr:row>
      <xdr:rowOff>99786</xdr:rowOff>
    </xdr:from>
    <xdr:to>
      <xdr:col>38</xdr:col>
      <xdr:colOff>0</xdr:colOff>
      <xdr:row>38</xdr:row>
      <xdr:rowOff>27215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20</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Biología</a:t>
          </a:r>
        </a:p>
        <a:p>
          <a:pPr algn="l"/>
          <a:r>
            <a:rPr lang="es-ES" sz="1400" b="1" i="0" u="sng" baseline="0"/>
            <a:t>Tamaño muestral</a:t>
          </a:r>
          <a:r>
            <a:rPr lang="es-ES" sz="1400" b="1" i="0" u="none" baseline="0"/>
            <a:t>: 75;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2017</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106/Nº encuestas necesarias: 75</a:t>
          </a:r>
          <a:endParaRPr lang="es-ES" sz="1400"/>
        </a:p>
        <a:p>
          <a:pPr algn="l"/>
          <a:r>
            <a:rPr lang="es-ES" sz="1400" b="1" i="0" u="sng" strike="noStrike">
              <a:solidFill>
                <a:schemeClr val="dk1"/>
              </a:solidFill>
              <a:latin typeface="+mn-lt"/>
              <a:ea typeface="+mn-ea"/>
              <a:cs typeface="+mn-cs"/>
            </a:rPr>
            <a:t>Porcentaje de encuestas recogidas sobre alumnos localizables (con e-mail): 106/342=30,99%</a:t>
          </a:r>
          <a:endParaRPr lang="es-ES" sz="1400" b="1" i="0" u="none" baseline="0"/>
        </a:p>
      </xdr:txBody>
    </xdr:sp>
    <xdr:clientData/>
  </xdr:twoCellAnchor>
  <xdr:twoCellAnchor>
    <xdr:from>
      <xdr:col>12</xdr:col>
      <xdr:colOff>718910</xdr:colOff>
      <xdr:row>24</xdr:row>
      <xdr:rowOff>242661</xdr:rowOff>
    </xdr:from>
    <xdr:to>
      <xdr:col>23</xdr:col>
      <xdr:colOff>365125</xdr:colOff>
      <xdr:row>39</xdr:row>
      <xdr:rowOff>11340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21</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Ciencias Ambientales</a:t>
          </a:r>
        </a:p>
        <a:p>
          <a:pPr algn="l"/>
          <a:r>
            <a:rPr lang="es-ES" sz="1400" b="1" i="0" u="sng" baseline="0"/>
            <a:t>Tamaño muestral</a:t>
          </a:r>
          <a:r>
            <a:rPr lang="es-ES" sz="1400" b="1" i="0" u="none" baseline="0"/>
            <a:t>: 60;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2017</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44/Nº encuestas necesarias: 60</a:t>
          </a:r>
          <a:endParaRPr lang="es-ES" sz="1400"/>
        </a:p>
        <a:p>
          <a:pPr algn="l"/>
          <a:r>
            <a:rPr lang="es-ES" sz="1400" b="1" i="0" u="sng" strike="noStrike">
              <a:solidFill>
                <a:schemeClr val="dk1"/>
              </a:solidFill>
              <a:latin typeface="+mn-lt"/>
              <a:ea typeface="+mn-ea"/>
              <a:cs typeface="+mn-cs"/>
            </a:rPr>
            <a:t>Porcentaje de encuestas recogidas sobre alumnos localizables (con e-mail): 44/159=</a:t>
          </a:r>
          <a:r>
            <a:rPr lang="es-ES" sz="1400" b="1" i="0" u="sng" strike="noStrike" baseline="0">
              <a:solidFill>
                <a:schemeClr val="dk1"/>
              </a:solidFill>
              <a:latin typeface="+mn-lt"/>
              <a:ea typeface="+mn-ea"/>
              <a:cs typeface="+mn-cs"/>
            </a:rPr>
            <a:t> 27,67</a:t>
          </a:r>
          <a:r>
            <a:rPr lang="es-ES" sz="1400" b="1" i="0" u="none" strike="noStrike" baseline="0">
              <a:solidFill>
                <a:schemeClr val="dk1"/>
              </a:solidFill>
              <a:latin typeface="+mn-lt"/>
              <a:ea typeface="+mn-ea"/>
              <a:cs typeface="+mn-cs"/>
            </a:rPr>
            <a:t>%</a:t>
          </a:r>
          <a:endParaRPr lang="es-ES" sz="1400" b="1" i="0" u="none" baseline="0"/>
        </a:p>
      </xdr:txBody>
    </xdr:sp>
    <xdr:clientData/>
  </xdr:twoCellAnchor>
  <xdr:twoCellAnchor>
    <xdr:from>
      <xdr:col>12</xdr:col>
      <xdr:colOff>718910</xdr:colOff>
      <xdr:row>25</xdr:row>
      <xdr:rowOff>242661</xdr:rowOff>
    </xdr:from>
    <xdr:to>
      <xdr:col>23</xdr:col>
      <xdr:colOff>365125</xdr:colOff>
      <xdr:row>40</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Química</a:t>
          </a:r>
        </a:p>
        <a:p>
          <a:pPr algn="l"/>
          <a:r>
            <a:rPr lang="es-ES" sz="1400" b="1" i="0" u="sng" baseline="0"/>
            <a:t>Tamaño muestral</a:t>
          </a:r>
          <a:r>
            <a:rPr lang="es-ES" sz="1400" b="1" i="0" u="none" baseline="0"/>
            <a:t>: 72;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2017</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60/Nº encuestas necesarias: 72</a:t>
          </a:r>
          <a:endParaRPr lang="es-ES" sz="1400"/>
        </a:p>
        <a:p>
          <a:pPr algn="l"/>
          <a:r>
            <a:rPr lang="es-ES" sz="1400" b="1" i="0" u="sng" strike="noStrike">
              <a:solidFill>
                <a:schemeClr val="dk1"/>
              </a:solidFill>
              <a:latin typeface="+mn-lt"/>
              <a:ea typeface="+mn-ea"/>
              <a:cs typeface="+mn-cs"/>
            </a:rPr>
            <a:t>Porcentaje de encuestas recogidas sobre alumnos localizables (con e-mail): 60/281=21,35%</a:t>
          </a:r>
          <a:endParaRPr lang="es-ES" sz="1400" b="1" i="0" u="none" baseline="0"/>
        </a:p>
      </xdr:txBody>
    </xdr:sp>
    <xdr:clientData/>
  </xdr:twoCellAnchor>
  <xdr:twoCellAnchor>
    <xdr:from>
      <xdr:col>12</xdr:col>
      <xdr:colOff>718910</xdr:colOff>
      <xdr:row>23</xdr:row>
      <xdr:rowOff>242661</xdr:rowOff>
    </xdr:from>
    <xdr:to>
      <xdr:col>23</xdr:col>
      <xdr:colOff>365125</xdr:colOff>
      <xdr:row>41</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L174"/>
  <sheetViews>
    <sheetView view="pageBreakPreview" zoomScale="58" zoomScaleNormal="58" zoomScaleSheetLayoutView="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4.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50.42578125" customWidth="1"/>
  </cols>
  <sheetData>
    <row r="1" spans="1:38">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row>
    <row r="2" spans="1:3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75">
      <c r="A6" s="203" t="s">
        <v>0</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row>
    <row r="7" spans="1:38" ht="18.75" customHeight="1">
      <c r="A7" s="204" t="s">
        <v>2</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row>
    <row r="8" spans="1:38" ht="15.75" customHeight="1">
      <c r="A8" s="205" t="s">
        <v>136</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row>
    <row r="9" spans="1:38" ht="21" customHeight="1"/>
    <row r="10" spans="1:38"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2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row>
    <row r="21" spans="1:38" ht="21">
      <c r="A21" s="200" t="s">
        <v>3</v>
      </c>
      <c r="B21" s="200"/>
      <c r="C21" s="200"/>
      <c r="D21" s="200"/>
      <c r="E21" s="200"/>
      <c r="F21" s="200"/>
      <c r="G21" s="200"/>
      <c r="H21" s="200"/>
      <c r="I21" s="200"/>
      <c r="J21" s="200"/>
      <c r="K21" s="200"/>
      <c r="L21" s="200"/>
      <c r="M21" s="200"/>
      <c r="N21" s="200"/>
      <c r="O21" s="200"/>
      <c r="P21" s="200"/>
      <c r="Q21" s="200"/>
      <c r="R21" s="200"/>
      <c r="S21" s="200"/>
      <c r="T21" s="200"/>
      <c r="U21" s="200"/>
      <c r="V21" s="3"/>
      <c r="W21" s="3"/>
      <c r="X21" s="3"/>
      <c r="Y21" s="8"/>
      <c r="Z21" s="9"/>
      <c r="AA21" s="10"/>
      <c r="AB21" s="11"/>
      <c r="AC21" s="11"/>
      <c r="AD21" s="11"/>
      <c r="AE21" s="7"/>
      <c r="AF21" s="3"/>
      <c r="AG21" s="3"/>
      <c r="AH21" s="3"/>
      <c r="AI21" s="3"/>
      <c r="AJ21" s="8"/>
      <c r="AK21" s="9"/>
      <c r="AL21" s="10"/>
    </row>
    <row r="22" spans="1:38" s="15" customFormat="1" ht="21">
      <c r="A22" s="12"/>
      <c r="B22" s="12"/>
      <c r="C22" s="12"/>
      <c r="D22" s="12"/>
      <c r="E22" s="12"/>
      <c r="F22" s="12"/>
      <c r="G22" s="12"/>
      <c r="H22" s="12"/>
      <c r="I22" s="12"/>
      <c r="J22" s="12"/>
      <c r="K22" s="12"/>
      <c r="L22" s="12"/>
      <c r="M22" s="12"/>
      <c r="N22" s="12"/>
      <c r="O22" s="12"/>
      <c r="P22" s="12"/>
      <c r="Q22" s="12"/>
      <c r="R22" s="12"/>
      <c r="S22" s="12"/>
      <c r="T22" s="12"/>
      <c r="U22" s="12"/>
      <c r="V22" s="13"/>
      <c r="W22" s="13"/>
      <c r="X22" s="13"/>
      <c r="Y22" s="8"/>
      <c r="Z22" s="9"/>
      <c r="AA22" s="10"/>
      <c r="AB22" s="11"/>
      <c r="AC22" s="11"/>
      <c r="AD22" s="11"/>
      <c r="AE22" s="14"/>
      <c r="AF22" s="13"/>
      <c r="AG22" s="13"/>
      <c r="AH22" s="13"/>
      <c r="AI22" s="13"/>
      <c r="AJ22" s="5"/>
      <c r="AK22" s="9"/>
      <c r="AL22" s="10"/>
    </row>
    <row r="23" spans="1:38" ht="21">
      <c r="A23" s="16" t="s">
        <v>4</v>
      </c>
      <c r="C23" s="3"/>
      <c r="D23" s="3"/>
      <c r="E23" s="3"/>
      <c r="F23" s="3"/>
      <c r="G23" s="3"/>
      <c r="H23" s="3"/>
      <c r="I23" s="3"/>
      <c r="J23" s="3"/>
      <c r="K23" s="3"/>
      <c r="L23" s="3"/>
      <c r="M23" s="3"/>
      <c r="N23" s="3"/>
      <c r="O23" s="3"/>
      <c r="P23" s="3"/>
      <c r="Q23" s="3"/>
      <c r="R23" s="3"/>
      <c r="S23" s="3"/>
      <c r="T23" s="3"/>
      <c r="U23" s="5"/>
      <c r="V23" s="9"/>
      <c r="W23" s="10"/>
      <c r="X23" s="11"/>
      <c r="Y23" s="16" t="s">
        <v>5</v>
      </c>
      <c r="Z23" s="11"/>
      <c r="AA23" s="7"/>
      <c r="AB23" s="3"/>
      <c r="AC23" s="3"/>
      <c r="AD23" s="3"/>
      <c r="AE23" s="3"/>
      <c r="AF23" s="5"/>
      <c r="AG23" s="9"/>
      <c r="AH23" s="10"/>
      <c r="AI23" s="11"/>
      <c r="AJ23" s="11"/>
      <c r="AK23" s="11"/>
      <c r="AL23" s="7"/>
    </row>
    <row r="24" spans="1:38" ht="21">
      <c r="A24" s="3"/>
      <c r="B24" s="16"/>
      <c r="C24" s="3"/>
      <c r="D24" s="3"/>
      <c r="E24" s="3"/>
      <c r="F24" s="3"/>
      <c r="G24" s="3"/>
      <c r="H24" s="3"/>
      <c r="I24" s="3"/>
      <c r="J24" s="3"/>
      <c r="K24" s="3"/>
      <c r="L24" s="3"/>
      <c r="M24" s="3"/>
      <c r="N24" s="3"/>
      <c r="O24" s="3"/>
      <c r="P24" s="3"/>
      <c r="Q24" s="3"/>
      <c r="R24" s="3"/>
      <c r="S24" s="3"/>
      <c r="T24" s="3"/>
      <c r="U24" s="5"/>
      <c r="V24" s="9"/>
      <c r="W24" s="10"/>
      <c r="X24" s="11"/>
      <c r="Y24" s="11"/>
      <c r="Z24" s="11"/>
      <c r="AA24" s="7"/>
      <c r="AB24" s="3"/>
      <c r="AC24" s="3"/>
      <c r="AD24" s="3"/>
      <c r="AE24" s="3"/>
      <c r="AF24" s="5"/>
      <c r="AG24" s="9"/>
      <c r="AH24" s="10"/>
      <c r="AI24" s="11"/>
      <c r="AJ24" s="11"/>
      <c r="AK24" s="17"/>
      <c r="AL24" s="7"/>
    </row>
    <row r="25" spans="1:38" ht="18.75">
      <c r="A25" s="3"/>
      <c r="B25" s="201" t="s">
        <v>6</v>
      </c>
      <c r="C25" s="201"/>
      <c r="D25" s="201"/>
      <c r="E25" s="201"/>
      <c r="F25" s="201"/>
      <c r="G25" s="201"/>
      <c r="H25" s="201"/>
      <c r="I25" s="144">
        <v>106</v>
      </c>
      <c r="J25" s="18">
        <f>I25/$I$28</f>
        <v>0.50476190476190474</v>
      </c>
      <c r="K25" s="3"/>
      <c r="L25" s="3"/>
      <c r="M25" s="3"/>
      <c r="N25" s="3"/>
      <c r="O25" s="3"/>
      <c r="P25" s="3"/>
      <c r="Q25" s="3"/>
      <c r="R25" s="3"/>
      <c r="S25" s="3"/>
      <c r="T25" s="3"/>
      <c r="U25" s="5"/>
      <c r="V25" s="9"/>
      <c r="W25" s="10"/>
      <c r="X25" s="11"/>
      <c r="Y25" s="11"/>
      <c r="Z25" s="19" t="s">
        <v>7</v>
      </c>
      <c r="AA25" s="144">
        <v>72</v>
      </c>
      <c r="AB25" s="21">
        <f>AA25/$AA$29</f>
        <v>0.34285714285714286</v>
      </c>
      <c r="AC25" s="3"/>
      <c r="AD25" s="3"/>
      <c r="AE25" s="3"/>
      <c r="AF25" s="9"/>
      <c r="AG25" s="9"/>
      <c r="AH25" s="10"/>
      <c r="AI25" s="11"/>
      <c r="AJ25" s="17"/>
      <c r="AK25" s="17"/>
      <c r="AL25" s="7"/>
    </row>
    <row r="26" spans="1:38" ht="18.75">
      <c r="A26" s="3"/>
      <c r="B26" s="201" t="s">
        <v>8</v>
      </c>
      <c r="C26" s="201"/>
      <c r="D26" s="201"/>
      <c r="E26" s="201"/>
      <c r="F26" s="201"/>
      <c r="G26" s="201"/>
      <c r="H26" s="201"/>
      <c r="I26" s="144">
        <v>44</v>
      </c>
      <c r="J26" s="18">
        <f>I26/$I$28</f>
        <v>0.20952380952380953</v>
      </c>
      <c r="K26" s="3"/>
      <c r="L26" s="3"/>
      <c r="M26" s="3"/>
      <c r="N26" s="3"/>
      <c r="O26" s="3"/>
      <c r="P26" s="3"/>
      <c r="Q26" s="3"/>
      <c r="R26" s="3"/>
      <c r="S26" s="3"/>
      <c r="T26" s="3"/>
      <c r="U26" s="5"/>
      <c r="V26" s="9"/>
      <c r="W26" s="10"/>
      <c r="X26" s="11"/>
      <c r="Y26" s="11"/>
      <c r="Z26" s="19" t="s">
        <v>9</v>
      </c>
      <c r="AA26" s="144">
        <v>51</v>
      </c>
      <c r="AB26" s="21">
        <f t="shared" ref="AB26:AB28" si="0">AA26/$AA$29</f>
        <v>0.24285714285714285</v>
      </c>
      <c r="AC26" s="3"/>
      <c r="AD26" s="3"/>
      <c r="AE26" s="3"/>
      <c r="AF26" s="8"/>
      <c r="AG26" s="5"/>
      <c r="AH26" s="10"/>
      <c r="AI26" s="11"/>
      <c r="AJ26" s="17"/>
      <c r="AK26" s="17"/>
      <c r="AL26" s="7"/>
    </row>
    <row r="27" spans="1:38" ht="18.75">
      <c r="A27" s="3"/>
      <c r="B27" s="201" t="s">
        <v>10</v>
      </c>
      <c r="C27" s="201"/>
      <c r="D27" s="201"/>
      <c r="E27" s="201"/>
      <c r="F27" s="201"/>
      <c r="G27" s="201"/>
      <c r="H27" s="201"/>
      <c r="I27" s="144">
        <v>60</v>
      </c>
      <c r="J27" s="18">
        <f>I27/$I$28</f>
        <v>0.2857142857142857</v>
      </c>
      <c r="K27" s="3"/>
      <c r="L27" s="3"/>
      <c r="M27" s="3"/>
      <c r="N27" s="3"/>
      <c r="O27" s="3"/>
      <c r="P27" s="3"/>
      <c r="Q27" s="3"/>
      <c r="R27" s="3"/>
      <c r="S27" s="3"/>
      <c r="T27" s="3"/>
      <c r="U27" s="5"/>
      <c r="V27" s="9"/>
      <c r="W27" s="10"/>
      <c r="X27" s="11"/>
      <c r="Y27" s="11"/>
      <c r="Z27" s="19" t="s">
        <v>11</v>
      </c>
      <c r="AA27" s="144">
        <v>47</v>
      </c>
      <c r="AB27" s="21">
        <f t="shared" si="0"/>
        <v>0.22380952380952382</v>
      </c>
      <c r="AC27" s="3"/>
      <c r="AD27" s="3"/>
      <c r="AE27" s="3"/>
      <c r="AF27" s="3"/>
      <c r="AG27" s="3"/>
      <c r="AH27" s="3"/>
      <c r="AI27" s="3"/>
      <c r="AJ27" s="3"/>
    </row>
    <row r="28" spans="1:38" ht="18.75">
      <c r="A28" s="3"/>
      <c r="B28" s="22"/>
      <c r="C28" s="22"/>
      <c r="D28" s="22"/>
      <c r="E28" s="22"/>
      <c r="F28" s="22"/>
      <c r="G28" s="22"/>
      <c r="H28" s="22"/>
      <c r="I28" s="23">
        <f>SUM(I25:I27)</f>
        <v>210</v>
      </c>
      <c r="J28" s="24"/>
      <c r="K28" s="3"/>
      <c r="L28" s="3"/>
      <c r="M28" s="3"/>
      <c r="N28" s="3"/>
      <c r="O28" s="3"/>
      <c r="P28" s="3"/>
      <c r="Q28" s="3"/>
      <c r="R28" s="3"/>
      <c r="S28" s="3"/>
      <c r="T28" s="3"/>
      <c r="U28" s="5"/>
      <c r="V28" s="9"/>
      <c r="W28" s="10"/>
      <c r="X28" s="11"/>
      <c r="Y28" s="11"/>
      <c r="Z28" s="19" t="s">
        <v>12</v>
      </c>
      <c r="AA28" s="144">
        <v>40</v>
      </c>
      <c r="AB28" s="21">
        <f t="shared" si="0"/>
        <v>0.19047619047619047</v>
      </c>
      <c r="AC28" s="3"/>
      <c r="AD28" s="3"/>
      <c r="AE28" s="3"/>
      <c r="AF28" s="3"/>
      <c r="AG28" s="3"/>
      <c r="AH28" s="3"/>
      <c r="AI28" s="3"/>
      <c r="AJ28" s="3"/>
    </row>
    <row r="29" spans="1:38" ht="18.75">
      <c r="A29" s="3"/>
      <c r="B29" s="22"/>
      <c r="C29" s="22"/>
      <c r="D29" s="22"/>
      <c r="E29" s="22"/>
      <c r="F29" s="22"/>
      <c r="G29" s="22"/>
      <c r="H29" s="22"/>
      <c r="I29" s="25"/>
      <c r="J29" s="24"/>
      <c r="K29" s="3"/>
      <c r="L29" s="3"/>
      <c r="M29" s="3"/>
      <c r="N29" s="3"/>
      <c r="O29" s="3"/>
      <c r="P29" s="3"/>
      <c r="Q29" s="3"/>
      <c r="R29" s="3"/>
      <c r="S29" s="3"/>
      <c r="T29" s="3"/>
      <c r="U29" s="5"/>
      <c r="V29" s="9"/>
      <c r="W29" s="10"/>
      <c r="X29" s="11"/>
      <c r="Y29" s="11"/>
      <c r="Z29" s="19" t="s">
        <v>13</v>
      </c>
      <c r="AA29" s="20">
        <f>SUM(AA25:AA28)</f>
        <v>210</v>
      </c>
      <c r="AB29" s="26"/>
      <c r="AC29" s="3"/>
      <c r="AD29" s="3"/>
      <c r="AE29" s="3"/>
      <c r="AF29" s="3"/>
      <c r="AG29" s="3"/>
      <c r="AH29" s="3"/>
      <c r="AI29" s="3"/>
      <c r="AJ29" s="3"/>
    </row>
    <row r="30" spans="1:38" ht="18.75">
      <c r="A30" s="3"/>
      <c r="B30" s="22"/>
      <c r="C30" s="22"/>
      <c r="D30" s="22"/>
      <c r="E30" s="22"/>
      <c r="F30" s="22"/>
      <c r="G30" s="22"/>
      <c r="H30" s="22"/>
      <c r="I30" s="25"/>
      <c r="J30" s="24"/>
      <c r="K30" s="3"/>
      <c r="L30" s="3"/>
      <c r="M30" s="3"/>
      <c r="N30" s="3"/>
      <c r="O30" s="3"/>
      <c r="P30" s="3"/>
      <c r="Q30" s="3"/>
      <c r="R30" s="3"/>
      <c r="S30" s="3"/>
      <c r="T30" s="3"/>
      <c r="U30" s="3"/>
      <c r="V30" s="3"/>
      <c r="W30" s="3"/>
      <c r="X30" s="3"/>
      <c r="Y30" s="3"/>
      <c r="AC30" s="3"/>
      <c r="AD30" s="3"/>
      <c r="AE30" s="3"/>
      <c r="AF30" s="3"/>
      <c r="AG30" s="3"/>
      <c r="AH30" s="3"/>
      <c r="AI30" s="3"/>
      <c r="AJ30" s="3"/>
    </row>
    <row r="31" spans="1:38" ht="18.75">
      <c r="A31" s="3"/>
      <c r="B31" s="22"/>
      <c r="C31" s="22"/>
      <c r="D31" s="22"/>
      <c r="E31" s="22"/>
      <c r="F31" s="22"/>
      <c r="G31" s="22"/>
      <c r="H31" s="22"/>
      <c r="I31" s="25"/>
      <c r="J31" s="24"/>
      <c r="K31" s="3"/>
      <c r="L31" s="3"/>
      <c r="M31" s="3"/>
      <c r="N31" s="3"/>
      <c r="O31" s="3"/>
      <c r="P31" s="3"/>
      <c r="Q31" s="3"/>
      <c r="R31" s="3"/>
      <c r="S31" s="3"/>
      <c r="T31" s="3"/>
      <c r="U31" s="3"/>
      <c r="V31" s="3"/>
      <c r="W31" s="3"/>
      <c r="X31" s="3"/>
      <c r="Y31" s="3"/>
      <c r="AC31" s="3"/>
      <c r="AD31" s="3"/>
      <c r="AE31" s="3"/>
      <c r="AF31" s="3"/>
      <c r="AG31" s="3"/>
      <c r="AH31" s="3"/>
      <c r="AI31" s="3"/>
      <c r="AJ31" s="3"/>
    </row>
    <row r="32" spans="1:38" ht="18.75">
      <c r="A32" s="3"/>
      <c r="B32" s="22"/>
      <c r="C32" s="22"/>
      <c r="D32" s="22"/>
      <c r="E32" s="22"/>
      <c r="F32" s="22"/>
      <c r="G32" s="22"/>
      <c r="H32" s="22"/>
      <c r="I32" s="25"/>
      <c r="J32" s="24"/>
      <c r="K32" s="3"/>
      <c r="L32" s="3"/>
      <c r="M32" s="3"/>
      <c r="N32" s="3"/>
      <c r="O32" s="3"/>
      <c r="P32" s="3"/>
      <c r="Q32" s="3"/>
      <c r="R32" s="3"/>
      <c r="S32" s="3"/>
      <c r="T32" s="3"/>
      <c r="U32" s="3"/>
      <c r="V32" s="3"/>
      <c r="W32" s="3"/>
      <c r="X32" s="3"/>
      <c r="Y32" s="3"/>
      <c r="AC32" s="3"/>
      <c r="AD32" s="3"/>
      <c r="AE32" s="3"/>
      <c r="AF32" s="3"/>
      <c r="AG32" s="3"/>
      <c r="AH32" s="3"/>
      <c r="AI32" s="3"/>
      <c r="AJ32" s="3"/>
    </row>
    <row r="33" spans="1:38" ht="18.75">
      <c r="A33" s="3"/>
      <c r="B33" s="27"/>
      <c r="C33" s="27"/>
      <c r="D33" s="27"/>
      <c r="E33" s="27"/>
      <c r="F33" s="27"/>
      <c r="G33" s="27"/>
      <c r="H33" s="27"/>
      <c r="J33" s="27"/>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8">
      <c r="A34" s="28"/>
      <c r="B34" s="29"/>
      <c r="C34" s="29"/>
      <c r="D34" s="29"/>
      <c r="E34" s="29"/>
      <c r="F34" s="29"/>
      <c r="G34" s="3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8">
      <c r="A35" s="31"/>
      <c r="B35" s="29"/>
      <c r="C35" s="32"/>
      <c r="D35" s="32"/>
      <c r="E35" s="32"/>
      <c r="F35" s="32"/>
      <c r="G35" s="3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8">
      <c r="A36" s="33"/>
      <c r="B36" s="34"/>
      <c r="C36" s="35"/>
      <c r="D36" s="36"/>
      <c r="E36" s="36"/>
      <c r="F36" s="36"/>
      <c r="G36" s="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8">
      <c r="A37" s="29"/>
      <c r="B37" s="34"/>
      <c r="C37" s="35"/>
      <c r="D37" s="36"/>
      <c r="E37" s="36"/>
      <c r="F37" s="36"/>
      <c r="G37" s="30"/>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8">
      <c r="A38" s="29"/>
      <c r="B38" s="34"/>
      <c r="C38" s="35"/>
      <c r="D38" s="36"/>
      <c r="E38" s="36"/>
      <c r="F38" s="36"/>
      <c r="G38" s="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8">
      <c r="A39" s="29"/>
      <c r="B39" s="34"/>
      <c r="C39" s="35"/>
      <c r="D39" s="36"/>
      <c r="E39" s="36"/>
      <c r="F39" s="36"/>
      <c r="G39" s="30"/>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8">
      <c r="A40" s="29"/>
      <c r="B40" s="34"/>
      <c r="C40" s="35"/>
      <c r="D40" s="36"/>
      <c r="E40" s="36"/>
      <c r="F40" s="36"/>
      <c r="G40" s="30"/>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c r="A41" s="29"/>
      <c r="B41" s="34"/>
      <c r="C41" s="35"/>
      <c r="D41" s="36"/>
      <c r="E41" s="36"/>
      <c r="F41" s="36"/>
      <c r="G41" s="30"/>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c r="A42" s="29"/>
      <c r="B42" s="34"/>
      <c r="C42" s="35"/>
      <c r="D42" s="36"/>
      <c r="E42" s="36"/>
      <c r="F42" s="36"/>
      <c r="G42" s="3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c r="A43" s="29"/>
      <c r="B43" s="34"/>
      <c r="C43" s="35"/>
      <c r="D43" s="36"/>
      <c r="E43" s="36"/>
      <c r="F43" s="36"/>
      <c r="G43" s="30"/>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89" t="s">
        <v>14</v>
      </c>
      <c r="W45" s="189"/>
      <c r="X45" s="189"/>
      <c r="Y45" s="189"/>
      <c r="Z45" s="189"/>
      <c r="AA45" s="38"/>
      <c r="AB45" s="189" t="s">
        <v>15</v>
      </c>
      <c r="AC45" s="189"/>
      <c r="AD45" s="189"/>
      <c r="AE45" s="189"/>
      <c r="AF45" s="189"/>
      <c r="AG45" s="163" t="s">
        <v>16</v>
      </c>
      <c r="AH45" s="164"/>
      <c r="AI45" s="164"/>
      <c r="AJ45" s="164"/>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89"/>
      <c r="W46" s="189"/>
      <c r="X46" s="189"/>
      <c r="Y46" s="189"/>
      <c r="Z46" s="189"/>
      <c r="AA46" s="38"/>
      <c r="AB46" s="189"/>
      <c r="AC46" s="189"/>
      <c r="AD46" s="189"/>
      <c r="AE46" s="189"/>
      <c r="AF46" s="189"/>
      <c r="AG46" s="165"/>
      <c r="AH46" s="166"/>
      <c r="AI46" s="166"/>
      <c r="AJ46" s="166"/>
      <c r="AK46" s="93"/>
      <c r="AL46" s="93"/>
    </row>
    <row r="47" spans="1:38" s="44" customFormat="1" ht="37.5">
      <c r="A47" s="174" t="s">
        <v>17</v>
      </c>
      <c r="B47" s="174"/>
      <c r="C47" s="174"/>
      <c r="D47" s="174"/>
      <c r="E47" s="174"/>
      <c r="F47" s="174"/>
      <c r="G47" s="174"/>
      <c r="H47" s="174"/>
      <c r="I47" s="174"/>
      <c r="J47" s="174"/>
      <c r="K47" s="174"/>
      <c r="L47" s="174"/>
      <c r="M47" s="174"/>
      <c r="N47" s="174"/>
      <c r="O47" s="174"/>
      <c r="P47" s="174"/>
      <c r="Q47" s="174"/>
      <c r="R47" s="174"/>
      <c r="S47" s="174"/>
      <c r="T47" s="174"/>
      <c r="U47" s="192"/>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76" t="s">
        <v>25</v>
      </c>
      <c r="C48" s="177"/>
      <c r="D48" s="177"/>
      <c r="E48" s="177"/>
      <c r="F48" s="177"/>
      <c r="G48" s="177"/>
      <c r="H48" s="177"/>
      <c r="I48" s="177"/>
      <c r="J48" s="177"/>
      <c r="K48" s="177"/>
      <c r="L48" s="177"/>
      <c r="M48" s="177"/>
      <c r="N48" s="177"/>
      <c r="O48" s="177"/>
      <c r="P48" s="177"/>
      <c r="Q48" s="177"/>
      <c r="R48" s="177"/>
      <c r="S48" s="177"/>
      <c r="T48" s="177"/>
      <c r="U48" s="177"/>
      <c r="V48" s="144">
        <v>0</v>
      </c>
      <c r="W48" s="144">
        <v>4</v>
      </c>
      <c r="X48" s="144">
        <v>11</v>
      </c>
      <c r="Y48" s="144">
        <v>26</v>
      </c>
      <c r="Z48" s="144">
        <v>26</v>
      </c>
      <c r="AA48" s="144">
        <v>67</v>
      </c>
      <c r="AB48" s="47">
        <f t="shared" ref="AB48:AF52" si="1">V48/$AA48</f>
        <v>0</v>
      </c>
      <c r="AC48" s="47">
        <f t="shared" si="1"/>
        <v>5.9701492537313432E-2</v>
      </c>
      <c r="AD48" s="47">
        <f t="shared" si="1"/>
        <v>0.16417910447761194</v>
      </c>
      <c r="AE48" s="47">
        <f t="shared" si="1"/>
        <v>0.38805970149253732</v>
      </c>
      <c r="AF48" s="47">
        <f t="shared" si="1"/>
        <v>0.38805970149253732</v>
      </c>
      <c r="AG48" s="144">
        <v>4.0999999999999996</v>
      </c>
      <c r="AH48" s="144">
        <v>0.89</v>
      </c>
      <c r="AI48" s="144">
        <v>4</v>
      </c>
      <c r="AJ48" s="144">
        <v>4</v>
      </c>
    </row>
    <row r="49" spans="1:38" s="48" customFormat="1" ht="18.75">
      <c r="A49" s="45" t="s">
        <v>26</v>
      </c>
      <c r="B49" s="176" t="s">
        <v>27</v>
      </c>
      <c r="C49" s="177"/>
      <c r="D49" s="177"/>
      <c r="E49" s="177"/>
      <c r="F49" s="177"/>
      <c r="G49" s="177"/>
      <c r="H49" s="177"/>
      <c r="I49" s="177"/>
      <c r="J49" s="177"/>
      <c r="K49" s="177"/>
      <c r="L49" s="177"/>
      <c r="M49" s="177"/>
      <c r="N49" s="177"/>
      <c r="O49" s="177"/>
      <c r="P49" s="177"/>
      <c r="Q49" s="177"/>
      <c r="R49" s="177"/>
      <c r="S49" s="177"/>
      <c r="T49" s="177"/>
      <c r="U49" s="177"/>
      <c r="V49" s="144">
        <v>3</v>
      </c>
      <c r="W49" s="144">
        <v>9</v>
      </c>
      <c r="X49" s="144">
        <v>19</v>
      </c>
      <c r="Y49" s="144">
        <v>21</v>
      </c>
      <c r="Z49" s="144">
        <v>15</v>
      </c>
      <c r="AA49" s="144">
        <v>67</v>
      </c>
      <c r="AB49" s="47">
        <f t="shared" si="1"/>
        <v>4.4776119402985072E-2</v>
      </c>
      <c r="AC49" s="47">
        <f t="shared" si="1"/>
        <v>0.13432835820895522</v>
      </c>
      <c r="AD49" s="47">
        <f t="shared" si="1"/>
        <v>0.28358208955223879</v>
      </c>
      <c r="AE49" s="47">
        <f t="shared" si="1"/>
        <v>0.31343283582089554</v>
      </c>
      <c r="AF49" s="47">
        <f t="shared" si="1"/>
        <v>0.22388059701492538</v>
      </c>
      <c r="AG49" s="144">
        <v>3.54</v>
      </c>
      <c r="AH49" s="144">
        <v>1.1200000000000001</v>
      </c>
      <c r="AI49" s="144">
        <v>4</v>
      </c>
      <c r="AJ49" s="144">
        <v>4</v>
      </c>
    </row>
    <row r="50" spans="1:38" s="48" customFormat="1" ht="18.75">
      <c r="A50" s="45" t="s">
        <v>28</v>
      </c>
      <c r="B50" s="176" t="s">
        <v>29</v>
      </c>
      <c r="C50" s="177"/>
      <c r="D50" s="177"/>
      <c r="E50" s="177"/>
      <c r="F50" s="177"/>
      <c r="G50" s="177"/>
      <c r="H50" s="177"/>
      <c r="I50" s="177"/>
      <c r="J50" s="177"/>
      <c r="K50" s="177"/>
      <c r="L50" s="177"/>
      <c r="M50" s="177"/>
      <c r="N50" s="177"/>
      <c r="O50" s="177"/>
      <c r="P50" s="177"/>
      <c r="Q50" s="177"/>
      <c r="R50" s="177"/>
      <c r="S50" s="177"/>
      <c r="T50" s="177"/>
      <c r="U50" s="177"/>
      <c r="V50" s="144">
        <v>24</v>
      </c>
      <c r="W50" s="144">
        <v>14</v>
      </c>
      <c r="X50" s="144">
        <v>15</v>
      </c>
      <c r="Y50" s="144">
        <v>6</v>
      </c>
      <c r="Z50" s="144">
        <v>8</v>
      </c>
      <c r="AA50" s="144">
        <v>67</v>
      </c>
      <c r="AB50" s="47">
        <f t="shared" si="1"/>
        <v>0.35820895522388058</v>
      </c>
      <c r="AC50" s="47">
        <f t="shared" si="1"/>
        <v>0.20895522388059701</v>
      </c>
      <c r="AD50" s="47">
        <f t="shared" si="1"/>
        <v>0.22388059701492538</v>
      </c>
      <c r="AE50" s="47">
        <f t="shared" si="1"/>
        <v>8.9552238805970144E-2</v>
      </c>
      <c r="AF50" s="47">
        <f t="shared" si="1"/>
        <v>0.11940298507462686</v>
      </c>
      <c r="AG50" s="144">
        <v>2.4</v>
      </c>
      <c r="AH50" s="144">
        <v>1.37</v>
      </c>
      <c r="AI50" s="144">
        <v>2</v>
      </c>
      <c r="AJ50" s="144">
        <v>1</v>
      </c>
    </row>
    <row r="51" spans="1:38" s="48" customFormat="1" ht="18.75">
      <c r="A51" s="45" t="s">
        <v>30</v>
      </c>
      <c r="B51" s="176" t="s">
        <v>31</v>
      </c>
      <c r="C51" s="177"/>
      <c r="D51" s="177"/>
      <c r="E51" s="177"/>
      <c r="F51" s="177"/>
      <c r="G51" s="177"/>
      <c r="H51" s="177"/>
      <c r="I51" s="177"/>
      <c r="J51" s="177"/>
      <c r="K51" s="177"/>
      <c r="L51" s="177"/>
      <c r="M51" s="177"/>
      <c r="N51" s="177"/>
      <c r="O51" s="177"/>
      <c r="P51" s="177"/>
      <c r="Q51" s="177"/>
      <c r="R51" s="177"/>
      <c r="S51" s="177"/>
      <c r="T51" s="177"/>
      <c r="U51" s="177"/>
      <c r="V51" s="145">
        <v>21</v>
      </c>
      <c r="W51" s="145">
        <v>8</v>
      </c>
      <c r="X51" s="145">
        <v>17</v>
      </c>
      <c r="Y51" s="145">
        <v>9</v>
      </c>
      <c r="Z51" s="145">
        <v>12</v>
      </c>
      <c r="AA51" s="145">
        <v>67</v>
      </c>
      <c r="AB51" s="47">
        <f t="shared" si="1"/>
        <v>0.31343283582089554</v>
      </c>
      <c r="AC51" s="47">
        <f t="shared" si="1"/>
        <v>0.11940298507462686</v>
      </c>
      <c r="AD51" s="47">
        <f t="shared" si="1"/>
        <v>0.2537313432835821</v>
      </c>
      <c r="AE51" s="47">
        <f t="shared" si="1"/>
        <v>0.13432835820895522</v>
      </c>
      <c r="AF51" s="47">
        <f t="shared" si="1"/>
        <v>0.17910447761194029</v>
      </c>
      <c r="AG51" s="145">
        <v>2.75</v>
      </c>
      <c r="AH51" s="145">
        <v>1.48</v>
      </c>
      <c r="AI51" s="145">
        <v>3</v>
      </c>
      <c r="AJ51" s="145">
        <v>1</v>
      </c>
    </row>
    <row r="52" spans="1:38" s="48" customFormat="1" ht="18.75">
      <c r="A52" s="45" t="s">
        <v>32</v>
      </c>
      <c r="B52" s="176" t="s">
        <v>33</v>
      </c>
      <c r="C52" s="177"/>
      <c r="D52" s="177"/>
      <c r="E52" s="177"/>
      <c r="F52" s="177"/>
      <c r="G52" s="177"/>
      <c r="H52" s="177"/>
      <c r="I52" s="177"/>
      <c r="J52" s="177"/>
      <c r="K52" s="177"/>
      <c r="L52" s="177"/>
      <c r="M52" s="177"/>
      <c r="N52" s="177"/>
      <c r="O52" s="177"/>
      <c r="P52" s="177"/>
      <c r="Q52" s="177"/>
      <c r="R52" s="177"/>
      <c r="S52" s="177"/>
      <c r="T52" s="177"/>
      <c r="U52" s="177"/>
      <c r="V52" s="144">
        <v>4</v>
      </c>
      <c r="W52" s="144">
        <v>4</v>
      </c>
      <c r="X52" s="144">
        <v>21</v>
      </c>
      <c r="Y52" s="144">
        <v>19</v>
      </c>
      <c r="Z52" s="144">
        <v>19</v>
      </c>
      <c r="AA52" s="144">
        <v>67</v>
      </c>
      <c r="AB52" s="47">
        <f t="shared" si="1"/>
        <v>5.9701492537313432E-2</v>
      </c>
      <c r="AC52" s="47">
        <f t="shared" si="1"/>
        <v>5.9701492537313432E-2</v>
      </c>
      <c r="AD52" s="47">
        <f t="shared" si="1"/>
        <v>0.31343283582089554</v>
      </c>
      <c r="AE52" s="47">
        <f t="shared" si="1"/>
        <v>0.28358208955223879</v>
      </c>
      <c r="AF52" s="47">
        <f t="shared" si="1"/>
        <v>0.28358208955223879</v>
      </c>
      <c r="AG52" s="144">
        <v>3.67</v>
      </c>
      <c r="AH52" s="144">
        <v>1.1299999999999999</v>
      </c>
      <c r="AI52" s="144">
        <v>4</v>
      </c>
      <c r="AJ52" s="144">
        <v>3</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0" t="s">
        <v>36</v>
      </c>
      <c r="B55" s="200"/>
      <c r="C55" s="200"/>
      <c r="D55" s="200"/>
      <c r="E55" s="200"/>
      <c r="F55" s="200"/>
      <c r="G55" s="200"/>
      <c r="H55" s="200"/>
      <c r="I55" s="200"/>
      <c r="J55" s="200"/>
      <c r="K55" s="200"/>
      <c r="L55" s="200"/>
      <c r="M55" s="200"/>
      <c r="N55" s="200"/>
      <c r="O55" s="200"/>
      <c r="P55" s="200"/>
      <c r="Q55" s="200"/>
      <c r="R55" s="200"/>
      <c r="S55" s="200"/>
      <c r="T55" s="200"/>
      <c r="U55" s="200"/>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198" t="s">
        <v>39</v>
      </c>
      <c r="H58" s="198"/>
      <c r="I58" s="198"/>
      <c r="J58" s="198"/>
      <c r="K58" s="198"/>
      <c r="L58" s="57">
        <v>29</v>
      </c>
      <c r="M58" s="57">
        <v>38</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198" t="s">
        <v>40</v>
      </c>
      <c r="H59" s="198"/>
      <c r="I59" s="198"/>
      <c r="J59" s="198"/>
      <c r="K59" s="198"/>
      <c r="L59" s="57">
        <v>20</v>
      </c>
      <c r="M59" s="57">
        <v>47</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198" t="s">
        <v>41</v>
      </c>
      <c r="H60" s="198"/>
      <c r="I60" s="198"/>
      <c r="J60" s="198"/>
      <c r="K60" s="198"/>
      <c r="L60" s="57">
        <v>35</v>
      </c>
      <c r="M60" s="57">
        <v>32</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198" t="s">
        <v>42</v>
      </c>
      <c r="H61" s="198"/>
      <c r="I61" s="198"/>
      <c r="J61" s="198"/>
      <c r="K61" s="198"/>
      <c r="L61" s="57">
        <v>0</v>
      </c>
      <c r="M61" s="57">
        <v>67</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198" t="s">
        <v>43</v>
      </c>
      <c r="H62" s="198"/>
      <c r="I62" s="198"/>
      <c r="J62" s="198"/>
      <c r="K62" s="198"/>
      <c r="L62" s="57">
        <v>4</v>
      </c>
      <c r="M62" s="57">
        <v>63</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67"/>
      <c r="C64" s="167"/>
      <c r="D64" s="167"/>
      <c r="E64" s="167"/>
      <c r="F64" s="167"/>
      <c r="G64" s="167"/>
      <c r="H64" s="167"/>
      <c r="I64" s="167"/>
      <c r="J64" s="167"/>
      <c r="K64" s="167"/>
      <c r="L64" s="167"/>
      <c r="M64" s="167"/>
      <c r="N64" s="167"/>
      <c r="O64" s="167"/>
      <c r="P64" s="167"/>
      <c r="Q64" s="167"/>
      <c r="R64" s="167"/>
      <c r="S64" s="167"/>
      <c r="T64" s="167"/>
      <c r="U64" s="167"/>
      <c r="V64" s="54"/>
      <c r="W64" s="54"/>
      <c r="X64" s="54"/>
      <c r="Y64" s="52"/>
      <c r="Z64" s="52"/>
      <c r="AA64" s="52"/>
      <c r="AB64" s="52"/>
      <c r="AC64" s="52"/>
      <c r="AD64" s="52"/>
      <c r="AE64" s="52"/>
      <c r="AF64" s="52"/>
      <c r="AG64" s="52"/>
      <c r="AH64" s="52"/>
      <c r="AI64" s="52"/>
      <c r="AJ64" s="52"/>
      <c r="AK64" s="52"/>
      <c r="AL64" s="52"/>
    </row>
    <row r="65" spans="1:38"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38" s="44" customFormat="1" ht="21">
      <c r="A66" s="54"/>
      <c r="B66" s="199"/>
      <c r="C66" s="199"/>
      <c r="D66" s="199"/>
      <c r="E66" s="199"/>
      <c r="F66" s="199"/>
      <c r="G66" s="199"/>
      <c r="H66" s="199"/>
      <c r="I66" s="199"/>
      <c r="J66" s="199"/>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38" s="44" customFormat="1" ht="21">
      <c r="A67" s="54"/>
      <c r="B67" s="199"/>
      <c r="C67" s="199"/>
      <c r="D67" s="199"/>
      <c r="E67" s="199"/>
      <c r="F67" s="199"/>
      <c r="G67" s="199"/>
      <c r="H67" s="199"/>
      <c r="I67" s="199"/>
      <c r="J67" s="199"/>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38" s="44" customFormat="1" ht="21">
      <c r="A68" s="54"/>
      <c r="B68" s="199"/>
      <c r="C68" s="199"/>
      <c r="D68" s="199"/>
      <c r="E68" s="199"/>
      <c r="F68" s="199"/>
      <c r="G68" s="199"/>
      <c r="H68" s="199"/>
      <c r="I68" s="199"/>
      <c r="J68" s="199"/>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38"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38"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38" s="48" customFormat="1" ht="18.75">
      <c r="A71" s="62"/>
      <c r="B71" s="63"/>
      <c r="C71" s="63"/>
      <c r="D71" s="63"/>
      <c r="E71" s="63"/>
      <c r="F71" s="63"/>
      <c r="G71" s="63"/>
      <c r="H71" s="63"/>
      <c r="I71" s="63"/>
      <c r="J71" s="63"/>
      <c r="K71" s="63"/>
      <c r="L71" s="63"/>
      <c r="M71" s="63"/>
      <c r="N71" s="63"/>
      <c r="O71" s="63"/>
      <c r="P71" s="63"/>
      <c r="Q71" s="63"/>
      <c r="R71" s="63"/>
      <c r="S71" s="63"/>
      <c r="T71" s="63"/>
      <c r="U71" s="63"/>
      <c r="V71" s="168" t="s">
        <v>14</v>
      </c>
      <c r="W71" s="169"/>
      <c r="X71" s="169"/>
      <c r="Y71" s="169"/>
      <c r="Z71" s="169"/>
      <c r="AA71" s="170"/>
      <c r="AB71" s="38"/>
      <c r="AC71" s="168" t="s">
        <v>15</v>
      </c>
      <c r="AD71" s="169"/>
      <c r="AE71" s="169"/>
      <c r="AF71" s="169"/>
      <c r="AG71" s="169"/>
      <c r="AH71" s="170"/>
      <c r="AI71" s="164" t="s">
        <v>16</v>
      </c>
      <c r="AJ71" s="164"/>
      <c r="AK71" s="164"/>
      <c r="AL71" s="164"/>
    </row>
    <row r="72" spans="1:38" s="44" customFormat="1" ht="19.5" thickBot="1">
      <c r="A72" s="54"/>
      <c r="B72" s="191"/>
      <c r="C72" s="191"/>
      <c r="D72" s="64"/>
      <c r="E72" s="64"/>
      <c r="F72" s="64"/>
      <c r="G72" s="52"/>
      <c r="H72" s="52"/>
      <c r="I72" s="52"/>
      <c r="J72" s="52"/>
      <c r="K72" s="52"/>
      <c r="L72" s="52"/>
      <c r="M72" s="52"/>
      <c r="N72" s="52"/>
      <c r="O72" s="52"/>
      <c r="P72" s="52"/>
      <c r="Q72" s="52"/>
      <c r="R72" s="52"/>
      <c r="S72" s="52"/>
      <c r="T72" s="52"/>
      <c r="U72" s="52"/>
      <c r="V72" s="188"/>
      <c r="W72" s="189"/>
      <c r="X72" s="189"/>
      <c r="Y72" s="189"/>
      <c r="Z72" s="189"/>
      <c r="AA72" s="190"/>
      <c r="AB72" s="38"/>
      <c r="AC72" s="188"/>
      <c r="AD72" s="189"/>
      <c r="AE72" s="189"/>
      <c r="AF72" s="189"/>
      <c r="AG72" s="189"/>
      <c r="AH72" s="190"/>
      <c r="AI72" s="164"/>
      <c r="AJ72" s="164"/>
      <c r="AK72" s="164"/>
      <c r="AL72" s="164"/>
    </row>
    <row r="73" spans="1:38" s="44" customFormat="1" ht="21">
      <c r="A73" s="174" t="s">
        <v>44</v>
      </c>
      <c r="B73" s="174"/>
      <c r="C73" s="174"/>
      <c r="D73" s="174"/>
      <c r="E73" s="174"/>
      <c r="F73" s="174"/>
      <c r="G73" s="174"/>
      <c r="H73" s="174"/>
      <c r="I73" s="174"/>
      <c r="J73" s="174"/>
      <c r="K73" s="174"/>
      <c r="L73" s="174"/>
      <c r="M73" s="174"/>
      <c r="N73" s="174"/>
      <c r="O73" s="174"/>
      <c r="P73" s="174"/>
      <c r="Q73" s="174"/>
      <c r="R73" s="174"/>
      <c r="S73" s="174"/>
      <c r="T73" s="174"/>
      <c r="U73" s="192"/>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row>
    <row r="74" spans="1:38" s="149" customFormat="1" ht="24" customHeight="1">
      <c r="A74" s="196" t="s">
        <v>126</v>
      </c>
      <c r="B74" s="196"/>
      <c r="C74" s="196"/>
      <c r="D74" s="196"/>
      <c r="E74" s="196"/>
      <c r="F74" s="196"/>
      <c r="G74" s="196"/>
      <c r="H74" s="196"/>
      <c r="I74" s="196"/>
      <c r="J74" s="196"/>
      <c r="K74" s="196"/>
      <c r="L74" s="196"/>
      <c r="M74" s="196"/>
      <c r="N74" s="196"/>
      <c r="O74" s="196"/>
      <c r="P74" s="196"/>
      <c r="Q74" s="196"/>
      <c r="R74" s="196"/>
      <c r="S74" s="196"/>
      <c r="T74" s="196"/>
      <c r="U74" s="196"/>
      <c r="V74" s="197"/>
      <c r="W74" s="197"/>
      <c r="X74" s="197"/>
      <c r="Y74" s="197"/>
      <c r="Z74" s="197"/>
      <c r="AA74" s="197"/>
      <c r="AB74" s="146"/>
      <c r="AC74" s="159"/>
      <c r="AD74" s="159"/>
      <c r="AE74" s="159"/>
      <c r="AF74" s="159"/>
      <c r="AG74" s="159"/>
      <c r="AH74" s="160"/>
      <c r="AI74" s="147"/>
      <c r="AJ74" s="148"/>
      <c r="AK74" s="148"/>
      <c r="AL74" s="148"/>
    </row>
    <row r="75" spans="1:38" s="48" customFormat="1" ht="18.75" customHeight="1">
      <c r="A75" s="70" t="s">
        <v>46</v>
      </c>
      <c r="B75" s="161" t="s">
        <v>47</v>
      </c>
      <c r="C75" s="161"/>
      <c r="D75" s="161"/>
      <c r="E75" s="161"/>
      <c r="F75" s="161"/>
      <c r="G75" s="161"/>
      <c r="H75" s="161"/>
      <c r="I75" s="161"/>
      <c r="J75" s="161"/>
      <c r="K75" s="161"/>
      <c r="L75" s="161"/>
      <c r="M75" s="161"/>
      <c r="N75" s="161"/>
      <c r="O75" s="161"/>
      <c r="P75" s="161"/>
      <c r="Q75" s="161"/>
      <c r="R75" s="161"/>
      <c r="S75" s="161"/>
      <c r="T75" s="161"/>
      <c r="U75" s="162"/>
      <c r="V75" s="144">
        <v>4</v>
      </c>
      <c r="W75" s="144">
        <v>11</v>
      </c>
      <c r="X75" s="144">
        <v>16</v>
      </c>
      <c r="Y75" s="144">
        <v>20</v>
      </c>
      <c r="Z75" s="144">
        <v>14</v>
      </c>
      <c r="AA75" s="144">
        <v>1</v>
      </c>
      <c r="AB75" s="144">
        <v>66</v>
      </c>
      <c r="AC75" s="47">
        <f>V75/$AB75</f>
        <v>6.0606060606060608E-2</v>
      </c>
      <c r="AD75" s="47">
        <f t="shared" ref="AD75:AH79" si="2">W75/$AB75</f>
        <v>0.16666666666666666</v>
      </c>
      <c r="AE75" s="47">
        <f t="shared" si="2"/>
        <v>0.24242424242424243</v>
      </c>
      <c r="AF75" s="47">
        <f t="shared" si="2"/>
        <v>0.30303030303030304</v>
      </c>
      <c r="AG75" s="47">
        <f t="shared" si="2"/>
        <v>0.21212121212121213</v>
      </c>
      <c r="AH75" s="47">
        <f t="shared" si="2"/>
        <v>1.5151515151515152E-2</v>
      </c>
      <c r="AI75" s="144">
        <v>3.45</v>
      </c>
      <c r="AJ75" s="144">
        <v>1.19</v>
      </c>
      <c r="AK75" s="144">
        <v>4</v>
      </c>
      <c r="AL75" s="144">
        <v>4</v>
      </c>
    </row>
    <row r="76" spans="1:38" s="48" customFormat="1" ht="18.75" customHeight="1">
      <c r="A76" s="70" t="s">
        <v>48</v>
      </c>
      <c r="B76" s="161" t="s">
        <v>52</v>
      </c>
      <c r="C76" s="161" t="s">
        <v>53</v>
      </c>
      <c r="D76" s="161" t="s">
        <v>53</v>
      </c>
      <c r="E76" s="161" t="s">
        <v>53</v>
      </c>
      <c r="F76" s="161" t="s">
        <v>53</v>
      </c>
      <c r="G76" s="161" t="s">
        <v>53</v>
      </c>
      <c r="H76" s="161" t="s">
        <v>53</v>
      </c>
      <c r="I76" s="161" t="s">
        <v>53</v>
      </c>
      <c r="J76" s="161" t="s">
        <v>53</v>
      </c>
      <c r="K76" s="161" t="s">
        <v>53</v>
      </c>
      <c r="L76" s="161" t="s">
        <v>53</v>
      </c>
      <c r="M76" s="161" t="s">
        <v>53</v>
      </c>
      <c r="N76" s="161" t="s">
        <v>53</v>
      </c>
      <c r="O76" s="161" t="s">
        <v>53</v>
      </c>
      <c r="P76" s="161" t="s">
        <v>53</v>
      </c>
      <c r="Q76" s="161" t="s">
        <v>53</v>
      </c>
      <c r="R76" s="161" t="s">
        <v>53</v>
      </c>
      <c r="S76" s="161" t="s">
        <v>53</v>
      </c>
      <c r="T76" s="161" t="s">
        <v>53</v>
      </c>
      <c r="U76" s="162" t="s">
        <v>53</v>
      </c>
      <c r="V76" s="144">
        <v>0</v>
      </c>
      <c r="W76" s="144">
        <v>3</v>
      </c>
      <c r="X76" s="144">
        <v>11</v>
      </c>
      <c r="Y76" s="144">
        <v>23</v>
      </c>
      <c r="Z76" s="144">
        <v>29</v>
      </c>
      <c r="AA76" s="144">
        <v>0</v>
      </c>
      <c r="AB76" s="144">
        <v>66</v>
      </c>
      <c r="AC76" s="47">
        <f t="shared" ref="AC76" si="3">V76/$AB76</f>
        <v>0</v>
      </c>
      <c r="AD76" s="47">
        <f t="shared" ref="AD76" si="4">W76/$AB76</f>
        <v>4.5454545454545456E-2</v>
      </c>
      <c r="AE76" s="47">
        <f t="shared" ref="AE76" si="5">X76/$AB76</f>
        <v>0.16666666666666666</v>
      </c>
      <c r="AF76" s="47">
        <f t="shared" ref="AF76" si="6">Y76/$AB76</f>
        <v>0.34848484848484851</v>
      </c>
      <c r="AG76" s="47">
        <f t="shared" ref="AG76" si="7">Z76/$AB76</f>
        <v>0.43939393939393939</v>
      </c>
      <c r="AH76" s="47">
        <f t="shared" ref="AH76" si="8">AA76/$AB76</f>
        <v>0</v>
      </c>
      <c r="AI76" s="144">
        <v>4.18</v>
      </c>
      <c r="AJ76" s="144">
        <v>0.88</v>
      </c>
      <c r="AK76" s="144">
        <v>4</v>
      </c>
      <c r="AL76" s="144">
        <v>5</v>
      </c>
    </row>
    <row r="77" spans="1:38" s="149" customFormat="1" ht="29.25" customHeight="1">
      <c r="A77" s="158" t="s">
        <v>127</v>
      </c>
      <c r="B77" s="158"/>
      <c r="C77" s="158"/>
      <c r="D77" s="158"/>
      <c r="E77" s="158"/>
      <c r="F77" s="158"/>
      <c r="G77" s="158"/>
      <c r="H77" s="158"/>
      <c r="I77" s="158"/>
      <c r="J77" s="158"/>
      <c r="K77" s="158"/>
      <c r="L77" s="158"/>
      <c r="M77" s="158"/>
      <c r="N77" s="158"/>
      <c r="O77" s="158"/>
      <c r="P77" s="158"/>
      <c r="Q77" s="158"/>
      <c r="R77" s="158"/>
      <c r="S77" s="158"/>
      <c r="T77" s="158"/>
      <c r="U77" s="158"/>
      <c r="V77" s="150">
        <v>1</v>
      </c>
      <c r="W77" s="151">
        <v>2</v>
      </c>
      <c r="X77" s="151">
        <v>3</v>
      </c>
      <c r="Y77" s="151">
        <v>4</v>
      </c>
      <c r="Z77" s="151">
        <v>5</v>
      </c>
      <c r="AA77" s="152" t="s">
        <v>45</v>
      </c>
      <c r="AB77" s="146" t="s">
        <v>13</v>
      </c>
      <c r="AC77" s="150">
        <v>1</v>
      </c>
      <c r="AD77" s="151">
        <v>2</v>
      </c>
      <c r="AE77" s="151">
        <v>3</v>
      </c>
      <c r="AF77" s="151">
        <v>4</v>
      </c>
      <c r="AG77" s="151">
        <v>5</v>
      </c>
      <c r="AH77" s="152" t="s">
        <v>45</v>
      </c>
      <c r="AI77" s="153" t="s">
        <v>19</v>
      </c>
      <c r="AJ77" s="148" t="s">
        <v>20</v>
      </c>
      <c r="AK77" s="148" t="s">
        <v>21</v>
      </c>
      <c r="AL77" s="148" t="s">
        <v>22</v>
      </c>
    </row>
    <row r="78" spans="1:38" s="48" customFormat="1" ht="18.75" customHeight="1">
      <c r="A78" s="70" t="s">
        <v>51</v>
      </c>
      <c r="B78" s="161" t="s">
        <v>49</v>
      </c>
      <c r="C78" s="161" t="s">
        <v>50</v>
      </c>
      <c r="D78" s="161" t="s">
        <v>50</v>
      </c>
      <c r="E78" s="161" t="s">
        <v>50</v>
      </c>
      <c r="F78" s="161" t="s">
        <v>50</v>
      </c>
      <c r="G78" s="161" t="s">
        <v>50</v>
      </c>
      <c r="H78" s="161" t="s">
        <v>50</v>
      </c>
      <c r="I78" s="161" t="s">
        <v>50</v>
      </c>
      <c r="J78" s="161" t="s">
        <v>50</v>
      </c>
      <c r="K78" s="161" t="s">
        <v>50</v>
      </c>
      <c r="L78" s="161" t="s">
        <v>50</v>
      </c>
      <c r="M78" s="161" t="s">
        <v>50</v>
      </c>
      <c r="N78" s="161" t="s">
        <v>50</v>
      </c>
      <c r="O78" s="161" t="s">
        <v>50</v>
      </c>
      <c r="P78" s="161" t="s">
        <v>50</v>
      </c>
      <c r="Q78" s="161" t="s">
        <v>50</v>
      </c>
      <c r="R78" s="161" t="s">
        <v>50</v>
      </c>
      <c r="S78" s="161" t="s">
        <v>50</v>
      </c>
      <c r="T78" s="161" t="s">
        <v>50</v>
      </c>
      <c r="U78" s="162" t="s">
        <v>50</v>
      </c>
      <c r="V78" s="144">
        <v>12</v>
      </c>
      <c r="W78" s="144">
        <v>46</v>
      </c>
      <c r="X78" s="144">
        <v>29</v>
      </c>
      <c r="Y78" s="144">
        <v>30</v>
      </c>
      <c r="Z78" s="144">
        <v>16</v>
      </c>
      <c r="AA78" s="144">
        <v>0</v>
      </c>
      <c r="AB78" s="144">
        <v>133</v>
      </c>
      <c r="AC78" s="47">
        <f t="shared" ref="AC78:AC79" si="9">V78/$AB78</f>
        <v>9.0225563909774431E-2</v>
      </c>
      <c r="AD78" s="47">
        <f t="shared" si="2"/>
        <v>0.34586466165413532</v>
      </c>
      <c r="AE78" s="47">
        <f t="shared" si="2"/>
        <v>0.21804511278195488</v>
      </c>
      <c r="AF78" s="47">
        <f t="shared" si="2"/>
        <v>0.22556390977443608</v>
      </c>
      <c r="AG78" s="47">
        <f t="shared" si="2"/>
        <v>0.12030075187969924</v>
      </c>
      <c r="AH78" s="47">
        <f t="shared" si="2"/>
        <v>0</v>
      </c>
      <c r="AI78" s="144">
        <v>2.94</v>
      </c>
      <c r="AJ78" s="144">
        <v>1.19</v>
      </c>
      <c r="AK78" s="144">
        <v>3</v>
      </c>
      <c r="AL78" s="144">
        <v>2</v>
      </c>
    </row>
    <row r="79" spans="1:38" s="48" customFormat="1" ht="18.75" customHeight="1">
      <c r="A79" s="70" t="s">
        <v>125</v>
      </c>
      <c r="B79" s="161" t="s">
        <v>52</v>
      </c>
      <c r="C79" s="161" t="s">
        <v>53</v>
      </c>
      <c r="D79" s="161" t="s">
        <v>53</v>
      </c>
      <c r="E79" s="161" t="s">
        <v>53</v>
      </c>
      <c r="F79" s="161" t="s">
        <v>53</v>
      </c>
      <c r="G79" s="161" t="s">
        <v>53</v>
      </c>
      <c r="H79" s="161" t="s">
        <v>53</v>
      </c>
      <c r="I79" s="161" t="s">
        <v>53</v>
      </c>
      <c r="J79" s="161" t="s">
        <v>53</v>
      </c>
      <c r="K79" s="161" t="s">
        <v>53</v>
      </c>
      <c r="L79" s="161" t="s">
        <v>53</v>
      </c>
      <c r="M79" s="161" t="s">
        <v>53</v>
      </c>
      <c r="N79" s="161" t="s">
        <v>53</v>
      </c>
      <c r="O79" s="161" t="s">
        <v>53</v>
      </c>
      <c r="P79" s="161" t="s">
        <v>53</v>
      </c>
      <c r="Q79" s="161" t="s">
        <v>53</v>
      </c>
      <c r="R79" s="161" t="s">
        <v>53</v>
      </c>
      <c r="S79" s="161" t="s">
        <v>53</v>
      </c>
      <c r="T79" s="161" t="s">
        <v>53</v>
      </c>
      <c r="U79" s="162" t="s">
        <v>53</v>
      </c>
      <c r="V79" s="144">
        <v>2</v>
      </c>
      <c r="W79" s="144">
        <v>11</v>
      </c>
      <c r="X79" s="144">
        <v>25</v>
      </c>
      <c r="Y79" s="144">
        <v>39</v>
      </c>
      <c r="Z79" s="144">
        <v>56</v>
      </c>
      <c r="AA79" s="144">
        <v>0</v>
      </c>
      <c r="AB79" s="144">
        <v>133</v>
      </c>
      <c r="AC79" s="47">
        <f t="shared" si="9"/>
        <v>1.5037593984962405E-2</v>
      </c>
      <c r="AD79" s="47">
        <f t="shared" si="2"/>
        <v>8.2706766917293228E-2</v>
      </c>
      <c r="AE79" s="47">
        <f t="shared" si="2"/>
        <v>0.18796992481203006</v>
      </c>
      <c r="AF79" s="47">
        <f t="shared" si="2"/>
        <v>0.2932330827067669</v>
      </c>
      <c r="AG79" s="47">
        <f t="shared" si="2"/>
        <v>0.42105263157894735</v>
      </c>
      <c r="AH79" s="47">
        <f t="shared" si="2"/>
        <v>0</v>
      </c>
      <c r="AI79" s="144">
        <v>4.0199999999999996</v>
      </c>
      <c r="AJ79" s="144">
        <v>1.04</v>
      </c>
      <c r="AK79" s="144">
        <v>4</v>
      </c>
      <c r="AL79" s="144">
        <v>5</v>
      </c>
    </row>
    <row r="80" spans="1:38"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row>
    <row r="81" spans="1:38"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row>
    <row r="82" spans="1:38" s="44" customFormat="1" ht="35.25" customHeight="1">
      <c r="A82" s="178" t="s">
        <v>54</v>
      </c>
      <c r="B82" s="178"/>
      <c r="C82" s="178"/>
      <c r="D82" s="178"/>
      <c r="E82" s="178"/>
      <c r="F82" s="178"/>
      <c r="G82" s="178"/>
      <c r="H82" s="178"/>
      <c r="I82" s="178"/>
      <c r="J82" s="178"/>
      <c r="K82" s="178"/>
      <c r="L82" s="178"/>
      <c r="M82" s="178"/>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row>
    <row r="83" spans="1:38"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row>
    <row r="84" spans="1:38"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row>
    <row r="85" spans="1:38"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row>
    <row r="86" spans="1:38"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row>
    <row r="87" spans="1:38"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row>
    <row r="88" spans="1:38"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row>
    <row r="89" spans="1:38" s="44" customFormat="1" ht="16.5" customHeight="1">
      <c r="A89" s="54"/>
      <c r="B89" s="71"/>
      <c r="C89" s="54"/>
      <c r="D89" s="54"/>
      <c r="E89" s="54"/>
      <c r="F89" s="54"/>
      <c r="G89" s="54"/>
      <c r="H89" s="54"/>
      <c r="I89" s="54"/>
      <c r="J89" s="54"/>
      <c r="K89" s="54"/>
      <c r="L89" s="54"/>
      <c r="M89" s="54"/>
      <c r="N89" s="54"/>
      <c r="O89" s="50"/>
      <c r="P89" s="50"/>
      <c r="Q89" s="50"/>
      <c r="R89" s="50"/>
      <c r="S89" s="50"/>
      <c r="T89" s="50"/>
      <c r="U89" s="50"/>
      <c r="V89" s="168" t="s">
        <v>14</v>
      </c>
      <c r="W89" s="169"/>
      <c r="X89" s="169"/>
      <c r="Y89" s="169"/>
      <c r="Z89" s="169"/>
      <c r="AA89" s="170"/>
      <c r="AB89" s="38"/>
      <c r="AC89" s="168" t="s">
        <v>15</v>
      </c>
      <c r="AD89" s="169"/>
      <c r="AE89" s="169"/>
      <c r="AF89" s="169"/>
      <c r="AG89" s="169"/>
      <c r="AH89" s="193"/>
      <c r="AI89" s="195" t="s">
        <v>16</v>
      </c>
      <c r="AJ89" s="195"/>
      <c r="AK89" s="195"/>
      <c r="AL89" s="195"/>
    </row>
    <row r="90" spans="1:38"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1"/>
      <c r="W90" s="172"/>
      <c r="X90" s="172"/>
      <c r="Y90" s="172"/>
      <c r="Z90" s="172"/>
      <c r="AA90" s="173"/>
      <c r="AB90" s="38"/>
      <c r="AC90" s="171"/>
      <c r="AD90" s="172"/>
      <c r="AE90" s="172"/>
      <c r="AF90" s="172"/>
      <c r="AG90" s="172"/>
      <c r="AH90" s="194"/>
      <c r="AI90" s="195"/>
      <c r="AJ90" s="195"/>
      <c r="AK90" s="195"/>
      <c r="AL90" s="195"/>
    </row>
    <row r="91" spans="1:38"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row>
    <row r="92" spans="1:38" s="44" customFormat="1" ht="42" customHeight="1">
      <c r="A92" s="54"/>
      <c r="B92" s="71"/>
      <c r="C92" s="54"/>
      <c r="D92" s="54"/>
      <c r="E92" s="54"/>
      <c r="F92" s="54"/>
      <c r="G92" s="54"/>
      <c r="H92" s="54"/>
      <c r="I92" s="54"/>
      <c r="J92" s="54"/>
      <c r="K92" s="54"/>
      <c r="L92" s="54"/>
      <c r="M92" s="54"/>
      <c r="N92" s="54"/>
      <c r="O92" s="176" t="s">
        <v>56</v>
      </c>
      <c r="P92" s="177"/>
      <c r="Q92" s="177"/>
      <c r="R92" s="177"/>
      <c r="S92" s="177"/>
      <c r="T92" s="177"/>
      <c r="U92" s="177"/>
      <c r="V92" s="155">
        <v>4</v>
      </c>
      <c r="W92" s="155">
        <v>16</v>
      </c>
      <c r="X92" s="155">
        <v>29</v>
      </c>
      <c r="Y92" s="155">
        <v>32</v>
      </c>
      <c r="Z92" s="155">
        <v>29</v>
      </c>
      <c r="AA92" s="155">
        <v>2</v>
      </c>
      <c r="AB92" s="155">
        <v>112</v>
      </c>
      <c r="AC92" s="47">
        <f>V92/$AB92</f>
        <v>3.5714285714285712E-2</v>
      </c>
      <c r="AD92" s="47">
        <f t="shared" ref="AD92:AH92" si="10">W92/$AB92</f>
        <v>0.14285714285714285</v>
      </c>
      <c r="AE92" s="47">
        <f t="shared" si="10"/>
        <v>0.25892857142857145</v>
      </c>
      <c r="AF92" s="47">
        <f t="shared" si="10"/>
        <v>0.2857142857142857</v>
      </c>
      <c r="AG92" s="47">
        <f t="shared" si="10"/>
        <v>0.25892857142857145</v>
      </c>
      <c r="AH92" s="47">
        <f t="shared" si="10"/>
        <v>1.7857142857142856E-2</v>
      </c>
      <c r="AI92" s="156">
        <v>3.6</v>
      </c>
      <c r="AJ92" s="156">
        <v>1.1299999999999999</v>
      </c>
      <c r="AK92" s="156">
        <v>4</v>
      </c>
      <c r="AL92" s="156">
        <v>4</v>
      </c>
    </row>
    <row r="93" spans="1:38"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row>
    <row r="94" spans="1:38"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row>
    <row r="95" spans="1:38"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38"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78" t="s">
        <v>57</v>
      </c>
      <c r="B100" s="178"/>
      <c r="C100" s="178"/>
      <c r="D100" s="178"/>
      <c r="E100" s="178"/>
      <c r="F100" s="178"/>
      <c r="G100" s="178"/>
      <c r="H100" s="178"/>
      <c r="I100" s="178"/>
      <c r="J100" s="178"/>
      <c r="K100" s="178"/>
      <c r="L100" s="178"/>
      <c r="M100" s="178"/>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87"/>
      <c r="B101" s="187"/>
      <c r="C101" s="187"/>
      <c r="D101" s="187"/>
      <c r="E101" s="187"/>
      <c r="F101" s="187"/>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87"/>
      <c r="B102" s="187"/>
      <c r="C102" s="187"/>
      <c r="D102" s="187"/>
      <c r="E102" s="187"/>
      <c r="F102" s="187"/>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87"/>
      <c r="B103" s="187"/>
      <c r="C103" s="187"/>
      <c r="D103" s="187"/>
      <c r="E103" s="187"/>
      <c r="F103" s="187"/>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68" t="s">
        <v>14</v>
      </c>
      <c r="W107" s="169"/>
      <c r="X107" s="169"/>
      <c r="Y107" s="169"/>
      <c r="Z107" s="169"/>
      <c r="AA107" s="170"/>
      <c r="AB107" s="38"/>
      <c r="AC107" s="168" t="s">
        <v>15</v>
      </c>
      <c r="AD107" s="169"/>
      <c r="AE107" s="169"/>
      <c r="AF107" s="169"/>
      <c r="AG107" s="169"/>
      <c r="AH107" s="170"/>
      <c r="AI107" s="175" t="s">
        <v>16</v>
      </c>
      <c r="AJ107" s="164"/>
      <c r="AK107" s="164"/>
      <c r="AL107" s="164"/>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1"/>
      <c r="W108" s="172"/>
      <c r="X108" s="172"/>
      <c r="Y108" s="172"/>
      <c r="Z108" s="172"/>
      <c r="AA108" s="173"/>
      <c r="AB108" s="38"/>
      <c r="AC108" s="171"/>
      <c r="AD108" s="172"/>
      <c r="AE108" s="172"/>
      <c r="AF108" s="172"/>
      <c r="AG108" s="172"/>
      <c r="AH108" s="173"/>
      <c r="AI108" s="175"/>
      <c r="AJ108" s="164"/>
      <c r="AK108" s="164"/>
      <c r="AL108" s="164"/>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76" t="s">
        <v>58</v>
      </c>
      <c r="P110" s="177"/>
      <c r="Q110" s="177"/>
      <c r="R110" s="177"/>
      <c r="S110" s="177"/>
      <c r="T110" s="177"/>
      <c r="U110" s="177"/>
      <c r="V110" s="155">
        <v>8</v>
      </c>
      <c r="W110" s="155">
        <v>22</v>
      </c>
      <c r="X110" s="155">
        <v>50</v>
      </c>
      <c r="Y110" s="155">
        <v>60</v>
      </c>
      <c r="Z110" s="155">
        <v>21</v>
      </c>
      <c r="AA110" s="155">
        <v>6</v>
      </c>
      <c r="AB110" s="155">
        <v>167</v>
      </c>
      <c r="AC110" s="47">
        <f>V110/$AB110</f>
        <v>4.790419161676647E-2</v>
      </c>
      <c r="AD110" s="47">
        <f t="shared" ref="AD110:AH110" si="11">W110/$AB110</f>
        <v>0.1317365269461078</v>
      </c>
      <c r="AE110" s="47">
        <f t="shared" si="11"/>
        <v>0.29940119760479039</v>
      </c>
      <c r="AF110" s="47">
        <f t="shared" si="11"/>
        <v>0.3592814371257485</v>
      </c>
      <c r="AG110" s="47">
        <f t="shared" si="11"/>
        <v>0.12574850299401197</v>
      </c>
      <c r="AH110" s="47">
        <f t="shared" si="11"/>
        <v>3.5928143712574849E-2</v>
      </c>
      <c r="AI110" s="155">
        <v>3.4</v>
      </c>
      <c r="AJ110" s="155">
        <v>1.04</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78" t="s">
        <v>59</v>
      </c>
      <c r="B119" s="178"/>
      <c r="C119" s="178"/>
      <c r="D119" s="178"/>
      <c r="E119" s="178"/>
      <c r="F119" s="178"/>
      <c r="G119" s="178"/>
      <c r="H119" s="178"/>
      <c r="I119" s="178"/>
      <c r="J119" s="178"/>
      <c r="K119" s="178"/>
      <c r="L119" s="178"/>
      <c r="M119" s="178"/>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79" t="s">
        <v>14</v>
      </c>
      <c r="W132" s="180"/>
      <c r="X132" s="180"/>
      <c r="Y132" s="180"/>
      <c r="Z132" s="180"/>
      <c r="AA132" s="181"/>
      <c r="AB132" s="38"/>
      <c r="AC132" s="179" t="s">
        <v>15</v>
      </c>
      <c r="AD132" s="180"/>
      <c r="AE132" s="180"/>
      <c r="AF132" s="180"/>
      <c r="AG132" s="180"/>
      <c r="AH132" s="181"/>
      <c r="AI132" s="175" t="s">
        <v>16</v>
      </c>
      <c r="AJ132" s="164"/>
      <c r="AK132" s="164"/>
      <c r="AL132" s="164"/>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2"/>
      <c r="W133" s="183"/>
      <c r="X133" s="183"/>
      <c r="Y133" s="183"/>
      <c r="Z133" s="183"/>
      <c r="AA133" s="184"/>
      <c r="AB133" s="38"/>
      <c r="AC133" s="182"/>
      <c r="AD133" s="183"/>
      <c r="AE133" s="183"/>
      <c r="AF133" s="183"/>
      <c r="AG133" s="183"/>
      <c r="AH133" s="184"/>
      <c r="AI133" s="185"/>
      <c r="AJ133" s="186"/>
      <c r="AK133" s="186"/>
      <c r="AL133" s="186"/>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76" t="s">
        <v>60</v>
      </c>
      <c r="P135" s="177"/>
      <c r="Q135" s="177"/>
      <c r="R135" s="177"/>
      <c r="S135" s="177"/>
      <c r="T135" s="177"/>
      <c r="U135" s="177"/>
      <c r="V135" s="144">
        <v>0</v>
      </c>
      <c r="W135" s="144">
        <v>14</v>
      </c>
      <c r="X135" s="144">
        <v>39</v>
      </c>
      <c r="Y135" s="144">
        <v>73</v>
      </c>
      <c r="Z135" s="144">
        <v>58</v>
      </c>
      <c r="AA135" s="144">
        <v>1</v>
      </c>
      <c r="AB135" s="144">
        <v>185</v>
      </c>
      <c r="AC135" s="47">
        <f t="shared" ref="AC135:AH136" si="12">V135/$AB135</f>
        <v>0</v>
      </c>
      <c r="AD135" s="47">
        <f t="shared" si="12"/>
        <v>7.567567567567568E-2</v>
      </c>
      <c r="AE135" s="47">
        <f t="shared" si="12"/>
        <v>0.21081081081081082</v>
      </c>
      <c r="AF135" s="47">
        <f t="shared" si="12"/>
        <v>0.39459459459459462</v>
      </c>
      <c r="AG135" s="47">
        <f t="shared" si="12"/>
        <v>0.31351351351351353</v>
      </c>
      <c r="AH135" s="47">
        <f t="shared" si="12"/>
        <v>5.4054054054054057E-3</v>
      </c>
      <c r="AI135" s="155">
        <v>3.95</v>
      </c>
      <c r="AJ135" s="155">
        <v>0.91</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76" t="s">
        <v>61</v>
      </c>
      <c r="P136" s="177"/>
      <c r="Q136" s="177"/>
      <c r="R136" s="177"/>
      <c r="S136" s="177"/>
      <c r="T136" s="177"/>
      <c r="U136" s="177"/>
      <c r="V136" s="144">
        <v>7</v>
      </c>
      <c r="W136" s="144">
        <v>20</v>
      </c>
      <c r="X136" s="144">
        <v>59</v>
      </c>
      <c r="Y136" s="144">
        <v>62</v>
      </c>
      <c r="Z136" s="144">
        <v>34</v>
      </c>
      <c r="AA136" s="144">
        <v>3</v>
      </c>
      <c r="AB136" s="144">
        <v>185</v>
      </c>
      <c r="AC136" s="47">
        <f t="shared" si="12"/>
        <v>3.783783783783784E-2</v>
      </c>
      <c r="AD136" s="47">
        <f t="shared" si="12"/>
        <v>0.10810810810810811</v>
      </c>
      <c r="AE136" s="47">
        <f t="shared" si="12"/>
        <v>0.31891891891891894</v>
      </c>
      <c r="AF136" s="47">
        <f t="shared" si="12"/>
        <v>0.33513513513513515</v>
      </c>
      <c r="AG136" s="47">
        <f t="shared" si="12"/>
        <v>0.18378378378378379</v>
      </c>
      <c r="AH136" s="47">
        <f t="shared" si="12"/>
        <v>1.6216216216216217E-2</v>
      </c>
      <c r="AI136" s="155">
        <v>3.53</v>
      </c>
      <c r="AJ136" s="155">
        <v>1.04</v>
      </c>
      <c r="AK136" s="155">
        <v>4</v>
      </c>
      <c r="AL136" s="155">
        <v>4</v>
      </c>
    </row>
    <row r="137" spans="1:38" s="44" customFormat="1" ht="21">
      <c r="A137" s="178" t="s">
        <v>62</v>
      </c>
      <c r="B137" s="178"/>
      <c r="C137" s="178"/>
      <c r="D137" s="178"/>
      <c r="E137" s="178"/>
      <c r="F137" s="178"/>
      <c r="G137" s="178"/>
      <c r="H137" s="178"/>
      <c r="I137" s="178"/>
      <c r="J137" s="178"/>
      <c r="K137" s="178"/>
      <c r="L137" s="178"/>
      <c r="M137" s="178"/>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67"/>
      <c r="B147" s="167"/>
      <c r="C147" s="167"/>
      <c r="D147" s="167"/>
      <c r="E147" s="167"/>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67"/>
      <c r="B148" s="167"/>
      <c r="C148" s="167"/>
      <c r="D148" s="167"/>
      <c r="E148" s="167"/>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67"/>
      <c r="B153" s="167"/>
      <c r="C153" s="167"/>
      <c r="D153" s="167"/>
      <c r="E153" s="167"/>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67"/>
      <c r="B154" s="167"/>
      <c r="C154" s="167"/>
      <c r="D154" s="167"/>
      <c r="E154" s="167"/>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68" t="s">
        <v>14</v>
      </c>
      <c r="W155" s="169"/>
      <c r="X155" s="169"/>
      <c r="Y155" s="169"/>
      <c r="Z155" s="169"/>
      <c r="AA155" s="170"/>
      <c r="AB155" s="38"/>
      <c r="AC155" s="168" t="s">
        <v>15</v>
      </c>
      <c r="AD155" s="169"/>
      <c r="AE155" s="169"/>
      <c r="AF155" s="169"/>
      <c r="AG155" s="169"/>
      <c r="AH155" s="170"/>
      <c r="AI155" s="164" t="s">
        <v>16</v>
      </c>
      <c r="AJ155" s="164"/>
      <c r="AK155" s="164"/>
      <c r="AL155" s="164"/>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1"/>
      <c r="W156" s="172"/>
      <c r="X156" s="172"/>
      <c r="Y156" s="172"/>
      <c r="Z156" s="172"/>
      <c r="AA156" s="173"/>
      <c r="AB156" s="38"/>
      <c r="AC156" s="171"/>
      <c r="AD156" s="172"/>
      <c r="AE156" s="172"/>
      <c r="AF156" s="172"/>
      <c r="AG156" s="172"/>
      <c r="AH156" s="173"/>
      <c r="AI156" s="164"/>
      <c r="AJ156" s="164"/>
      <c r="AK156" s="164"/>
      <c r="AL156" s="164"/>
    </row>
    <row r="157" spans="1:38" s="44" customFormat="1" ht="21">
      <c r="A157" s="89"/>
      <c r="B157" s="174" t="s">
        <v>63</v>
      </c>
      <c r="C157" s="174"/>
      <c r="D157" s="174"/>
      <c r="E157" s="174"/>
      <c r="F157" s="174"/>
      <c r="G157" s="174"/>
      <c r="H157" s="174"/>
      <c r="I157" s="174"/>
      <c r="J157" s="174"/>
      <c r="K157" s="174"/>
      <c r="L157" s="174"/>
      <c r="M157" s="174"/>
      <c r="N157" s="174"/>
      <c r="O157" s="174"/>
      <c r="P157" s="174"/>
      <c r="Q157" s="174"/>
      <c r="R157" s="174"/>
      <c r="S157" s="174"/>
      <c r="T157" s="174"/>
      <c r="U157" s="174"/>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1" t="s">
        <v>64</v>
      </c>
      <c r="C158" s="161"/>
      <c r="D158" s="161"/>
      <c r="E158" s="161"/>
      <c r="F158" s="161"/>
      <c r="G158" s="161"/>
      <c r="H158" s="161"/>
      <c r="I158" s="161"/>
      <c r="J158" s="161"/>
      <c r="K158" s="161"/>
      <c r="L158" s="161"/>
      <c r="M158" s="161"/>
      <c r="N158" s="161"/>
      <c r="O158" s="161"/>
      <c r="P158" s="161"/>
      <c r="Q158" s="161"/>
      <c r="R158" s="161"/>
      <c r="S158" s="161"/>
      <c r="T158" s="161"/>
      <c r="U158" s="162"/>
      <c r="V158" s="144">
        <v>15</v>
      </c>
      <c r="W158" s="144">
        <v>41</v>
      </c>
      <c r="X158" s="144">
        <v>61</v>
      </c>
      <c r="Y158" s="144">
        <v>52</v>
      </c>
      <c r="Z158" s="144">
        <v>17</v>
      </c>
      <c r="AA158" s="144">
        <v>5</v>
      </c>
      <c r="AB158" s="144">
        <v>191</v>
      </c>
      <c r="AC158" s="47">
        <f>V158/$AB158</f>
        <v>7.8534031413612565E-2</v>
      </c>
      <c r="AD158" s="47">
        <f t="shared" ref="AD158:AH165" si="13">W158/$AB158</f>
        <v>0.21465968586387435</v>
      </c>
      <c r="AE158" s="47">
        <f t="shared" si="13"/>
        <v>0.3193717277486911</v>
      </c>
      <c r="AF158" s="47">
        <f t="shared" si="13"/>
        <v>0.27225130890052357</v>
      </c>
      <c r="AG158" s="47">
        <f t="shared" si="13"/>
        <v>8.9005235602094238E-2</v>
      </c>
      <c r="AH158" s="47">
        <f t="shared" si="13"/>
        <v>2.6178010471204188E-2</v>
      </c>
      <c r="AI158" s="144">
        <v>3.08</v>
      </c>
      <c r="AJ158" s="144">
        <v>1.0900000000000001</v>
      </c>
      <c r="AK158" s="144">
        <v>3</v>
      </c>
      <c r="AL158" s="144">
        <v>3</v>
      </c>
    </row>
    <row r="159" spans="1:38" s="48" customFormat="1" ht="18.75" customHeight="1">
      <c r="A159" s="70">
        <v>8.1999999999999993</v>
      </c>
      <c r="B159" s="161" t="s">
        <v>65</v>
      </c>
      <c r="C159" s="161" t="s">
        <v>66</v>
      </c>
      <c r="D159" s="161" t="s">
        <v>66</v>
      </c>
      <c r="E159" s="161" t="s">
        <v>66</v>
      </c>
      <c r="F159" s="161" t="s">
        <v>66</v>
      </c>
      <c r="G159" s="161" t="s">
        <v>66</v>
      </c>
      <c r="H159" s="161" t="s">
        <v>66</v>
      </c>
      <c r="I159" s="161" t="s">
        <v>66</v>
      </c>
      <c r="J159" s="161" t="s">
        <v>66</v>
      </c>
      <c r="K159" s="161" t="s">
        <v>66</v>
      </c>
      <c r="L159" s="161" t="s">
        <v>66</v>
      </c>
      <c r="M159" s="161" t="s">
        <v>66</v>
      </c>
      <c r="N159" s="161" t="s">
        <v>66</v>
      </c>
      <c r="O159" s="161" t="s">
        <v>66</v>
      </c>
      <c r="P159" s="161" t="s">
        <v>66</v>
      </c>
      <c r="Q159" s="161" t="s">
        <v>66</v>
      </c>
      <c r="R159" s="161" t="s">
        <v>66</v>
      </c>
      <c r="S159" s="161" t="s">
        <v>66</v>
      </c>
      <c r="T159" s="161" t="s">
        <v>66</v>
      </c>
      <c r="U159" s="162" t="s">
        <v>66</v>
      </c>
      <c r="V159" s="144">
        <v>7</v>
      </c>
      <c r="W159" s="144">
        <v>27</v>
      </c>
      <c r="X159" s="144">
        <v>60</v>
      </c>
      <c r="Y159" s="144">
        <v>75</v>
      </c>
      <c r="Z159" s="144">
        <v>22</v>
      </c>
      <c r="AA159" s="144">
        <v>0</v>
      </c>
      <c r="AB159" s="144">
        <v>191</v>
      </c>
      <c r="AC159" s="47">
        <f t="shared" ref="AC159:AC165" si="14">V159/$AB159</f>
        <v>3.6649214659685861E-2</v>
      </c>
      <c r="AD159" s="47">
        <f t="shared" si="13"/>
        <v>0.14136125654450263</v>
      </c>
      <c r="AE159" s="47">
        <f t="shared" si="13"/>
        <v>0.31413612565445026</v>
      </c>
      <c r="AF159" s="47">
        <f t="shared" si="13"/>
        <v>0.39267015706806285</v>
      </c>
      <c r="AG159" s="47">
        <f t="shared" si="13"/>
        <v>0.11518324607329843</v>
      </c>
      <c r="AH159" s="47">
        <f t="shared" si="13"/>
        <v>0</v>
      </c>
      <c r="AI159" s="144">
        <v>3.41</v>
      </c>
      <c r="AJ159" s="144">
        <v>0.99</v>
      </c>
      <c r="AK159" s="144">
        <v>4</v>
      </c>
      <c r="AL159" s="144">
        <v>4</v>
      </c>
    </row>
    <row r="160" spans="1:38" s="48" customFormat="1" ht="18.75" customHeight="1">
      <c r="A160" s="70">
        <v>8.3000000000000007</v>
      </c>
      <c r="B160" s="161" t="s">
        <v>67</v>
      </c>
      <c r="C160" s="161" t="s">
        <v>68</v>
      </c>
      <c r="D160" s="161" t="s">
        <v>68</v>
      </c>
      <c r="E160" s="161" t="s">
        <v>68</v>
      </c>
      <c r="F160" s="161" t="s">
        <v>68</v>
      </c>
      <c r="G160" s="161" t="s">
        <v>68</v>
      </c>
      <c r="H160" s="161" t="s">
        <v>68</v>
      </c>
      <c r="I160" s="161" t="s">
        <v>68</v>
      </c>
      <c r="J160" s="161" t="s">
        <v>68</v>
      </c>
      <c r="K160" s="161" t="s">
        <v>68</v>
      </c>
      <c r="L160" s="161" t="s">
        <v>68</v>
      </c>
      <c r="M160" s="161" t="s">
        <v>68</v>
      </c>
      <c r="N160" s="161" t="s">
        <v>68</v>
      </c>
      <c r="O160" s="161" t="s">
        <v>68</v>
      </c>
      <c r="P160" s="161" t="s">
        <v>68</v>
      </c>
      <c r="Q160" s="161" t="s">
        <v>68</v>
      </c>
      <c r="R160" s="161" t="s">
        <v>68</v>
      </c>
      <c r="S160" s="161" t="s">
        <v>68</v>
      </c>
      <c r="T160" s="161" t="s">
        <v>68</v>
      </c>
      <c r="U160" s="162" t="s">
        <v>68</v>
      </c>
      <c r="V160" s="144">
        <v>3</v>
      </c>
      <c r="W160" s="144">
        <v>30</v>
      </c>
      <c r="X160" s="144">
        <v>58</v>
      </c>
      <c r="Y160" s="144">
        <v>75</v>
      </c>
      <c r="Z160" s="144">
        <v>25</v>
      </c>
      <c r="AA160" s="144">
        <v>0</v>
      </c>
      <c r="AB160" s="144">
        <v>191</v>
      </c>
      <c r="AC160" s="47">
        <f t="shared" si="14"/>
        <v>1.5706806282722512E-2</v>
      </c>
      <c r="AD160" s="47">
        <f t="shared" si="13"/>
        <v>0.15706806282722513</v>
      </c>
      <c r="AE160" s="47">
        <f t="shared" si="13"/>
        <v>0.30366492146596857</v>
      </c>
      <c r="AF160" s="47">
        <f t="shared" si="13"/>
        <v>0.39267015706806285</v>
      </c>
      <c r="AG160" s="47">
        <f t="shared" si="13"/>
        <v>0.13089005235602094</v>
      </c>
      <c r="AH160" s="47">
        <f t="shared" si="13"/>
        <v>0</v>
      </c>
      <c r="AI160" s="144">
        <v>3.47</v>
      </c>
      <c r="AJ160" s="144">
        <v>0.96</v>
      </c>
      <c r="AK160" s="144">
        <v>4</v>
      </c>
      <c r="AL160" s="144">
        <v>4</v>
      </c>
    </row>
    <row r="161" spans="1:38" s="48" customFormat="1" ht="18.75" customHeight="1">
      <c r="A161" s="70">
        <v>8.4</v>
      </c>
      <c r="B161" s="161" t="s">
        <v>69</v>
      </c>
      <c r="C161" s="161" t="s">
        <v>70</v>
      </c>
      <c r="D161" s="161" t="s">
        <v>70</v>
      </c>
      <c r="E161" s="161" t="s">
        <v>70</v>
      </c>
      <c r="F161" s="161" t="s">
        <v>70</v>
      </c>
      <c r="G161" s="161" t="s">
        <v>70</v>
      </c>
      <c r="H161" s="161" t="s">
        <v>70</v>
      </c>
      <c r="I161" s="161" t="s">
        <v>70</v>
      </c>
      <c r="J161" s="161" t="s">
        <v>70</v>
      </c>
      <c r="K161" s="161" t="s">
        <v>70</v>
      </c>
      <c r="L161" s="161" t="s">
        <v>70</v>
      </c>
      <c r="M161" s="161" t="s">
        <v>70</v>
      </c>
      <c r="N161" s="161" t="s">
        <v>70</v>
      </c>
      <c r="O161" s="161" t="s">
        <v>70</v>
      </c>
      <c r="P161" s="161" t="s">
        <v>70</v>
      </c>
      <c r="Q161" s="161" t="s">
        <v>70</v>
      </c>
      <c r="R161" s="161" t="s">
        <v>70</v>
      </c>
      <c r="S161" s="161" t="s">
        <v>70</v>
      </c>
      <c r="T161" s="161" t="s">
        <v>70</v>
      </c>
      <c r="U161" s="162" t="s">
        <v>70</v>
      </c>
      <c r="V161" s="144">
        <v>47</v>
      </c>
      <c r="W161" s="144">
        <v>33</v>
      </c>
      <c r="X161" s="144">
        <v>48</v>
      </c>
      <c r="Y161" s="144">
        <v>45</v>
      </c>
      <c r="Z161" s="144">
        <v>17</v>
      </c>
      <c r="AA161" s="144">
        <v>1</v>
      </c>
      <c r="AB161" s="144">
        <v>191</v>
      </c>
      <c r="AC161" s="47">
        <f t="shared" si="14"/>
        <v>0.24607329842931938</v>
      </c>
      <c r="AD161" s="47">
        <f t="shared" si="13"/>
        <v>0.17277486910994763</v>
      </c>
      <c r="AE161" s="47">
        <f t="shared" si="13"/>
        <v>0.2513089005235602</v>
      </c>
      <c r="AF161" s="47">
        <f t="shared" si="13"/>
        <v>0.2356020942408377</v>
      </c>
      <c r="AG161" s="47">
        <f t="shared" si="13"/>
        <v>8.9005235602094238E-2</v>
      </c>
      <c r="AH161" s="47">
        <f t="shared" si="13"/>
        <v>5.235602094240838E-3</v>
      </c>
      <c r="AI161" s="144">
        <v>2.75</v>
      </c>
      <c r="AJ161" s="144">
        <v>1.31</v>
      </c>
      <c r="AK161" s="144">
        <v>3</v>
      </c>
      <c r="AL161" s="144">
        <v>3</v>
      </c>
    </row>
    <row r="162" spans="1:38" s="48" customFormat="1" ht="18.75" customHeight="1">
      <c r="A162" s="70">
        <v>8.5</v>
      </c>
      <c r="B162" s="161" t="s">
        <v>71</v>
      </c>
      <c r="C162" s="161" t="s">
        <v>72</v>
      </c>
      <c r="D162" s="161" t="s">
        <v>72</v>
      </c>
      <c r="E162" s="161" t="s">
        <v>72</v>
      </c>
      <c r="F162" s="161" t="s">
        <v>72</v>
      </c>
      <c r="G162" s="161" t="s">
        <v>72</v>
      </c>
      <c r="H162" s="161" t="s">
        <v>72</v>
      </c>
      <c r="I162" s="161" t="s">
        <v>72</v>
      </c>
      <c r="J162" s="161" t="s">
        <v>72</v>
      </c>
      <c r="K162" s="161" t="s">
        <v>72</v>
      </c>
      <c r="L162" s="161" t="s">
        <v>72</v>
      </c>
      <c r="M162" s="161" t="s">
        <v>72</v>
      </c>
      <c r="N162" s="161" t="s">
        <v>72</v>
      </c>
      <c r="O162" s="161" t="s">
        <v>72</v>
      </c>
      <c r="P162" s="161" t="s">
        <v>72</v>
      </c>
      <c r="Q162" s="161" t="s">
        <v>72</v>
      </c>
      <c r="R162" s="161" t="s">
        <v>72</v>
      </c>
      <c r="S162" s="161" t="s">
        <v>72</v>
      </c>
      <c r="T162" s="161" t="s">
        <v>72</v>
      </c>
      <c r="U162" s="162" t="s">
        <v>72</v>
      </c>
      <c r="V162" s="144">
        <v>4</v>
      </c>
      <c r="W162" s="144">
        <v>6</v>
      </c>
      <c r="X162" s="144">
        <v>24</v>
      </c>
      <c r="Y162" s="144">
        <v>71</v>
      </c>
      <c r="Z162" s="144">
        <v>82</v>
      </c>
      <c r="AA162" s="144">
        <v>4</v>
      </c>
      <c r="AB162" s="144">
        <v>191</v>
      </c>
      <c r="AC162" s="47">
        <f t="shared" si="14"/>
        <v>2.0942408376963352E-2</v>
      </c>
      <c r="AD162" s="47">
        <f t="shared" si="13"/>
        <v>3.1413612565445025E-2</v>
      </c>
      <c r="AE162" s="47">
        <f t="shared" si="13"/>
        <v>0.1256544502617801</v>
      </c>
      <c r="AF162" s="47">
        <f t="shared" si="13"/>
        <v>0.37172774869109948</v>
      </c>
      <c r="AG162" s="47">
        <f t="shared" si="13"/>
        <v>0.4293193717277487</v>
      </c>
      <c r="AH162" s="47">
        <f t="shared" si="13"/>
        <v>2.0942408376963352E-2</v>
      </c>
      <c r="AI162" s="144">
        <v>4.18</v>
      </c>
      <c r="AJ162" s="144">
        <v>0.93</v>
      </c>
      <c r="AK162" s="144">
        <v>4</v>
      </c>
      <c r="AL162" s="144">
        <v>5</v>
      </c>
    </row>
    <row r="163" spans="1:38" s="48" customFormat="1" ht="18.75" customHeight="1">
      <c r="A163" s="70">
        <v>8.6</v>
      </c>
      <c r="B163" s="161" t="s">
        <v>73</v>
      </c>
      <c r="C163" s="161" t="s">
        <v>74</v>
      </c>
      <c r="D163" s="161" t="s">
        <v>74</v>
      </c>
      <c r="E163" s="161" t="s">
        <v>74</v>
      </c>
      <c r="F163" s="161" t="s">
        <v>74</v>
      </c>
      <c r="G163" s="161" t="s">
        <v>74</v>
      </c>
      <c r="H163" s="161" t="s">
        <v>74</v>
      </c>
      <c r="I163" s="161" t="s">
        <v>74</v>
      </c>
      <c r="J163" s="161" t="s">
        <v>74</v>
      </c>
      <c r="K163" s="161" t="s">
        <v>74</v>
      </c>
      <c r="L163" s="161" t="s">
        <v>74</v>
      </c>
      <c r="M163" s="161" t="s">
        <v>74</v>
      </c>
      <c r="N163" s="161" t="s">
        <v>74</v>
      </c>
      <c r="O163" s="161" t="s">
        <v>74</v>
      </c>
      <c r="P163" s="161" t="s">
        <v>74</v>
      </c>
      <c r="Q163" s="161" t="s">
        <v>74</v>
      </c>
      <c r="R163" s="161" t="s">
        <v>74</v>
      </c>
      <c r="S163" s="161" t="s">
        <v>74</v>
      </c>
      <c r="T163" s="161" t="s">
        <v>74</v>
      </c>
      <c r="U163" s="162" t="s">
        <v>74</v>
      </c>
      <c r="V163" s="144">
        <v>2</v>
      </c>
      <c r="W163" s="144">
        <v>17</v>
      </c>
      <c r="X163" s="144">
        <v>33</v>
      </c>
      <c r="Y163" s="144">
        <v>70</v>
      </c>
      <c r="Z163" s="144">
        <v>63</v>
      </c>
      <c r="AA163" s="144">
        <v>6</v>
      </c>
      <c r="AB163" s="144">
        <v>191</v>
      </c>
      <c r="AC163" s="47">
        <f t="shared" si="14"/>
        <v>1.0471204188481676E-2</v>
      </c>
      <c r="AD163" s="47">
        <f t="shared" si="13"/>
        <v>8.9005235602094238E-2</v>
      </c>
      <c r="AE163" s="47">
        <f t="shared" si="13"/>
        <v>0.17277486910994763</v>
      </c>
      <c r="AF163" s="47">
        <f t="shared" si="13"/>
        <v>0.36649214659685864</v>
      </c>
      <c r="AG163" s="47">
        <f t="shared" si="13"/>
        <v>0.32984293193717279</v>
      </c>
      <c r="AH163" s="47">
        <f t="shared" si="13"/>
        <v>3.1413612565445025E-2</v>
      </c>
      <c r="AI163" s="144">
        <v>3.95</v>
      </c>
      <c r="AJ163" s="144">
        <v>0.99</v>
      </c>
      <c r="AK163" s="144">
        <v>4</v>
      </c>
      <c r="AL163" s="144">
        <v>4</v>
      </c>
    </row>
    <row r="164" spans="1:38" s="48" customFormat="1" ht="18.75" customHeight="1">
      <c r="A164" s="70">
        <v>8.6999999999999993</v>
      </c>
      <c r="B164" s="161" t="s">
        <v>75</v>
      </c>
      <c r="C164" s="161" t="s">
        <v>76</v>
      </c>
      <c r="D164" s="161" t="s">
        <v>76</v>
      </c>
      <c r="E164" s="161" t="s">
        <v>76</v>
      </c>
      <c r="F164" s="161" t="s">
        <v>76</v>
      </c>
      <c r="G164" s="161" t="s">
        <v>76</v>
      </c>
      <c r="H164" s="161" t="s">
        <v>76</v>
      </c>
      <c r="I164" s="161" t="s">
        <v>76</v>
      </c>
      <c r="J164" s="161" t="s">
        <v>76</v>
      </c>
      <c r="K164" s="161" t="s">
        <v>76</v>
      </c>
      <c r="L164" s="161" t="s">
        <v>76</v>
      </c>
      <c r="M164" s="161" t="s">
        <v>76</v>
      </c>
      <c r="N164" s="161" t="s">
        <v>76</v>
      </c>
      <c r="O164" s="161" t="s">
        <v>76</v>
      </c>
      <c r="P164" s="161" t="s">
        <v>76</v>
      </c>
      <c r="Q164" s="161" t="s">
        <v>76</v>
      </c>
      <c r="R164" s="161" t="s">
        <v>76</v>
      </c>
      <c r="S164" s="161" t="s">
        <v>76</v>
      </c>
      <c r="T164" s="161" t="s">
        <v>76</v>
      </c>
      <c r="U164" s="162" t="s">
        <v>76</v>
      </c>
      <c r="V164" s="144">
        <v>1</v>
      </c>
      <c r="W164" s="144">
        <v>4</v>
      </c>
      <c r="X164" s="144">
        <v>18</v>
      </c>
      <c r="Y164" s="144">
        <v>68</v>
      </c>
      <c r="Z164" s="144">
        <v>97</v>
      </c>
      <c r="AA164" s="144">
        <v>3</v>
      </c>
      <c r="AB164" s="144">
        <v>191</v>
      </c>
      <c r="AC164" s="47">
        <f t="shared" si="14"/>
        <v>5.235602094240838E-3</v>
      </c>
      <c r="AD164" s="47">
        <f t="shared" si="13"/>
        <v>2.0942408376963352E-2</v>
      </c>
      <c r="AE164" s="47">
        <f t="shared" si="13"/>
        <v>9.4240837696335081E-2</v>
      </c>
      <c r="AF164" s="47">
        <f t="shared" si="13"/>
        <v>0.35602094240837695</v>
      </c>
      <c r="AG164" s="47">
        <f t="shared" si="13"/>
        <v>0.50785340314136129</v>
      </c>
      <c r="AH164" s="47">
        <f t="shared" si="13"/>
        <v>1.5706806282722512E-2</v>
      </c>
      <c r="AI164" s="144">
        <v>4.3600000000000003</v>
      </c>
      <c r="AJ164" s="144">
        <v>0.79</v>
      </c>
      <c r="AK164" s="144">
        <v>5</v>
      </c>
      <c r="AL164" s="144">
        <v>5</v>
      </c>
    </row>
    <row r="165" spans="1:38" s="48" customFormat="1" ht="18.75" customHeight="1">
      <c r="A165" s="70">
        <v>8.8000000000000007</v>
      </c>
      <c r="B165" s="161" t="s">
        <v>77</v>
      </c>
      <c r="C165" s="161" t="s">
        <v>78</v>
      </c>
      <c r="D165" s="161" t="s">
        <v>78</v>
      </c>
      <c r="E165" s="161" t="s">
        <v>78</v>
      </c>
      <c r="F165" s="161" t="s">
        <v>78</v>
      </c>
      <c r="G165" s="161" t="s">
        <v>78</v>
      </c>
      <c r="H165" s="161" t="s">
        <v>78</v>
      </c>
      <c r="I165" s="161" t="s">
        <v>78</v>
      </c>
      <c r="J165" s="161" t="s">
        <v>78</v>
      </c>
      <c r="K165" s="161" t="s">
        <v>78</v>
      </c>
      <c r="L165" s="161" t="s">
        <v>78</v>
      </c>
      <c r="M165" s="161" t="s">
        <v>78</v>
      </c>
      <c r="N165" s="161" t="s">
        <v>78</v>
      </c>
      <c r="O165" s="161" t="s">
        <v>78</v>
      </c>
      <c r="P165" s="161" t="s">
        <v>78</v>
      </c>
      <c r="Q165" s="161" t="s">
        <v>78</v>
      </c>
      <c r="R165" s="161" t="s">
        <v>78</v>
      </c>
      <c r="S165" s="161" t="s">
        <v>78</v>
      </c>
      <c r="T165" s="161" t="s">
        <v>78</v>
      </c>
      <c r="U165" s="162" t="s">
        <v>78</v>
      </c>
      <c r="V165" s="144">
        <v>13</v>
      </c>
      <c r="W165" s="144">
        <v>17</v>
      </c>
      <c r="X165" s="144">
        <v>34</v>
      </c>
      <c r="Y165" s="144">
        <v>51</v>
      </c>
      <c r="Z165" s="144">
        <v>45</v>
      </c>
      <c r="AA165" s="144">
        <v>31</v>
      </c>
      <c r="AB165" s="144">
        <v>191</v>
      </c>
      <c r="AC165" s="47">
        <f t="shared" si="14"/>
        <v>6.8062827225130892E-2</v>
      </c>
      <c r="AD165" s="47">
        <f t="shared" si="13"/>
        <v>8.9005235602094238E-2</v>
      </c>
      <c r="AE165" s="47">
        <f t="shared" si="13"/>
        <v>0.17801047120418848</v>
      </c>
      <c r="AF165" s="47">
        <f t="shared" si="13"/>
        <v>0.26701570680628273</v>
      </c>
      <c r="AG165" s="47">
        <f t="shared" si="13"/>
        <v>0.2356020942408377</v>
      </c>
      <c r="AH165" s="47">
        <f t="shared" si="13"/>
        <v>0.16230366492146597</v>
      </c>
      <c r="AI165" s="144">
        <v>3.61</v>
      </c>
      <c r="AJ165" s="144">
        <v>1.23</v>
      </c>
      <c r="AK165" s="144">
        <v>4</v>
      </c>
      <c r="AL165" s="144">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113</v>
      </c>
      <c r="B169" s="38">
        <v>84</v>
      </c>
      <c r="C169" s="38"/>
      <c r="D169" s="38"/>
      <c r="E169" s="38"/>
      <c r="F169" s="38"/>
      <c r="G169" s="38"/>
      <c r="H169" s="38"/>
      <c r="I169" s="38"/>
      <c r="J169" s="38"/>
      <c r="K169" s="38"/>
      <c r="L169" s="92"/>
    </row>
    <row r="170" spans="1:38">
      <c r="A170" s="38">
        <v>193</v>
      </c>
      <c r="B170" s="38">
        <v>3</v>
      </c>
      <c r="C170" s="38"/>
      <c r="D170" s="38"/>
      <c r="E170" s="38"/>
      <c r="F170" s="38"/>
      <c r="G170" s="38"/>
      <c r="H170" s="38"/>
      <c r="I170" s="38"/>
      <c r="J170" s="38"/>
      <c r="K170" s="38"/>
      <c r="L170" s="92"/>
    </row>
    <row r="171" spans="1:38">
      <c r="A171" s="38">
        <v>167</v>
      </c>
      <c r="B171" s="38">
        <v>29</v>
      </c>
      <c r="C171" s="38"/>
      <c r="D171" s="38"/>
      <c r="E171" s="38"/>
      <c r="F171" s="38"/>
      <c r="G171" s="38"/>
      <c r="H171" s="38"/>
      <c r="I171" s="38"/>
      <c r="J171" s="38"/>
      <c r="K171" s="38"/>
      <c r="L171" s="92"/>
    </row>
    <row r="172" spans="1:38">
      <c r="A172" s="38">
        <v>187</v>
      </c>
      <c r="B172" s="38">
        <v>5</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6">
    <mergeCell ref="A21:U21"/>
    <mergeCell ref="A1:AE1"/>
    <mergeCell ref="A6:AL6"/>
    <mergeCell ref="A7:AL7"/>
    <mergeCell ref="A8:AL8"/>
    <mergeCell ref="B25:H25"/>
    <mergeCell ref="B26:H26"/>
    <mergeCell ref="B27:H27"/>
    <mergeCell ref="V45:Z46"/>
    <mergeCell ref="AB45:AF46"/>
    <mergeCell ref="B52:U52"/>
    <mergeCell ref="A47:U47"/>
    <mergeCell ref="B48:U48"/>
    <mergeCell ref="B49:U49"/>
    <mergeCell ref="B50:U50"/>
    <mergeCell ref="B51:U51"/>
    <mergeCell ref="A55:U55"/>
    <mergeCell ref="G58:K58"/>
    <mergeCell ref="G59:K59"/>
    <mergeCell ref="G60:K60"/>
    <mergeCell ref="G61:K61"/>
    <mergeCell ref="G62:K62"/>
    <mergeCell ref="B64:U64"/>
    <mergeCell ref="B66:J66"/>
    <mergeCell ref="B67:J67"/>
    <mergeCell ref="B68:J68"/>
    <mergeCell ref="O92:U92"/>
    <mergeCell ref="AC71:AH72"/>
    <mergeCell ref="AI71:AL72"/>
    <mergeCell ref="B72:C72"/>
    <mergeCell ref="A73:U73"/>
    <mergeCell ref="B75:U75"/>
    <mergeCell ref="B78:U78"/>
    <mergeCell ref="V71:AA72"/>
    <mergeCell ref="B79:U79"/>
    <mergeCell ref="A82:M82"/>
    <mergeCell ref="V89:AA90"/>
    <mergeCell ref="AC89:AH90"/>
    <mergeCell ref="AI89:AL90"/>
    <mergeCell ref="B76:U76"/>
    <mergeCell ref="A74:U74"/>
    <mergeCell ref="V74:AA74"/>
    <mergeCell ref="A100:M100"/>
    <mergeCell ref="A101:F101"/>
    <mergeCell ref="A102:F102"/>
    <mergeCell ref="A103:F103"/>
    <mergeCell ref="V107:AA108"/>
    <mergeCell ref="A153:E153"/>
    <mergeCell ref="AI107:AL108"/>
    <mergeCell ref="O110:U110"/>
    <mergeCell ref="A119:M119"/>
    <mergeCell ref="V132:AA133"/>
    <mergeCell ref="AC132:AH133"/>
    <mergeCell ref="AI132:AL133"/>
    <mergeCell ref="AC107:AH108"/>
    <mergeCell ref="O135:U135"/>
    <mergeCell ref="O136:U136"/>
    <mergeCell ref="A137:M137"/>
    <mergeCell ref="A147:E147"/>
    <mergeCell ref="A148:E148"/>
    <mergeCell ref="A77:U77"/>
    <mergeCell ref="AC74:AH74"/>
    <mergeCell ref="B165:U165"/>
    <mergeCell ref="AG45:AJ46"/>
    <mergeCell ref="B159:U159"/>
    <mergeCell ref="B160:U160"/>
    <mergeCell ref="B161:U161"/>
    <mergeCell ref="B162:U162"/>
    <mergeCell ref="B163:U163"/>
    <mergeCell ref="B164:U164"/>
    <mergeCell ref="A154:E154"/>
    <mergeCell ref="V155:AA156"/>
    <mergeCell ref="AC155:AH156"/>
    <mergeCell ref="AI155:AL156"/>
    <mergeCell ref="B157:U157"/>
    <mergeCell ref="B158:U158"/>
  </mergeCells>
  <pageMargins left="0.7" right="0.7" top="0.75" bottom="0.75" header="0.3" footer="0.3"/>
  <pageSetup paperSize="9" scal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AM174"/>
  <sheetViews>
    <sheetView view="pageBreakPreview" zoomScale="58" zoomScaleNormal="58" zoomScaleSheetLayoutView="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50.42578125" customWidth="1"/>
  </cols>
  <sheetData>
    <row r="1" spans="1:39">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03" t="s">
        <v>0</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row>
    <row r="7" spans="1:39" ht="18.75" customHeight="1">
      <c r="A7" s="204" t="s">
        <v>2</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row>
    <row r="8" spans="1:39" ht="15.75" customHeight="1">
      <c r="B8" s="205" t="s">
        <v>137</v>
      </c>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row>
    <row r="9" spans="1:39" ht="21" customHeight="1"/>
    <row r="10" spans="1:39"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9"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9"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9"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9"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9"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9"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21"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row>
    <row r="19" spans="1:38"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row>
    <row r="20" spans="1:38" ht="21"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row>
    <row r="21" spans="1:38"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row>
    <row r="24" spans="1:38" ht="21">
      <c r="A24" s="200" t="s">
        <v>3</v>
      </c>
      <c r="B24" s="200"/>
      <c r="C24" s="200"/>
      <c r="D24" s="200"/>
      <c r="E24" s="200"/>
      <c r="F24" s="200"/>
      <c r="G24" s="200"/>
      <c r="H24" s="200"/>
      <c r="I24" s="200"/>
      <c r="J24" s="200"/>
      <c r="K24" s="200"/>
      <c r="L24" s="200"/>
      <c r="M24" s="200"/>
      <c r="N24" s="200"/>
      <c r="O24" s="200"/>
      <c r="P24" s="200"/>
      <c r="Q24" s="200"/>
      <c r="R24" s="200"/>
      <c r="S24" s="200"/>
      <c r="T24" s="200"/>
      <c r="U24" s="200"/>
      <c r="V24" s="3"/>
      <c r="W24" s="3"/>
      <c r="X24" s="3"/>
      <c r="Y24" s="8"/>
      <c r="Z24" s="9"/>
      <c r="AA24" s="10"/>
      <c r="AB24" s="11"/>
      <c r="AC24" s="11"/>
      <c r="AD24" s="11"/>
      <c r="AE24" s="7"/>
      <c r="AF24" s="3"/>
      <c r="AG24" s="3"/>
      <c r="AH24" s="3"/>
      <c r="AI24" s="3"/>
      <c r="AJ24" s="8"/>
      <c r="AK24" s="9"/>
      <c r="AL24" s="10"/>
    </row>
    <row r="25" spans="1:38" s="15" customFormat="1" ht="21">
      <c r="A25" s="12"/>
      <c r="B25" s="12"/>
      <c r="C25" s="12"/>
      <c r="D25" s="12"/>
      <c r="E25" s="12"/>
      <c r="F25" s="12"/>
      <c r="G25" s="12"/>
      <c r="H25" s="12"/>
      <c r="I25" s="12"/>
      <c r="J25" s="12"/>
      <c r="K25" s="12"/>
      <c r="L25" s="12"/>
      <c r="M25" s="12"/>
      <c r="N25" s="12"/>
      <c r="O25" s="12"/>
      <c r="P25" s="12"/>
      <c r="Q25" s="12"/>
      <c r="R25" s="12"/>
      <c r="S25" s="12"/>
      <c r="T25" s="12"/>
      <c r="U25" s="12"/>
      <c r="V25" s="13"/>
      <c r="W25" s="13"/>
      <c r="X25" s="13"/>
      <c r="Y25" s="8"/>
      <c r="Z25" s="9"/>
      <c r="AA25" s="10"/>
      <c r="AB25" s="11"/>
      <c r="AC25" s="11"/>
      <c r="AD25" s="11"/>
      <c r="AE25" s="14"/>
      <c r="AF25" s="13"/>
      <c r="AG25" s="13"/>
      <c r="AH25" s="13"/>
      <c r="AI25" s="13"/>
      <c r="AJ25" s="5"/>
      <c r="AK25" s="9"/>
      <c r="AL25" s="10"/>
    </row>
    <row r="26" spans="1:38" ht="21">
      <c r="A26" s="11"/>
      <c r="B26" s="16" t="s">
        <v>5</v>
      </c>
      <c r="C26" s="11"/>
      <c r="D26" s="7"/>
      <c r="E26" s="3"/>
      <c r="F26" s="3"/>
      <c r="G26" s="3"/>
      <c r="H26" s="3"/>
      <c r="I26" s="5"/>
      <c r="J26" s="9"/>
      <c r="K26" s="10"/>
      <c r="L26" s="11"/>
      <c r="M26" s="11"/>
      <c r="N26" s="11"/>
      <c r="O26" s="7"/>
    </row>
    <row r="27" spans="1:38">
      <c r="A27" s="11"/>
      <c r="B27" s="11"/>
      <c r="C27" s="11"/>
      <c r="D27" s="7"/>
      <c r="E27" s="3"/>
      <c r="F27" s="3"/>
      <c r="G27" s="3"/>
      <c r="H27" s="3"/>
      <c r="I27" s="5"/>
      <c r="J27" s="9"/>
      <c r="K27" s="10"/>
      <c r="L27" s="11"/>
      <c r="M27" s="11"/>
      <c r="N27" s="17"/>
      <c r="O27" s="7"/>
    </row>
    <row r="28" spans="1:38" ht="18.75" customHeight="1">
      <c r="A28" s="11"/>
      <c r="B28" s="11"/>
      <c r="C28" s="201" t="s">
        <v>23</v>
      </c>
      <c r="D28" s="201"/>
      <c r="E28" s="201"/>
      <c r="F28" s="201"/>
      <c r="G28" s="144">
        <v>33</v>
      </c>
      <c r="H28" s="21">
        <f>G28/$G$32</f>
        <v>0.31132075471698112</v>
      </c>
      <c r="I28" s="9"/>
      <c r="J28" s="9"/>
      <c r="K28" s="10"/>
      <c r="L28" s="11"/>
      <c r="M28" s="17"/>
      <c r="N28" s="17"/>
      <c r="O28" s="7"/>
    </row>
    <row r="29" spans="1:38" ht="18.75" customHeight="1">
      <c r="A29" s="11"/>
      <c r="B29" s="11"/>
      <c r="C29" s="201" t="s">
        <v>80</v>
      </c>
      <c r="D29" s="201"/>
      <c r="E29" s="201"/>
      <c r="F29" s="201"/>
      <c r="G29" s="144">
        <v>31</v>
      </c>
      <c r="H29" s="21">
        <f>G29/$G$32</f>
        <v>0.29245283018867924</v>
      </c>
      <c r="I29" s="8"/>
      <c r="J29" s="5"/>
      <c r="K29" s="10"/>
      <c r="L29" s="11"/>
      <c r="M29" s="17"/>
      <c r="N29" s="17"/>
      <c r="O29" s="7"/>
    </row>
    <row r="30" spans="1:38" ht="18.75" customHeight="1">
      <c r="A30" s="11"/>
      <c r="B30" s="11"/>
      <c r="C30" s="201" t="s">
        <v>34</v>
      </c>
      <c r="D30" s="201"/>
      <c r="E30" s="201"/>
      <c r="F30" s="201"/>
      <c r="G30" s="144">
        <v>21</v>
      </c>
      <c r="H30" s="21">
        <f>G30/$G$32</f>
        <v>0.19811320754716982</v>
      </c>
      <c r="I30" s="3"/>
      <c r="J30" s="3"/>
      <c r="K30" s="3"/>
      <c r="L30" s="3"/>
      <c r="M30" s="3"/>
    </row>
    <row r="31" spans="1:38" ht="18.75">
      <c r="A31" s="11"/>
      <c r="B31" s="11"/>
      <c r="C31" s="201" t="s">
        <v>35</v>
      </c>
      <c r="D31" s="201"/>
      <c r="E31" s="201"/>
      <c r="F31" s="201"/>
      <c r="G31" s="144">
        <v>21</v>
      </c>
      <c r="H31" s="21">
        <f>G31/$G$32</f>
        <v>0.19811320754716982</v>
      </c>
      <c r="I31" s="3"/>
      <c r="J31" s="3"/>
      <c r="K31" s="3"/>
      <c r="L31" s="3"/>
      <c r="M31" s="3"/>
    </row>
    <row r="32" spans="1:38" ht="18.75">
      <c r="A32" s="11"/>
      <c r="B32" s="11"/>
      <c r="C32" s="201" t="s">
        <v>13</v>
      </c>
      <c r="D32" s="201"/>
      <c r="E32" s="201"/>
      <c r="F32" s="201"/>
      <c r="G32" s="20">
        <f>SUM(G28:G31)</f>
        <v>106</v>
      </c>
      <c r="H32" s="26"/>
      <c r="I32" s="3"/>
      <c r="J32" s="3"/>
      <c r="K32" s="3"/>
      <c r="L32" s="3"/>
      <c r="M32" s="3"/>
    </row>
    <row r="33" spans="1:38">
      <c r="A33" s="3"/>
      <c r="B33" s="3"/>
      <c r="F33" s="3"/>
      <c r="G33" s="3"/>
      <c r="H33" s="3"/>
      <c r="I33" s="3"/>
      <c r="J33" s="3"/>
      <c r="K33" s="3"/>
      <c r="L33" s="3"/>
      <c r="M33" s="3"/>
    </row>
    <row r="34" spans="1:38">
      <c r="A34" s="3"/>
      <c r="B34" s="3"/>
      <c r="F34" s="3"/>
      <c r="G34" s="3"/>
      <c r="H34" s="3"/>
      <c r="I34" s="3"/>
      <c r="J34" s="3"/>
      <c r="K34" s="3"/>
      <c r="L34" s="3"/>
      <c r="M34" s="3"/>
    </row>
    <row r="35" spans="1:38">
      <c r="A35" s="3"/>
      <c r="B35" s="3"/>
      <c r="F35" s="3"/>
      <c r="G35" s="3"/>
      <c r="H35" s="3"/>
      <c r="I35" s="3"/>
      <c r="J35" s="3"/>
      <c r="K35" s="3"/>
      <c r="L35" s="3"/>
      <c r="M35" s="3"/>
    </row>
    <row r="36" spans="1:38">
      <c r="A36" s="3"/>
      <c r="B36" s="3"/>
      <c r="C36" s="3"/>
      <c r="D36" s="3"/>
      <c r="E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89" t="s">
        <v>14</v>
      </c>
      <c r="W45" s="189"/>
      <c r="X45" s="189"/>
      <c r="Y45" s="189"/>
      <c r="Z45" s="189"/>
      <c r="AA45" s="38"/>
      <c r="AB45" s="189" t="s">
        <v>15</v>
      </c>
      <c r="AC45" s="189"/>
      <c r="AD45" s="189"/>
      <c r="AE45" s="189"/>
      <c r="AF45" s="189"/>
      <c r="AG45" s="163" t="s">
        <v>16</v>
      </c>
      <c r="AH45" s="164"/>
      <c r="AI45" s="164"/>
      <c r="AJ45" s="164"/>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89"/>
      <c r="W46" s="189"/>
      <c r="X46" s="189"/>
      <c r="Y46" s="189"/>
      <c r="Z46" s="189"/>
      <c r="AA46" s="38"/>
      <c r="AB46" s="189"/>
      <c r="AC46" s="189"/>
      <c r="AD46" s="189"/>
      <c r="AE46" s="189"/>
      <c r="AF46" s="189"/>
      <c r="AG46" s="165"/>
      <c r="AH46" s="166"/>
      <c r="AI46" s="166"/>
      <c r="AJ46" s="166"/>
      <c r="AK46" s="93"/>
      <c r="AL46" s="93"/>
    </row>
    <row r="47" spans="1:38" s="44" customFormat="1" ht="37.5">
      <c r="A47" s="174" t="s">
        <v>17</v>
      </c>
      <c r="B47" s="174"/>
      <c r="C47" s="174"/>
      <c r="D47" s="174"/>
      <c r="E47" s="174"/>
      <c r="F47" s="174"/>
      <c r="G47" s="174"/>
      <c r="H47" s="174"/>
      <c r="I47" s="174"/>
      <c r="J47" s="174"/>
      <c r="K47" s="174"/>
      <c r="L47" s="174"/>
      <c r="M47" s="174"/>
      <c r="N47" s="174"/>
      <c r="O47" s="174"/>
      <c r="P47" s="174"/>
      <c r="Q47" s="174"/>
      <c r="R47" s="174"/>
      <c r="S47" s="174"/>
      <c r="T47" s="174"/>
      <c r="U47" s="192"/>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76" t="s">
        <v>25</v>
      </c>
      <c r="C48" s="177"/>
      <c r="D48" s="177"/>
      <c r="E48" s="177"/>
      <c r="F48" s="177"/>
      <c r="G48" s="177"/>
      <c r="H48" s="177"/>
      <c r="I48" s="177"/>
      <c r="J48" s="177"/>
      <c r="K48" s="177"/>
      <c r="L48" s="177"/>
      <c r="M48" s="177"/>
      <c r="N48" s="177"/>
      <c r="O48" s="177"/>
      <c r="P48" s="177"/>
      <c r="Q48" s="177"/>
      <c r="R48" s="177"/>
      <c r="S48" s="177"/>
      <c r="T48" s="177"/>
      <c r="U48" s="177"/>
      <c r="V48" s="144">
        <v>0</v>
      </c>
      <c r="W48" s="144">
        <v>2</v>
      </c>
      <c r="X48" s="144">
        <v>7</v>
      </c>
      <c r="Y48" s="144">
        <v>12</v>
      </c>
      <c r="Z48" s="144">
        <v>11</v>
      </c>
      <c r="AA48" s="144">
        <v>32</v>
      </c>
      <c r="AB48" s="47">
        <f t="shared" ref="AB48:AF52" si="0">V48/$AA48</f>
        <v>0</v>
      </c>
      <c r="AC48" s="47">
        <f t="shared" si="0"/>
        <v>6.25E-2</v>
      </c>
      <c r="AD48" s="47">
        <f t="shared" si="0"/>
        <v>0.21875</v>
      </c>
      <c r="AE48" s="47">
        <f t="shared" si="0"/>
        <v>0.375</v>
      </c>
      <c r="AF48" s="47">
        <f t="shared" si="0"/>
        <v>0.34375</v>
      </c>
      <c r="AG48" s="144">
        <v>4.0999999999999996</v>
      </c>
      <c r="AH48" s="144">
        <v>0.97</v>
      </c>
      <c r="AI48" s="144">
        <v>4</v>
      </c>
      <c r="AJ48" s="144">
        <v>5</v>
      </c>
    </row>
    <row r="49" spans="1:38" s="48" customFormat="1" ht="18.75">
      <c r="A49" s="45" t="s">
        <v>26</v>
      </c>
      <c r="B49" s="176" t="s">
        <v>27</v>
      </c>
      <c r="C49" s="177"/>
      <c r="D49" s="177"/>
      <c r="E49" s="177"/>
      <c r="F49" s="177"/>
      <c r="G49" s="177"/>
      <c r="H49" s="177"/>
      <c r="I49" s="177"/>
      <c r="J49" s="177"/>
      <c r="K49" s="177"/>
      <c r="L49" s="177"/>
      <c r="M49" s="177"/>
      <c r="N49" s="177"/>
      <c r="O49" s="177"/>
      <c r="P49" s="177"/>
      <c r="Q49" s="177"/>
      <c r="R49" s="177"/>
      <c r="S49" s="177"/>
      <c r="T49" s="177"/>
      <c r="U49" s="177"/>
      <c r="V49" s="144">
        <v>1</v>
      </c>
      <c r="W49" s="144">
        <v>4</v>
      </c>
      <c r="X49" s="144">
        <v>9</v>
      </c>
      <c r="Y49" s="144">
        <v>15</v>
      </c>
      <c r="Z49" s="144">
        <v>3</v>
      </c>
      <c r="AA49" s="144">
        <v>32</v>
      </c>
      <c r="AB49" s="47">
        <f t="shared" si="0"/>
        <v>3.125E-2</v>
      </c>
      <c r="AC49" s="47">
        <f t="shared" si="0"/>
        <v>0.125</v>
      </c>
      <c r="AD49" s="47">
        <f t="shared" si="0"/>
        <v>0.28125</v>
      </c>
      <c r="AE49" s="47">
        <f t="shared" si="0"/>
        <v>0.46875</v>
      </c>
      <c r="AF49" s="47">
        <f t="shared" si="0"/>
        <v>9.375E-2</v>
      </c>
      <c r="AG49" s="144">
        <v>3.7</v>
      </c>
      <c r="AH49" s="144">
        <v>0.98</v>
      </c>
      <c r="AI49" s="144">
        <v>4</v>
      </c>
      <c r="AJ49" s="144">
        <v>4</v>
      </c>
    </row>
    <row r="50" spans="1:38" s="48" customFormat="1" ht="18.75">
      <c r="A50" s="45" t="s">
        <v>28</v>
      </c>
      <c r="B50" s="176" t="s">
        <v>29</v>
      </c>
      <c r="C50" s="177"/>
      <c r="D50" s="177"/>
      <c r="E50" s="177"/>
      <c r="F50" s="177"/>
      <c r="G50" s="177"/>
      <c r="H50" s="177"/>
      <c r="I50" s="177"/>
      <c r="J50" s="177"/>
      <c r="K50" s="177"/>
      <c r="L50" s="177"/>
      <c r="M50" s="177"/>
      <c r="N50" s="177"/>
      <c r="O50" s="177"/>
      <c r="P50" s="177"/>
      <c r="Q50" s="177"/>
      <c r="R50" s="177"/>
      <c r="S50" s="177"/>
      <c r="T50" s="177"/>
      <c r="U50" s="177"/>
      <c r="V50" s="144">
        <v>11</v>
      </c>
      <c r="W50" s="144">
        <v>9</v>
      </c>
      <c r="X50" s="144">
        <v>4</v>
      </c>
      <c r="Y50" s="144">
        <v>4</v>
      </c>
      <c r="Z50" s="144">
        <v>4</v>
      </c>
      <c r="AA50" s="144">
        <v>32</v>
      </c>
      <c r="AB50" s="47">
        <f t="shared" si="0"/>
        <v>0.34375</v>
      </c>
      <c r="AC50" s="47">
        <f t="shared" si="0"/>
        <v>0.28125</v>
      </c>
      <c r="AD50" s="47">
        <f t="shared" si="0"/>
        <v>0.125</v>
      </c>
      <c r="AE50" s="47">
        <f t="shared" si="0"/>
        <v>0.125</v>
      </c>
      <c r="AF50" s="47">
        <f t="shared" si="0"/>
        <v>0.125</v>
      </c>
      <c r="AG50" s="144">
        <v>2.2999999999999998</v>
      </c>
      <c r="AH50" s="144">
        <v>1.42</v>
      </c>
      <c r="AI50" s="144">
        <v>2</v>
      </c>
      <c r="AJ50" s="144">
        <v>1</v>
      </c>
    </row>
    <row r="51" spans="1:38" s="48" customFormat="1" ht="18.75">
      <c r="A51" s="45" t="s">
        <v>30</v>
      </c>
      <c r="B51" s="176" t="s">
        <v>31</v>
      </c>
      <c r="C51" s="177"/>
      <c r="D51" s="177"/>
      <c r="E51" s="177"/>
      <c r="F51" s="177"/>
      <c r="G51" s="177"/>
      <c r="H51" s="177"/>
      <c r="I51" s="177"/>
      <c r="J51" s="177"/>
      <c r="K51" s="177"/>
      <c r="L51" s="177"/>
      <c r="M51" s="177"/>
      <c r="N51" s="177"/>
      <c r="O51" s="177"/>
      <c r="P51" s="177"/>
      <c r="Q51" s="177"/>
      <c r="R51" s="177"/>
      <c r="S51" s="177"/>
      <c r="T51" s="177"/>
      <c r="U51" s="177"/>
      <c r="V51" s="144">
        <v>11</v>
      </c>
      <c r="W51" s="144">
        <v>1</v>
      </c>
      <c r="X51" s="144">
        <v>9</v>
      </c>
      <c r="Y51" s="144">
        <v>5</v>
      </c>
      <c r="Z51" s="144">
        <v>6</v>
      </c>
      <c r="AA51" s="144">
        <v>32</v>
      </c>
      <c r="AB51" s="47">
        <f t="shared" si="0"/>
        <v>0.34375</v>
      </c>
      <c r="AC51" s="47">
        <f t="shared" si="0"/>
        <v>3.125E-2</v>
      </c>
      <c r="AD51" s="47">
        <f t="shared" si="0"/>
        <v>0.28125</v>
      </c>
      <c r="AE51" s="47">
        <f t="shared" si="0"/>
        <v>0.15625</v>
      </c>
      <c r="AF51" s="47">
        <f t="shared" si="0"/>
        <v>0.1875</v>
      </c>
      <c r="AG51" s="144">
        <v>2.95</v>
      </c>
      <c r="AH51" s="144">
        <v>1.61</v>
      </c>
      <c r="AI51" s="144">
        <v>3</v>
      </c>
      <c r="AJ51" s="144">
        <v>1</v>
      </c>
    </row>
    <row r="52" spans="1:38" s="48" customFormat="1" ht="18.75">
      <c r="A52" s="45" t="s">
        <v>32</v>
      </c>
      <c r="B52" s="176" t="s">
        <v>33</v>
      </c>
      <c r="C52" s="177"/>
      <c r="D52" s="177"/>
      <c r="E52" s="177"/>
      <c r="F52" s="177"/>
      <c r="G52" s="177"/>
      <c r="H52" s="177"/>
      <c r="I52" s="177"/>
      <c r="J52" s="177"/>
      <c r="K52" s="177"/>
      <c r="L52" s="177"/>
      <c r="M52" s="177"/>
      <c r="N52" s="177"/>
      <c r="O52" s="177"/>
      <c r="P52" s="177"/>
      <c r="Q52" s="177"/>
      <c r="R52" s="177"/>
      <c r="S52" s="177"/>
      <c r="T52" s="177"/>
      <c r="U52" s="177"/>
      <c r="V52" s="144">
        <v>2</v>
      </c>
      <c r="W52" s="144">
        <v>2</v>
      </c>
      <c r="X52" s="144">
        <v>11</v>
      </c>
      <c r="Y52" s="144">
        <v>7</v>
      </c>
      <c r="Z52" s="144">
        <v>10</v>
      </c>
      <c r="AA52" s="144">
        <v>32</v>
      </c>
      <c r="AB52" s="47">
        <f t="shared" si="0"/>
        <v>6.25E-2</v>
      </c>
      <c r="AC52" s="47">
        <f t="shared" si="0"/>
        <v>6.25E-2</v>
      </c>
      <c r="AD52" s="47">
        <f t="shared" si="0"/>
        <v>0.34375</v>
      </c>
      <c r="AE52" s="47">
        <f t="shared" si="0"/>
        <v>0.21875</v>
      </c>
      <c r="AF52" s="47">
        <f t="shared" si="0"/>
        <v>0.3125</v>
      </c>
      <c r="AG52" s="144">
        <v>3.8</v>
      </c>
      <c r="AH52" s="144">
        <v>1.1499999999999999</v>
      </c>
      <c r="AI52" s="144">
        <v>4</v>
      </c>
      <c r="AJ52" s="144">
        <v>5</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0" t="s">
        <v>36</v>
      </c>
      <c r="B55" s="200"/>
      <c r="C55" s="200"/>
      <c r="D55" s="200"/>
      <c r="E55" s="200"/>
      <c r="F55" s="200"/>
      <c r="G55" s="200"/>
      <c r="H55" s="200"/>
      <c r="I55" s="200"/>
      <c r="J55" s="200"/>
      <c r="K55" s="200"/>
      <c r="L55" s="200"/>
      <c r="M55" s="200"/>
      <c r="N55" s="200"/>
      <c r="O55" s="200"/>
      <c r="P55" s="200"/>
      <c r="Q55" s="200"/>
      <c r="R55" s="200"/>
      <c r="S55" s="200"/>
      <c r="T55" s="200"/>
      <c r="U55" s="200"/>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198" t="s">
        <v>39</v>
      </c>
      <c r="H58" s="198"/>
      <c r="I58" s="198"/>
      <c r="J58" s="198"/>
      <c r="K58" s="198"/>
      <c r="L58" s="57">
        <v>16</v>
      </c>
      <c r="M58" s="57">
        <v>16</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198" t="s">
        <v>40</v>
      </c>
      <c r="H59" s="198"/>
      <c r="I59" s="198"/>
      <c r="J59" s="198"/>
      <c r="K59" s="198"/>
      <c r="L59" s="57">
        <v>11</v>
      </c>
      <c r="M59" s="57">
        <v>21</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198" t="s">
        <v>41</v>
      </c>
      <c r="H60" s="198"/>
      <c r="I60" s="198"/>
      <c r="J60" s="198"/>
      <c r="K60" s="198"/>
      <c r="L60" s="57">
        <v>13</v>
      </c>
      <c r="M60" s="57">
        <v>19</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198" t="s">
        <v>42</v>
      </c>
      <c r="H61" s="198"/>
      <c r="I61" s="198"/>
      <c r="J61" s="198"/>
      <c r="K61" s="198"/>
      <c r="L61" s="57">
        <v>0</v>
      </c>
      <c r="M61" s="57">
        <v>32</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198" t="s">
        <v>43</v>
      </c>
      <c r="H62" s="198"/>
      <c r="I62" s="198"/>
      <c r="J62" s="198"/>
      <c r="K62" s="198"/>
      <c r="L62" s="57">
        <v>2</v>
      </c>
      <c r="M62" s="57">
        <v>30</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67"/>
      <c r="C64" s="167"/>
      <c r="D64" s="167"/>
      <c r="E64" s="167"/>
      <c r="F64" s="167"/>
      <c r="G64" s="167"/>
      <c r="H64" s="167"/>
      <c r="I64" s="167"/>
      <c r="J64" s="167"/>
      <c r="K64" s="167"/>
      <c r="L64" s="167"/>
      <c r="M64" s="167"/>
      <c r="N64" s="167"/>
      <c r="O64" s="167"/>
      <c r="P64" s="167"/>
      <c r="Q64" s="167"/>
      <c r="R64" s="167"/>
      <c r="S64" s="167"/>
      <c r="T64" s="167"/>
      <c r="U64" s="167"/>
      <c r="V64" s="54"/>
      <c r="W64" s="54"/>
      <c r="X64" s="54"/>
      <c r="Y64" s="52"/>
      <c r="Z64" s="52"/>
      <c r="AA64" s="52"/>
      <c r="AB64" s="52"/>
      <c r="AC64" s="52"/>
      <c r="AD64" s="52"/>
      <c r="AE64" s="52"/>
      <c r="AF64" s="52"/>
      <c r="AG64" s="52"/>
      <c r="AH64" s="52"/>
      <c r="AI64" s="52"/>
      <c r="AJ64" s="52"/>
      <c r="AK64" s="52"/>
      <c r="AL64" s="52"/>
    </row>
    <row r="65" spans="1:38"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38" s="44" customFormat="1" ht="21">
      <c r="A66" s="54"/>
      <c r="B66" s="199"/>
      <c r="C66" s="199"/>
      <c r="D66" s="199"/>
      <c r="E66" s="199"/>
      <c r="F66" s="199"/>
      <c r="G66" s="199"/>
      <c r="H66" s="199"/>
      <c r="I66" s="199"/>
      <c r="J66" s="199"/>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38" s="44" customFormat="1" ht="21">
      <c r="A67" s="54"/>
      <c r="B67" s="199"/>
      <c r="C67" s="199"/>
      <c r="D67" s="199"/>
      <c r="E67" s="199"/>
      <c r="F67" s="199"/>
      <c r="G67" s="199"/>
      <c r="H67" s="199"/>
      <c r="I67" s="199"/>
      <c r="J67" s="199"/>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38" s="44" customFormat="1" ht="21">
      <c r="A68" s="54"/>
      <c r="B68" s="199"/>
      <c r="C68" s="199"/>
      <c r="D68" s="199"/>
      <c r="E68" s="199"/>
      <c r="F68" s="199"/>
      <c r="G68" s="199"/>
      <c r="H68" s="199"/>
      <c r="I68" s="199"/>
      <c r="J68" s="199"/>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38"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38"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38" s="48" customFormat="1" ht="18.75">
      <c r="A71" s="62"/>
      <c r="B71" s="63"/>
      <c r="C71" s="63"/>
      <c r="D71" s="63"/>
      <c r="E71" s="63"/>
      <c r="F71" s="63"/>
      <c r="G71" s="63"/>
      <c r="H71" s="63"/>
      <c r="I71" s="63"/>
      <c r="J71" s="63"/>
      <c r="K71" s="63"/>
      <c r="L71" s="63"/>
      <c r="M71" s="63"/>
      <c r="N71" s="63"/>
      <c r="O71" s="63"/>
      <c r="P71" s="63"/>
      <c r="Q71" s="63"/>
      <c r="R71" s="63"/>
      <c r="S71" s="63"/>
      <c r="T71" s="63"/>
      <c r="U71" s="63"/>
      <c r="V71" s="168" t="s">
        <v>14</v>
      </c>
      <c r="W71" s="169"/>
      <c r="X71" s="169"/>
      <c r="Y71" s="169"/>
      <c r="Z71" s="169"/>
      <c r="AA71" s="170"/>
      <c r="AB71" s="38"/>
      <c r="AC71" s="168" t="s">
        <v>15</v>
      </c>
      <c r="AD71" s="169"/>
      <c r="AE71" s="169"/>
      <c r="AF71" s="169"/>
      <c r="AG71" s="169"/>
      <c r="AH71" s="170"/>
      <c r="AI71" s="164" t="s">
        <v>16</v>
      </c>
      <c r="AJ71" s="164"/>
      <c r="AK71" s="164"/>
      <c r="AL71" s="164"/>
    </row>
    <row r="72" spans="1:38" s="44" customFormat="1" ht="19.5" thickBot="1">
      <c r="A72" s="54"/>
      <c r="B72" s="191"/>
      <c r="C72" s="191"/>
      <c r="D72" s="64"/>
      <c r="E72" s="64"/>
      <c r="F72" s="64"/>
      <c r="G72" s="52"/>
      <c r="H72" s="52"/>
      <c r="I72" s="52"/>
      <c r="J72" s="52"/>
      <c r="K72" s="52"/>
      <c r="L72" s="52"/>
      <c r="M72" s="52"/>
      <c r="N72" s="52"/>
      <c r="O72" s="52"/>
      <c r="P72" s="52"/>
      <c r="Q72" s="52"/>
      <c r="R72" s="52"/>
      <c r="S72" s="52"/>
      <c r="T72" s="52"/>
      <c r="U72" s="52"/>
      <c r="V72" s="188"/>
      <c r="W72" s="189"/>
      <c r="X72" s="189"/>
      <c r="Y72" s="189"/>
      <c r="Z72" s="189"/>
      <c r="AA72" s="190"/>
      <c r="AB72" s="38"/>
      <c r="AC72" s="188"/>
      <c r="AD72" s="189"/>
      <c r="AE72" s="189"/>
      <c r="AF72" s="189"/>
      <c r="AG72" s="189"/>
      <c r="AH72" s="190"/>
      <c r="AI72" s="164"/>
      <c r="AJ72" s="164"/>
      <c r="AK72" s="164"/>
      <c r="AL72" s="164"/>
    </row>
    <row r="73" spans="1:38" s="44" customFormat="1" ht="21">
      <c r="A73" s="174" t="s">
        <v>44</v>
      </c>
      <c r="B73" s="174"/>
      <c r="C73" s="174"/>
      <c r="D73" s="174"/>
      <c r="E73" s="174"/>
      <c r="F73" s="174"/>
      <c r="G73" s="174"/>
      <c r="H73" s="174"/>
      <c r="I73" s="174"/>
      <c r="J73" s="174"/>
      <c r="K73" s="174"/>
      <c r="L73" s="174"/>
      <c r="M73" s="174"/>
      <c r="N73" s="174"/>
      <c r="O73" s="174"/>
      <c r="P73" s="174"/>
      <c r="Q73" s="174"/>
      <c r="R73" s="174"/>
      <c r="S73" s="174"/>
      <c r="T73" s="174"/>
      <c r="U73" s="192"/>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row>
    <row r="74" spans="1:38" s="149" customFormat="1" ht="24" customHeight="1">
      <c r="A74" s="196" t="s">
        <v>126</v>
      </c>
      <c r="B74" s="196"/>
      <c r="C74" s="196"/>
      <c r="D74" s="196"/>
      <c r="E74" s="196"/>
      <c r="F74" s="196"/>
      <c r="G74" s="196"/>
      <c r="H74" s="196"/>
      <c r="I74" s="196"/>
      <c r="J74" s="196"/>
      <c r="K74" s="196"/>
      <c r="L74" s="196"/>
      <c r="M74" s="196"/>
      <c r="N74" s="196"/>
      <c r="O74" s="196"/>
      <c r="P74" s="196"/>
      <c r="Q74" s="196"/>
      <c r="R74" s="196"/>
      <c r="S74" s="196"/>
      <c r="T74" s="196"/>
      <c r="U74" s="196"/>
      <c r="V74" s="197"/>
      <c r="W74" s="197"/>
      <c r="X74" s="197"/>
      <c r="Y74" s="197"/>
      <c r="Z74" s="197"/>
      <c r="AA74" s="197"/>
      <c r="AB74" s="146"/>
      <c r="AC74" s="159"/>
      <c r="AD74" s="159"/>
      <c r="AE74" s="159"/>
      <c r="AF74" s="159"/>
      <c r="AG74" s="159"/>
      <c r="AH74" s="160"/>
      <c r="AI74" s="147"/>
      <c r="AJ74" s="148"/>
      <c r="AK74" s="148"/>
      <c r="AL74" s="148"/>
    </row>
    <row r="75" spans="1:38" s="48" customFormat="1" ht="20.25" customHeight="1">
      <c r="A75" s="70" t="s">
        <v>46</v>
      </c>
      <c r="B75" s="161" t="s">
        <v>47</v>
      </c>
      <c r="C75" s="161"/>
      <c r="D75" s="161"/>
      <c r="E75" s="161"/>
      <c r="F75" s="161"/>
      <c r="G75" s="161"/>
      <c r="H75" s="161"/>
      <c r="I75" s="161"/>
      <c r="J75" s="161"/>
      <c r="K75" s="161"/>
      <c r="L75" s="161"/>
      <c r="M75" s="161"/>
      <c r="N75" s="161"/>
      <c r="O75" s="161"/>
      <c r="P75" s="161"/>
      <c r="Q75" s="161"/>
      <c r="R75" s="161"/>
      <c r="S75" s="161"/>
      <c r="T75" s="161"/>
      <c r="U75" s="162"/>
      <c r="V75" s="144">
        <v>3</v>
      </c>
      <c r="W75" s="144">
        <v>3</v>
      </c>
      <c r="X75" s="144">
        <v>10</v>
      </c>
      <c r="Y75" s="144">
        <v>9</v>
      </c>
      <c r="Z75" s="144">
        <v>5</v>
      </c>
      <c r="AA75" s="144">
        <v>1</v>
      </c>
      <c r="AB75" s="144">
        <v>31</v>
      </c>
      <c r="AC75" s="47">
        <f>V75/$AB75</f>
        <v>9.6774193548387094E-2</v>
      </c>
      <c r="AD75" s="47">
        <f t="shared" ref="AD75:AH79" si="1">W75/$AB75</f>
        <v>9.6774193548387094E-2</v>
      </c>
      <c r="AE75" s="47">
        <f t="shared" si="1"/>
        <v>0.32258064516129031</v>
      </c>
      <c r="AF75" s="47">
        <f t="shared" si="1"/>
        <v>0.29032258064516131</v>
      </c>
      <c r="AG75" s="47">
        <f t="shared" si="1"/>
        <v>0.16129032258064516</v>
      </c>
      <c r="AH75" s="47">
        <f t="shared" si="1"/>
        <v>3.2258064516129031E-2</v>
      </c>
      <c r="AI75" s="144">
        <v>3.33</v>
      </c>
      <c r="AJ75" s="144">
        <v>1.18</v>
      </c>
      <c r="AK75" s="144">
        <v>3</v>
      </c>
      <c r="AL75" s="144">
        <v>3</v>
      </c>
    </row>
    <row r="76" spans="1:38" s="48" customFormat="1" ht="18.75" customHeight="1">
      <c r="A76" s="70" t="s">
        <v>48</v>
      </c>
      <c r="B76" s="161" t="s">
        <v>52</v>
      </c>
      <c r="C76" s="161" t="s">
        <v>53</v>
      </c>
      <c r="D76" s="161" t="s">
        <v>53</v>
      </c>
      <c r="E76" s="161" t="s">
        <v>53</v>
      </c>
      <c r="F76" s="161" t="s">
        <v>53</v>
      </c>
      <c r="G76" s="161" t="s">
        <v>53</v>
      </c>
      <c r="H76" s="161" t="s">
        <v>53</v>
      </c>
      <c r="I76" s="161" t="s">
        <v>53</v>
      </c>
      <c r="J76" s="161" t="s">
        <v>53</v>
      </c>
      <c r="K76" s="161" t="s">
        <v>53</v>
      </c>
      <c r="L76" s="161" t="s">
        <v>53</v>
      </c>
      <c r="M76" s="161" t="s">
        <v>53</v>
      </c>
      <c r="N76" s="161" t="s">
        <v>53</v>
      </c>
      <c r="O76" s="161" t="s">
        <v>53</v>
      </c>
      <c r="P76" s="161" t="s">
        <v>53</v>
      </c>
      <c r="Q76" s="161" t="s">
        <v>53</v>
      </c>
      <c r="R76" s="161" t="s">
        <v>53</v>
      </c>
      <c r="S76" s="161" t="s">
        <v>53</v>
      </c>
      <c r="T76" s="161" t="s">
        <v>53</v>
      </c>
      <c r="U76" s="162" t="s">
        <v>53</v>
      </c>
      <c r="V76" s="144">
        <v>0</v>
      </c>
      <c r="W76" s="144">
        <v>1</v>
      </c>
      <c r="X76" s="144">
        <v>8</v>
      </c>
      <c r="Y76" s="144">
        <v>12</v>
      </c>
      <c r="Z76" s="144">
        <v>10</v>
      </c>
      <c r="AA76" s="144">
        <v>0</v>
      </c>
      <c r="AB76" s="144">
        <v>31</v>
      </c>
      <c r="AC76" s="47">
        <f t="shared" ref="AC76" si="2">V76/$AB76</f>
        <v>0</v>
      </c>
      <c r="AD76" s="47">
        <f t="shared" ref="AD76" si="3">W76/$AB76</f>
        <v>3.2258064516129031E-2</v>
      </c>
      <c r="AE76" s="47">
        <f t="shared" ref="AE76" si="4">X76/$AB76</f>
        <v>0.25806451612903225</v>
      </c>
      <c r="AF76" s="47">
        <f t="shared" ref="AF76" si="5">Y76/$AB76</f>
        <v>0.38709677419354838</v>
      </c>
      <c r="AG76" s="47">
        <f t="shared" ref="AG76" si="6">Z76/$AB76</f>
        <v>0.32258064516129031</v>
      </c>
      <c r="AH76" s="47">
        <f t="shared" ref="AH76" si="7">AA76/$AB76</f>
        <v>0</v>
      </c>
      <c r="AI76" s="144">
        <v>4</v>
      </c>
      <c r="AJ76" s="144">
        <v>0.86</v>
      </c>
      <c r="AK76" s="144">
        <v>4</v>
      </c>
      <c r="AL76" s="144">
        <v>4</v>
      </c>
    </row>
    <row r="77" spans="1:38" s="149" customFormat="1" ht="29.25" customHeight="1">
      <c r="A77" s="158" t="s">
        <v>127</v>
      </c>
      <c r="B77" s="158"/>
      <c r="C77" s="158"/>
      <c r="D77" s="158"/>
      <c r="E77" s="158"/>
      <c r="F77" s="158"/>
      <c r="G77" s="158"/>
      <c r="H77" s="158"/>
      <c r="I77" s="158"/>
      <c r="J77" s="158"/>
      <c r="K77" s="158"/>
      <c r="L77" s="158"/>
      <c r="M77" s="158"/>
      <c r="N77" s="158"/>
      <c r="O77" s="158"/>
      <c r="P77" s="158"/>
      <c r="Q77" s="158"/>
      <c r="R77" s="158"/>
      <c r="S77" s="158"/>
      <c r="T77" s="158"/>
      <c r="U77" s="158"/>
      <c r="V77" s="150">
        <v>1</v>
      </c>
      <c r="W77" s="151">
        <v>2</v>
      </c>
      <c r="X77" s="151">
        <v>3</v>
      </c>
      <c r="Y77" s="151">
        <v>4</v>
      </c>
      <c r="Z77" s="151">
        <v>5</v>
      </c>
      <c r="AA77" s="152" t="s">
        <v>45</v>
      </c>
      <c r="AB77" s="146" t="s">
        <v>13</v>
      </c>
      <c r="AC77" s="150">
        <v>1</v>
      </c>
      <c r="AD77" s="151">
        <v>2</v>
      </c>
      <c r="AE77" s="151">
        <v>3</v>
      </c>
      <c r="AF77" s="151">
        <v>4</v>
      </c>
      <c r="AG77" s="151">
        <v>5</v>
      </c>
      <c r="AH77" s="152" t="s">
        <v>45</v>
      </c>
      <c r="AI77" s="153" t="s">
        <v>19</v>
      </c>
      <c r="AJ77" s="148" t="s">
        <v>20</v>
      </c>
      <c r="AK77" s="148" t="s">
        <v>21</v>
      </c>
      <c r="AL77" s="148" t="s">
        <v>22</v>
      </c>
    </row>
    <row r="78" spans="1:38" s="48" customFormat="1" ht="18.75" customHeight="1">
      <c r="A78" s="70" t="s">
        <v>51</v>
      </c>
      <c r="B78" s="161" t="s">
        <v>49</v>
      </c>
      <c r="C78" s="161" t="s">
        <v>50</v>
      </c>
      <c r="D78" s="161" t="s">
        <v>50</v>
      </c>
      <c r="E78" s="161" t="s">
        <v>50</v>
      </c>
      <c r="F78" s="161" t="s">
        <v>50</v>
      </c>
      <c r="G78" s="161" t="s">
        <v>50</v>
      </c>
      <c r="H78" s="161" t="s">
        <v>50</v>
      </c>
      <c r="I78" s="161" t="s">
        <v>50</v>
      </c>
      <c r="J78" s="161" t="s">
        <v>50</v>
      </c>
      <c r="K78" s="161" t="s">
        <v>50</v>
      </c>
      <c r="L78" s="161" t="s">
        <v>50</v>
      </c>
      <c r="M78" s="161" t="s">
        <v>50</v>
      </c>
      <c r="N78" s="161" t="s">
        <v>50</v>
      </c>
      <c r="O78" s="161" t="s">
        <v>50</v>
      </c>
      <c r="P78" s="161" t="s">
        <v>50</v>
      </c>
      <c r="Q78" s="161" t="s">
        <v>50</v>
      </c>
      <c r="R78" s="161" t="s">
        <v>50</v>
      </c>
      <c r="S78" s="161" t="s">
        <v>50</v>
      </c>
      <c r="T78" s="161" t="s">
        <v>50</v>
      </c>
      <c r="U78" s="162" t="s">
        <v>50</v>
      </c>
      <c r="V78" s="144">
        <v>4</v>
      </c>
      <c r="W78" s="144">
        <v>20</v>
      </c>
      <c r="X78" s="144">
        <v>16</v>
      </c>
      <c r="Y78" s="144">
        <v>19</v>
      </c>
      <c r="Z78" s="144">
        <v>11</v>
      </c>
      <c r="AA78" s="144">
        <v>0</v>
      </c>
      <c r="AB78" s="144">
        <v>70</v>
      </c>
      <c r="AC78" s="47">
        <f t="shared" ref="AC78:AC79" si="8">V78/$AB78</f>
        <v>5.7142857142857141E-2</v>
      </c>
      <c r="AD78" s="47">
        <f t="shared" si="1"/>
        <v>0.2857142857142857</v>
      </c>
      <c r="AE78" s="47">
        <f t="shared" si="1"/>
        <v>0.22857142857142856</v>
      </c>
      <c r="AF78" s="47">
        <f t="shared" si="1"/>
        <v>0.27142857142857141</v>
      </c>
      <c r="AG78" s="47">
        <f t="shared" si="1"/>
        <v>0.15714285714285714</v>
      </c>
      <c r="AH78" s="47">
        <f t="shared" si="1"/>
        <v>0</v>
      </c>
      <c r="AI78" s="144">
        <v>3.19</v>
      </c>
      <c r="AJ78" s="144">
        <v>1.18</v>
      </c>
      <c r="AK78" s="144">
        <v>3</v>
      </c>
      <c r="AL78" s="144">
        <v>2</v>
      </c>
    </row>
    <row r="79" spans="1:38" s="48" customFormat="1" ht="18.75" customHeight="1">
      <c r="A79" s="70" t="s">
        <v>125</v>
      </c>
      <c r="B79" s="161" t="s">
        <v>52</v>
      </c>
      <c r="C79" s="161" t="s">
        <v>53</v>
      </c>
      <c r="D79" s="161" t="s">
        <v>53</v>
      </c>
      <c r="E79" s="161" t="s">
        <v>53</v>
      </c>
      <c r="F79" s="161" t="s">
        <v>53</v>
      </c>
      <c r="G79" s="161" t="s">
        <v>53</v>
      </c>
      <c r="H79" s="161" t="s">
        <v>53</v>
      </c>
      <c r="I79" s="161" t="s">
        <v>53</v>
      </c>
      <c r="J79" s="161" t="s">
        <v>53</v>
      </c>
      <c r="K79" s="161" t="s">
        <v>53</v>
      </c>
      <c r="L79" s="161" t="s">
        <v>53</v>
      </c>
      <c r="M79" s="161" t="s">
        <v>53</v>
      </c>
      <c r="N79" s="161" t="s">
        <v>53</v>
      </c>
      <c r="O79" s="161" t="s">
        <v>53</v>
      </c>
      <c r="P79" s="161" t="s">
        <v>53</v>
      </c>
      <c r="Q79" s="161" t="s">
        <v>53</v>
      </c>
      <c r="R79" s="161" t="s">
        <v>53</v>
      </c>
      <c r="S79" s="161" t="s">
        <v>53</v>
      </c>
      <c r="T79" s="161" t="s">
        <v>53</v>
      </c>
      <c r="U79" s="162" t="s">
        <v>53</v>
      </c>
      <c r="V79" s="144">
        <v>1</v>
      </c>
      <c r="W79" s="144">
        <v>3</v>
      </c>
      <c r="X79" s="144">
        <v>11</v>
      </c>
      <c r="Y79" s="144">
        <v>22</v>
      </c>
      <c r="Z79" s="144">
        <v>33</v>
      </c>
      <c r="AA79" s="144">
        <v>0</v>
      </c>
      <c r="AB79" s="144">
        <v>70</v>
      </c>
      <c r="AC79" s="47">
        <f t="shared" si="8"/>
        <v>1.4285714285714285E-2</v>
      </c>
      <c r="AD79" s="47">
        <f t="shared" si="1"/>
        <v>4.2857142857142858E-2</v>
      </c>
      <c r="AE79" s="47">
        <f t="shared" si="1"/>
        <v>0.15714285714285714</v>
      </c>
      <c r="AF79" s="47">
        <f t="shared" si="1"/>
        <v>0.31428571428571428</v>
      </c>
      <c r="AG79" s="47">
        <f t="shared" si="1"/>
        <v>0.47142857142857142</v>
      </c>
      <c r="AH79" s="47">
        <f t="shared" si="1"/>
        <v>0</v>
      </c>
      <c r="AI79" s="144">
        <v>4.1900000000000004</v>
      </c>
      <c r="AJ79" s="144">
        <v>0.95</v>
      </c>
      <c r="AK79" s="144">
        <v>4</v>
      </c>
      <c r="AL79" s="144">
        <v>5</v>
      </c>
    </row>
    <row r="80" spans="1:38"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row>
    <row r="81" spans="1:38"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row>
    <row r="82" spans="1:38" s="44" customFormat="1" ht="35.25" customHeight="1">
      <c r="A82" s="178" t="s">
        <v>54</v>
      </c>
      <c r="B82" s="178"/>
      <c r="C82" s="178"/>
      <c r="D82" s="178"/>
      <c r="E82" s="178"/>
      <c r="F82" s="178"/>
      <c r="G82" s="178"/>
      <c r="H82" s="178"/>
      <c r="I82" s="178"/>
      <c r="J82" s="178"/>
      <c r="K82" s="178"/>
      <c r="L82" s="178"/>
      <c r="M82" s="178"/>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row>
    <row r="83" spans="1:38"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row>
    <row r="84" spans="1:38"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row>
    <row r="85" spans="1:38"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row>
    <row r="86" spans="1:38"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row>
    <row r="87" spans="1:38"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row>
    <row r="88" spans="1:38"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row>
    <row r="89" spans="1:38" s="44" customFormat="1" ht="16.5" customHeight="1">
      <c r="A89" s="54"/>
      <c r="B89" s="71"/>
      <c r="C89" s="54"/>
      <c r="D89" s="54"/>
      <c r="E89" s="54"/>
      <c r="F89" s="54"/>
      <c r="G89" s="54"/>
      <c r="H89" s="54"/>
      <c r="I89" s="54"/>
      <c r="J89" s="54"/>
      <c r="K89" s="54"/>
      <c r="L89" s="54"/>
      <c r="M89" s="54"/>
      <c r="N89" s="54"/>
      <c r="O89" s="50"/>
      <c r="P89" s="50"/>
      <c r="Q89" s="50"/>
      <c r="R89" s="50"/>
      <c r="S89" s="50"/>
      <c r="T89" s="50"/>
      <c r="U89" s="50"/>
      <c r="V89" s="168" t="s">
        <v>14</v>
      </c>
      <c r="W89" s="169"/>
      <c r="X89" s="169"/>
      <c r="Y89" s="169"/>
      <c r="Z89" s="169"/>
      <c r="AA89" s="170"/>
      <c r="AB89" s="38"/>
      <c r="AC89" s="168" t="s">
        <v>15</v>
      </c>
      <c r="AD89" s="169"/>
      <c r="AE89" s="169"/>
      <c r="AF89" s="169"/>
      <c r="AG89" s="169"/>
      <c r="AH89" s="193"/>
      <c r="AI89" s="195" t="s">
        <v>16</v>
      </c>
      <c r="AJ89" s="195"/>
      <c r="AK89" s="195"/>
      <c r="AL89" s="195"/>
    </row>
    <row r="90" spans="1:38"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1"/>
      <c r="W90" s="172"/>
      <c r="X90" s="172"/>
      <c r="Y90" s="172"/>
      <c r="Z90" s="172"/>
      <c r="AA90" s="173"/>
      <c r="AB90" s="38"/>
      <c r="AC90" s="171"/>
      <c r="AD90" s="172"/>
      <c r="AE90" s="172"/>
      <c r="AF90" s="172"/>
      <c r="AG90" s="172"/>
      <c r="AH90" s="194"/>
      <c r="AI90" s="195"/>
      <c r="AJ90" s="195"/>
      <c r="AK90" s="195"/>
      <c r="AL90" s="195"/>
    </row>
    <row r="91" spans="1:38"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row>
    <row r="92" spans="1:38" s="44" customFormat="1" ht="42" customHeight="1">
      <c r="A92" s="54"/>
      <c r="B92" s="71"/>
      <c r="C92" s="54"/>
      <c r="D92" s="54"/>
      <c r="E92" s="54"/>
      <c r="F92" s="54"/>
      <c r="G92" s="54"/>
      <c r="H92" s="54"/>
      <c r="I92" s="54"/>
      <c r="J92" s="54"/>
      <c r="K92" s="54"/>
      <c r="L92" s="54"/>
      <c r="M92" s="54"/>
      <c r="N92" s="54"/>
      <c r="O92" s="176" t="s">
        <v>56</v>
      </c>
      <c r="P92" s="177"/>
      <c r="Q92" s="177"/>
      <c r="R92" s="177"/>
      <c r="S92" s="177"/>
      <c r="T92" s="177"/>
      <c r="U92" s="177"/>
      <c r="V92" s="155">
        <v>1</v>
      </c>
      <c r="W92" s="155">
        <v>10</v>
      </c>
      <c r="X92" s="155">
        <v>18</v>
      </c>
      <c r="Y92" s="155">
        <v>17</v>
      </c>
      <c r="Z92" s="155">
        <v>14</v>
      </c>
      <c r="AA92" s="155">
        <v>1</v>
      </c>
      <c r="AB92" s="155">
        <v>61</v>
      </c>
      <c r="AC92" s="47">
        <f>V92/$AB92</f>
        <v>1.6393442622950821E-2</v>
      </c>
      <c r="AD92" s="47">
        <f t="shared" ref="AD92:AH92" si="9">W92/$AB92</f>
        <v>0.16393442622950818</v>
      </c>
      <c r="AE92" s="47">
        <f t="shared" si="9"/>
        <v>0.29508196721311475</v>
      </c>
      <c r="AF92" s="47">
        <f t="shared" si="9"/>
        <v>0.27868852459016391</v>
      </c>
      <c r="AG92" s="47">
        <f t="shared" si="9"/>
        <v>0.22950819672131148</v>
      </c>
      <c r="AH92" s="47">
        <f t="shared" si="9"/>
        <v>1.6393442622950821E-2</v>
      </c>
      <c r="AI92" s="155">
        <v>3.55</v>
      </c>
      <c r="AJ92" s="155">
        <v>1.1200000000000001</v>
      </c>
      <c r="AK92" s="155">
        <v>3</v>
      </c>
      <c r="AL92" s="155">
        <v>3</v>
      </c>
    </row>
    <row r="93" spans="1:38"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row>
    <row r="94" spans="1:38"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row>
    <row r="95" spans="1:38"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38"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78" t="s">
        <v>57</v>
      </c>
      <c r="B100" s="178"/>
      <c r="C100" s="178"/>
      <c r="D100" s="178"/>
      <c r="E100" s="178"/>
      <c r="F100" s="178"/>
      <c r="G100" s="178"/>
      <c r="H100" s="178"/>
      <c r="I100" s="178"/>
      <c r="J100" s="178"/>
      <c r="K100" s="178"/>
      <c r="L100" s="178"/>
      <c r="M100" s="178"/>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87"/>
      <c r="B101" s="187"/>
      <c r="C101" s="187"/>
      <c r="D101" s="187"/>
      <c r="E101" s="187"/>
      <c r="F101" s="187"/>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87"/>
      <c r="B102" s="187"/>
      <c r="C102" s="187"/>
      <c r="D102" s="187"/>
      <c r="E102" s="187"/>
      <c r="F102" s="187"/>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87"/>
      <c r="B103" s="187"/>
      <c r="C103" s="187"/>
      <c r="D103" s="187"/>
      <c r="E103" s="187"/>
      <c r="F103" s="187"/>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68" t="s">
        <v>14</v>
      </c>
      <c r="W107" s="169"/>
      <c r="X107" s="169"/>
      <c r="Y107" s="169"/>
      <c r="Z107" s="169"/>
      <c r="AA107" s="170"/>
      <c r="AB107" s="38"/>
      <c r="AC107" s="168" t="s">
        <v>15</v>
      </c>
      <c r="AD107" s="169"/>
      <c r="AE107" s="169"/>
      <c r="AF107" s="169"/>
      <c r="AG107" s="169"/>
      <c r="AH107" s="170"/>
      <c r="AI107" s="175" t="s">
        <v>16</v>
      </c>
      <c r="AJ107" s="164"/>
      <c r="AK107" s="164"/>
      <c r="AL107" s="164"/>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1"/>
      <c r="W108" s="172"/>
      <c r="X108" s="172"/>
      <c r="Y108" s="172"/>
      <c r="Z108" s="172"/>
      <c r="AA108" s="173"/>
      <c r="AB108" s="38"/>
      <c r="AC108" s="171"/>
      <c r="AD108" s="172"/>
      <c r="AE108" s="172"/>
      <c r="AF108" s="172"/>
      <c r="AG108" s="172"/>
      <c r="AH108" s="173"/>
      <c r="AI108" s="175"/>
      <c r="AJ108" s="164"/>
      <c r="AK108" s="164"/>
      <c r="AL108" s="164"/>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76" t="s">
        <v>58</v>
      </c>
      <c r="P110" s="177"/>
      <c r="Q110" s="177"/>
      <c r="R110" s="177"/>
      <c r="S110" s="177"/>
      <c r="T110" s="177"/>
      <c r="U110" s="177"/>
      <c r="V110" s="155">
        <v>3</v>
      </c>
      <c r="W110" s="155">
        <v>7</v>
      </c>
      <c r="X110" s="155">
        <v>24</v>
      </c>
      <c r="Y110" s="155">
        <v>39</v>
      </c>
      <c r="Z110" s="155">
        <v>10</v>
      </c>
      <c r="AA110" s="155">
        <v>4</v>
      </c>
      <c r="AB110" s="155">
        <v>87</v>
      </c>
      <c r="AC110" s="47">
        <f>V110/$AB110</f>
        <v>3.4482758620689655E-2</v>
      </c>
      <c r="AD110" s="47">
        <f t="shared" ref="AD110:AH110" si="10">W110/$AB110</f>
        <v>8.0459770114942528E-2</v>
      </c>
      <c r="AE110" s="47">
        <f t="shared" si="10"/>
        <v>0.27586206896551724</v>
      </c>
      <c r="AF110" s="47">
        <f t="shared" si="10"/>
        <v>0.44827586206896552</v>
      </c>
      <c r="AG110" s="47">
        <f t="shared" si="10"/>
        <v>0.11494252873563218</v>
      </c>
      <c r="AH110" s="47">
        <f t="shared" si="10"/>
        <v>4.5977011494252873E-2</v>
      </c>
      <c r="AI110" s="155">
        <v>3.64</v>
      </c>
      <c r="AJ110" s="155">
        <v>0.88</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78" t="s">
        <v>59</v>
      </c>
      <c r="B119" s="178"/>
      <c r="C119" s="178"/>
      <c r="D119" s="178"/>
      <c r="E119" s="178"/>
      <c r="F119" s="178"/>
      <c r="G119" s="178"/>
      <c r="H119" s="178"/>
      <c r="I119" s="178"/>
      <c r="J119" s="178"/>
      <c r="K119" s="178"/>
      <c r="L119" s="178"/>
      <c r="M119" s="178"/>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79" t="s">
        <v>14</v>
      </c>
      <c r="W132" s="180"/>
      <c r="X132" s="180"/>
      <c r="Y132" s="180"/>
      <c r="Z132" s="180"/>
      <c r="AA132" s="181"/>
      <c r="AB132" s="38"/>
      <c r="AC132" s="179" t="s">
        <v>15</v>
      </c>
      <c r="AD132" s="180"/>
      <c r="AE132" s="180"/>
      <c r="AF132" s="180"/>
      <c r="AG132" s="180"/>
      <c r="AH132" s="181"/>
      <c r="AI132" s="175" t="s">
        <v>16</v>
      </c>
      <c r="AJ132" s="164"/>
      <c r="AK132" s="164"/>
      <c r="AL132" s="164"/>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2"/>
      <c r="W133" s="183"/>
      <c r="X133" s="183"/>
      <c r="Y133" s="183"/>
      <c r="Z133" s="183"/>
      <c r="AA133" s="184"/>
      <c r="AB133" s="38"/>
      <c r="AC133" s="182"/>
      <c r="AD133" s="183"/>
      <c r="AE133" s="183"/>
      <c r="AF133" s="183"/>
      <c r="AG133" s="183"/>
      <c r="AH133" s="184"/>
      <c r="AI133" s="185"/>
      <c r="AJ133" s="186"/>
      <c r="AK133" s="186"/>
      <c r="AL133" s="186"/>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76" t="s">
        <v>60</v>
      </c>
      <c r="P135" s="177"/>
      <c r="Q135" s="177"/>
      <c r="R135" s="177"/>
      <c r="S135" s="177"/>
      <c r="T135" s="177"/>
      <c r="U135" s="177"/>
      <c r="V135" s="155">
        <v>0</v>
      </c>
      <c r="W135" s="155">
        <v>5</v>
      </c>
      <c r="X135" s="155">
        <v>16</v>
      </c>
      <c r="Y135" s="155">
        <v>43</v>
      </c>
      <c r="Z135" s="155">
        <v>30</v>
      </c>
      <c r="AA135" s="155">
        <v>0</v>
      </c>
      <c r="AB135" s="155">
        <v>94</v>
      </c>
      <c r="AC135" s="47">
        <f t="shared" ref="AC135:AH136" si="11">V135/$AB135</f>
        <v>0</v>
      </c>
      <c r="AD135" s="47">
        <f t="shared" si="11"/>
        <v>5.3191489361702128E-2</v>
      </c>
      <c r="AE135" s="47">
        <f t="shared" si="11"/>
        <v>0.1702127659574468</v>
      </c>
      <c r="AF135" s="47">
        <f t="shared" si="11"/>
        <v>0.45744680851063829</v>
      </c>
      <c r="AG135" s="47">
        <f t="shared" si="11"/>
        <v>0.31914893617021278</v>
      </c>
      <c r="AH135" s="47">
        <f t="shared" si="11"/>
        <v>0</v>
      </c>
      <c r="AI135" s="155">
        <v>4.04</v>
      </c>
      <c r="AJ135" s="155">
        <v>0.84</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76" t="s">
        <v>61</v>
      </c>
      <c r="P136" s="177"/>
      <c r="Q136" s="177"/>
      <c r="R136" s="177"/>
      <c r="S136" s="177"/>
      <c r="T136" s="177"/>
      <c r="U136" s="177"/>
      <c r="V136" s="155">
        <v>5</v>
      </c>
      <c r="W136" s="155">
        <v>10</v>
      </c>
      <c r="X136" s="155">
        <v>31</v>
      </c>
      <c r="Y136" s="155">
        <v>29</v>
      </c>
      <c r="Z136" s="155">
        <v>17</v>
      </c>
      <c r="AA136" s="155">
        <v>2</v>
      </c>
      <c r="AB136" s="155">
        <v>94</v>
      </c>
      <c r="AC136" s="47">
        <f t="shared" si="11"/>
        <v>5.3191489361702128E-2</v>
      </c>
      <c r="AD136" s="47">
        <f t="shared" si="11"/>
        <v>0.10638297872340426</v>
      </c>
      <c r="AE136" s="47">
        <f t="shared" si="11"/>
        <v>0.32978723404255317</v>
      </c>
      <c r="AF136" s="47">
        <f t="shared" si="11"/>
        <v>0.30851063829787234</v>
      </c>
      <c r="AG136" s="47">
        <f t="shared" si="11"/>
        <v>0.18085106382978725</v>
      </c>
      <c r="AH136" s="47">
        <f t="shared" si="11"/>
        <v>2.1276595744680851E-2</v>
      </c>
      <c r="AI136" s="155">
        <v>3.47</v>
      </c>
      <c r="AJ136" s="155">
        <v>1.08</v>
      </c>
      <c r="AK136" s="155">
        <v>4</v>
      </c>
      <c r="AL136" s="155">
        <v>3</v>
      </c>
    </row>
    <row r="137" spans="1:38" s="44" customFormat="1" ht="21">
      <c r="A137" s="178" t="s">
        <v>62</v>
      </c>
      <c r="B137" s="178"/>
      <c r="C137" s="178"/>
      <c r="D137" s="178"/>
      <c r="E137" s="178"/>
      <c r="F137" s="178"/>
      <c r="G137" s="178"/>
      <c r="H137" s="178"/>
      <c r="I137" s="178"/>
      <c r="J137" s="178"/>
      <c r="K137" s="178"/>
      <c r="L137" s="178"/>
      <c r="M137" s="178"/>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67"/>
      <c r="B147" s="167"/>
      <c r="C147" s="167"/>
      <c r="D147" s="167"/>
      <c r="E147" s="167"/>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67"/>
      <c r="B148" s="167"/>
      <c r="C148" s="167"/>
      <c r="D148" s="167"/>
      <c r="E148" s="167"/>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67"/>
      <c r="B153" s="167"/>
      <c r="C153" s="167"/>
      <c r="D153" s="167"/>
      <c r="E153" s="167"/>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67"/>
      <c r="B154" s="167"/>
      <c r="C154" s="167"/>
      <c r="D154" s="167"/>
      <c r="E154" s="167"/>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68" t="s">
        <v>14</v>
      </c>
      <c r="W155" s="169"/>
      <c r="X155" s="169"/>
      <c r="Y155" s="169"/>
      <c r="Z155" s="169"/>
      <c r="AA155" s="170"/>
      <c r="AB155" s="38"/>
      <c r="AC155" s="168" t="s">
        <v>15</v>
      </c>
      <c r="AD155" s="169"/>
      <c r="AE155" s="169"/>
      <c r="AF155" s="169"/>
      <c r="AG155" s="169"/>
      <c r="AH155" s="170"/>
      <c r="AI155" s="164" t="s">
        <v>16</v>
      </c>
      <c r="AJ155" s="164"/>
      <c r="AK155" s="164"/>
      <c r="AL155" s="164"/>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1"/>
      <c r="W156" s="172"/>
      <c r="X156" s="172"/>
      <c r="Y156" s="172"/>
      <c r="Z156" s="172"/>
      <c r="AA156" s="173"/>
      <c r="AB156" s="38"/>
      <c r="AC156" s="171"/>
      <c r="AD156" s="172"/>
      <c r="AE156" s="172"/>
      <c r="AF156" s="172"/>
      <c r="AG156" s="172"/>
      <c r="AH156" s="173"/>
      <c r="AI156" s="164"/>
      <c r="AJ156" s="164"/>
      <c r="AK156" s="164"/>
      <c r="AL156" s="164"/>
    </row>
    <row r="157" spans="1:38" s="44" customFormat="1" ht="21">
      <c r="A157" s="89"/>
      <c r="B157" s="174" t="s">
        <v>63</v>
      </c>
      <c r="C157" s="174"/>
      <c r="D157" s="174"/>
      <c r="E157" s="174"/>
      <c r="F157" s="174"/>
      <c r="G157" s="174"/>
      <c r="H157" s="174"/>
      <c r="I157" s="174"/>
      <c r="J157" s="174"/>
      <c r="K157" s="174"/>
      <c r="L157" s="174"/>
      <c r="M157" s="174"/>
      <c r="N157" s="174"/>
      <c r="O157" s="174"/>
      <c r="P157" s="174"/>
      <c r="Q157" s="174"/>
      <c r="R157" s="174"/>
      <c r="S157" s="174"/>
      <c r="T157" s="174"/>
      <c r="U157" s="174"/>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1" t="s">
        <v>64</v>
      </c>
      <c r="C158" s="161"/>
      <c r="D158" s="161"/>
      <c r="E158" s="161"/>
      <c r="F158" s="161"/>
      <c r="G158" s="161"/>
      <c r="H158" s="161"/>
      <c r="I158" s="161"/>
      <c r="J158" s="161"/>
      <c r="K158" s="161"/>
      <c r="L158" s="161"/>
      <c r="M158" s="161"/>
      <c r="N158" s="161"/>
      <c r="O158" s="161"/>
      <c r="P158" s="161"/>
      <c r="Q158" s="161"/>
      <c r="R158" s="161"/>
      <c r="S158" s="161"/>
      <c r="T158" s="161"/>
      <c r="U158" s="162"/>
      <c r="V158" s="144">
        <v>8</v>
      </c>
      <c r="W158" s="144">
        <v>17</v>
      </c>
      <c r="X158" s="144">
        <v>30</v>
      </c>
      <c r="Y158" s="144">
        <v>30</v>
      </c>
      <c r="Z158" s="144">
        <v>8</v>
      </c>
      <c r="AA158" s="144">
        <v>4</v>
      </c>
      <c r="AB158" s="144">
        <v>97</v>
      </c>
      <c r="AC158" s="47">
        <f>V158/$AB158</f>
        <v>8.247422680412371E-2</v>
      </c>
      <c r="AD158" s="47">
        <f t="shared" ref="AD158:AH165" si="12">W158/$AB158</f>
        <v>0.17525773195876287</v>
      </c>
      <c r="AE158" s="47">
        <f t="shared" si="12"/>
        <v>0.30927835051546393</v>
      </c>
      <c r="AF158" s="47">
        <f t="shared" si="12"/>
        <v>0.30927835051546393</v>
      </c>
      <c r="AG158" s="47">
        <f t="shared" si="12"/>
        <v>8.247422680412371E-2</v>
      </c>
      <c r="AH158" s="47">
        <f t="shared" si="12"/>
        <v>4.1237113402061855E-2</v>
      </c>
      <c r="AI158" s="144">
        <v>3.14</v>
      </c>
      <c r="AJ158" s="144">
        <v>1.0900000000000001</v>
      </c>
      <c r="AK158" s="144">
        <v>3</v>
      </c>
      <c r="AL158" s="144">
        <v>3</v>
      </c>
    </row>
    <row r="159" spans="1:38" s="48" customFormat="1" ht="18.75" customHeight="1">
      <c r="A159" s="70">
        <v>8.1999999999999993</v>
      </c>
      <c r="B159" s="161" t="s">
        <v>65</v>
      </c>
      <c r="C159" s="161" t="s">
        <v>66</v>
      </c>
      <c r="D159" s="161" t="s">
        <v>66</v>
      </c>
      <c r="E159" s="161" t="s">
        <v>66</v>
      </c>
      <c r="F159" s="161" t="s">
        <v>66</v>
      </c>
      <c r="G159" s="161" t="s">
        <v>66</v>
      </c>
      <c r="H159" s="161" t="s">
        <v>66</v>
      </c>
      <c r="I159" s="161" t="s">
        <v>66</v>
      </c>
      <c r="J159" s="161" t="s">
        <v>66</v>
      </c>
      <c r="K159" s="161" t="s">
        <v>66</v>
      </c>
      <c r="L159" s="161" t="s">
        <v>66</v>
      </c>
      <c r="M159" s="161" t="s">
        <v>66</v>
      </c>
      <c r="N159" s="161" t="s">
        <v>66</v>
      </c>
      <c r="O159" s="161" t="s">
        <v>66</v>
      </c>
      <c r="P159" s="161" t="s">
        <v>66</v>
      </c>
      <c r="Q159" s="161" t="s">
        <v>66</v>
      </c>
      <c r="R159" s="161" t="s">
        <v>66</v>
      </c>
      <c r="S159" s="161" t="s">
        <v>66</v>
      </c>
      <c r="T159" s="161" t="s">
        <v>66</v>
      </c>
      <c r="U159" s="162" t="s">
        <v>66</v>
      </c>
      <c r="V159" s="144">
        <v>5</v>
      </c>
      <c r="W159" s="144">
        <v>16</v>
      </c>
      <c r="X159" s="144">
        <v>31</v>
      </c>
      <c r="Y159" s="144">
        <v>34</v>
      </c>
      <c r="Z159" s="144">
        <v>11</v>
      </c>
      <c r="AA159" s="144">
        <v>0</v>
      </c>
      <c r="AB159" s="144">
        <v>97</v>
      </c>
      <c r="AC159" s="47">
        <f t="shared" ref="AC159:AC165" si="13">V159/$AB159</f>
        <v>5.1546391752577317E-2</v>
      </c>
      <c r="AD159" s="47">
        <f t="shared" si="12"/>
        <v>0.16494845360824742</v>
      </c>
      <c r="AE159" s="47">
        <f t="shared" si="12"/>
        <v>0.31958762886597936</v>
      </c>
      <c r="AF159" s="47">
        <f t="shared" si="12"/>
        <v>0.35051546391752575</v>
      </c>
      <c r="AG159" s="47">
        <f t="shared" si="12"/>
        <v>0.1134020618556701</v>
      </c>
      <c r="AH159" s="47">
        <f t="shared" si="12"/>
        <v>0</v>
      </c>
      <c r="AI159" s="144">
        <v>3.31</v>
      </c>
      <c r="AJ159" s="144">
        <v>1.04</v>
      </c>
      <c r="AK159" s="144">
        <v>3</v>
      </c>
      <c r="AL159" s="144">
        <v>4</v>
      </c>
    </row>
    <row r="160" spans="1:38" s="48" customFormat="1" ht="18.75" customHeight="1">
      <c r="A160" s="70">
        <v>8.3000000000000007</v>
      </c>
      <c r="B160" s="161" t="s">
        <v>67</v>
      </c>
      <c r="C160" s="161" t="s">
        <v>68</v>
      </c>
      <c r="D160" s="161" t="s">
        <v>68</v>
      </c>
      <c r="E160" s="161" t="s">
        <v>68</v>
      </c>
      <c r="F160" s="161" t="s">
        <v>68</v>
      </c>
      <c r="G160" s="161" t="s">
        <v>68</v>
      </c>
      <c r="H160" s="161" t="s">
        <v>68</v>
      </c>
      <c r="I160" s="161" t="s">
        <v>68</v>
      </c>
      <c r="J160" s="161" t="s">
        <v>68</v>
      </c>
      <c r="K160" s="161" t="s">
        <v>68</v>
      </c>
      <c r="L160" s="161" t="s">
        <v>68</v>
      </c>
      <c r="M160" s="161" t="s">
        <v>68</v>
      </c>
      <c r="N160" s="161" t="s">
        <v>68</v>
      </c>
      <c r="O160" s="161" t="s">
        <v>68</v>
      </c>
      <c r="P160" s="161" t="s">
        <v>68</v>
      </c>
      <c r="Q160" s="161" t="s">
        <v>68</v>
      </c>
      <c r="R160" s="161" t="s">
        <v>68</v>
      </c>
      <c r="S160" s="161" t="s">
        <v>68</v>
      </c>
      <c r="T160" s="161" t="s">
        <v>68</v>
      </c>
      <c r="U160" s="162" t="s">
        <v>68</v>
      </c>
      <c r="V160" s="144">
        <v>2</v>
      </c>
      <c r="W160" s="144">
        <v>17</v>
      </c>
      <c r="X160" s="144">
        <v>27</v>
      </c>
      <c r="Y160" s="144">
        <v>39</v>
      </c>
      <c r="Z160" s="144">
        <v>12</v>
      </c>
      <c r="AA160" s="144">
        <v>0</v>
      </c>
      <c r="AB160" s="144">
        <v>97</v>
      </c>
      <c r="AC160" s="47">
        <f t="shared" si="13"/>
        <v>2.0618556701030927E-2</v>
      </c>
      <c r="AD160" s="47">
        <f t="shared" si="12"/>
        <v>0.17525773195876287</v>
      </c>
      <c r="AE160" s="47">
        <f t="shared" si="12"/>
        <v>0.27835051546391754</v>
      </c>
      <c r="AF160" s="47">
        <f t="shared" si="12"/>
        <v>0.40206185567010311</v>
      </c>
      <c r="AG160" s="47">
        <f t="shared" si="12"/>
        <v>0.12371134020618557</v>
      </c>
      <c r="AH160" s="47">
        <f t="shared" si="12"/>
        <v>0</v>
      </c>
      <c r="AI160" s="144">
        <v>3.43</v>
      </c>
      <c r="AJ160" s="144">
        <v>0.99</v>
      </c>
      <c r="AK160" s="144">
        <v>4</v>
      </c>
      <c r="AL160" s="144">
        <v>4</v>
      </c>
    </row>
    <row r="161" spans="1:38" s="48" customFormat="1" ht="18.75" customHeight="1">
      <c r="A161" s="70">
        <v>8.4</v>
      </c>
      <c r="B161" s="161" t="s">
        <v>69</v>
      </c>
      <c r="C161" s="161" t="s">
        <v>70</v>
      </c>
      <c r="D161" s="161" t="s">
        <v>70</v>
      </c>
      <c r="E161" s="161" t="s">
        <v>70</v>
      </c>
      <c r="F161" s="161" t="s">
        <v>70</v>
      </c>
      <c r="G161" s="161" t="s">
        <v>70</v>
      </c>
      <c r="H161" s="161" t="s">
        <v>70</v>
      </c>
      <c r="I161" s="161" t="s">
        <v>70</v>
      </c>
      <c r="J161" s="161" t="s">
        <v>70</v>
      </c>
      <c r="K161" s="161" t="s">
        <v>70</v>
      </c>
      <c r="L161" s="161" t="s">
        <v>70</v>
      </c>
      <c r="M161" s="161" t="s">
        <v>70</v>
      </c>
      <c r="N161" s="161" t="s">
        <v>70</v>
      </c>
      <c r="O161" s="161" t="s">
        <v>70</v>
      </c>
      <c r="P161" s="161" t="s">
        <v>70</v>
      </c>
      <c r="Q161" s="161" t="s">
        <v>70</v>
      </c>
      <c r="R161" s="161" t="s">
        <v>70</v>
      </c>
      <c r="S161" s="161" t="s">
        <v>70</v>
      </c>
      <c r="T161" s="161" t="s">
        <v>70</v>
      </c>
      <c r="U161" s="162" t="s">
        <v>70</v>
      </c>
      <c r="V161" s="144">
        <v>18</v>
      </c>
      <c r="W161" s="144">
        <v>15</v>
      </c>
      <c r="X161" s="144">
        <v>27</v>
      </c>
      <c r="Y161" s="144">
        <v>26</v>
      </c>
      <c r="Z161" s="144">
        <v>11</v>
      </c>
      <c r="AA161" s="144">
        <v>0</v>
      </c>
      <c r="AB161" s="144">
        <v>97</v>
      </c>
      <c r="AC161" s="47">
        <f t="shared" si="13"/>
        <v>0.18556701030927836</v>
      </c>
      <c r="AD161" s="47">
        <f t="shared" si="12"/>
        <v>0.15463917525773196</v>
      </c>
      <c r="AE161" s="47">
        <f t="shared" si="12"/>
        <v>0.27835051546391754</v>
      </c>
      <c r="AF161" s="47">
        <f t="shared" si="12"/>
        <v>0.26804123711340205</v>
      </c>
      <c r="AG161" s="47">
        <f t="shared" si="12"/>
        <v>0.1134020618556701</v>
      </c>
      <c r="AH161" s="47">
        <f t="shared" si="12"/>
        <v>0</v>
      </c>
      <c r="AI161" s="144">
        <v>2.97</v>
      </c>
      <c r="AJ161" s="144">
        <v>1.28</v>
      </c>
      <c r="AK161" s="144">
        <v>3</v>
      </c>
      <c r="AL161" s="144">
        <v>3</v>
      </c>
    </row>
    <row r="162" spans="1:38" s="48" customFormat="1" ht="18.75" customHeight="1">
      <c r="A162" s="70">
        <v>8.5</v>
      </c>
      <c r="B162" s="161" t="s">
        <v>71</v>
      </c>
      <c r="C162" s="161" t="s">
        <v>72</v>
      </c>
      <c r="D162" s="161" t="s">
        <v>72</v>
      </c>
      <c r="E162" s="161" t="s">
        <v>72</v>
      </c>
      <c r="F162" s="161" t="s">
        <v>72</v>
      </c>
      <c r="G162" s="161" t="s">
        <v>72</v>
      </c>
      <c r="H162" s="161" t="s">
        <v>72</v>
      </c>
      <c r="I162" s="161" t="s">
        <v>72</v>
      </c>
      <c r="J162" s="161" t="s">
        <v>72</v>
      </c>
      <c r="K162" s="161" t="s">
        <v>72</v>
      </c>
      <c r="L162" s="161" t="s">
        <v>72</v>
      </c>
      <c r="M162" s="161" t="s">
        <v>72</v>
      </c>
      <c r="N162" s="161" t="s">
        <v>72</v>
      </c>
      <c r="O162" s="161" t="s">
        <v>72</v>
      </c>
      <c r="P162" s="161" t="s">
        <v>72</v>
      </c>
      <c r="Q162" s="161" t="s">
        <v>72</v>
      </c>
      <c r="R162" s="161" t="s">
        <v>72</v>
      </c>
      <c r="S162" s="161" t="s">
        <v>72</v>
      </c>
      <c r="T162" s="161" t="s">
        <v>72</v>
      </c>
      <c r="U162" s="162" t="s">
        <v>72</v>
      </c>
      <c r="V162" s="145">
        <v>1</v>
      </c>
      <c r="W162" s="145">
        <v>1</v>
      </c>
      <c r="X162" s="145">
        <v>12</v>
      </c>
      <c r="Y162" s="145">
        <v>36</v>
      </c>
      <c r="Z162" s="145">
        <v>44</v>
      </c>
      <c r="AA162" s="145">
        <v>3</v>
      </c>
      <c r="AB162" s="145">
        <v>97</v>
      </c>
      <c r="AC162" s="47">
        <f t="shared" si="13"/>
        <v>1.0309278350515464E-2</v>
      </c>
      <c r="AD162" s="47">
        <f t="shared" si="12"/>
        <v>1.0309278350515464E-2</v>
      </c>
      <c r="AE162" s="47">
        <f t="shared" si="12"/>
        <v>0.12371134020618557</v>
      </c>
      <c r="AF162" s="47">
        <f t="shared" si="12"/>
        <v>0.37113402061855671</v>
      </c>
      <c r="AG162" s="47">
        <f t="shared" si="12"/>
        <v>0.45360824742268041</v>
      </c>
      <c r="AH162" s="47">
        <f t="shared" si="12"/>
        <v>3.0927835051546393E-2</v>
      </c>
      <c r="AI162" s="145">
        <v>4.29</v>
      </c>
      <c r="AJ162" s="145">
        <v>0.81</v>
      </c>
      <c r="AK162" s="145">
        <v>4</v>
      </c>
      <c r="AL162" s="145">
        <v>5</v>
      </c>
    </row>
    <row r="163" spans="1:38" s="48" customFormat="1" ht="18.75" customHeight="1">
      <c r="A163" s="70">
        <v>8.6</v>
      </c>
      <c r="B163" s="161" t="s">
        <v>73</v>
      </c>
      <c r="C163" s="161" t="s">
        <v>74</v>
      </c>
      <c r="D163" s="161" t="s">
        <v>74</v>
      </c>
      <c r="E163" s="161" t="s">
        <v>74</v>
      </c>
      <c r="F163" s="161" t="s">
        <v>74</v>
      </c>
      <c r="G163" s="161" t="s">
        <v>74</v>
      </c>
      <c r="H163" s="161" t="s">
        <v>74</v>
      </c>
      <c r="I163" s="161" t="s">
        <v>74</v>
      </c>
      <c r="J163" s="161" t="s">
        <v>74</v>
      </c>
      <c r="K163" s="161" t="s">
        <v>74</v>
      </c>
      <c r="L163" s="161" t="s">
        <v>74</v>
      </c>
      <c r="M163" s="161" t="s">
        <v>74</v>
      </c>
      <c r="N163" s="161" t="s">
        <v>74</v>
      </c>
      <c r="O163" s="161" t="s">
        <v>74</v>
      </c>
      <c r="P163" s="161" t="s">
        <v>74</v>
      </c>
      <c r="Q163" s="161" t="s">
        <v>74</v>
      </c>
      <c r="R163" s="161" t="s">
        <v>74</v>
      </c>
      <c r="S163" s="161" t="s">
        <v>74</v>
      </c>
      <c r="T163" s="161" t="s">
        <v>74</v>
      </c>
      <c r="U163" s="162" t="s">
        <v>74</v>
      </c>
      <c r="V163" s="144">
        <v>2</v>
      </c>
      <c r="W163" s="144">
        <v>7</v>
      </c>
      <c r="X163" s="144">
        <v>10</v>
      </c>
      <c r="Y163" s="144">
        <v>39</v>
      </c>
      <c r="Z163" s="144">
        <v>36</v>
      </c>
      <c r="AA163" s="144">
        <v>3</v>
      </c>
      <c r="AB163" s="144">
        <v>97</v>
      </c>
      <c r="AC163" s="47">
        <f t="shared" si="13"/>
        <v>2.0618556701030927E-2</v>
      </c>
      <c r="AD163" s="47">
        <f t="shared" si="12"/>
        <v>7.2164948453608241E-2</v>
      </c>
      <c r="AE163" s="47">
        <f t="shared" si="12"/>
        <v>0.10309278350515463</v>
      </c>
      <c r="AF163" s="47">
        <f t="shared" si="12"/>
        <v>0.40206185567010311</v>
      </c>
      <c r="AG163" s="47">
        <f t="shared" si="12"/>
        <v>0.37113402061855671</v>
      </c>
      <c r="AH163" s="47">
        <f t="shared" si="12"/>
        <v>3.0927835051546393E-2</v>
      </c>
      <c r="AI163" s="144">
        <v>4.0599999999999996</v>
      </c>
      <c r="AJ163" s="144">
        <v>0.99</v>
      </c>
      <c r="AK163" s="144">
        <v>4</v>
      </c>
      <c r="AL163" s="144">
        <v>4</v>
      </c>
    </row>
    <row r="164" spans="1:38" s="48" customFormat="1" ht="18.75" customHeight="1">
      <c r="A164" s="70">
        <v>8.6999999999999993</v>
      </c>
      <c r="B164" s="161" t="s">
        <v>75</v>
      </c>
      <c r="C164" s="161" t="s">
        <v>76</v>
      </c>
      <c r="D164" s="161" t="s">
        <v>76</v>
      </c>
      <c r="E164" s="161" t="s">
        <v>76</v>
      </c>
      <c r="F164" s="161" t="s">
        <v>76</v>
      </c>
      <c r="G164" s="161" t="s">
        <v>76</v>
      </c>
      <c r="H164" s="161" t="s">
        <v>76</v>
      </c>
      <c r="I164" s="161" t="s">
        <v>76</v>
      </c>
      <c r="J164" s="161" t="s">
        <v>76</v>
      </c>
      <c r="K164" s="161" t="s">
        <v>76</v>
      </c>
      <c r="L164" s="161" t="s">
        <v>76</v>
      </c>
      <c r="M164" s="161" t="s">
        <v>76</v>
      </c>
      <c r="N164" s="161" t="s">
        <v>76</v>
      </c>
      <c r="O164" s="161" t="s">
        <v>76</v>
      </c>
      <c r="P164" s="161" t="s">
        <v>76</v>
      </c>
      <c r="Q164" s="161" t="s">
        <v>76</v>
      </c>
      <c r="R164" s="161" t="s">
        <v>76</v>
      </c>
      <c r="S164" s="161" t="s">
        <v>76</v>
      </c>
      <c r="T164" s="161" t="s">
        <v>76</v>
      </c>
      <c r="U164" s="162" t="s">
        <v>76</v>
      </c>
      <c r="V164" s="144">
        <v>1</v>
      </c>
      <c r="W164" s="144">
        <v>1</v>
      </c>
      <c r="X164" s="144">
        <v>8</v>
      </c>
      <c r="Y164" s="144">
        <v>37</v>
      </c>
      <c r="Z164" s="144">
        <v>48</v>
      </c>
      <c r="AA164" s="144">
        <v>2</v>
      </c>
      <c r="AB164" s="144">
        <v>97</v>
      </c>
      <c r="AC164" s="47">
        <f t="shared" si="13"/>
        <v>1.0309278350515464E-2</v>
      </c>
      <c r="AD164" s="47">
        <f t="shared" si="12"/>
        <v>1.0309278350515464E-2</v>
      </c>
      <c r="AE164" s="47">
        <f t="shared" si="12"/>
        <v>8.247422680412371E-2</v>
      </c>
      <c r="AF164" s="47">
        <f t="shared" si="12"/>
        <v>0.38144329896907214</v>
      </c>
      <c r="AG164" s="47">
        <f t="shared" si="12"/>
        <v>0.49484536082474229</v>
      </c>
      <c r="AH164" s="47">
        <f t="shared" si="12"/>
        <v>2.0618556701030927E-2</v>
      </c>
      <c r="AI164" s="144">
        <v>4.37</v>
      </c>
      <c r="AJ164" s="144">
        <v>0.77</v>
      </c>
      <c r="AK164" s="144">
        <v>5</v>
      </c>
      <c r="AL164" s="144">
        <v>5</v>
      </c>
    </row>
    <row r="165" spans="1:38" s="48" customFormat="1" ht="18.75" customHeight="1">
      <c r="A165" s="70">
        <v>8.8000000000000007</v>
      </c>
      <c r="B165" s="161" t="s">
        <v>77</v>
      </c>
      <c r="C165" s="161" t="s">
        <v>78</v>
      </c>
      <c r="D165" s="161" t="s">
        <v>78</v>
      </c>
      <c r="E165" s="161" t="s">
        <v>78</v>
      </c>
      <c r="F165" s="161" t="s">
        <v>78</v>
      </c>
      <c r="G165" s="161" t="s">
        <v>78</v>
      </c>
      <c r="H165" s="161" t="s">
        <v>78</v>
      </c>
      <c r="I165" s="161" t="s">
        <v>78</v>
      </c>
      <c r="J165" s="161" t="s">
        <v>78</v>
      </c>
      <c r="K165" s="161" t="s">
        <v>78</v>
      </c>
      <c r="L165" s="161" t="s">
        <v>78</v>
      </c>
      <c r="M165" s="161" t="s">
        <v>78</v>
      </c>
      <c r="N165" s="161" t="s">
        <v>78</v>
      </c>
      <c r="O165" s="161" t="s">
        <v>78</v>
      </c>
      <c r="P165" s="161" t="s">
        <v>78</v>
      </c>
      <c r="Q165" s="161" t="s">
        <v>78</v>
      </c>
      <c r="R165" s="161" t="s">
        <v>78</v>
      </c>
      <c r="S165" s="161" t="s">
        <v>78</v>
      </c>
      <c r="T165" s="161" t="s">
        <v>78</v>
      </c>
      <c r="U165" s="162" t="s">
        <v>78</v>
      </c>
      <c r="V165" s="144">
        <v>8</v>
      </c>
      <c r="W165" s="144">
        <v>11</v>
      </c>
      <c r="X165" s="144">
        <v>15</v>
      </c>
      <c r="Y165" s="144">
        <v>27</v>
      </c>
      <c r="Z165" s="144">
        <v>17</v>
      </c>
      <c r="AA165" s="144">
        <v>19</v>
      </c>
      <c r="AB165" s="144">
        <v>97</v>
      </c>
      <c r="AC165" s="47">
        <f t="shared" si="13"/>
        <v>8.247422680412371E-2</v>
      </c>
      <c r="AD165" s="47">
        <f t="shared" si="12"/>
        <v>0.1134020618556701</v>
      </c>
      <c r="AE165" s="47">
        <f t="shared" si="12"/>
        <v>0.15463917525773196</v>
      </c>
      <c r="AF165" s="47">
        <f t="shared" si="12"/>
        <v>0.27835051546391754</v>
      </c>
      <c r="AG165" s="47">
        <f t="shared" si="12"/>
        <v>0.17525773195876287</v>
      </c>
      <c r="AH165" s="47">
        <f t="shared" si="12"/>
        <v>0.19587628865979381</v>
      </c>
      <c r="AI165" s="144">
        <v>3.44</v>
      </c>
      <c r="AJ165" s="144">
        <v>1.26</v>
      </c>
      <c r="AK165" s="144">
        <v>4</v>
      </c>
      <c r="AL165" s="144">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62</v>
      </c>
      <c r="B169" s="38">
        <v>39</v>
      </c>
      <c r="C169" s="38"/>
      <c r="D169" s="38"/>
      <c r="E169" s="38"/>
      <c r="F169" s="38"/>
      <c r="G169" s="38"/>
      <c r="H169" s="38"/>
      <c r="I169" s="38"/>
      <c r="J169" s="38"/>
      <c r="K169" s="38"/>
      <c r="L169" s="92"/>
    </row>
    <row r="170" spans="1:38">
      <c r="A170" s="38">
        <v>87</v>
      </c>
      <c r="B170" s="38">
        <v>13</v>
      </c>
      <c r="C170" s="38"/>
      <c r="D170" s="38"/>
      <c r="E170" s="38"/>
      <c r="F170" s="38"/>
      <c r="G170" s="38"/>
      <c r="H170" s="38"/>
      <c r="I170" s="38"/>
      <c r="J170" s="38"/>
      <c r="K170" s="38"/>
      <c r="L170" s="92"/>
    </row>
    <row r="171" spans="1:38">
      <c r="A171" s="38">
        <v>99</v>
      </c>
      <c r="B171" s="38">
        <v>1</v>
      </c>
      <c r="C171" s="38"/>
      <c r="D171" s="38"/>
      <c r="E171" s="38"/>
      <c r="F171" s="38"/>
      <c r="G171" s="38"/>
      <c r="H171" s="38"/>
      <c r="I171" s="38"/>
      <c r="J171" s="38"/>
      <c r="K171" s="38"/>
      <c r="L171" s="92"/>
    </row>
    <row r="172" spans="1:38">
      <c r="A172" s="38">
        <v>95</v>
      </c>
      <c r="B172" s="38">
        <v>3</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24:U24"/>
    <mergeCell ref="A1:AE1"/>
    <mergeCell ref="A6:AL6"/>
    <mergeCell ref="A7:AL7"/>
    <mergeCell ref="B8:AM8"/>
    <mergeCell ref="V45:Z46"/>
    <mergeCell ref="AB45:AF46"/>
    <mergeCell ref="AG45:AJ46"/>
    <mergeCell ref="C28:F28"/>
    <mergeCell ref="C29:F29"/>
    <mergeCell ref="C30:F30"/>
    <mergeCell ref="C31:F31"/>
    <mergeCell ref="C32:F32"/>
    <mergeCell ref="G62:K62"/>
    <mergeCell ref="A47:U47"/>
    <mergeCell ref="B48:U48"/>
    <mergeCell ref="B49:U49"/>
    <mergeCell ref="B50:U50"/>
    <mergeCell ref="B51:U51"/>
    <mergeCell ref="B52:U52"/>
    <mergeCell ref="A55:U55"/>
    <mergeCell ref="G58:K58"/>
    <mergeCell ref="G59:K59"/>
    <mergeCell ref="G60:K60"/>
    <mergeCell ref="G61:K61"/>
    <mergeCell ref="AI71:AL72"/>
    <mergeCell ref="B72:C72"/>
    <mergeCell ref="A73:U73"/>
    <mergeCell ref="B75:U75"/>
    <mergeCell ref="B78:U78"/>
    <mergeCell ref="V71:AA72"/>
    <mergeCell ref="AC71:AH72"/>
    <mergeCell ref="V74:AA74"/>
    <mergeCell ref="AC74:AH74"/>
    <mergeCell ref="A77:U77"/>
    <mergeCell ref="V89:AA90"/>
    <mergeCell ref="AC89:AH90"/>
    <mergeCell ref="AI89:AL90"/>
    <mergeCell ref="O92:U92"/>
    <mergeCell ref="A100:M100"/>
    <mergeCell ref="V132:AA133"/>
    <mergeCell ref="AC132:AH133"/>
    <mergeCell ref="AI132:AL133"/>
    <mergeCell ref="O135:U135"/>
    <mergeCell ref="A101:F101"/>
    <mergeCell ref="A102:F102"/>
    <mergeCell ref="A103:F103"/>
    <mergeCell ref="V107:AA108"/>
    <mergeCell ref="AC107:AH108"/>
    <mergeCell ref="AI107:AL108"/>
    <mergeCell ref="B164:U164"/>
    <mergeCell ref="B165:U165"/>
    <mergeCell ref="V155:AA156"/>
    <mergeCell ref="AC155:AH156"/>
    <mergeCell ref="AI155:AL156"/>
    <mergeCell ref="B157:U157"/>
    <mergeCell ref="B158:U158"/>
    <mergeCell ref="B159:U159"/>
    <mergeCell ref="B160:U160"/>
    <mergeCell ref="B161:U161"/>
    <mergeCell ref="B162:U162"/>
    <mergeCell ref="B163:U163"/>
    <mergeCell ref="B64:U64"/>
    <mergeCell ref="A154:E154"/>
    <mergeCell ref="O110:U110"/>
    <mergeCell ref="A119:M119"/>
    <mergeCell ref="A82:M82"/>
    <mergeCell ref="B79:U79"/>
    <mergeCell ref="O136:U136"/>
    <mergeCell ref="A137:M137"/>
    <mergeCell ref="A147:E147"/>
    <mergeCell ref="A148:E148"/>
    <mergeCell ref="A153:E153"/>
    <mergeCell ref="B66:J66"/>
    <mergeCell ref="B67:J67"/>
    <mergeCell ref="B68:J68"/>
    <mergeCell ref="B76:U76"/>
    <mergeCell ref="A74:U74"/>
  </mergeCells>
  <pageMargins left="0.7" right="0.7" top="0.75" bottom="0.75" header="0.3" footer="0.3"/>
  <pageSetup paperSize="9" scale="1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AR174"/>
  <sheetViews>
    <sheetView view="pageBreakPreview" zoomScale="60" zoomScaleNormal="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5" width="0" hidden="1" customWidth="1"/>
  </cols>
  <sheetData>
    <row r="1" spans="1:4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row>
    <row r="2" spans="1:4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4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4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44" ht="15.75">
      <c r="A6" s="203" t="s">
        <v>0</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row>
    <row r="7" spans="1:44" ht="18.75" customHeight="1">
      <c r="A7" s="204" t="s">
        <v>2</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row>
    <row r="8" spans="1:44" ht="15.75" customHeight="1">
      <c r="A8" s="205" t="s">
        <v>138</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row>
    <row r="9" spans="1:44" ht="21" customHeight="1"/>
    <row r="10" spans="1:44"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133</v>
      </c>
    </row>
    <row r="11" spans="1:44"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O11" t="s">
        <v>128</v>
      </c>
      <c r="AP11" t="s">
        <v>129</v>
      </c>
      <c r="AQ11" t="s">
        <v>130</v>
      </c>
      <c r="AR11" t="s">
        <v>131</v>
      </c>
    </row>
    <row r="12" spans="1:44"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t="s">
        <v>132</v>
      </c>
      <c r="AN12" t="s">
        <v>23</v>
      </c>
      <c r="AO12">
        <v>39</v>
      </c>
      <c r="AP12">
        <v>39.799999999999997</v>
      </c>
      <c r="AQ12">
        <v>39.799999999999997</v>
      </c>
      <c r="AR12">
        <v>39.799999999999997</v>
      </c>
    </row>
    <row r="13" spans="1:44"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N13" t="s">
        <v>80</v>
      </c>
      <c r="AO13">
        <v>11</v>
      </c>
      <c r="AP13">
        <v>11.2</v>
      </c>
      <c r="AQ13">
        <v>11.2</v>
      </c>
      <c r="AR13">
        <v>51</v>
      </c>
    </row>
    <row r="14" spans="1:44"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N14" t="s">
        <v>34</v>
      </c>
      <c r="AO14">
        <v>15</v>
      </c>
      <c r="AP14">
        <v>15.3</v>
      </c>
      <c r="AQ14">
        <v>15.3</v>
      </c>
      <c r="AR14">
        <v>66.3</v>
      </c>
    </row>
    <row r="15" spans="1:44"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N15" t="s">
        <v>35</v>
      </c>
      <c r="AO15">
        <v>33</v>
      </c>
      <c r="AP15">
        <v>33.700000000000003</v>
      </c>
      <c r="AQ15">
        <v>33.700000000000003</v>
      </c>
      <c r="AR15">
        <v>100</v>
      </c>
    </row>
    <row r="16" spans="1:44" ht="21" customHeight="1">
      <c r="A16" s="157"/>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row>
    <row r="17" spans="1:43" ht="21" customHeight="1">
      <c r="A17" s="157"/>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row>
    <row r="18" spans="1:43" ht="21"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row>
    <row r="19" spans="1:43"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row>
    <row r="20" spans="1:43" ht="21"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N20" t="s">
        <v>13</v>
      </c>
      <c r="AO20">
        <v>98</v>
      </c>
      <c r="AP20">
        <v>100</v>
      </c>
      <c r="AQ20">
        <v>100</v>
      </c>
    </row>
    <row r="21" spans="1:43"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t="s">
        <v>134</v>
      </c>
    </row>
    <row r="22" spans="1:43" ht="21"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4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43">
      <c r="A24" s="3"/>
      <c r="B24" s="3"/>
      <c r="C24" s="3"/>
      <c r="D24" s="3"/>
      <c r="E24" s="3"/>
      <c r="F24" s="3"/>
      <c r="G24" s="3"/>
      <c r="H24" s="3"/>
      <c r="I24" s="3"/>
      <c r="J24" s="3"/>
      <c r="K24" s="3"/>
      <c r="L24" s="3"/>
      <c r="M24" s="3"/>
      <c r="N24" s="3"/>
      <c r="O24" s="3"/>
      <c r="P24" s="3"/>
      <c r="Q24" s="3"/>
      <c r="R24" s="3"/>
      <c r="S24" s="3"/>
      <c r="T24" s="3"/>
      <c r="U24" s="3"/>
      <c r="V24" s="3"/>
      <c r="W24" s="3"/>
      <c r="X24" s="3"/>
      <c r="Y24" s="4"/>
      <c r="Z24" s="5"/>
      <c r="AA24" s="6"/>
      <c r="AB24" s="6"/>
      <c r="AC24" s="6"/>
      <c r="AD24" s="6"/>
      <c r="AE24" s="7"/>
      <c r="AF24" s="3"/>
      <c r="AG24" s="3"/>
      <c r="AH24" s="3"/>
      <c r="AI24" s="3"/>
      <c r="AJ24" s="4"/>
      <c r="AK24" s="5"/>
      <c r="AL24" s="6"/>
    </row>
    <row r="25" spans="1:43" ht="21">
      <c r="A25" s="200" t="s">
        <v>3</v>
      </c>
      <c r="B25" s="200"/>
      <c r="C25" s="200"/>
      <c r="D25" s="200"/>
      <c r="E25" s="200"/>
      <c r="F25" s="200"/>
      <c r="G25" s="200"/>
      <c r="H25" s="200"/>
      <c r="I25" s="200"/>
      <c r="J25" s="200"/>
      <c r="K25" s="200"/>
      <c r="L25" s="200"/>
      <c r="M25" s="200"/>
      <c r="N25" s="200"/>
      <c r="O25" s="200"/>
      <c r="P25" s="200"/>
      <c r="Q25" s="200"/>
      <c r="R25" s="200"/>
      <c r="S25" s="200"/>
      <c r="T25" s="200"/>
      <c r="U25" s="200"/>
      <c r="V25" s="3"/>
      <c r="W25" s="3"/>
      <c r="X25" s="3"/>
      <c r="Y25" s="8"/>
      <c r="Z25" s="9"/>
      <c r="AA25" s="10"/>
      <c r="AB25" s="11"/>
      <c r="AC25" s="11"/>
      <c r="AD25" s="11"/>
      <c r="AE25" s="7"/>
      <c r="AF25" s="3"/>
      <c r="AG25" s="3"/>
      <c r="AH25" s="3"/>
      <c r="AI25" s="3"/>
      <c r="AJ25" s="8"/>
      <c r="AK25" s="9"/>
      <c r="AL25" s="10"/>
    </row>
    <row r="26" spans="1:43" s="15" customFormat="1" ht="21">
      <c r="A26" s="12"/>
      <c r="B26" s="12"/>
      <c r="C26" s="12"/>
      <c r="D26" s="12"/>
      <c r="E26" s="12"/>
      <c r="F26" s="12"/>
      <c r="G26" s="12"/>
      <c r="H26" s="12"/>
      <c r="I26" s="12"/>
      <c r="J26" s="12"/>
      <c r="K26" s="12"/>
      <c r="L26" s="12"/>
      <c r="M26" s="12"/>
      <c r="N26" s="12"/>
      <c r="O26" s="12"/>
      <c r="P26" s="12"/>
      <c r="Q26" s="12"/>
      <c r="R26" s="12"/>
      <c r="S26" s="12"/>
      <c r="T26" s="12"/>
      <c r="U26" s="12"/>
      <c r="V26" s="13"/>
      <c r="W26" s="13"/>
      <c r="X26" s="13"/>
      <c r="Y26" s="8"/>
      <c r="Z26" s="9"/>
      <c r="AA26" s="10"/>
      <c r="AB26" s="11"/>
      <c r="AC26" s="11"/>
      <c r="AD26" s="11"/>
      <c r="AE26" s="14"/>
      <c r="AF26" s="13"/>
      <c r="AG26" s="13"/>
      <c r="AH26" s="13"/>
      <c r="AI26" s="13"/>
      <c r="AJ26" s="5"/>
      <c r="AK26" s="9"/>
      <c r="AL26" s="10"/>
    </row>
    <row r="27" spans="1:43" ht="21">
      <c r="A27" s="11"/>
      <c r="B27" s="16" t="s">
        <v>5</v>
      </c>
      <c r="C27" s="11"/>
      <c r="D27" s="7"/>
      <c r="E27" s="3"/>
      <c r="F27" s="3"/>
      <c r="G27" s="3"/>
      <c r="H27" s="3"/>
      <c r="I27" s="5"/>
      <c r="J27" s="9"/>
      <c r="K27" s="10"/>
      <c r="L27" s="11"/>
      <c r="M27" s="11"/>
      <c r="N27" s="11"/>
      <c r="O27" s="7"/>
    </row>
    <row r="28" spans="1:43">
      <c r="A28" s="11"/>
      <c r="B28" s="11"/>
      <c r="C28" s="11"/>
      <c r="D28" s="7"/>
      <c r="E28" s="3"/>
      <c r="F28" s="3"/>
      <c r="G28" s="3"/>
      <c r="H28" s="3"/>
      <c r="I28" s="5"/>
      <c r="J28" s="9"/>
      <c r="K28" s="10"/>
      <c r="L28" s="11"/>
      <c r="M28" s="11"/>
      <c r="N28" s="17"/>
      <c r="O28" s="7"/>
    </row>
    <row r="29" spans="1:43" ht="18.75" customHeight="1">
      <c r="A29" s="11"/>
      <c r="B29" s="11"/>
      <c r="C29" s="201" t="s">
        <v>23</v>
      </c>
      <c r="D29" s="201"/>
      <c r="E29" s="201"/>
      <c r="F29" s="201"/>
      <c r="G29" s="144">
        <v>22</v>
      </c>
      <c r="H29" s="21">
        <f>G29/$G$33</f>
        <v>0.5</v>
      </c>
      <c r="I29" s="9"/>
      <c r="J29" s="9"/>
      <c r="K29" s="10"/>
      <c r="L29" s="11"/>
      <c r="M29" s="17"/>
      <c r="N29" s="17"/>
      <c r="O29" s="7"/>
    </row>
    <row r="30" spans="1:43" ht="18.75" customHeight="1">
      <c r="A30" s="11"/>
      <c r="B30" s="11"/>
      <c r="C30" s="201" t="s">
        <v>80</v>
      </c>
      <c r="D30" s="201"/>
      <c r="E30" s="201"/>
      <c r="F30" s="201"/>
      <c r="G30" s="144">
        <v>6</v>
      </c>
      <c r="H30" s="21">
        <f>G30/$G$33</f>
        <v>0.13636363636363635</v>
      </c>
      <c r="I30" s="8"/>
      <c r="J30" s="5"/>
      <c r="K30" s="10"/>
      <c r="L30" s="11"/>
      <c r="M30" s="17"/>
      <c r="N30" s="17"/>
      <c r="O30" s="7"/>
    </row>
    <row r="31" spans="1:43" ht="18.75" customHeight="1">
      <c r="A31" s="11"/>
      <c r="B31" s="11"/>
      <c r="C31" s="201" t="s">
        <v>34</v>
      </c>
      <c r="D31" s="201"/>
      <c r="E31" s="201"/>
      <c r="F31" s="201"/>
      <c r="G31" s="144">
        <v>10</v>
      </c>
      <c r="H31" s="21">
        <f>G31/$G$33</f>
        <v>0.22727272727272727</v>
      </c>
      <c r="I31" s="3"/>
      <c r="J31" s="3"/>
      <c r="K31" s="3"/>
      <c r="L31" s="3"/>
      <c r="M31" s="3"/>
    </row>
    <row r="32" spans="1:43" ht="18.75">
      <c r="A32" s="11"/>
      <c r="B32" s="11"/>
      <c r="C32" s="201" t="s">
        <v>35</v>
      </c>
      <c r="D32" s="201"/>
      <c r="E32" s="201"/>
      <c r="F32" s="201"/>
      <c r="G32" s="144">
        <v>6</v>
      </c>
      <c r="H32" s="21">
        <f>G32/$G$33</f>
        <v>0.13636363636363635</v>
      </c>
      <c r="I32" s="3"/>
      <c r="J32" s="3"/>
      <c r="K32" s="3"/>
      <c r="L32" s="3"/>
      <c r="M32" s="3"/>
    </row>
    <row r="33" spans="1:38" ht="18.75">
      <c r="A33" s="11"/>
      <c r="B33" s="11"/>
      <c r="C33" s="201" t="s">
        <v>13</v>
      </c>
      <c r="D33" s="201"/>
      <c r="E33" s="201"/>
      <c r="F33" s="201"/>
      <c r="G33" s="20">
        <f>SUM(G29:G32)</f>
        <v>44</v>
      </c>
      <c r="H33" s="26"/>
      <c r="I33" s="3"/>
      <c r="J33" s="3"/>
      <c r="K33" s="3"/>
      <c r="L33" s="3"/>
      <c r="M33" s="3"/>
    </row>
    <row r="34" spans="1:38">
      <c r="A34" s="3"/>
      <c r="B34" s="3"/>
      <c r="F34" s="3"/>
      <c r="G34" s="3"/>
      <c r="H34" s="3"/>
      <c r="I34" s="3"/>
      <c r="J34" s="3"/>
      <c r="K34" s="3"/>
      <c r="L34" s="3"/>
      <c r="M34" s="3"/>
    </row>
    <row r="35" spans="1:38">
      <c r="A35" s="3"/>
      <c r="B35" s="3"/>
      <c r="F35" s="3"/>
      <c r="G35" s="3"/>
      <c r="H35" s="3"/>
      <c r="I35" s="3"/>
      <c r="J35" s="3"/>
      <c r="K35" s="3"/>
      <c r="L35" s="3"/>
      <c r="M35" s="3"/>
    </row>
    <row r="36" spans="1:38">
      <c r="A36" s="3"/>
      <c r="B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89" t="s">
        <v>14</v>
      </c>
      <c r="W45" s="189"/>
      <c r="X45" s="189"/>
      <c r="Y45" s="189"/>
      <c r="Z45" s="189"/>
      <c r="AA45" s="38"/>
      <c r="AB45" s="189" t="s">
        <v>15</v>
      </c>
      <c r="AC45" s="189"/>
      <c r="AD45" s="189"/>
      <c r="AE45" s="189"/>
      <c r="AF45" s="189"/>
      <c r="AG45" s="163" t="s">
        <v>16</v>
      </c>
      <c r="AH45" s="164"/>
      <c r="AI45" s="164"/>
      <c r="AJ45" s="164"/>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89"/>
      <c r="W46" s="189"/>
      <c r="X46" s="189"/>
      <c r="Y46" s="189"/>
      <c r="Z46" s="189"/>
      <c r="AA46" s="38"/>
      <c r="AB46" s="189"/>
      <c r="AC46" s="189"/>
      <c r="AD46" s="189"/>
      <c r="AE46" s="189"/>
      <c r="AF46" s="189"/>
      <c r="AG46" s="165"/>
      <c r="AH46" s="166"/>
      <c r="AI46" s="166"/>
      <c r="AJ46" s="166"/>
      <c r="AK46" s="93"/>
      <c r="AL46" s="93"/>
    </row>
    <row r="47" spans="1:38" s="44" customFormat="1" ht="37.5">
      <c r="A47" s="174" t="s">
        <v>17</v>
      </c>
      <c r="B47" s="174"/>
      <c r="C47" s="174"/>
      <c r="D47" s="174"/>
      <c r="E47" s="174"/>
      <c r="F47" s="174"/>
      <c r="G47" s="174"/>
      <c r="H47" s="174"/>
      <c r="I47" s="174"/>
      <c r="J47" s="174"/>
      <c r="K47" s="174"/>
      <c r="L47" s="174"/>
      <c r="M47" s="174"/>
      <c r="N47" s="174"/>
      <c r="O47" s="174"/>
      <c r="P47" s="174"/>
      <c r="Q47" s="174"/>
      <c r="R47" s="174"/>
      <c r="S47" s="174"/>
      <c r="T47" s="174"/>
      <c r="U47" s="192"/>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76" t="s">
        <v>25</v>
      </c>
      <c r="C48" s="177"/>
      <c r="D48" s="177"/>
      <c r="E48" s="177"/>
      <c r="F48" s="177"/>
      <c r="G48" s="177"/>
      <c r="H48" s="177"/>
      <c r="I48" s="177"/>
      <c r="J48" s="177"/>
      <c r="K48" s="177"/>
      <c r="L48" s="177"/>
      <c r="M48" s="177"/>
      <c r="N48" s="177"/>
      <c r="O48" s="177"/>
      <c r="P48" s="177"/>
      <c r="Q48" s="177"/>
      <c r="R48" s="177"/>
      <c r="S48" s="177"/>
      <c r="T48" s="177"/>
      <c r="U48" s="177"/>
      <c r="V48" s="144">
        <v>0</v>
      </c>
      <c r="W48" s="144">
        <v>0</v>
      </c>
      <c r="X48" s="144">
        <v>3</v>
      </c>
      <c r="Y48" s="144">
        <v>10</v>
      </c>
      <c r="Z48" s="144">
        <v>7</v>
      </c>
      <c r="AA48" s="144">
        <v>20</v>
      </c>
      <c r="AB48" s="47">
        <f t="shared" ref="AB48:AF52" si="0">V48/$AA48</f>
        <v>0</v>
      </c>
      <c r="AC48" s="47">
        <f t="shared" si="0"/>
        <v>0</v>
      </c>
      <c r="AD48" s="47">
        <f t="shared" si="0"/>
        <v>0.15</v>
      </c>
      <c r="AE48" s="47">
        <f t="shared" si="0"/>
        <v>0.5</v>
      </c>
      <c r="AF48" s="47">
        <f t="shared" si="0"/>
        <v>0.35</v>
      </c>
      <c r="AG48" s="144">
        <v>4.3099999999999996</v>
      </c>
      <c r="AH48" s="144">
        <v>0.7</v>
      </c>
      <c r="AI48" s="144">
        <v>4</v>
      </c>
      <c r="AJ48" s="144">
        <v>4</v>
      </c>
    </row>
    <row r="49" spans="1:38" s="48" customFormat="1" ht="18.75">
      <c r="A49" s="45" t="s">
        <v>26</v>
      </c>
      <c r="B49" s="176" t="s">
        <v>27</v>
      </c>
      <c r="C49" s="177"/>
      <c r="D49" s="177"/>
      <c r="E49" s="177"/>
      <c r="F49" s="177"/>
      <c r="G49" s="177"/>
      <c r="H49" s="177"/>
      <c r="I49" s="177"/>
      <c r="J49" s="177"/>
      <c r="K49" s="177"/>
      <c r="L49" s="177"/>
      <c r="M49" s="177"/>
      <c r="N49" s="177"/>
      <c r="O49" s="177"/>
      <c r="P49" s="177"/>
      <c r="Q49" s="177"/>
      <c r="R49" s="177"/>
      <c r="S49" s="177"/>
      <c r="T49" s="177"/>
      <c r="U49" s="177"/>
      <c r="V49" s="144">
        <v>2</v>
      </c>
      <c r="W49" s="144">
        <v>4</v>
      </c>
      <c r="X49" s="144">
        <v>7</v>
      </c>
      <c r="Y49" s="144">
        <v>3</v>
      </c>
      <c r="Z49" s="144">
        <v>4</v>
      </c>
      <c r="AA49" s="144">
        <v>20</v>
      </c>
      <c r="AB49" s="47">
        <f t="shared" si="0"/>
        <v>0.1</v>
      </c>
      <c r="AC49" s="47">
        <f t="shared" si="0"/>
        <v>0.2</v>
      </c>
      <c r="AD49" s="47">
        <f t="shared" si="0"/>
        <v>0.35</v>
      </c>
      <c r="AE49" s="47">
        <f t="shared" si="0"/>
        <v>0.15</v>
      </c>
      <c r="AF49" s="47">
        <f t="shared" si="0"/>
        <v>0.2</v>
      </c>
      <c r="AG49" s="144">
        <v>3.31</v>
      </c>
      <c r="AH49" s="144">
        <v>1.35</v>
      </c>
      <c r="AI49" s="144">
        <v>3</v>
      </c>
      <c r="AJ49" s="144">
        <v>3</v>
      </c>
    </row>
    <row r="50" spans="1:38" s="48" customFormat="1" ht="18.75">
      <c r="A50" s="45" t="s">
        <v>28</v>
      </c>
      <c r="B50" s="176" t="s">
        <v>29</v>
      </c>
      <c r="C50" s="177"/>
      <c r="D50" s="177"/>
      <c r="E50" s="177"/>
      <c r="F50" s="177"/>
      <c r="G50" s="177"/>
      <c r="H50" s="177"/>
      <c r="I50" s="177"/>
      <c r="J50" s="177"/>
      <c r="K50" s="177"/>
      <c r="L50" s="177"/>
      <c r="M50" s="177"/>
      <c r="N50" s="177"/>
      <c r="O50" s="177"/>
      <c r="P50" s="177"/>
      <c r="Q50" s="177"/>
      <c r="R50" s="177"/>
      <c r="S50" s="177"/>
      <c r="T50" s="177"/>
      <c r="U50" s="177"/>
      <c r="V50" s="144">
        <v>5</v>
      </c>
      <c r="W50" s="144">
        <v>5</v>
      </c>
      <c r="X50" s="144">
        <v>6</v>
      </c>
      <c r="Y50" s="144">
        <v>2</v>
      </c>
      <c r="Z50" s="144">
        <v>2</v>
      </c>
      <c r="AA50" s="144">
        <v>20</v>
      </c>
      <c r="AB50" s="47">
        <f t="shared" si="0"/>
        <v>0.25</v>
      </c>
      <c r="AC50" s="47">
        <f t="shared" si="0"/>
        <v>0.25</v>
      </c>
      <c r="AD50" s="47">
        <f t="shared" si="0"/>
        <v>0.3</v>
      </c>
      <c r="AE50" s="47">
        <f t="shared" si="0"/>
        <v>0.1</v>
      </c>
      <c r="AF50" s="47">
        <f t="shared" si="0"/>
        <v>0.1</v>
      </c>
      <c r="AG50" s="144">
        <v>2.56</v>
      </c>
      <c r="AH50" s="144">
        <v>1.1499999999999999</v>
      </c>
      <c r="AI50" s="144">
        <v>3</v>
      </c>
      <c r="AJ50" s="144">
        <v>2</v>
      </c>
    </row>
    <row r="51" spans="1:38" s="48" customFormat="1" ht="18.75">
      <c r="A51" s="45" t="s">
        <v>30</v>
      </c>
      <c r="B51" s="176" t="s">
        <v>31</v>
      </c>
      <c r="C51" s="177"/>
      <c r="D51" s="177"/>
      <c r="E51" s="177"/>
      <c r="F51" s="177"/>
      <c r="G51" s="177"/>
      <c r="H51" s="177"/>
      <c r="I51" s="177"/>
      <c r="J51" s="177"/>
      <c r="K51" s="177"/>
      <c r="L51" s="177"/>
      <c r="M51" s="177"/>
      <c r="N51" s="177"/>
      <c r="O51" s="177"/>
      <c r="P51" s="177"/>
      <c r="Q51" s="177"/>
      <c r="R51" s="177"/>
      <c r="S51" s="177"/>
      <c r="T51" s="177"/>
      <c r="U51" s="177"/>
      <c r="V51" s="144">
        <v>7</v>
      </c>
      <c r="W51" s="144">
        <v>2</v>
      </c>
      <c r="X51" s="144">
        <v>6</v>
      </c>
      <c r="Y51" s="144">
        <v>3</v>
      </c>
      <c r="Z51" s="144">
        <v>2</v>
      </c>
      <c r="AA51" s="144">
        <v>20</v>
      </c>
      <c r="AB51" s="47">
        <f t="shared" si="0"/>
        <v>0.35</v>
      </c>
      <c r="AC51" s="47">
        <f t="shared" si="0"/>
        <v>0.1</v>
      </c>
      <c r="AD51" s="47">
        <f t="shared" si="0"/>
        <v>0.3</v>
      </c>
      <c r="AE51" s="47">
        <f t="shared" si="0"/>
        <v>0.15</v>
      </c>
      <c r="AF51" s="47">
        <f t="shared" si="0"/>
        <v>0.1</v>
      </c>
      <c r="AG51" s="144">
        <v>2.56</v>
      </c>
      <c r="AH51" s="144">
        <v>1.36</v>
      </c>
      <c r="AI51" s="144">
        <v>3</v>
      </c>
      <c r="AJ51" s="144">
        <v>3</v>
      </c>
    </row>
    <row r="52" spans="1:38" s="48" customFormat="1" ht="18.75">
      <c r="A52" s="45" t="s">
        <v>32</v>
      </c>
      <c r="B52" s="176" t="s">
        <v>33</v>
      </c>
      <c r="C52" s="177"/>
      <c r="D52" s="177"/>
      <c r="E52" s="177"/>
      <c r="F52" s="177"/>
      <c r="G52" s="177"/>
      <c r="H52" s="177"/>
      <c r="I52" s="177"/>
      <c r="J52" s="177"/>
      <c r="K52" s="177"/>
      <c r="L52" s="177"/>
      <c r="M52" s="177"/>
      <c r="N52" s="177"/>
      <c r="O52" s="177"/>
      <c r="P52" s="177"/>
      <c r="Q52" s="177"/>
      <c r="R52" s="177"/>
      <c r="S52" s="177"/>
      <c r="T52" s="177"/>
      <c r="U52" s="177"/>
      <c r="V52" s="144">
        <v>1</v>
      </c>
      <c r="W52" s="144">
        <v>2</v>
      </c>
      <c r="X52" s="144">
        <v>6</v>
      </c>
      <c r="Y52" s="144">
        <v>7</v>
      </c>
      <c r="Z52" s="144">
        <v>4</v>
      </c>
      <c r="AA52" s="144">
        <v>20</v>
      </c>
      <c r="AB52" s="47">
        <f t="shared" si="0"/>
        <v>0.05</v>
      </c>
      <c r="AC52" s="47">
        <f t="shared" si="0"/>
        <v>0.1</v>
      </c>
      <c r="AD52" s="47">
        <f t="shared" si="0"/>
        <v>0.3</v>
      </c>
      <c r="AE52" s="47">
        <f t="shared" si="0"/>
        <v>0.35</v>
      </c>
      <c r="AF52" s="47">
        <f t="shared" si="0"/>
        <v>0.2</v>
      </c>
      <c r="AG52" s="144">
        <v>3.44</v>
      </c>
      <c r="AH52" s="144">
        <v>1.1499999999999999</v>
      </c>
      <c r="AI52" s="144">
        <v>4</v>
      </c>
      <c r="AJ52" s="144">
        <v>3</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0" t="s">
        <v>36</v>
      </c>
      <c r="B55" s="200"/>
      <c r="C55" s="200"/>
      <c r="D55" s="200"/>
      <c r="E55" s="200"/>
      <c r="F55" s="200"/>
      <c r="G55" s="200"/>
      <c r="H55" s="200"/>
      <c r="I55" s="200"/>
      <c r="J55" s="200"/>
      <c r="K55" s="200"/>
      <c r="L55" s="200"/>
      <c r="M55" s="200"/>
      <c r="N55" s="200"/>
      <c r="O55" s="200"/>
      <c r="P55" s="200"/>
      <c r="Q55" s="200"/>
      <c r="R55" s="200"/>
      <c r="S55" s="200"/>
      <c r="T55" s="200"/>
      <c r="U55" s="200"/>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198" t="s">
        <v>39</v>
      </c>
      <c r="H58" s="198"/>
      <c r="I58" s="198"/>
      <c r="J58" s="198"/>
      <c r="K58" s="198"/>
      <c r="L58" s="57">
        <v>4</v>
      </c>
      <c r="M58" s="57">
        <v>16</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198" t="s">
        <v>40</v>
      </c>
      <c r="H59" s="198"/>
      <c r="I59" s="198"/>
      <c r="J59" s="198"/>
      <c r="K59" s="198"/>
      <c r="L59" s="57">
        <v>2</v>
      </c>
      <c r="M59" s="57">
        <v>18</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198" t="s">
        <v>41</v>
      </c>
      <c r="H60" s="198"/>
      <c r="I60" s="198"/>
      <c r="J60" s="198"/>
      <c r="K60" s="198"/>
      <c r="L60" s="57">
        <v>12</v>
      </c>
      <c r="M60" s="57">
        <v>8</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198" t="s">
        <v>42</v>
      </c>
      <c r="H61" s="198"/>
      <c r="I61" s="198"/>
      <c r="J61" s="198"/>
      <c r="K61" s="198"/>
      <c r="L61" s="57">
        <v>0</v>
      </c>
      <c r="M61" s="57">
        <v>20</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198" t="s">
        <v>43</v>
      </c>
      <c r="H62" s="198"/>
      <c r="I62" s="198"/>
      <c r="J62" s="198"/>
      <c r="K62" s="198"/>
      <c r="L62" s="57">
        <v>2</v>
      </c>
      <c r="M62" s="57">
        <v>18</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67"/>
      <c r="C64" s="167"/>
      <c r="D64" s="167"/>
      <c r="E64" s="167"/>
      <c r="F64" s="167"/>
      <c r="G64" s="167"/>
      <c r="H64" s="167"/>
      <c r="I64" s="167"/>
      <c r="J64" s="167"/>
      <c r="K64" s="167"/>
      <c r="L64" s="167"/>
      <c r="M64" s="167"/>
      <c r="N64" s="167"/>
      <c r="O64" s="167"/>
      <c r="P64" s="167"/>
      <c r="Q64" s="167"/>
      <c r="R64" s="167"/>
      <c r="S64" s="167"/>
      <c r="T64" s="167"/>
      <c r="U64" s="167"/>
      <c r="V64" s="54"/>
      <c r="W64" s="54"/>
      <c r="X64" s="54"/>
      <c r="Y64" s="52"/>
      <c r="Z64" s="52"/>
      <c r="AA64" s="52"/>
      <c r="AB64" s="52"/>
      <c r="AC64" s="52"/>
      <c r="AD64" s="52"/>
      <c r="AE64" s="52"/>
      <c r="AF64" s="52"/>
      <c r="AG64" s="52"/>
      <c r="AH64" s="52"/>
      <c r="AI64" s="52"/>
      <c r="AJ64" s="52"/>
      <c r="AK64" s="52"/>
      <c r="AL64" s="52"/>
    </row>
    <row r="65" spans="1:38"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38" s="44" customFormat="1" ht="21">
      <c r="A66" s="54"/>
      <c r="B66" s="199"/>
      <c r="C66" s="199"/>
      <c r="D66" s="199"/>
      <c r="E66" s="199"/>
      <c r="F66" s="199"/>
      <c r="G66" s="199"/>
      <c r="H66" s="199"/>
      <c r="I66" s="199"/>
      <c r="J66" s="199"/>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38" s="44" customFormat="1" ht="21">
      <c r="A67" s="54"/>
      <c r="B67" s="199"/>
      <c r="C67" s="199"/>
      <c r="D67" s="199"/>
      <c r="E67" s="199"/>
      <c r="F67" s="199"/>
      <c r="G67" s="199"/>
      <c r="H67" s="199"/>
      <c r="I67" s="199"/>
      <c r="J67" s="199"/>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38" s="44" customFormat="1" ht="21">
      <c r="A68" s="54"/>
      <c r="B68" s="199"/>
      <c r="C68" s="199"/>
      <c r="D68" s="199"/>
      <c r="E68" s="199"/>
      <c r="F68" s="199"/>
      <c r="G68" s="199"/>
      <c r="H68" s="199"/>
      <c r="I68" s="199"/>
      <c r="J68" s="199"/>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38"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38"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38" s="48" customFormat="1" ht="18.75">
      <c r="A71" s="62"/>
      <c r="B71" s="63"/>
      <c r="C71" s="63"/>
      <c r="D71" s="63"/>
      <c r="E71" s="63"/>
      <c r="F71" s="63"/>
      <c r="G71" s="63"/>
      <c r="H71" s="63"/>
      <c r="I71" s="63"/>
      <c r="J71" s="63"/>
      <c r="K71" s="63"/>
      <c r="L71" s="63"/>
      <c r="M71" s="63"/>
      <c r="N71" s="63"/>
      <c r="O71" s="63"/>
      <c r="P71" s="63"/>
      <c r="Q71" s="63"/>
      <c r="R71" s="63"/>
      <c r="S71" s="63"/>
      <c r="T71" s="63"/>
      <c r="U71" s="63"/>
      <c r="V71" s="168" t="s">
        <v>14</v>
      </c>
      <c r="W71" s="169"/>
      <c r="X71" s="169"/>
      <c r="Y71" s="169"/>
      <c r="Z71" s="169"/>
      <c r="AA71" s="170"/>
      <c r="AB71" s="38"/>
      <c r="AC71" s="168" t="s">
        <v>15</v>
      </c>
      <c r="AD71" s="169"/>
      <c r="AE71" s="169"/>
      <c r="AF71" s="169"/>
      <c r="AG71" s="169"/>
      <c r="AH71" s="170"/>
      <c r="AI71" s="164" t="s">
        <v>16</v>
      </c>
      <c r="AJ71" s="164"/>
      <c r="AK71" s="164"/>
      <c r="AL71" s="164"/>
    </row>
    <row r="72" spans="1:38" s="44" customFormat="1" ht="19.5" thickBot="1">
      <c r="A72" s="54"/>
      <c r="B72" s="191"/>
      <c r="C72" s="191"/>
      <c r="D72" s="64"/>
      <c r="E72" s="64"/>
      <c r="F72" s="64"/>
      <c r="G72" s="52"/>
      <c r="H72" s="52"/>
      <c r="I72" s="52"/>
      <c r="J72" s="52"/>
      <c r="K72" s="52"/>
      <c r="L72" s="52"/>
      <c r="M72" s="52"/>
      <c r="N72" s="52"/>
      <c r="O72" s="52"/>
      <c r="P72" s="52"/>
      <c r="Q72" s="52"/>
      <c r="R72" s="52"/>
      <c r="S72" s="52"/>
      <c r="T72" s="52"/>
      <c r="U72" s="52"/>
      <c r="V72" s="188"/>
      <c r="W72" s="189"/>
      <c r="X72" s="189"/>
      <c r="Y72" s="189"/>
      <c r="Z72" s="189"/>
      <c r="AA72" s="190"/>
      <c r="AB72" s="38"/>
      <c r="AC72" s="188"/>
      <c r="AD72" s="189"/>
      <c r="AE72" s="189"/>
      <c r="AF72" s="189"/>
      <c r="AG72" s="189"/>
      <c r="AH72" s="190"/>
      <c r="AI72" s="164"/>
      <c r="AJ72" s="164"/>
      <c r="AK72" s="164"/>
      <c r="AL72" s="164"/>
    </row>
    <row r="73" spans="1:38" s="44" customFormat="1" ht="21">
      <c r="A73" s="174" t="s">
        <v>44</v>
      </c>
      <c r="B73" s="174"/>
      <c r="C73" s="174"/>
      <c r="D73" s="174"/>
      <c r="E73" s="174"/>
      <c r="F73" s="174"/>
      <c r="G73" s="174"/>
      <c r="H73" s="174"/>
      <c r="I73" s="174"/>
      <c r="J73" s="174"/>
      <c r="K73" s="174"/>
      <c r="L73" s="174"/>
      <c r="M73" s="174"/>
      <c r="N73" s="174"/>
      <c r="O73" s="174"/>
      <c r="P73" s="174"/>
      <c r="Q73" s="174"/>
      <c r="R73" s="174"/>
      <c r="S73" s="174"/>
      <c r="T73" s="174"/>
      <c r="U73" s="192"/>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row>
    <row r="74" spans="1:38" s="149" customFormat="1" ht="24" customHeight="1">
      <c r="A74" s="196" t="s">
        <v>126</v>
      </c>
      <c r="B74" s="196"/>
      <c r="C74" s="196"/>
      <c r="D74" s="196"/>
      <c r="E74" s="196"/>
      <c r="F74" s="196"/>
      <c r="G74" s="196"/>
      <c r="H74" s="196"/>
      <c r="I74" s="196"/>
      <c r="J74" s="196"/>
      <c r="K74" s="196"/>
      <c r="L74" s="196"/>
      <c r="M74" s="196"/>
      <c r="N74" s="196"/>
      <c r="O74" s="196"/>
      <c r="P74" s="196"/>
      <c r="Q74" s="196"/>
      <c r="R74" s="196"/>
      <c r="S74" s="196"/>
      <c r="T74" s="196"/>
      <c r="U74" s="196"/>
      <c r="V74" s="197"/>
      <c r="W74" s="197"/>
      <c r="X74" s="197"/>
      <c r="Y74" s="197"/>
      <c r="Z74" s="197"/>
      <c r="AA74" s="197"/>
      <c r="AB74" s="146"/>
      <c r="AC74" s="159"/>
      <c r="AD74" s="159"/>
      <c r="AE74" s="159"/>
      <c r="AF74" s="159"/>
      <c r="AG74" s="159"/>
      <c r="AH74" s="160"/>
      <c r="AI74" s="147"/>
      <c r="AJ74" s="148"/>
      <c r="AK74" s="148"/>
      <c r="AL74" s="148"/>
    </row>
    <row r="75" spans="1:38" s="48" customFormat="1" ht="18.75" customHeight="1">
      <c r="A75" s="70" t="s">
        <v>46</v>
      </c>
      <c r="B75" s="161" t="s">
        <v>47</v>
      </c>
      <c r="C75" s="161"/>
      <c r="D75" s="161"/>
      <c r="E75" s="161"/>
      <c r="F75" s="161"/>
      <c r="G75" s="161"/>
      <c r="H75" s="161"/>
      <c r="I75" s="161"/>
      <c r="J75" s="161"/>
      <c r="K75" s="161"/>
      <c r="L75" s="161"/>
      <c r="M75" s="161"/>
      <c r="N75" s="161"/>
      <c r="O75" s="161"/>
      <c r="P75" s="161"/>
      <c r="Q75" s="161"/>
      <c r="R75" s="161"/>
      <c r="S75" s="161"/>
      <c r="T75" s="161"/>
      <c r="U75" s="162"/>
      <c r="V75" s="144">
        <v>0</v>
      </c>
      <c r="W75" s="144">
        <v>3</v>
      </c>
      <c r="X75" s="144">
        <v>4</v>
      </c>
      <c r="Y75" s="144">
        <v>9</v>
      </c>
      <c r="Z75" s="144">
        <v>4</v>
      </c>
      <c r="AA75" s="144">
        <v>0</v>
      </c>
      <c r="AB75" s="144">
        <v>20</v>
      </c>
      <c r="AC75" s="47">
        <f>V75/$AB75</f>
        <v>0</v>
      </c>
      <c r="AD75" s="47">
        <f t="shared" ref="AD75:AH79" si="1">W75/$AB75</f>
        <v>0.15</v>
      </c>
      <c r="AE75" s="47">
        <f t="shared" si="1"/>
        <v>0.2</v>
      </c>
      <c r="AF75" s="47">
        <f t="shared" si="1"/>
        <v>0.45</v>
      </c>
      <c r="AG75" s="47">
        <f t="shared" si="1"/>
        <v>0.2</v>
      </c>
      <c r="AH75" s="47">
        <f t="shared" si="1"/>
        <v>0</v>
      </c>
      <c r="AI75" s="144">
        <v>3.7</v>
      </c>
      <c r="AJ75" s="144">
        <v>0.98</v>
      </c>
      <c r="AK75" s="144">
        <v>4</v>
      </c>
      <c r="AL75" s="144">
        <v>4</v>
      </c>
    </row>
    <row r="76" spans="1:38" s="48" customFormat="1" ht="18.75" customHeight="1">
      <c r="A76" s="70" t="s">
        <v>48</v>
      </c>
      <c r="B76" s="161" t="s">
        <v>52</v>
      </c>
      <c r="C76" s="161" t="s">
        <v>53</v>
      </c>
      <c r="D76" s="161" t="s">
        <v>53</v>
      </c>
      <c r="E76" s="161" t="s">
        <v>53</v>
      </c>
      <c r="F76" s="161" t="s">
        <v>53</v>
      </c>
      <c r="G76" s="161" t="s">
        <v>53</v>
      </c>
      <c r="H76" s="161" t="s">
        <v>53</v>
      </c>
      <c r="I76" s="161" t="s">
        <v>53</v>
      </c>
      <c r="J76" s="161" t="s">
        <v>53</v>
      </c>
      <c r="K76" s="161" t="s">
        <v>53</v>
      </c>
      <c r="L76" s="161" t="s">
        <v>53</v>
      </c>
      <c r="M76" s="161" t="s">
        <v>53</v>
      </c>
      <c r="N76" s="161" t="s">
        <v>53</v>
      </c>
      <c r="O76" s="161" t="s">
        <v>53</v>
      </c>
      <c r="P76" s="161" t="s">
        <v>53</v>
      </c>
      <c r="Q76" s="161" t="s">
        <v>53</v>
      </c>
      <c r="R76" s="161" t="s">
        <v>53</v>
      </c>
      <c r="S76" s="161" t="s">
        <v>53</v>
      </c>
      <c r="T76" s="161" t="s">
        <v>53</v>
      </c>
      <c r="U76" s="162" t="s">
        <v>53</v>
      </c>
      <c r="V76" s="144">
        <v>0</v>
      </c>
      <c r="W76" s="144">
        <v>1</v>
      </c>
      <c r="X76" s="144">
        <v>2</v>
      </c>
      <c r="Y76" s="144">
        <v>8</v>
      </c>
      <c r="Z76" s="144">
        <v>9</v>
      </c>
      <c r="AA76" s="144">
        <v>0</v>
      </c>
      <c r="AB76" s="144">
        <v>20</v>
      </c>
      <c r="AC76" s="47">
        <f t="shared" ref="AC76" si="2">V76/$AB76</f>
        <v>0</v>
      </c>
      <c r="AD76" s="47">
        <f t="shared" ref="AD76" si="3">W76/$AB76</f>
        <v>0.05</v>
      </c>
      <c r="AE76" s="47">
        <f t="shared" ref="AE76" si="4">X76/$AB76</f>
        <v>0.1</v>
      </c>
      <c r="AF76" s="47">
        <f t="shared" ref="AF76" si="5">Y76/$AB76</f>
        <v>0.4</v>
      </c>
      <c r="AG76" s="47">
        <f t="shared" ref="AG76" si="6">Z76/$AB76</f>
        <v>0.45</v>
      </c>
      <c r="AH76" s="47">
        <f t="shared" ref="AH76" si="7">AA76/$AB76</f>
        <v>0</v>
      </c>
      <c r="AI76" s="144">
        <v>4.25</v>
      </c>
      <c r="AJ76" s="144">
        <v>0.85</v>
      </c>
      <c r="AK76" s="144">
        <v>4</v>
      </c>
      <c r="AL76" s="144">
        <v>5</v>
      </c>
    </row>
    <row r="77" spans="1:38" s="149" customFormat="1" ht="29.25" customHeight="1">
      <c r="A77" s="158" t="s">
        <v>127</v>
      </c>
      <c r="B77" s="158"/>
      <c r="C77" s="158"/>
      <c r="D77" s="158"/>
      <c r="E77" s="158"/>
      <c r="F77" s="158"/>
      <c r="G77" s="158"/>
      <c r="H77" s="158"/>
      <c r="I77" s="158"/>
      <c r="J77" s="158"/>
      <c r="K77" s="158"/>
      <c r="L77" s="158"/>
      <c r="M77" s="158"/>
      <c r="N77" s="158"/>
      <c r="O77" s="158"/>
      <c r="P77" s="158"/>
      <c r="Q77" s="158"/>
      <c r="R77" s="158"/>
      <c r="S77" s="158"/>
      <c r="T77" s="158"/>
      <c r="U77" s="158"/>
      <c r="V77" s="150">
        <v>1</v>
      </c>
      <c r="W77" s="154">
        <v>2</v>
      </c>
      <c r="X77" s="154">
        <v>3</v>
      </c>
      <c r="Y77" s="154">
        <v>4</v>
      </c>
      <c r="Z77" s="154">
        <v>5</v>
      </c>
      <c r="AA77" s="152" t="s">
        <v>45</v>
      </c>
      <c r="AB77" s="146" t="s">
        <v>13</v>
      </c>
      <c r="AC77" s="150">
        <v>1</v>
      </c>
      <c r="AD77" s="154">
        <v>2</v>
      </c>
      <c r="AE77" s="154">
        <v>3</v>
      </c>
      <c r="AF77" s="154">
        <v>4</v>
      </c>
      <c r="AG77" s="154">
        <v>5</v>
      </c>
      <c r="AH77" s="152" t="s">
        <v>45</v>
      </c>
      <c r="AI77" s="153" t="s">
        <v>19</v>
      </c>
      <c r="AJ77" s="148" t="s">
        <v>20</v>
      </c>
      <c r="AK77" s="148" t="s">
        <v>21</v>
      </c>
      <c r="AL77" s="148" t="s">
        <v>22</v>
      </c>
    </row>
    <row r="78" spans="1:38" s="48" customFormat="1" ht="18.75" customHeight="1">
      <c r="A78" s="70" t="s">
        <v>51</v>
      </c>
      <c r="B78" s="161" t="s">
        <v>49</v>
      </c>
      <c r="C78" s="161" t="s">
        <v>50</v>
      </c>
      <c r="D78" s="161" t="s">
        <v>50</v>
      </c>
      <c r="E78" s="161" t="s">
        <v>50</v>
      </c>
      <c r="F78" s="161" t="s">
        <v>50</v>
      </c>
      <c r="G78" s="161" t="s">
        <v>50</v>
      </c>
      <c r="H78" s="161" t="s">
        <v>50</v>
      </c>
      <c r="I78" s="161" t="s">
        <v>50</v>
      </c>
      <c r="J78" s="161" t="s">
        <v>50</v>
      </c>
      <c r="K78" s="161" t="s">
        <v>50</v>
      </c>
      <c r="L78" s="161" t="s">
        <v>50</v>
      </c>
      <c r="M78" s="161" t="s">
        <v>50</v>
      </c>
      <c r="N78" s="161" t="s">
        <v>50</v>
      </c>
      <c r="O78" s="161" t="s">
        <v>50</v>
      </c>
      <c r="P78" s="161" t="s">
        <v>50</v>
      </c>
      <c r="Q78" s="161" t="s">
        <v>50</v>
      </c>
      <c r="R78" s="161" t="s">
        <v>50</v>
      </c>
      <c r="S78" s="161" t="s">
        <v>50</v>
      </c>
      <c r="T78" s="161" t="s">
        <v>50</v>
      </c>
      <c r="U78" s="162" t="s">
        <v>50</v>
      </c>
      <c r="V78" s="144">
        <v>4</v>
      </c>
      <c r="W78" s="144">
        <v>9</v>
      </c>
      <c r="X78" s="144">
        <v>2</v>
      </c>
      <c r="Y78" s="144">
        <v>4</v>
      </c>
      <c r="Z78" s="144">
        <v>2</v>
      </c>
      <c r="AA78" s="144">
        <v>0</v>
      </c>
      <c r="AB78" s="144">
        <v>21</v>
      </c>
      <c r="AC78" s="47">
        <f t="shared" ref="AC78:AC79" si="8">V78/$AB78</f>
        <v>0.19047619047619047</v>
      </c>
      <c r="AD78" s="47">
        <f t="shared" si="1"/>
        <v>0.42857142857142855</v>
      </c>
      <c r="AE78" s="47">
        <f t="shared" si="1"/>
        <v>9.5238095238095233E-2</v>
      </c>
      <c r="AF78" s="47">
        <f t="shared" si="1"/>
        <v>0.19047619047619047</v>
      </c>
      <c r="AG78" s="47">
        <f t="shared" si="1"/>
        <v>9.5238095238095233E-2</v>
      </c>
      <c r="AH78" s="47">
        <f t="shared" si="1"/>
        <v>0</v>
      </c>
      <c r="AI78" s="144">
        <v>2.57</v>
      </c>
      <c r="AJ78" s="144">
        <v>1.29</v>
      </c>
      <c r="AK78" s="144">
        <v>2</v>
      </c>
      <c r="AL78" s="144">
        <v>2</v>
      </c>
    </row>
    <row r="79" spans="1:38" s="48" customFormat="1" ht="18.75" customHeight="1">
      <c r="A79" s="70" t="s">
        <v>125</v>
      </c>
      <c r="B79" s="161" t="s">
        <v>52</v>
      </c>
      <c r="C79" s="161" t="s">
        <v>53</v>
      </c>
      <c r="D79" s="161" t="s">
        <v>53</v>
      </c>
      <c r="E79" s="161" t="s">
        <v>53</v>
      </c>
      <c r="F79" s="161" t="s">
        <v>53</v>
      </c>
      <c r="G79" s="161" t="s">
        <v>53</v>
      </c>
      <c r="H79" s="161" t="s">
        <v>53</v>
      </c>
      <c r="I79" s="161" t="s">
        <v>53</v>
      </c>
      <c r="J79" s="161" t="s">
        <v>53</v>
      </c>
      <c r="K79" s="161" t="s">
        <v>53</v>
      </c>
      <c r="L79" s="161" t="s">
        <v>53</v>
      </c>
      <c r="M79" s="161" t="s">
        <v>53</v>
      </c>
      <c r="N79" s="161" t="s">
        <v>53</v>
      </c>
      <c r="O79" s="161" t="s">
        <v>53</v>
      </c>
      <c r="P79" s="161" t="s">
        <v>53</v>
      </c>
      <c r="Q79" s="161" t="s">
        <v>53</v>
      </c>
      <c r="R79" s="161" t="s">
        <v>53</v>
      </c>
      <c r="S79" s="161" t="s">
        <v>53</v>
      </c>
      <c r="T79" s="161" t="s">
        <v>53</v>
      </c>
      <c r="U79" s="162" t="s">
        <v>53</v>
      </c>
      <c r="V79" s="144">
        <v>0</v>
      </c>
      <c r="W79" s="144">
        <v>3</v>
      </c>
      <c r="X79" s="144">
        <v>5</v>
      </c>
      <c r="Y79" s="144">
        <v>4</v>
      </c>
      <c r="Z79" s="144">
        <v>9</v>
      </c>
      <c r="AA79" s="144">
        <v>0</v>
      </c>
      <c r="AB79" s="144">
        <v>21</v>
      </c>
      <c r="AC79" s="47">
        <f t="shared" si="8"/>
        <v>0</v>
      </c>
      <c r="AD79" s="47">
        <f t="shared" si="1"/>
        <v>0.14285714285714285</v>
      </c>
      <c r="AE79" s="47">
        <f t="shared" si="1"/>
        <v>0.23809523809523808</v>
      </c>
      <c r="AF79" s="47">
        <f t="shared" si="1"/>
        <v>0.19047619047619047</v>
      </c>
      <c r="AG79" s="47">
        <f t="shared" si="1"/>
        <v>0.42857142857142855</v>
      </c>
      <c r="AH79" s="47">
        <f t="shared" si="1"/>
        <v>0</v>
      </c>
      <c r="AI79" s="144">
        <v>3.9</v>
      </c>
      <c r="AJ79" s="144">
        <v>1.1399999999999999</v>
      </c>
      <c r="AK79" s="144">
        <v>4</v>
      </c>
      <c r="AL79" s="144">
        <v>5</v>
      </c>
    </row>
    <row r="80" spans="1:38"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row>
    <row r="81" spans="1:38"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row>
    <row r="82" spans="1:38" s="44" customFormat="1" ht="35.25" customHeight="1">
      <c r="A82" s="178" t="s">
        <v>54</v>
      </c>
      <c r="B82" s="178"/>
      <c r="C82" s="178"/>
      <c r="D82" s="178"/>
      <c r="E82" s="178"/>
      <c r="F82" s="178"/>
      <c r="G82" s="178"/>
      <c r="H82" s="178"/>
      <c r="I82" s="178"/>
      <c r="J82" s="178"/>
      <c r="K82" s="178"/>
      <c r="L82" s="178"/>
      <c r="M82" s="178"/>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row>
    <row r="83" spans="1:38"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row>
    <row r="84" spans="1:38"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row>
    <row r="85" spans="1:38"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row>
    <row r="86" spans="1:38"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row>
    <row r="87" spans="1:38"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row>
    <row r="88" spans="1:38"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row>
    <row r="89" spans="1:38" s="44" customFormat="1" ht="16.5" customHeight="1">
      <c r="A89" s="54"/>
      <c r="B89" s="71"/>
      <c r="C89" s="54"/>
      <c r="D89" s="54"/>
      <c r="E89" s="54"/>
      <c r="F89" s="54"/>
      <c r="G89" s="54"/>
      <c r="H89" s="54"/>
      <c r="I89" s="54"/>
      <c r="J89" s="54"/>
      <c r="K89" s="54"/>
      <c r="L89" s="54"/>
      <c r="M89" s="54"/>
      <c r="N89" s="54"/>
      <c r="O89" s="50"/>
      <c r="P89" s="50"/>
      <c r="Q89" s="50"/>
      <c r="R89" s="50"/>
      <c r="S89" s="50"/>
      <c r="T89" s="50"/>
      <c r="U89" s="50"/>
      <c r="V89" s="168" t="s">
        <v>14</v>
      </c>
      <c r="W89" s="169"/>
      <c r="X89" s="169"/>
      <c r="Y89" s="169"/>
      <c r="Z89" s="169"/>
      <c r="AA89" s="170"/>
      <c r="AB89" s="38"/>
      <c r="AC89" s="168" t="s">
        <v>15</v>
      </c>
      <c r="AD89" s="169"/>
      <c r="AE89" s="169"/>
      <c r="AF89" s="169"/>
      <c r="AG89" s="169"/>
      <c r="AH89" s="193"/>
      <c r="AI89" s="195" t="s">
        <v>16</v>
      </c>
      <c r="AJ89" s="195"/>
      <c r="AK89" s="195"/>
      <c r="AL89" s="195"/>
    </row>
    <row r="90" spans="1:38"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1"/>
      <c r="W90" s="172"/>
      <c r="X90" s="172"/>
      <c r="Y90" s="172"/>
      <c r="Z90" s="172"/>
      <c r="AA90" s="173"/>
      <c r="AB90" s="38"/>
      <c r="AC90" s="171"/>
      <c r="AD90" s="172"/>
      <c r="AE90" s="172"/>
      <c r="AF90" s="172"/>
      <c r="AG90" s="172"/>
      <c r="AH90" s="194"/>
      <c r="AI90" s="195"/>
      <c r="AJ90" s="195"/>
      <c r="AK90" s="195"/>
      <c r="AL90" s="195"/>
    </row>
    <row r="91" spans="1:38"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row>
    <row r="92" spans="1:38" s="44" customFormat="1" ht="42" customHeight="1">
      <c r="A92" s="54"/>
      <c r="B92" s="71"/>
      <c r="C92" s="54"/>
      <c r="D92" s="54"/>
      <c r="E92" s="54"/>
      <c r="F92" s="54"/>
      <c r="G92" s="54"/>
      <c r="H92" s="54"/>
      <c r="I92" s="54"/>
      <c r="J92" s="54"/>
      <c r="K92" s="54"/>
      <c r="L92" s="54"/>
      <c r="M92" s="54"/>
      <c r="N92" s="54"/>
      <c r="O92" s="176" t="s">
        <v>56</v>
      </c>
      <c r="P92" s="177"/>
      <c r="Q92" s="177"/>
      <c r="R92" s="177"/>
      <c r="S92" s="177"/>
      <c r="T92" s="177"/>
      <c r="U92" s="177"/>
      <c r="V92" s="155">
        <v>3</v>
      </c>
      <c r="W92" s="155">
        <v>0</v>
      </c>
      <c r="X92" s="155">
        <v>3</v>
      </c>
      <c r="Y92" s="155">
        <v>8</v>
      </c>
      <c r="Z92" s="155">
        <v>1</v>
      </c>
      <c r="AA92" s="155">
        <v>0</v>
      </c>
      <c r="AB92" s="155">
        <v>15</v>
      </c>
      <c r="AC92" s="47">
        <f>V92/$AB92</f>
        <v>0.2</v>
      </c>
      <c r="AD92" s="47">
        <f t="shared" ref="AD92:AH92" si="9">W92/$AB92</f>
        <v>0</v>
      </c>
      <c r="AE92" s="47">
        <f t="shared" si="9"/>
        <v>0.2</v>
      </c>
      <c r="AF92" s="47">
        <f t="shared" si="9"/>
        <v>0.53333333333333333</v>
      </c>
      <c r="AG92" s="47">
        <f t="shared" si="9"/>
        <v>6.6666666666666666E-2</v>
      </c>
      <c r="AH92" s="47">
        <f t="shared" si="9"/>
        <v>0</v>
      </c>
      <c r="AI92" s="155">
        <v>3.5</v>
      </c>
      <c r="AJ92" s="155">
        <v>1.07</v>
      </c>
      <c r="AK92" s="155">
        <v>4</v>
      </c>
      <c r="AL92" s="155">
        <v>4</v>
      </c>
    </row>
    <row r="93" spans="1:38"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row>
    <row r="94" spans="1:38"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row>
    <row r="95" spans="1:38"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38"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78" t="s">
        <v>57</v>
      </c>
      <c r="B100" s="178"/>
      <c r="C100" s="178"/>
      <c r="D100" s="178"/>
      <c r="E100" s="178"/>
      <c r="F100" s="178"/>
      <c r="G100" s="178"/>
      <c r="H100" s="178"/>
      <c r="I100" s="178"/>
      <c r="J100" s="178"/>
      <c r="K100" s="178"/>
      <c r="L100" s="178"/>
      <c r="M100" s="178"/>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87"/>
      <c r="B101" s="187"/>
      <c r="C101" s="187"/>
      <c r="D101" s="187"/>
      <c r="E101" s="187"/>
      <c r="F101" s="187"/>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87"/>
      <c r="B102" s="187"/>
      <c r="C102" s="187"/>
      <c r="D102" s="187"/>
      <c r="E102" s="187"/>
      <c r="F102" s="187"/>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87"/>
      <c r="B103" s="187"/>
      <c r="C103" s="187"/>
      <c r="D103" s="187"/>
      <c r="E103" s="187"/>
      <c r="F103" s="187"/>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68" t="s">
        <v>14</v>
      </c>
      <c r="W107" s="169"/>
      <c r="X107" s="169"/>
      <c r="Y107" s="169"/>
      <c r="Z107" s="169"/>
      <c r="AA107" s="170"/>
      <c r="AB107" s="38"/>
      <c r="AC107" s="168" t="s">
        <v>15</v>
      </c>
      <c r="AD107" s="169"/>
      <c r="AE107" s="169"/>
      <c r="AF107" s="169"/>
      <c r="AG107" s="169"/>
      <c r="AH107" s="170"/>
      <c r="AI107" s="175" t="s">
        <v>16</v>
      </c>
      <c r="AJ107" s="164"/>
      <c r="AK107" s="164"/>
      <c r="AL107" s="164"/>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1"/>
      <c r="W108" s="172"/>
      <c r="X108" s="172"/>
      <c r="Y108" s="172"/>
      <c r="Z108" s="172"/>
      <c r="AA108" s="173"/>
      <c r="AB108" s="38"/>
      <c r="AC108" s="171"/>
      <c r="AD108" s="172"/>
      <c r="AE108" s="172"/>
      <c r="AF108" s="172"/>
      <c r="AG108" s="172"/>
      <c r="AH108" s="173"/>
      <c r="AI108" s="175"/>
      <c r="AJ108" s="164"/>
      <c r="AK108" s="164"/>
      <c r="AL108" s="164"/>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76" t="s">
        <v>58</v>
      </c>
      <c r="P110" s="177"/>
      <c r="Q110" s="177"/>
      <c r="R110" s="177"/>
      <c r="S110" s="177"/>
      <c r="T110" s="177"/>
      <c r="U110" s="177"/>
      <c r="V110" s="155">
        <v>3</v>
      </c>
      <c r="W110" s="155">
        <v>5</v>
      </c>
      <c r="X110" s="155">
        <v>15</v>
      </c>
      <c r="Y110" s="155">
        <v>8</v>
      </c>
      <c r="Z110" s="155">
        <v>2</v>
      </c>
      <c r="AA110" s="155">
        <v>0</v>
      </c>
      <c r="AB110" s="155">
        <v>33</v>
      </c>
      <c r="AC110" s="47">
        <f>V110/$AB110</f>
        <v>9.0909090909090912E-2</v>
      </c>
      <c r="AD110" s="47">
        <f t="shared" ref="AD110:AH110" si="10">W110/$AB110</f>
        <v>0.15151515151515152</v>
      </c>
      <c r="AE110" s="47">
        <f t="shared" si="10"/>
        <v>0.45454545454545453</v>
      </c>
      <c r="AF110" s="47">
        <f t="shared" si="10"/>
        <v>0.24242424242424243</v>
      </c>
      <c r="AG110" s="47">
        <f t="shared" si="10"/>
        <v>6.0606060606060608E-2</v>
      </c>
      <c r="AH110" s="47">
        <f t="shared" si="10"/>
        <v>0</v>
      </c>
      <c r="AI110" s="155">
        <v>3.4</v>
      </c>
      <c r="AJ110" s="155">
        <v>0.88</v>
      </c>
      <c r="AK110" s="155">
        <v>3</v>
      </c>
      <c r="AL110" s="155">
        <v>3</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78" t="s">
        <v>59</v>
      </c>
      <c r="B119" s="178"/>
      <c r="C119" s="178"/>
      <c r="D119" s="178"/>
      <c r="E119" s="178"/>
      <c r="F119" s="178"/>
      <c r="G119" s="178"/>
      <c r="H119" s="178"/>
      <c r="I119" s="178"/>
      <c r="J119" s="178"/>
      <c r="K119" s="178"/>
      <c r="L119" s="178"/>
      <c r="M119" s="178"/>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79" t="s">
        <v>14</v>
      </c>
      <c r="W132" s="180"/>
      <c r="X132" s="180"/>
      <c r="Y132" s="180"/>
      <c r="Z132" s="180"/>
      <c r="AA132" s="181"/>
      <c r="AB132" s="38"/>
      <c r="AC132" s="179" t="s">
        <v>15</v>
      </c>
      <c r="AD132" s="180"/>
      <c r="AE132" s="180"/>
      <c r="AF132" s="180"/>
      <c r="AG132" s="180"/>
      <c r="AH132" s="181"/>
      <c r="AI132" s="175" t="s">
        <v>16</v>
      </c>
      <c r="AJ132" s="164"/>
      <c r="AK132" s="164"/>
      <c r="AL132" s="164"/>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2"/>
      <c r="W133" s="183"/>
      <c r="X133" s="183"/>
      <c r="Y133" s="183"/>
      <c r="Z133" s="183"/>
      <c r="AA133" s="184"/>
      <c r="AB133" s="38"/>
      <c r="AC133" s="182"/>
      <c r="AD133" s="183"/>
      <c r="AE133" s="183"/>
      <c r="AF133" s="183"/>
      <c r="AG133" s="183"/>
      <c r="AH133" s="184"/>
      <c r="AI133" s="185"/>
      <c r="AJ133" s="186"/>
      <c r="AK133" s="186"/>
      <c r="AL133" s="186"/>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76" t="s">
        <v>60</v>
      </c>
      <c r="P135" s="177"/>
      <c r="Q135" s="177"/>
      <c r="R135" s="177"/>
      <c r="S135" s="177"/>
      <c r="T135" s="177"/>
      <c r="U135" s="177"/>
      <c r="V135" s="155">
        <v>0</v>
      </c>
      <c r="W135" s="155">
        <v>3</v>
      </c>
      <c r="X135" s="155">
        <v>11</v>
      </c>
      <c r="Y135" s="155">
        <v>17</v>
      </c>
      <c r="Z135" s="155">
        <v>8</v>
      </c>
      <c r="AA135" s="155">
        <v>1</v>
      </c>
      <c r="AB135" s="155">
        <v>40</v>
      </c>
      <c r="AC135" s="47">
        <f t="shared" ref="AC135:AH136" si="11">V135/$AB135</f>
        <v>0</v>
      </c>
      <c r="AD135" s="47">
        <f t="shared" si="11"/>
        <v>7.4999999999999997E-2</v>
      </c>
      <c r="AE135" s="47">
        <f t="shared" si="11"/>
        <v>0.27500000000000002</v>
      </c>
      <c r="AF135" s="47">
        <f t="shared" si="11"/>
        <v>0.42499999999999999</v>
      </c>
      <c r="AG135" s="47">
        <f t="shared" si="11"/>
        <v>0.2</v>
      </c>
      <c r="AH135" s="47">
        <f t="shared" si="11"/>
        <v>2.5000000000000001E-2</v>
      </c>
      <c r="AI135" s="155">
        <v>3.77</v>
      </c>
      <c r="AJ135" s="155">
        <v>0.87</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76" t="s">
        <v>61</v>
      </c>
      <c r="P136" s="177"/>
      <c r="Q136" s="177"/>
      <c r="R136" s="177"/>
      <c r="S136" s="177"/>
      <c r="T136" s="177"/>
      <c r="U136" s="177"/>
      <c r="V136" s="155">
        <v>1</v>
      </c>
      <c r="W136" s="155">
        <v>3</v>
      </c>
      <c r="X136" s="155">
        <v>14</v>
      </c>
      <c r="Y136" s="155">
        <v>15</v>
      </c>
      <c r="Z136" s="155">
        <v>6</v>
      </c>
      <c r="AA136" s="155">
        <v>1</v>
      </c>
      <c r="AB136" s="155">
        <v>40</v>
      </c>
      <c r="AC136" s="47">
        <f t="shared" si="11"/>
        <v>2.5000000000000001E-2</v>
      </c>
      <c r="AD136" s="47">
        <f t="shared" si="11"/>
        <v>7.4999999999999997E-2</v>
      </c>
      <c r="AE136" s="47">
        <f t="shared" si="11"/>
        <v>0.35</v>
      </c>
      <c r="AF136" s="47">
        <f t="shared" si="11"/>
        <v>0.375</v>
      </c>
      <c r="AG136" s="47">
        <f t="shared" si="11"/>
        <v>0.15</v>
      </c>
      <c r="AH136" s="47">
        <f t="shared" si="11"/>
        <v>2.5000000000000001E-2</v>
      </c>
      <c r="AI136" s="155">
        <v>3.56</v>
      </c>
      <c r="AJ136" s="155">
        <v>0.94</v>
      </c>
      <c r="AK136" s="155">
        <v>4</v>
      </c>
      <c r="AL136" s="155">
        <v>4</v>
      </c>
    </row>
    <row r="137" spans="1:38" s="44" customFormat="1" ht="21">
      <c r="A137" s="178" t="s">
        <v>62</v>
      </c>
      <c r="B137" s="178"/>
      <c r="C137" s="178"/>
      <c r="D137" s="178"/>
      <c r="E137" s="178"/>
      <c r="F137" s="178"/>
      <c r="G137" s="178"/>
      <c r="H137" s="178"/>
      <c r="I137" s="178"/>
      <c r="J137" s="178"/>
      <c r="K137" s="178"/>
      <c r="L137" s="178"/>
      <c r="M137" s="178"/>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67"/>
      <c r="B147" s="167"/>
      <c r="C147" s="167"/>
      <c r="D147" s="167"/>
      <c r="E147" s="167"/>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67"/>
      <c r="B148" s="167"/>
      <c r="C148" s="167"/>
      <c r="D148" s="167"/>
      <c r="E148" s="167"/>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67"/>
      <c r="B153" s="167"/>
      <c r="C153" s="167"/>
      <c r="D153" s="167"/>
      <c r="E153" s="167"/>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67"/>
      <c r="B154" s="167"/>
      <c r="C154" s="167"/>
      <c r="D154" s="167"/>
      <c r="E154" s="167"/>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68" t="s">
        <v>14</v>
      </c>
      <c r="W155" s="169"/>
      <c r="X155" s="169"/>
      <c r="Y155" s="169"/>
      <c r="Z155" s="169"/>
      <c r="AA155" s="170"/>
      <c r="AB155" s="38"/>
      <c r="AC155" s="168" t="s">
        <v>15</v>
      </c>
      <c r="AD155" s="169"/>
      <c r="AE155" s="169"/>
      <c r="AF155" s="169"/>
      <c r="AG155" s="169"/>
      <c r="AH155" s="170"/>
      <c r="AI155" s="164" t="s">
        <v>16</v>
      </c>
      <c r="AJ155" s="164"/>
      <c r="AK155" s="164"/>
      <c r="AL155" s="164"/>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1"/>
      <c r="W156" s="172"/>
      <c r="X156" s="172"/>
      <c r="Y156" s="172"/>
      <c r="Z156" s="172"/>
      <c r="AA156" s="173"/>
      <c r="AB156" s="38"/>
      <c r="AC156" s="171"/>
      <c r="AD156" s="172"/>
      <c r="AE156" s="172"/>
      <c r="AF156" s="172"/>
      <c r="AG156" s="172"/>
      <c r="AH156" s="173"/>
      <c r="AI156" s="164"/>
      <c r="AJ156" s="164"/>
      <c r="AK156" s="164"/>
      <c r="AL156" s="164"/>
    </row>
    <row r="157" spans="1:38" s="44" customFormat="1" ht="21">
      <c r="A157" s="89"/>
      <c r="B157" s="174" t="s">
        <v>63</v>
      </c>
      <c r="C157" s="174"/>
      <c r="D157" s="174"/>
      <c r="E157" s="174"/>
      <c r="F157" s="174"/>
      <c r="G157" s="174"/>
      <c r="H157" s="174"/>
      <c r="I157" s="174"/>
      <c r="J157" s="174"/>
      <c r="K157" s="174"/>
      <c r="L157" s="174"/>
      <c r="M157" s="174"/>
      <c r="N157" s="174"/>
      <c r="O157" s="174"/>
      <c r="P157" s="174"/>
      <c r="Q157" s="174"/>
      <c r="R157" s="174"/>
      <c r="S157" s="174"/>
      <c r="T157" s="174"/>
      <c r="U157" s="174"/>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1" t="s">
        <v>64</v>
      </c>
      <c r="C158" s="161"/>
      <c r="D158" s="161"/>
      <c r="E158" s="161"/>
      <c r="F158" s="161"/>
      <c r="G158" s="161"/>
      <c r="H158" s="161"/>
      <c r="I158" s="161"/>
      <c r="J158" s="161"/>
      <c r="K158" s="161"/>
      <c r="L158" s="161"/>
      <c r="M158" s="161"/>
      <c r="N158" s="161"/>
      <c r="O158" s="161"/>
      <c r="P158" s="161"/>
      <c r="Q158" s="161"/>
      <c r="R158" s="161"/>
      <c r="S158" s="161"/>
      <c r="T158" s="161"/>
      <c r="U158" s="162"/>
      <c r="V158" s="145">
        <v>2</v>
      </c>
      <c r="W158" s="145">
        <v>9</v>
      </c>
      <c r="X158" s="145">
        <v>14</v>
      </c>
      <c r="Y158" s="145">
        <v>11</v>
      </c>
      <c r="Z158" s="145">
        <v>3</v>
      </c>
      <c r="AA158" s="145">
        <v>0</v>
      </c>
      <c r="AB158" s="145">
        <v>39</v>
      </c>
      <c r="AC158" s="47">
        <f>V158/$AB158</f>
        <v>5.128205128205128E-2</v>
      </c>
      <c r="AD158" s="47">
        <f t="shared" ref="AD158:AH165" si="12">W158/$AB158</f>
        <v>0.23076923076923078</v>
      </c>
      <c r="AE158" s="47">
        <f t="shared" si="12"/>
        <v>0.35897435897435898</v>
      </c>
      <c r="AF158" s="47">
        <f t="shared" si="12"/>
        <v>0.28205128205128205</v>
      </c>
      <c r="AG158" s="47">
        <f t="shared" si="12"/>
        <v>7.6923076923076927E-2</v>
      </c>
      <c r="AH158" s="47">
        <f t="shared" si="12"/>
        <v>0</v>
      </c>
      <c r="AI158" s="145">
        <v>3.1</v>
      </c>
      <c r="AJ158" s="145">
        <v>1.02</v>
      </c>
      <c r="AK158" s="145">
        <v>3</v>
      </c>
      <c r="AL158" s="145">
        <v>3</v>
      </c>
    </row>
    <row r="159" spans="1:38" s="48" customFormat="1" ht="18.75" customHeight="1">
      <c r="A159" s="70">
        <v>8.1999999999999993</v>
      </c>
      <c r="B159" s="161" t="s">
        <v>65</v>
      </c>
      <c r="C159" s="161" t="s">
        <v>66</v>
      </c>
      <c r="D159" s="161" t="s">
        <v>66</v>
      </c>
      <c r="E159" s="161" t="s">
        <v>66</v>
      </c>
      <c r="F159" s="161" t="s">
        <v>66</v>
      </c>
      <c r="G159" s="161" t="s">
        <v>66</v>
      </c>
      <c r="H159" s="161" t="s">
        <v>66</v>
      </c>
      <c r="I159" s="161" t="s">
        <v>66</v>
      </c>
      <c r="J159" s="161" t="s">
        <v>66</v>
      </c>
      <c r="K159" s="161" t="s">
        <v>66</v>
      </c>
      <c r="L159" s="161" t="s">
        <v>66</v>
      </c>
      <c r="M159" s="161" t="s">
        <v>66</v>
      </c>
      <c r="N159" s="161" t="s">
        <v>66</v>
      </c>
      <c r="O159" s="161" t="s">
        <v>66</v>
      </c>
      <c r="P159" s="161" t="s">
        <v>66</v>
      </c>
      <c r="Q159" s="161" t="s">
        <v>66</v>
      </c>
      <c r="R159" s="161" t="s">
        <v>66</v>
      </c>
      <c r="S159" s="161" t="s">
        <v>66</v>
      </c>
      <c r="T159" s="161" t="s">
        <v>66</v>
      </c>
      <c r="U159" s="162" t="s">
        <v>66</v>
      </c>
      <c r="V159" s="144">
        <v>1</v>
      </c>
      <c r="W159" s="144">
        <v>3</v>
      </c>
      <c r="X159" s="144">
        <v>13</v>
      </c>
      <c r="Y159" s="144">
        <v>18</v>
      </c>
      <c r="Z159" s="144">
        <v>4</v>
      </c>
      <c r="AA159" s="144">
        <v>0</v>
      </c>
      <c r="AB159" s="144">
        <v>39</v>
      </c>
      <c r="AC159" s="47">
        <f t="shared" ref="AC159:AC165" si="13">V159/$AB159</f>
        <v>2.564102564102564E-2</v>
      </c>
      <c r="AD159" s="47">
        <f t="shared" si="12"/>
        <v>7.6923076923076927E-2</v>
      </c>
      <c r="AE159" s="47">
        <f t="shared" si="12"/>
        <v>0.33333333333333331</v>
      </c>
      <c r="AF159" s="47">
        <f t="shared" si="12"/>
        <v>0.46153846153846156</v>
      </c>
      <c r="AG159" s="47">
        <f t="shared" si="12"/>
        <v>0.10256410256410256</v>
      </c>
      <c r="AH159" s="47">
        <f t="shared" si="12"/>
        <v>0</v>
      </c>
      <c r="AI159" s="144">
        <v>3.54</v>
      </c>
      <c r="AJ159" s="144">
        <v>0.88</v>
      </c>
      <c r="AK159" s="144">
        <v>4</v>
      </c>
      <c r="AL159" s="144">
        <v>4</v>
      </c>
    </row>
    <row r="160" spans="1:38" s="48" customFormat="1" ht="18.75" customHeight="1">
      <c r="A160" s="70">
        <v>8.3000000000000007</v>
      </c>
      <c r="B160" s="161" t="s">
        <v>67</v>
      </c>
      <c r="C160" s="161" t="s">
        <v>68</v>
      </c>
      <c r="D160" s="161" t="s">
        <v>68</v>
      </c>
      <c r="E160" s="161" t="s">
        <v>68</v>
      </c>
      <c r="F160" s="161" t="s">
        <v>68</v>
      </c>
      <c r="G160" s="161" t="s">
        <v>68</v>
      </c>
      <c r="H160" s="161" t="s">
        <v>68</v>
      </c>
      <c r="I160" s="161" t="s">
        <v>68</v>
      </c>
      <c r="J160" s="161" t="s">
        <v>68</v>
      </c>
      <c r="K160" s="161" t="s">
        <v>68</v>
      </c>
      <c r="L160" s="161" t="s">
        <v>68</v>
      </c>
      <c r="M160" s="161" t="s">
        <v>68</v>
      </c>
      <c r="N160" s="161" t="s">
        <v>68</v>
      </c>
      <c r="O160" s="161" t="s">
        <v>68</v>
      </c>
      <c r="P160" s="161" t="s">
        <v>68</v>
      </c>
      <c r="Q160" s="161" t="s">
        <v>68</v>
      </c>
      <c r="R160" s="161" t="s">
        <v>68</v>
      </c>
      <c r="S160" s="161" t="s">
        <v>68</v>
      </c>
      <c r="T160" s="161" t="s">
        <v>68</v>
      </c>
      <c r="U160" s="162" t="s">
        <v>68</v>
      </c>
      <c r="V160" s="144">
        <v>1</v>
      </c>
      <c r="W160" s="144">
        <v>5</v>
      </c>
      <c r="X160" s="144">
        <v>15</v>
      </c>
      <c r="Y160" s="144">
        <v>15</v>
      </c>
      <c r="Z160" s="144">
        <v>3</v>
      </c>
      <c r="AA160" s="144">
        <v>0</v>
      </c>
      <c r="AB160" s="144">
        <v>39</v>
      </c>
      <c r="AC160" s="47">
        <f t="shared" si="13"/>
        <v>2.564102564102564E-2</v>
      </c>
      <c r="AD160" s="47">
        <f t="shared" si="12"/>
        <v>0.12820512820512819</v>
      </c>
      <c r="AE160" s="47">
        <f t="shared" si="12"/>
        <v>0.38461538461538464</v>
      </c>
      <c r="AF160" s="47">
        <f t="shared" si="12"/>
        <v>0.38461538461538464</v>
      </c>
      <c r="AG160" s="47">
        <f t="shared" si="12"/>
        <v>7.6923076923076927E-2</v>
      </c>
      <c r="AH160" s="47">
        <f t="shared" si="12"/>
        <v>0</v>
      </c>
      <c r="AI160" s="144">
        <v>3.36</v>
      </c>
      <c r="AJ160" s="144">
        <v>0.9</v>
      </c>
      <c r="AK160" s="144">
        <v>3</v>
      </c>
      <c r="AL160" s="144">
        <v>3</v>
      </c>
    </row>
    <row r="161" spans="1:38" s="48" customFormat="1" ht="18.75" customHeight="1">
      <c r="A161" s="70">
        <v>8.4</v>
      </c>
      <c r="B161" s="161" t="s">
        <v>69</v>
      </c>
      <c r="C161" s="161" t="s">
        <v>70</v>
      </c>
      <c r="D161" s="161" t="s">
        <v>70</v>
      </c>
      <c r="E161" s="161" t="s">
        <v>70</v>
      </c>
      <c r="F161" s="161" t="s">
        <v>70</v>
      </c>
      <c r="G161" s="161" t="s">
        <v>70</v>
      </c>
      <c r="H161" s="161" t="s">
        <v>70</v>
      </c>
      <c r="I161" s="161" t="s">
        <v>70</v>
      </c>
      <c r="J161" s="161" t="s">
        <v>70</v>
      </c>
      <c r="K161" s="161" t="s">
        <v>70</v>
      </c>
      <c r="L161" s="161" t="s">
        <v>70</v>
      </c>
      <c r="M161" s="161" t="s">
        <v>70</v>
      </c>
      <c r="N161" s="161" t="s">
        <v>70</v>
      </c>
      <c r="O161" s="161" t="s">
        <v>70</v>
      </c>
      <c r="P161" s="161" t="s">
        <v>70</v>
      </c>
      <c r="Q161" s="161" t="s">
        <v>70</v>
      </c>
      <c r="R161" s="161" t="s">
        <v>70</v>
      </c>
      <c r="S161" s="161" t="s">
        <v>70</v>
      </c>
      <c r="T161" s="161" t="s">
        <v>70</v>
      </c>
      <c r="U161" s="162" t="s">
        <v>70</v>
      </c>
      <c r="V161" s="144">
        <v>10</v>
      </c>
      <c r="W161" s="144">
        <v>5</v>
      </c>
      <c r="X161" s="144">
        <v>12</v>
      </c>
      <c r="Y161" s="144">
        <v>10</v>
      </c>
      <c r="Z161" s="144">
        <v>1</v>
      </c>
      <c r="AA161" s="144">
        <v>1</v>
      </c>
      <c r="AB161" s="144">
        <v>39</v>
      </c>
      <c r="AC161" s="47">
        <f t="shared" si="13"/>
        <v>0.25641025641025639</v>
      </c>
      <c r="AD161" s="47">
        <f t="shared" si="12"/>
        <v>0.12820512820512819</v>
      </c>
      <c r="AE161" s="47">
        <f t="shared" si="12"/>
        <v>0.30769230769230771</v>
      </c>
      <c r="AF161" s="47">
        <f t="shared" si="12"/>
        <v>0.25641025641025639</v>
      </c>
      <c r="AG161" s="47">
        <f t="shared" si="12"/>
        <v>2.564102564102564E-2</v>
      </c>
      <c r="AH161" s="47">
        <f t="shared" si="12"/>
        <v>2.564102564102564E-2</v>
      </c>
      <c r="AI161" s="144">
        <v>2.66</v>
      </c>
      <c r="AJ161" s="144">
        <v>1.21</v>
      </c>
      <c r="AK161" s="144">
        <v>3</v>
      </c>
      <c r="AL161" s="144">
        <v>3</v>
      </c>
    </row>
    <row r="162" spans="1:38" s="48" customFormat="1" ht="18.75" customHeight="1">
      <c r="A162" s="70">
        <v>8.5</v>
      </c>
      <c r="B162" s="161" t="s">
        <v>71</v>
      </c>
      <c r="C162" s="161" t="s">
        <v>72</v>
      </c>
      <c r="D162" s="161" t="s">
        <v>72</v>
      </c>
      <c r="E162" s="161" t="s">
        <v>72</v>
      </c>
      <c r="F162" s="161" t="s">
        <v>72</v>
      </c>
      <c r="G162" s="161" t="s">
        <v>72</v>
      </c>
      <c r="H162" s="161" t="s">
        <v>72</v>
      </c>
      <c r="I162" s="161" t="s">
        <v>72</v>
      </c>
      <c r="J162" s="161" t="s">
        <v>72</v>
      </c>
      <c r="K162" s="161" t="s">
        <v>72</v>
      </c>
      <c r="L162" s="161" t="s">
        <v>72</v>
      </c>
      <c r="M162" s="161" t="s">
        <v>72</v>
      </c>
      <c r="N162" s="161" t="s">
        <v>72</v>
      </c>
      <c r="O162" s="161" t="s">
        <v>72</v>
      </c>
      <c r="P162" s="161" t="s">
        <v>72</v>
      </c>
      <c r="Q162" s="161" t="s">
        <v>72</v>
      </c>
      <c r="R162" s="161" t="s">
        <v>72</v>
      </c>
      <c r="S162" s="161" t="s">
        <v>72</v>
      </c>
      <c r="T162" s="161" t="s">
        <v>72</v>
      </c>
      <c r="U162" s="162" t="s">
        <v>72</v>
      </c>
      <c r="V162" s="144">
        <v>1</v>
      </c>
      <c r="W162" s="144">
        <v>1</v>
      </c>
      <c r="X162" s="144">
        <v>7</v>
      </c>
      <c r="Y162" s="144">
        <v>13</v>
      </c>
      <c r="Z162" s="144">
        <v>17</v>
      </c>
      <c r="AA162" s="144">
        <v>0</v>
      </c>
      <c r="AB162" s="144">
        <v>39</v>
      </c>
      <c r="AC162" s="47">
        <f t="shared" si="13"/>
        <v>2.564102564102564E-2</v>
      </c>
      <c r="AD162" s="47">
        <f t="shared" si="12"/>
        <v>2.564102564102564E-2</v>
      </c>
      <c r="AE162" s="47">
        <f t="shared" si="12"/>
        <v>0.17948717948717949</v>
      </c>
      <c r="AF162" s="47">
        <f t="shared" si="12"/>
        <v>0.33333333333333331</v>
      </c>
      <c r="AG162" s="47">
        <f t="shared" si="12"/>
        <v>0.4358974358974359</v>
      </c>
      <c r="AH162" s="47">
        <f t="shared" si="12"/>
        <v>0</v>
      </c>
      <c r="AI162" s="144">
        <v>4.13</v>
      </c>
      <c r="AJ162" s="144">
        <v>0.98</v>
      </c>
      <c r="AK162" s="144">
        <v>4</v>
      </c>
      <c r="AL162" s="144">
        <v>5</v>
      </c>
    </row>
    <row r="163" spans="1:38" s="48" customFormat="1" ht="18.75" customHeight="1">
      <c r="A163" s="70">
        <v>8.6</v>
      </c>
      <c r="B163" s="161" t="s">
        <v>73</v>
      </c>
      <c r="C163" s="161" t="s">
        <v>74</v>
      </c>
      <c r="D163" s="161" t="s">
        <v>74</v>
      </c>
      <c r="E163" s="161" t="s">
        <v>74</v>
      </c>
      <c r="F163" s="161" t="s">
        <v>74</v>
      </c>
      <c r="G163" s="161" t="s">
        <v>74</v>
      </c>
      <c r="H163" s="161" t="s">
        <v>74</v>
      </c>
      <c r="I163" s="161" t="s">
        <v>74</v>
      </c>
      <c r="J163" s="161" t="s">
        <v>74</v>
      </c>
      <c r="K163" s="161" t="s">
        <v>74</v>
      </c>
      <c r="L163" s="161" t="s">
        <v>74</v>
      </c>
      <c r="M163" s="161" t="s">
        <v>74</v>
      </c>
      <c r="N163" s="161" t="s">
        <v>74</v>
      </c>
      <c r="O163" s="161" t="s">
        <v>74</v>
      </c>
      <c r="P163" s="161" t="s">
        <v>74</v>
      </c>
      <c r="Q163" s="161" t="s">
        <v>74</v>
      </c>
      <c r="R163" s="161" t="s">
        <v>74</v>
      </c>
      <c r="S163" s="161" t="s">
        <v>74</v>
      </c>
      <c r="T163" s="161" t="s">
        <v>74</v>
      </c>
      <c r="U163" s="162" t="s">
        <v>74</v>
      </c>
      <c r="V163" s="144">
        <v>0</v>
      </c>
      <c r="W163" s="144">
        <v>5</v>
      </c>
      <c r="X163" s="144">
        <v>8</v>
      </c>
      <c r="Y163" s="144">
        <v>15</v>
      </c>
      <c r="Z163" s="144">
        <v>10</v>
      </c>
      <c r="AA163" s="144">
        <v>1</v>
      </c>
      <c r="AB163" s="144">
        <v>39</v>
      </c>
      <c r="AC163" s="47">
        <f t="shared" si="13"/>
        <v>0</v>
      </c>
      <c r="AD163" s="47">
        <f t="shared" si="12"/>
        <v>0.12820512820512819</v>
      </c>
      <c r="AE163" s="47">
        <f t="shared" si="12"/>
        <v>0.20512820512820512</v>
      </c>
      <c r="AF163" s="47">
        <f t="shared" si="12"/>
        <v>0.38461538461538464</v>
      </c>
      <c r="AG163" s="47">
        <f t="shared" si="12"/>
        <v>0.25641025641025639</v>
      </c>
      <c r="AH163" s="47">
        <f t="shared" si="12"/>
        <v>2.564102564102564E-2</v>
      </c>
      <c r="AI163" s="144">
        <v>3.79</v>
      </c>
      <c r="AJ163" s="144">
        <v>0.99</v>
      </c>
      <c r="AK163" s="144">
        <v>4</v>
      </c>
      <c r="AL163" s="144">
        <v>4</v>
      </c>
    </row>
    <row r="164" spans="1:38" s="48" customFormat="1" ht="18.75" customHeight="1">
      <c r="A164" s="70">
        <v>8.6999999999999993</v>
      </c>
      <c r="B164" s="161" t="s">
        <v>75</v>
      </c>
      <c r="C164" s="161" t="s">
        <v>76</v>
      </c>
      <c r="D164" s="161" t="s">
        <v>76</v>
      </c>
      <c r="E164" s="161" t="s">
        <v>76</v>
      </c>
      <c r="F164" s="161" t="s">
        <v>76</v>
      </c>
      <c r="G164" s="161" t="s">
        <v>76</v>
      </c>
      <c r="H164" s="161" t="s">
        <v>76</v>
      </c>
      <c r="I164" s="161" t="s">
        <v>76</v>
      </c>
      <c r="J164" s="161" t="s">
        <v>76</v>
      </c>
      <c r="K164" s="161" t="s">
        <v>76</v>
      </c>
      <c r="L164" s="161" t="s">
        <v>76</v>
      </c>
      <c r="M164" s="161" t="s">
        <v>76</v>
      </c>
      <c r="N164" s="161" t="s">
        <v>76</v>
      </c>
      <c r="O164" s="161" t="s">
        <v>76</v>
      </c>
      <c r="P164" s="161" t="s">
        <v>76</v>
      </c>
      <c r="Q164" s="161" t="s">
        <v>76</v>
      </c>
      <c r="R164" s="161" t="s">
        <v>76</v>
      </c>
      <c r="S164" s="161" t="s">
        <v>76</v>
      </c>
      <c r="T164" s="161" t="s">
        <v>76</v>
      </c>
      <c r="U164" s="162" t="s">
        <v>76</v>
      </c>
      <c r="V164" s="144">
        <v>0</v>
      </c>
      <c r="W164" s="144">
        <v>3</v>
      </c>
      <c r="X164" s="144">
        <v>4</v>
      </c>
      <c r="Y164" s="144">
        <v>15</v>
      </c>
      <c r="Z164" s="144">
        <v>17</v>
      </c>
      <c r="AA164" s="144">
        <v>0</v>
      </c>
      <c r="AB164" s="144">
        <v>39</v>
      </c>
      <c r="AC164" s="47">
        <f t="shared" si="13"/>
        <v>0</v>
      </c>
      <c r="AD164" s="47">
        <f t="shared" si="12"/>
        <v>7.6923076923076927E-2</v>
      </c>
      <c r="AE164" s="47">
        <f t="shared" si="12"/>
        <v>0.10256410256410256</v>
      </c>
      <c r="AF164" s="47">
        <f t="shared" si="12"/>
        <v>0.38461538461538464</v>
      </c>
      <c r="AG164" s="47">
        <f t="shared" si="12"/>
        <v>0.4358974358974359</v>
      </c>
      <c r="AH164" s="47">
        <f t="shared" si="12"/>
        <v>0</v>
      </c>
      <c r="AI164" s="144">
        <v>4.18</v>
      </c>
      <c r="AJ164" s="144">
        <v>0.91</v>
      </c>
      <c r="AK164" s="144">
        <v>4</v>
      </c>
      <c r="AL164" s="144">
        <v>5</v>
      </c>
    </row>
    <row r="165" spans="1:38" s="48" customFormat="1" ht="18.75" customHeight="1">
      <c r="A165" s="70">
        <v>8.8000000000000007</v>
      </c>
      <c r="B165" s="161" t="s">
        <v>77</v>
      </c>
      <c r="C165" s="161" t="s">
        <v>78</v>
      </c>
      <c r="D165" s="161" t="s">
        <v>78</v>
      </c>
      <c r="E165" s="161" t="s">
        <v>78</v>
      </c>
      <c r="F165" s="161" t="s">
        <v>78</v>
      </c>
      <c r="G165" s="161" t="s">
        <v>78</v>
      </c>
      <c r="H165" s="161" t="s">
        <v>78</v>
      </c>
      <c r="I165" s="161" t="s">
        <v>78</v>
      </c>
      <c r="J165" s="161" t="s">
        <v>78</v>
      </c>
      <c r="K165" s="161" t="s">
        <v>78</v>
      </c>
      <c r="L165" s="161" t="s">
        <v>78</v>
      </c>
      <c r="M165" s="161" t="s">
        <v>78</v>
      </c>
      <c r="N165" s="161" t="s">
        <v>78</v>
      </c>
      <c r="O165" s="161" t="s">
        <v>78</v>
      </c>
      <c r="P165" s="161" t="s">
        <v>78</v>
      </c>
      <c r="Q165" s="161" t="s">
        <v>78</v>
      </c>
      <c r="R165" s="161" t="s">
        <v>78</v>
      </c>
      <c r="S165" s="161" t="s">
        <v>78</v>
      </c>
      <c r="T165" s="161" t="s">
        <v>78</v>
      </c>
      <c r="U165" s="162" t="s">
        <v>78</v>
      </c>
      <c r="V165" s="144">
        <v>0</v>
      </c>
      <c r="W165" s="144">
        <v>2</v>
      </c>
      <c r="X165" s="144">
        <v>6</v>
      </c>
      <c r="Y165" s="144">
        <v>13</v>
      </c>
      <c r="Z165" s="144">
        <v>11</v>
      </c>
      <c r="AA165" s="144">
        <v>7</v>
      </c>
      <c r="AB165" s="144">
        <v>39</v>
      </c>
      <c r="AC165" s="47">
        <f t="shared" si="13"/>
        <v>0</v>
      </c>
      <c r="AD165" s="47">
        <f t="shared" si="12"/>
        <v>5.128205128205128E-2</v>
      </c>
      <c r="AE165" s="47">
        <f t="shared" si="12"/>
        <v>0.15384615384615385</v>
      </c>
      <c r="AF165" s="47">
        <f t="shared" si="12"/>
        <v>0.33333333333333331</v>
      </c>
      <c r="AG165" s="47">
        <f t="shared" si="12"/>
        <v>0.28205128205128205</v>
      </c>
      <c r="AH165" s="47">
        <f t="shared" si="12"/>
        <v>0.17948717948717949</v>
      </c>
      <c r="AI165" s="144">
        <v>4.03</v>
      </c>
      <c r="AJ165" s="144">
        <v>0.9</v>
      </c>
      <c r="AK165" s="144">
        <v>4</v>
      </c>
      <c r="AL165" s="144">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15</v>
      </c>
      <c r="B169" s="38">
        <v>26</v>
      </c>
      <c r="C169" s="38"/>
      <c r="D169" s="38"/>
      <c r="E169" s="38"/>
      <c r="F169" s="38"/>
      <c r="G169" s="38"/>
      <c r="H169" s="38"/>
      <c r="I169" s="38"/>
      <c r="J169" s="38"/>
      <c r="K169" s="38"/>
      <c r="L169" s="92"/>
    </row>
    <row r="170" spans="1:38">
      <c r="A170" s="38">
        <v>33</v>
      </c>
      <c r="B170" s="38">
        <v>8</v>
      </c>
      <c r="C170" s="38"/>
      <c r="D170" s="38"/>
      <c r="E170" s="38"/>
      <c r="F170" s="38"/>
      <c r="G170" s="38"/>
      <c r="H170" s="38"/>
      <c r="I170" s="38"/>
      <c r="J170" s="38"/>
      <c r="K170" s="38"/>
      <c r="L170" s="92"/>
    </row>
    <row r="171" spans="1:38">
      <c r="A171" s="38">
        <v>41</v>
      </c>
      <c r="B171" s="38">
        <v>3</v>
      </c>
      <c r="C171" s="38"/>
      <c r="D171" s="38"/>
      <c r="E171" s="38"/>
      <c r="F171" s="38"/>
      <c r="G171" s="38"/>
      <c r="H171" s="38"/>
      <c r="I171" s="38"/>
      <c r="J171" s="38"/>
      <c r="K171" s="38"/>
      <c r="L171" s="92"/>
    </row>
    <row r="172" spans="1:38">
      <c r="A172" s="38">
        <v>41</v>
      </c>
      <c r="B172" s="38">
        <v>3</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C74:AH74"/>
    <mergeCell ref="A25:U25"/>
    <mergeCell ref="A1:AE1"/>
    <mergeCell ref="A6:AL6"/>
    <mergeCell ref="A7:AL7"/>
    <mergeCell ref="A8:AL8"/>
    <mergeCell ref="B50:U50"/>
    <mergeCell ref="C29:F29"/>
    <mergeCell ref="C30:F30"/>
    <mergeCell ref="C31:F31"/>
    <mergeCell ref="C32:F32"/>
    <mergeCell ref="C33:F33"/>
    <mergeCell ref="AB45:AF46"/>
    <mergeCell ref="AG45:AJ46"/>
    <mergeCell ref="A47:U47"/>
    <mergeCell ref="B48:U48"/>
    <mergeCell ref="B49:U49"/>
    <mergeCell ref="V45:Z46"/>
    <mergeCell ref="B68:J68"/>
    <mergeCell ref="B51:U51"/>
    <mergeCell ref="B52:U52"/>
    <mergeCell ref="A55:U55"/>
    <mergeCell ref="G58:K58"/>
    <mergeCell ref="G59:K59"/>
    <mergeCell ref="G60:K60"/>
    <mergeCell ref="G61:K61"/>
    <mergeCell ref="G62:K62"/>
    <mergeCell ref="B64:U64"/>
    <mergeCell ref="B66:J66"/>
    <mergeCell ref="B67:J67"/>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7:U77"/>
    <mergeCell ref="A74:U74"/>
    <mergeCell ref="V74:AA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AR174"/>
  <sheetViews>
    <sheetView tabSelected="1" view="pageBreakPreview" topLeftCell="A139" zoomScale="60" zoomScaleNormal="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style="96" customWidth="1"/>
    <col min="39" max="39" width="44.7109375" hidden="1" customWidth="1"/>
    <col min="40" max="45" width="0" hidden="1" customWidth="1"/>
  </cols>
  <sheetData>
    <row r="1" spans="1:4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row>
    <row r="2" spans="1:4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4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4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44" ht="15.75">
      <c r="A6" s="203" t="s">
        <v>0</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row>
    <row r="7" spans="1:44" ht="18.75" customHeight="1">
      <c r="A7" s="204" t="s">
        <v>2</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row>
    <row r="8" spans="1:44" ht="15.75" customHeight="1">
      <c r="A8" s="205" t="s">
        <v>139</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row>
    <row r="9" spans="1:44" ht="21" customHeight="1"/>
    <row r="10" spans="1:44"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97"/>
    </row>
    <row r="11" spans="1:44"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97"/>
    </row>
    <row r="12" spans="1:44"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97"/>
    </row>
    <row r="13" spans="1:44"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97"/>
    </row>
    <row r="14" spans="1:44"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97"/>
    </row>
    <row r="15" spans="1:44"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7"/>
      <c r="AM15" t="s">
        <v>133</v>
      </c>
    </row>
    <row r="16" spans="1:44"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97"/>
      <c r="AO16" t="s">
        <v>128</v>
      </c>
      <c r="AP16" t="s">
        <v>129</v>
      </c>
      <c r="AQ16" t="s">
        <v>130</v>
      </c>
      <c r="AR16" t="s">
        <v>131</v>
      </c>
    </row>
    <row r="17" spans="1:44"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97"/>
      <c r="AM17" t="s">
        <v>132</v>
      </c>
      <c r="AN17" t="s">
        <v>23</v>
      </c>
      <c r="AO17">
        <v>55</v>
      </c>
      <c r="AP17">
        <v>38.200000000000003</v>
      </c>
      <c r="AQ17">
        <v>38.200000000000003</v>
      </c>
      <c r="AR17">
        <v>38.200000000000003</v>
      </c>
    </row>
    <row r="18" spans="1:44" ht="2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97"/>
      <c r="AN18" t="s">
        <v>80</v>
      </c>
      <c r="AO18">
        <v>39</v>
      </c>
      <c r="AP18">
        <v>27.1</v>
      </c>
      <c r="AQ18">
        <v>27.1</v>
      </c>
      <c r="AR18">
        <v>65.3</v>
      </c>
    </row>
    <row r="19" spans="1:44"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97"/>
    </row>
    <row r="20" spans="1:44" ht="21"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97"/>
    </row>
    <row r="21" spans="1:44"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97"/>
      <c r="AN21" t="s">
        <v>34</v>
      </c>
      <c r="AO21">
        <v>33</v>
      </c>
      <c r="AP21">
        <v>22.9</v>
      </c>
      <c r="AQ21">
        <v>22.9</v>
      </c>
      <c r="AR21">
        <v>88.2</v>
      </c>
    </row>
    <row r="22" spans="1:44">
      <c r="A22" s="3"/>
      <c r="B22" s="3"/>
      <c r="C22" s="3"/>
      <c r="D22" s="3"/>
      <c r="E22" s="3"/>
      <c r="F22" s="3"/>
      <c r="G22" s="3"/>
      <c r="H22" s="3"/>
      <c r="I22" s="3"/>
      <c r="J22" s="3"/>
      <c r="K22" s="3"/>
      <c r="L22" s="3"/>
      <c r="M22" s="3"/>
      <c r="N22" s="3"/>
      <c r="O22" s="3"/>
      <c r="P22" s="3"/>
      <c r="Q22" s="3"/>
      <c r="R22" s="3"/>
      <c r="S22" s="3"/>
      <c r="T22" s="3"/>
      <c r="U22" s="3"/>
      <c r="V22" s="3"/>
      <c r="W22" s="3"/>
      <c r="X22" s="3"/>
      <c r="Y22" s="4"/>
      <c r="Z22" s="5"/>
      <c r="AA22" s="6"/>
      <c r="AB22" s="6"/>
      <c r="AC22" s="6"/>
      <c r="AD22" s="6"/>
      <c r="AE22" s="7"/>
      <c r="AF22" s="3"/>
      <c r="AG22" s="3"/>
      <c r="AH22" s="3"/>
      <c r="AI22" s="3"/>
      <c r="AJ22" s="4"/>
      <c r="AK22" s="5"/>
      <c r="AL22" s="98"/>
      <c r="AN22" t="s">
        <v>35</v>
      </c>
      <c r="AO22">
        <v>17</v>
      </c>
      <c r="AP22">
        <v>11.8</v>
      </c>
      <c r="AQ22">
        <v>11.8</v>
      </c>
      <c r="AR22">
        <v>100</v>
      </c>
    </row>
    <row r="23" spans="1:44" ht="21">
      <c r="A23" s="200" t="s">
        <v>3</v>
      </c>
      <c r="B23" s="200"/>
      <c r="C23" s="200"/>
      <c r="D23" s="200"/>
      <c r="E23" s="200"/>
      <c r="F23" s="200"/>
      <c r="G23" s="200"/>
      <c r="H23" s="200"/>
      <c r="I23" s="200"/>
      <c r="J23" s="200"/>
      <c r="K23" s="200"/>
      <c r="L23" s="200"/>
      <c r="M23" s="200"/>
      <c r="N23" s="200"/>
      <c r="O23" s="200"/>
      <c r="P23" s="200"/>
      <c r="Q23" s="200"/>
      <c r="R23" s="200"/>
      <c r="S23" s="200"/>
      <c r="T23" s="200"/>
      <c r="U23" s="200"/>
      <c r="V23" s="3"/>
      <c r="W23" s="3"/>
      <c r="X23" s="3"/>
      <c r="Y23" s="8"/>
      <c r="Z23" s="9"/>
      <c r="AA23" s="10"/>
      <c r="AB23" s="11"/>
      <c r="AC23" s="11"/>
      <c r="AD23" s="11"/>
      <c r="AE23" s="7"/>
      <c r="AF23" s="3"/>
      <c r="AG23" s="3"/>
      <c r="AH23" s="3"/>
      <c r="AI23" s="3"/>
      <c r="AJ23" s="8"/>
      <c r="AK23" s="9"/>
      <c r="AL23" s="99"/>
      <c r="AN23" t="s">
        <v>13</v>
      </c>
      <c r="AO23">
        <v>144</v>
      </c>
      <c r="AP23">
        <v>100</v>
      </c>
      <c r="AQ23">
        <v>100</v>
      </c>
    </row>
    <row r="24" spans="1:44" s="15" customFormat="1" ht="21">
      <c r="A24" s="12"/>
      <c r="B24" s="12"/>
      <c r="C24" s="12"/>
      <c r="D24" s="12"/>
      <c r="E24" s="12"/>
      <c r="F24" s="12"/>
      <c r="G24" s="12"/>
      <c r="H24" s="12"/>
      <c r="I24" s="12"/>
      <c r="J24" s="12"/>
      <c r="K24" s="12"/>
      <c r="L24" s="12"/>
      <c r="M24" s="12"/>
      <c r="N24" s="12"/>
      <c r="O24" s="12"/>
      <c r="P24" s="12"/>
      <c r="Q24" s="12"/>
      <c r="R24" s="12"/>
      <c r="S24" s="12"/>
      <c r="T24" s="12"/>
      <c r="U24" s="12"/>
      <c r="V24" s="13"/>
      <c r="W24" s="13"/>
      <c r="X24" s="13"/>
      <c r="Y24" s="8"/>
      <c r="Z24" s="9"/>
      <c r="AA24" s="10"/>
      <c r="AB24" s="11"/>
      <c r="AC24" s="11"/>
      <c r="AD24" s="11"/>
      <c r="AE24" s="14"/>
      <c r="AF24" s="13"/>
      <c r="AG24" s="13"/>
      <c r="AH24" s="13"/>
      <c r="AI24" s="13"/>
      <c r="AJ24" s="5"/>
      <c r="AK24" s="9"/>
      <c r="AL24" s="99"/>
      <c r="AM24" s="15" t="s">
        <v>135</v>
      </c>
    </row>
    <row r="25" spans="1:44" ht="21">
      <c r="A25" s="11"/>
      <c r="B25" s="16" t="s">
        <v>5</v>
      </c>
      <c r="C25" s="11"/>
      <c r="D25" s="7"/>
      <c r="E25" s="3"/>
      <c r="F25" s="3"/>
      <c r="G25" s="3"/>
      <c r="H25" s="3"/>
      <c r="I25" s="5"/>
      <c r="J25" s="9"/>
      <c r="K25" s="10"/>
      <c r="L25" s="11"/>
      <c r="M25" s="11"/>
      <c r="N25" s="11"/>
      <c r="O25" s="7"/>
    </row>
    <row r="26" spans="1:44">
      <c r="A26" s="11"/>
      <c r="B26" s="11"/>
      <c r="C26" s="11"/>
      <c r="D26" s="7"/>
      <c r="E26" s="3"/>
      <c r="F26" s="3"/>
      <c r="G26" s="3"/>
      <c r="H26" s="3"/>
      <c r="I26" s="5"/>
      <c r="J26" s="9"/>
      <c r="K26" s="10"/>
      <c r="L26" s="11"/>
      <c r="M26" s="11"/>
      <c r="N26" s="17"/>
      <c r="O26" s="7"/>
    </row>
    <row r="27" spans="1:44" ht="18.75" customHeight="1">
      <c r="A27" s="11"/>
      <c r="B27" s="11"/>
      <c r="C27" s="201" t="s">
        <v>23</v>
      </c>
      <c r="D27" s="201"/>
      <c r="E27" s="201"/>
      <c r="F27" s="201"/>
      <c r="G27" s="144">
        <v>17</v>
      </c>
      <c r="H27" s="21">
        <f>G27/$G$31</f>
        <v>0.28333333333333333</v>
      </c>
      <c r="I27" s="9"/>
      <c r="J27" s="9"/>
      <c r="K27" s="10"/>
      <c r="L27" s="11"/>
      <c r="M27" s="17"/>
      <c r="N27" s="17"/>
      <c r="O27" s="7"/>
    </row>
    <row r="28" spans="1:44" ht="18.75" customHeight="1">
      <c r="A28" s="11"/>
      <c r="B28" s="11"/>
      <c r="C28" s="201" t="s">
        <v>80</v>
      </c>
      <c r="D28" s="201"/>
      <c r="E28" s="201"/>
      <c r="F28" s="201"/>
      <c r="G28" s="144">
        <v>14</v>
      </c>
      <c r="H28" s="21">
        <f>G28/$G$31</f>
        <v>0.23333333333333334</v>
      </c>
      <c r="I28" s="8"/>
      <c r="J28" s="5"/>
      <c r="K28" s="10"/>
      <c r="L28" s="11"/>
      <c r="M28" s="17"/>
      <c r="N28" s="17"/>
      <c r="O28" s="7"/>
    </row>
    <row r="29" spans="1:44" ht="18.75" customHeight="1">
      <c r="A29" s="11"/>
      <c r="B29" s="11"/>
      <c r="C29" s="201" t="s">
        <v>34</v>
      </c>
      <c r="D29" s="201"/>
      <c r="E29" s="201"/>
      <c r="F29" s="201"/>
      <c r="G29" s="144">
        <v>16</v>
      </c>
      <c r="H29" s="21">
        <f>G29/$G$31</f>
        <v>0.26666666666666666</v>
      </c>
      <c r="I29" s="3"/>
      <c r="J29" s="3"/>
      <c r="K29" s="3"/>
      <c r="L29" s="3"/>
      <c r="M29" s="3"/>
    </row>
    <row r="30" spans="1:44" ht="18.75">
      <c r="A30" s="11"/>
      <c r="B30" s="11"/>
      <c r="C30" s="201" t="s">
        <v>35</v>
      </c>
      <c r="D30" s="201"/>
      <c r="E30" s="201"/>
      <c r="F30" s="201"/>
      <c r="G30" s="144">
        <v>13</v>
      </c>
      <c r="H30" s="21">
        <f>G30/$G$31</f>
        <v>0.21666666666666667</v>
      </c>
      <c r="I30" s="3"/>
      <c r="J30" s="3"/>
      <c r="K30" s="3"/>
      <c r="L30" s="3"/>
      <c r="M30" s="3"/>
    </row>
    <row r="31" spans="1:44" ht="18.75">
      <c r="A31" s="11"/>
      <c r="B31" s="11"/>
      <c r="C31" s="201" t="s">
        <v>13</v>
      </c>
      <c r="D31" s="201"/>
      <c r="E31" s="201"/>
      <c r="F31" s="201"/>
      <c r="G31" s="20">
        <f>SUM(G27:G30)</f>
        <v>60</v>
      </c>
      <c r="H31" s="26"/>
      <c r="I31" s="3"/>
      <c r="J31" s="3"/>
      <c r="K31" s="3"/>
      <c r="L31" s="3"/>
      <c r="M31" s="3"/>
    </row>
    <row r="32" spans="1:44">
      <c r="A32" s="3"/>
      <c r="B32" s="3"/>
      <c r="F32" s="3"/>
      <c r="G32" s="3"/>
      <c r="H32" s="3"/>
      <c r="I32" s="3"/>
      <c r="J32" s="3"/>
      <c r="K32" s="3"/>
      <c r="L32" s="3"/>
      <c r="M32" s="3"/>
    </row>
    <row r="33" spans="1:38">
      <c r="A33" s="3"/>
      <c r="B33" s="3"/>
      <c r="F33" s="3"/>
      <c r="G33" s="3"/>
      <c r="H33" s="3"/>
      <c r="I33" s="3"/>
      <c r="J33" s="3"/>
      <c r="K33" s="3"/>
      <c r="L33" s="3"/>
      <c r="M33" s="3"/>
    </row>
    <row r="34" spans="1:38">
      <c r="A34" s="3"/>
      <c r="B34" s="3"/>
      <c r="F34" s="3"/>
      <c r="G34" s="3"/>
      <c r="H34" s="3"/>
      <c r="I34" s="3"/>
      <c r="J34" s="3"/>
      <c r="K34" s="3"/>
      <c r="L34" s="3"/>
      <c r="M34" s="3"/>
    </row>
    <row r="35" spans="1:38">
      <c r="A35" s="3"/>
      <c r="B35" s="3"/>
      <c r="C35" s="3"/>
      <c r="D35" s="3"/>
      <c r="E35" s="3"/>
      <c r="F35" s="3"/>
      <c r="G35" s="3"/>
      <c r="H35" s="3"/>
      <c r="I35" s="3"/>
      <c r="J35" s="3"/>
      <c r="K35" s="3"/>
      <c r="L35" s="3"/>
      <c r="M35" s="3"/>
    </row>
    <row r="36" spans="1:38">
      <c r="A36" s="3"/>
      <c r="B36" s="3"/>
      <c r="C36" s="3"/>
      <c r="D36" s="3"/>
      <c r="E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100"/>
    </row>
    <row r="45" spans="1:38" ht="15" customHeight="1">
      <c r="A45" s="3"/>
      <c r="B45" s="3"/>
      <c r="C45" s="3"/>
      <c r="D45" s="3"/>
      <c r="E45" s="3"/>
      <c r="F45" s="3"/>
      <c r="G45" s="3"/>
      <c r="H45" s="3"/>
      <c r="I45" s="3"/>
      <c r="J45" s="3"/>
      <c r="K45" s="3"/>
      <c r="L45" s="3"/>
      <c r="M45" s="3"/>
      <c r="N45" s="3"/>
      <c r="O45" s="3"/>
      <c r="P45" s="3"/>
      <c r="Q45" s="3"/>
      <c r="R45" s="3"/>
      <c r="S45" s="3"/>
      <c r="T45" s="3"/>
      <c r="U45" s="3"/>
      <c r="V45" s="189" t="s">
        <v>14</v>
      </c>
      <c r="W45" s="189"/>
      <c r="X45" s="189"/>
      <c r="Y45" s="189"/>
      <c r="Z45" s="189"/>
      <c r="AA45" s="38"/>
      <c r="AB45" s="189" t="s">
        <v>15</v>
      </c>
      <c r="AC45" s="189"/>
      <c r="AD45" s="189"/>
      <c r="AE45" s="189"/>
      <c r="AF45" s="189"/>
      <c r="AG45" s="163" t="s">
        <v>16</v>
      </c>
      <c r="AH45" s="164"/>
      <c r="AI45" s="164"/>
      <c r="AJ45" s="164"/>
      <c r="AK45" s="93"/>
      <c r="AL45" s="101"/>
    </row>
    <row r="46" spans="1:38" ht="15.75" thickBot="1">
      <c r="A46" s="3"/>
      <c r="B46" s="3"/>
      <c r="C46" s="3"/>
      <c r="D46" s="3"/>
      <c r="E46" s="3"/>
      <c r="F46" s="3"/>
      <c r="G46" s="3"/>
      <c r="H46" s="3"/>
      <c r="I46" s="3"/>
      <c r="J46" s="3"/>
      <c r="K46" s="3"/>
      <c r="L46" s="3"/>
      <c r="M46" s="3"/>
      <c r="N46" s="3"/>
      <c r="O46" s="3"/>
      <c r="P46" s="3"/>
      <c r="Q46" s="3"/>
      <c r="R46" s="3"/>
      <c r="S46" s="3"/>
      <c r="T46" s="3"/>
      <c r="U46" s="3"/>
      <c r="V46" s="189"/>
      <c r="W46" s="189"/>
      <c r="X46" s="189"/>
      <c r="Y46" s="189"/>
      <c r="Z46" s="189"/>
      <c r="AA46" s="38"/>
      <c r="AB46" s="189"/>
      <c r="AC46" s="189"/>
      <c r="AD46" s="189"/>
      <c r="AE46" s="189"/>
      <c r="AF46" s="189"/>
      <c r="AG46" s="165"/>
      <c r="AH46" s="166"/>
      <c r="AI46" s="166"/>
      <c r="AJ46" s="166"/>
      <c r="AK46" s="93"/>
      <c r="AL46" s="101"/>
    </row>
    <row r="47" spans="1:38" s="44" customFormat="1" ht="37.5">
      <c r="A47" s="174" t="s">
        <v>17</v>
      </c>
      <c r="B47" s="174"/>
      <c r="C47" s="174"/>
      <c r="D47" s="174"/>
      <c r="E47" s="174"/>
      <c r="F47" s="174"/>
      <c r="G47" s="174"/>
      <c r="H47" s="174"/>
      <c r="I47" s="174"/>
      <c r="J47" s="174"/>
      <c r="K47" s="174"/>
      <c r="L47" s="174"/>
      <c r="M47" s="174"/>
      <c r="N47" s="174"/>
      <c r="O47" s="174"/>
      <c r="P47" s="174"/>
      <c r="Q47" s="174"/>
      <c r="R47" s="174"/>
      <c r="S47" s="174"/>
      <c r="T47" s="174"/>
      <c r="U47" s="192"/>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c r="AL47" s="102"/>
    </row>
    <row r="48" spans="1:38" s="48" customFormat="1" ht="18.75">
      <c r="A48" s="45" t="s">
        <v>24</v>
      </c>
      <c r="B48" s="176" t="s">
        <v>25</v>
      </c>
      <c r="C48" s="177"/>
      <c r="D48" s="177"/>
      <c r="E48" s="177"/>
      <c r="F48" s="177"/>
      <c r="G48" s="177"/>
      <c r="H48" s="177"/>
      <c r="I48" s="177"/>
      <c r="J48" s="177"/>
      <c r="K48" s="177"/>
      <c r="L48" s="177"/>
      <c r="M48" s="177"/>
      <c r="N48" s="177"/>
      <c r="O48" s="177"/>
      <c r="P48" s="177"/>
      <c r="Q48" s="177"/>
      <c r="R48" s="177"/>
      <c r="S48" s="177"/>
      <c r="T48" s="177"/>
      <c r="U48" s="177"/>
      <c r="V48" s="144">
        <v>0</v>
      </c>
      <c r="W48" s="144">
        <v>2</v>
      </c>
      <c r="X48" s="144">
        <v>1</v>
      </c>
      <c r="Y48" s="144">
        <v>4</v>
      </c>
      <c r="Z48" s="144">
        <v>8</v>
      </c>
      <c r="AA48" s="46">
        <v>15</v>
      </c>
      <c r="AB48" s="47">
        <f t="shared" ref="AB48:AF52" si="0">V48/$AA48</f>
        <v>0</v>
      </c>
      <c r="AC48" s="47">
        <f t="shared" si="0"/>
        <v>0.13333333333333333</v>
      </c>
      <c r="AD48" s="47">
        <f t="shared" si="0"/>
        <v>6.6666666666666666E-2</v>
      </c>
      <c r="AE48" s="47">
        <f t="shared" si="0"/>
        <v>0.26666666666666666</v>
      </c>
      <c r="AF48" s="47">
        <f t="shared" si="0"/>
        <v>0.53333333333333333</v>
      </c>
      <c r="AG48" s="144">
        <v>3.67</v>
      </c>
      <c r="AH48" s="144">
        <v>1.37</v>
      </c>
      <c r="AI48" s="144">
        <v>4</v>
      </c>
      <c r="AJ48" s="144">
        <v>2</v>
      </c>
      <c r="AL48" s="103"/>
    </row>
    <row r="49" spans="1:39" s="48" customFormat="1" ht="18.75">
      <c r="A49" s="45" t="s">
        <v>26</v>
      </c>
      <c r="B49" s="176" t="s">
        <v>27</v>
      </c>
      <c r="C49" s="177"/>
      <c r="D49" s="177"/>
      <c r="E49" s="177"/>
      <c r="F49" s="177"/>
      <c r="G49" s="177"/>
      <c r="H49" s="177"/>
      <c r="I49" s="177"/>
      <c r="J49" s="177"/>
      <c r="K49" s="177"/>
      <c r="L49" s="177"/>
      <c r="M49" s="177"/>
      <c r="N49" s="177"/>
      <c r="O49" s="177"/>
      <c r="P49" s="177"/>
      <c r="Q49" s="177"/>
      <c r="R49" s="177"/>
      <c r="S49" s="177"/>
      <c r="T49" s="177"/>
      <c r="U49" s="177"/>
      <c r="V49" s="144">
        <v>0</v>
      </c>
      <c r="W49" s="144">
        <v>1</v>
      </c>
      <c r="X49" s="144">
        <v>3</v>
      </c>
      <c r="Y49" s="144">
        <v>3</v>
      </c>
      <c r="Z49" s="144">
        <v>8</v>
      </c>
      <c r="AA49" s="46">
        <v>15</v>
      </c>
      <c r="AB49" s="47">
        <f t="shared" si="0"/>
        <v>0</v>
      </c>
      <c r="AC49" s="47">
        <f t="shared" si="0"/>
        <v>6.6666666666666666E-2</v>
      </c>
      <c r="AD49" s="47">
        <f t="shared" si="0"/>
        <v>0.2</v>
      </c>
      <c r="AE49" s="47">
        <f t="shared" si="0"/>
        <v>0.2</v>
      </c>
      <c r="AF49" s="47">
        <f t="shared" si="0"/>
        <v>0.53333333333333333</v>
      </c>
      <c r="AG49" s="144">
        <v>4</v>
      </c>
      <c r="AH49" s="144">
        <v>1.26</v>
      </c>
      <c r="AI49" s="144">
        <v>5</v>
      </c>
      <c r="AJ49" s="144">
        <v>5</v>
      </c>
      <c r="AL49" s="103"/>
    </row>
    <row r="50" spans="1:39" s="48" customFormat="1" ht="18.75">
      <c r="A50" s="45" t="s">
        <v>28</v>
      </c>
      <c r="B50" s="176" t="s">
        <v>29</v>
      </c>
      <c r="C50" s="177"/>
      <c r="D50" s="177"/>
      <c r="E50" s="177"/>
      <c r="F50" s="177"/>
      <c r="G50" s="177"/>
      <c r="H50" s="177"/>
      <c r="I50" s="177"/>
      <c r="J50" s="177"/>
      <c r="K50" s="177"/>
      <c r="L50" s="177"/>
      <c r="M50" s="177"/>
      <c r="N50" s="177"/>
      <c r="O50" s="177"/>
      <c r="P50" s="177"/>
      <c r="Q50" s="177"/>
      <c r="R50" s="177"/>
      <c r="S50" s="177"/>
      <c r="T50" s="177"/>
      <c r="U50" s="177"/>
      <c r="V50" s="144">
        <v>8</v>
      </c>
      <c r="W50" s="144">
        <v>0</v>
      </c>
      <c r="X50" s="144">
        <v>5</v>
      </c>
      <c r="Y50" s="144">
        <v>0</v>
      </c>
      <c r="Z50" s="144">
        <v>2</v>
      </c>
      <c r="AA50" s="46">
        <v>15</v>
      </c>
      <c r="AB50" s="47">
        <f t="shared" si="0"/>
        <v>0.53333333333333333</v>
      </c>
      <c r="AC50" s="47">
        <f t="shared" si="0"/>
        <v>0</v>
      </c>
      <c r="AD50" s="47">
        <f t="shared" si="0"/>
        <v>0.33333333333333331</v>
      </c>
      <c r="AE50" s="47">
        <f t="shared" si="0"/>
        <v>0</v>
      </c>
      <c r="AF50" s="47">
        <f t="shared" si="0"/>
        <v>0.13333333333333333</v>
      </c>
      <c r="AG50" s="144">
        <v>2</v>
      </c>
      <c r="AH50" s="144">
        <v>1.1000000000000001</v>
      </c>
      <c r="AI50" s="144">
        <v>2</v>
      </c>
      <c r="AJ50" s="144">
        <v>1</v>
      </c>
      <c r="AL50" s="103"/>
    </row>
    <row r="51" spans="1:39" s="48" customFormat="1" ht="18.75">
      <c r="A51" s="45" t="s">
        <v>30</v>
      </c>
      <c r="B51" s="176" t="s">
        <v>31</v>
      </c>
      <c r="C51" s="177"/>
      <c r="D51" s="177"/>
      <c r="E51" s="177"/>
      <c r="F51" s="177"/>
      <c r="G51" s="177"/>
      <c r="H51" s="177"/>
      <c r="I51" s="177"/>
      <c r="J51" s="177"/>
      <c r="K51" s="177"/>
      <c r="L51" s="177"/>
      <c r="M51" s="177"/>
      <c r="N51" s="177"/>
      <c r="O51" s="177"/>
      <c r="P51" s="177"/>
      <c r="Q51" s="177"/>
      <c r="R51" s="177"/>
      <c r="S51" s="177"/>
      <c r="T51" s="177"/>
      <c r="U51" s="177"/>
      <c r="V51" s="144">
        <v>3</v>
      </c>
      <c r="W51" s="144">
        <v>5</v>
      </c>
      <c r="X51" s="144">
        <v>2</v>
      </c>
      <c r="Y51" s="144">
        <v>1</v>
      </c>
      <c r="Z51" s="144">
        <v>4</v>
      </c>
      <c r="AA51" s="46">
        <v>15</v>
      </c>
      <c r="AB51" s="47">
        <f t="shared" si="0"/>
        <v>0.2</v>
      </c>
      <c r="AC51" s="47">
        <f t="shared" si="0"/>
        <v>0.33333333333333331</v>
      </c>
      <c r="AD51" s="47">
        <f t="shared" si="0"/>
        <v>0.13333333333333333</v>
      </c>
      <c r="AE51" s="47">
        <f t="shared" si="0"/>
        <v>6.6666666666666666E-2</v>
      </c>
      <c r="AF51" s="47">
        <f t="shared" si="0"/>
        <v>0.26666666666666666</v>
      </c>
      <c r="AG51" s="144">
        <v>3</v>
      </c>
      <c r="AH51" s="144">
        <v>1.67</v>
      </c>
      <c r="AI51" s="144">
        <v>3</v>
      </c>
      <c r="AJ51" s="144">
        <v>2</v>
      </c>
      <c r="AL51" s="103"/>
    </row>
    <row r="52" spans="1:39" s="48" customFormat="1" ht="18.75">
      <c r="A52" s="45" t="s">
        <v>32</v>
      </c>
      <c r="B52" s="176" t="s">
        <v>33</v>
      </c>
      <c r="C52" s="177"/>
      <c r="D52" s="177"/>
      <c r="E52" s="177"/>
      <c r="F52" s="177"/>
      <c r="G52" s="177"/>
      <c r="H52" s="177"/>
      <c r="I52" s="177"/>
      <c r="J52" s="177"/>
      <c r="K52" s="177"/>
      <c r="L52" s="177"/>
      <c r="M52" s="177"/>
      <c r="N52" s="177"/>
      <c r="O52" s="177"/>
      <c r="P52" s="177"/>
      <c r="Q52" s="177"/>
      <c r="R52" s="177"/>
      <c r="S52" s="177"/>
      <c r="T52" s="177"/>
      <c r="U52" s="177"/>
      <c r="V52" s="144">
        <v>1</v>
      </c>
      <c r="W52" s="144">
        <v>0</v>
      </c>
      <c r="X52" s="144">
        <v>4</v>
      </c>
      <c r="Y52" s="144">
        <v>5</v>
      </c>
      <c r="Z52" s="144">
        <v>5</v>
      </c>
      <c r="AA52" s="46">
        <v>15</v>
      </c>
      <c r="AB52" s="47">
        <f t="shared" si="0"/>
        <v>6.6666666666666666E-2</v>
      </c>
      <c r="AC52" s="47">
        <f t="shared" si="0"/>
        <v>0</v>
      </c>
      <c r="AD52" s="47">
        <f t="shared" si="0"/>
        <v>0.26666666666666666</v>
      </c>
      <c r="AE52" s="47">
        <f t="shared" si="0"/>
        <v>0.33333333333333331</v>
      </c>
      <c r="AF52" s="47">
        <f t="shared" si="0"/>
        <v>0.33333333333333331</v>
      </c>
      <c r="AG52" s="144">
        <v>4.17</v>
      </c>
      <c r="AH52" s="144">
        <v>0.75</v>
      </c>
      <c r="AI52" s="144">
        <v>4</v>
      </c>
      <c r="AJ52" s="144">
        <v>4</v>
      </c>
      <c r="AL52" s="103"/>
    </row>
    <row r="53" spans="1:39"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104"/>
    </row>
    <row r="54" spans="1:39"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104"/>
    </row>
    <row r="55" spans="1:39" s="44" customFormat="1" ht="21">
      <c r="A55" s="200" t="s">
        <v>36</v>
      </c>
      <c r="B55" s="200"/>
      <c r="C55" s="200"/>
      <c r="D55" s="200"/>
      <c r="E55" s="200"/>
      <c r="F55" s="200"/>
      <c r="G55" s="200"/>
      <c r="H55" s="200"/>
      <c r="I55" s="200"/>
      <c r="J55" s="200"/>
      <c r="K55" s="200"/>
      <c r="L55" s="200"/>
      <c r="M55" s="200"/>
      <c r="N55" s="200"/>
      <c r="O55" s="200"/>
      <c r="P55" s="200"/>
      <c r="Q55" s="200"/>
      <c r="R55" s="200"/>
      <c r="S55" s="200"/>
      <c r="T55" s="200"/>
      <c r="U55" s="200"/>
      <c r="V55" s="52"/>
      <c r="W55" s="52"/>
      <c r="X55" s="52"/>
      <c r="Y55" s="52"/>
      <c r="Z55" s="52"/>
      <c r="AA55" s="52"/>
      <c r="AB55" s="52"/>
      <c r="AC55" s="52"/>
      <c r="AD55" s="52"/>
      <c r="AE55" s="52"/>
      <c r="AF55" s="52"/>
      <c r="AG55" s="52"/>
      <c r="AH55" s="52"/>
      <c r="AI55" s="52"/>
      <c r="AJ55" s="52"/>
      <c r="AK55" s="52"/>
      <c r="AL55" s="104"/>
    </row>
    <row r="56" spans="1:39"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104"/>
    </row>
    <row r="57" spans="1:39"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104"/>
    </row>
    <row r="58" spans="1:39" s="44" customFormat="1" ht="21">
      <c r="A58" s="50"/>
      <c r="B58" s="50"/>
      <c r="C58" s="50"/>
      <c r="D58" s="50"/>
      <c r="E58" s="50"/>
      <c r="F58" s="54"/>
      <c r="G58" s="198" t="s">
        <v>39</v>
      </c>
      <c r="H58" s="198"/>
      <c r="I58" s="198"/>
      <c r="J58" s="198"/>
      <c r="K58" s="198"/>
      <c r="L58" s="57">
        <v>9</v>
      </c>
      <c r="M58" s="57">
        <v>6</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104"/>
    </row>
    <row r="59" spans="1:39" s="44" customFormat="1" ht="21">
      <c r="A59" s="50"/>
      <c r="B59" s="50"/>
      <c r="C59" s="50"/>
      <c r="D59" s="50"/>
      <c r="E59" s="50"/>
      <c r="F59" s="54"/>
      <c r="G59" s="198" t="s">
        <v>40</v>
      </c>
      <c r="H59" s="198"/>
      <c r="I59" s="198"/>
      <c r="J59" s="198"/>
      <c r="K59" s="198"/>
      <c r="L59" s="57">
        <v>7</v>
      </c>
      <c r="M59" s="57">
        <v>8</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104"/>
      <c r="AM59" s="95"/>
    </row>
    <row r="60" spans="1:39" s="44" customFormat="1" ht="21">
      <c r="A60" s="50"/>
      <c r="B60" s="50"/>
      <c r="C60" s="50"/>
      <c r="D60" s="50"/>
      <c r="E60" s="50"/>
      <c r="F60" s="54"/>
      <c r="G60" s="198" t="s">
        <v>41</v>
      </c>
      <c r="H60" s="198"/>
      <c r="I60" s="198"/>
      <c r="J60" s="198"/>
      <c r="K60" s="198"/>
      <c r="L60" s="57">
        <v>10</v>
      </c>
      <c r="M60" s="57">
        <v>5</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104"/>
      <c r="AM60" s="95"/>
    </row>
    <row r="61" spans="1:39" s="44" customFormat="1" ht="21">
      <c r="A61" s="50"/>
      <c r="B61" s="50"/>
      <c r="C61" s="50"/>
      <c r="D61" s="50"/>
      <c r="E61" s="50"/>
      <c r="F61" s="54"/>
      <c r="G61" s="198" t="s">
        <v>42</v>
      </c>
      <c r="H61" s="198"/>
      <c r="I61" s="198"/>
      <c r="J61" s="198"/>
      <c r="K61" s="198"/>
      <c r="L61" s="57">
        <v>0</v>
      </c>
      <c r="M61" s="57">
        <v>15</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104"/>
      <c r="AM61" s="95"/>
    </row>
    <row r="62" spans="1:39" s="44" customFormat="1" ht="21">
      <c r="A62" s="50"/>
      <c r="B62" s="50"/>
      <c r="C62" s="50"/>
      <c r="D62" s="50"/>
      <c r="E62" s="50"/>
      <c r="F62" s="54"/>
      <c r="G62" s="198" t="s">
        <v>43</v>
      </c>
      <c r="H62" s="198"/>
      <c r="I62" s="198"/>
      <c r="J62" s="198"/>
      <c r="K62" s="198"/>
      <c r="L62" s="57">
        <v>0</v>
      </c>
      <c r="M62" s="57">
        <v>15</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104"/>
      <c r="AM62" s="95"/>
    </row>
    <row r="63" spans="1:39"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104"/>
      <c r="AM63" s="95"/>
    </row>
    <row r="64" spans="1:39" s="44" customFormat="1" ht="21">
      <c r="A64" s="50"/>
      <c r="B64" s="167"/>
      <c r="C64" s="167"/>
      <c r="D64" s="167"/>
      <c r="E64" s="167"/>
      <c r="F64" s="167"/>
      <c r="G64" s="167"/>
      <c r="H64" s="167"/>
      <c r="I64" s="167"/>
      <c r="J64" s="167"/>
      <c r="K64" s="167"/>
      <c r="L64" s="167"/>
      <c r="M64" s="167"/>
      <c r="N64" s="167"/>
      <c r="O64" s="167"/>
      <c r="P64" s="167"/>
      <c r="Q64" s="167"/>
      <c r="R64" s="167"/>
      <c r="S64" s="167"/>
      <c r="T64" s="167"/>
      <c r="U64" s="167"/>
      <c r="V64" s="54"/>
      <c r="W64" s="54"/>
      <c r="X64" s="54"/>
      <c r="Y64" s="52"/>
      <c r="Z64" s="52"/>
      <c r="AA64" s="52"/>
      <c r="AB64" s="52"/>
      <c r="AC64" s="52"/>
      <c r="AD64" s="52"/>
      <c r="AE64" s="52"/>
      <c r="AF64" s="52"/>
      <c r="AG64" s="52"/>
      <c r="AH64" s="52"/>
      <c r="AI64" s="52"/>
      <c r="AJ64" s="52"/>
      <c r="AK64" s="52"/>
      <c r="AL64" s="104"/>
      <c r="AM64" s="95"/>
    </row>
    <row r="65" spans="1:39"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104"/>
      <c r="AM65" s="95"/>
    </row>
    <row r="66" spans="1:39" s="44" customFormat="1" ht="21">
      <c r="A66" s="54"/>
      <c r="B66" s="199"/>
      <c r="C66" s="199"/>
      <c r="D66" s="199"/>
      <c r="E66" s="199"/>
      <c r="F66" s="199"/>
      <c r="G66" s="199"/>
      <c r="H66" s="199"/>
      <c r="I66" s="199"/>
      <c r="J66" s="199"/>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105"/>
      <c r="AM66" s="95"/>
    </row>
    <row r="67" spans="1:39" s="44" customFormat="1" ht="21">
      <c r="A67" s="54"/>
      <c r="B67" s="199"/>
      <c r="C67" s="199"/>
      <c r="D67" s="199"/>
      <c r="E67" s="199"/>
      <c r="F67" s="199"/>
      <c r="G67" s="199"/>
      <c r="H67" s="199"/>
      <c r="I67" s="199"/>
      <c r="J67" s="199"/>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104"/>
      <c r="AM67" s="95"/>
    </row>
    <row r="68" spans="1:39" s="44" customFormat="1" ht="21">
      <c r="A68" s="54"/>
      <c r="B68" s="199"/>
      <c r="C68" s="199"/>
      <c r="D68" s="199"/>
      <c r="E68" s="199"/>
      <c r="F68" s="199"/>
      <c r="G68" s="199"/>
      <c r="H68" s="199"/>
      <c r="I68" s="199"/>
      <c r="J68" s="199"/>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104"/>
      <c r="AM68" s="95"/>
    </row>
    <row r="69" spans="1:39"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104"/>
      <c r="AM69" s="95"/>
    </row>
    <row r="70" spans="1:39"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105"/>
      <c r="AM70" s="95"/>
    </row>
    <row r="71" spans="1:39" s="48" customFormat="1" ht="18.75">
      <c r="A71" s="62"/>
      <c r="B71" s="63"/>
      <c r="C71" s="63"/>
      <c r="D71" s="63"/>
      <c r="E71" s="63"/>
      <c r="F71" s="63"/>
      <c r="G71" s="63"/>
      <c r="H71" s="63"/>
      <c r="I71" s="63"/>
      <c r="J71" s="63"/>
      <c r="K71" s="63"/>
      <c r="L71" s="63"/>
      <c r="M71" s="63"/>
      <c r="N71" s="63"/>
      <c r="O71" s="63"/>
      <c r="P71" s="63"/>
      <c r="Q71" s="63"/>
      <c r="R71" s="63"/>
      <c r="S71" s="63"/>
      <c r="T71" s="63"/>
      <c r="U71" s="63"/>
      <c r="V71" s="168" t="s">
        <v>14</v>
      </c>
      <c r="W71" s="169"/>
      <c r="X71" s="169"/>
      <c r="Y71" s="169"/>
      <c r="Z71" s="169"/>
      <c r="AA71" s="170"/>
      <c r="AB71" s="38"/>
      <c r="AC71" s="168" t="s">
        <v>15</v>
      </c>
      <c r="AD71" s="169"/>
      <c r="AE71" s="169"/>
      <c r="AF71" s="169"/>
      <c r="AG71" s="169"/>
      <c r="AH71" s="170"/>
      <c r="AI71" s="164" t="s">
        <v>16</v>
      </c>
      <c r="AJ71" s="164"/>
      <c r="AK71" s="164"/>
      <c r="AL71" s="164"/>
      <c r="AM71" s="95"/>
    </row>
    <row r="72" spans="1:39" s="44" customFormat="1" ht="19.5" thickBot="1">
      <c r="A72" s="54"/>
      <c r="B72" s="191"/>
      <c r="C72" s="191"/>
      <c r="D72" s="64"/>
      <c r="E72" s="64"/>
      <c r="F72" s="64"/>
      <c r="G72" s="52"/>
      <c r="H72" s="52"/>
      <c r="I72" s="52"/>
      <c r="J72" s="52"/>
      <c r="K72" s="52"/>
      <c r="L72" s="52"/>
      <c r="M72" s="52"/>
      <c r="N72" s="52"/>
      <c r="O72" s="52"/>
      <c r="P72" s="52"/>
      <c r="Q72" s="52"/>
      <c r="R72" s="52"/>
      <c r="S72" s="52"/>
      <c r="T72" s="52"/>
      <c r="U72" s="52"/>
      <c r="V72" s="188"/>
      <c r="W72" s="189"/>
      <c r="X72" s="189"/>
      <c r="Y72" s="189"/>
      <c r="Z72" s="189"/>
      <c r="AA72" s="190"/>
      <c r="AB72" s="38"/>
      <c r="AC72" s="188"/>
      <c r="AD72" s="189"/>
      <c r="AE72" s="189"/>
      <c r="AF72" s="189"/>
      <c r="AG72" s="189"/>
      <c r="AH72" s="190"/>
      <c r="AI72" s="164"/>
      <c r="AJ72" s="164"/>
      <c r="AK72" s="164"/>
      <c r="AL72" s="164"/>
      <c r="AM72" s="95"/>
    </row>
    <row r="73" spans="1:39" s="44" customFormat="1" ht="21">
      <c r="A73" s="174" t="s">
        <v>44</v>
      </c>
      <c r="B73" s="174"/>
      <c r="C73" s="174"/>
      <c r="D73" s="174"/>
      <c r="E73" s="174"/>
      <c r="F73" s="174"/>
      <c r="G73" s="174"/>
      <c r="H73" s="174"/>
      <c r="I73" s="174"/>
      <c r="J73" s="174"/>
      <c r="K73" s="174"/>
      <c r="L73" s="174"/>
      <c r="M73" s="174"/>
      <c r="N73" s="174"/>
      <c r="O73" s="174"/>
      <c r="P73" s="174"/>
      <c r="Q73" s="174"/>
      <c r="R73" s="174"/>
      <c r="S73" s="174"/>
      <c r="T73" s="174"/>
      <c r="U73" s="192"/>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106" t="s">
        <v>22</v>
      </c>
      <c r="AM73" s="95"/>
    </row>
    <row r="74" spans="1:39" s="149" customFormat="1" ht="24" customHeight="1">
      <c r="A74" s="196" t="s">
        <v>126</v>
      </c>
      <c r="B74" s="196"/>
      <c r="C74" s="196"/>
      <c r="D74" s="196"/>
      <c r="E74" s="196"/>
      <c r="F74" s="196"/>
      <c r="G74" s="196"/>
      <c r="H74" s="196"/>
      <c r="I74" s="196"/>
      <c r="J74" s="196"/>
      <c r="K74" s="196"/>
      <c r="L74" s="196"/>
      <c r="M74" s="196"/>
      <c r="N74" s="196"/>
      <c r="O74" s="196"/>
      <c r="P74" s="196"/>
      <c r="Q74" s="196"/>
      <c r="R74" s="196"/>
      <c r="S74" s="196"/>
      <c r="T74" s="196"/>
      <c r="U74" s="196"/>
      <c r="V74" s="197"/>
      <c r="W74" s="197"/>
      <c r="X74" s="197"/>
      <c r="Y74" s="197"/>
      <c r="Z74" s="197"/>
      <c r="AA74" s="197"/>
      <c r="AB74" s="146"/>
      <c r="AC74" s="159"/>
      <c r="AD74" s="159"/>
      <c r="AE74" s="159"/>
      <c r="AF74" s="159"/>
      <c r="AG74" s="159"/>
      <c r="AH74" s="160"/>
      <c r="AI74" s="147"/>
      <c r="AJ74" s="148"/>
      <c r="AK74" s="148"/>
      <c r="AL74" s="148"/>
    </row>
    <row r="75" spans="1:39" s="48" customFormat="1" ht="18.75" customHeight="1">
      <c r="A75" s="70" t="s">
        <v>46</v>
      </c>
      <c r="B75" s="162" t="s">
        <v>47</v>
      </c>
      <c r="C75" s="206"/>
      <c r="D75" s="206"/>
      <c r="E75" s="206"/>
      <c r="F75" s="206"/>
      <c r="G75" s="206"/>
      <c r="H75" s="206"/>
      <c r="I75" s="206"/>
      <c r="J75" s="206"/>
      <c r="K75" s="206"/>
      <c r="L75" s="206"/>
      <c r="M75" s="206"/>
      <c r="N75" s="206"/>
      <c r="O75" s="206"/>
      <c r="P75" s="206"/>
      <c r="Q75" s="206"/>
      <c r="R75" s="206"/>
      <c r="S75" s="206"/>
      <c r="T75" s="206"/>
      <c r="U75" s="206"/>
      <c r="V75" s="144">
        <v>1</v>
      </c>
      <c r="W75" s="144">
        <v>5</v>
      </c>
      <c r="X75" s="144">
        <v>2</v>
      </c>
      <c r="Y75" s="144">
        <v>2</v>
      </c>
      <c r="Z75" s="144">
        <v>5</v>
      </c>
      <c r="AA75" s="144">
        <v>0</v>
      </c>
      <c r="AB75" s="144">
        <v>15</v>
      </c>
      <c r="AC75" s="47">
        <f>V75/$AB75</f>
        <v>6.6666666666666666E-2</v>
      </c>
      <c r="AD75" s="47">
        <f t="shared" ref="AD75:AH79" si="1">W75/$AB75</f>
        <v>0.33333333333333331</v>
      </c>
      <c r="AE75" s="47">
        <f t="shared" si="1"/>
        <v>0.13333333333333333</v>
      </c>
      <c r="AF75" s="47">
        <f t="shared" si="1"/>
        <v>0.13333333333333333</v>
      </c>
      <c r="AG75" s="47">
        <f t="shared" si="1"/>
        <v>0.33333333333333331</v>
      </c>
      <c r="AH75" s="47">
        <f t="shared" si="1"/>
        <v>0</v>
      </c>
      <c r="AI75" s="144">
        <v>3.33</v>
      </c>
      <c r="AJ75" s="144">
        <v>1.45</v>
      </c>
      <c r="AK75" s="144">
        <v>3</v>
      </c>
      <c r="AL75" s="144">
        <v>2</v>
      </c>
      <c r="AM75" s="95"/>
    </row>
    <row r="76" spans="1:39" s="48" customFormat="1" ht="18.75" customHeight="1">
      <c r="A76" s="70" t="s">
        <v>48</v>
      </c>
      <c r="B76" s="161" t="s">
        <v>52</v>
      </c>
      <c r="C76" s="161" t="s">
        <v>53</v>
      </c>
      <c r="D76" s="161" t="s">
        <v>53</v>
      </c>
      <c r="E76" s="161" t="s">
        <v>53</v>
      </c>
      <c r="F76" s="161" t="s">
        <v>53</v>
      </c>
      <c r="G76" s="161" t="s">
        <v>53</v>
      </c>
      <c r="H76" s="161" t="s">
        <v>53</v>
      </c>
      <c r="I76" s="161" t="s">
        <v>53</v>
      </c>
      <c r="J76" s="161" t="s">
        <v>53</v>
      </c>
      <c r="K76" s="161" t="s">
        <v>53</v>
      </c>
      <c r="L76" s="161" t="s">
        <v>53</v>
      </c>
      <c r="M76" s="161" t="s">
        <v>53</v>
      </c>
      <c r="N76" s="161" t="s">
        <v>53</v>
      </c>
      <c r="O76" s="161" t="s">
        <v>53</v>
      </c>
      <c r="P76" s="161" t="s">
        <v>53</v>
      </c>
      <c r="Q76" s="161" t="s">
        <v>53</v>
      </c>
      <c r="R76" s="161" t="s">
        <v>53</v>
      </c>
      <c r="S76" s="161" t="s">
        <v>53</v>
      </c>
      <c r="T76" s="161" t="s">
        <v>53</v>
      </c>
      <c r="U76" s="162" t="s">
        <v>53</v>
      </c>
      <c r="V76" s="145">
        <v>0</v>
      </c>
      <c r="W76" s="145">
        <v>1</v>
      </c>
      <c r="X76" s="145">
        <v>1</v>
      </c>
      <c r="Y76" s="145">
        <v>3</v>
      </c>
      <c r="Z76" s="145">
        <v>10</v>
      </c>
      <c r="AA76" s="145">
        <v>0</v>
      </c>
      <c r="AB76" s="145">
        <v>15</v>
      </c>
      <c r="AC76" s="47">
        <f t="shared" ref="AC76" si="2">V76/$AB76</f>
        <v>0</v>
      </c>
      <c r="AD76" s="47">
        <f t="shared" ref="AD76" si="3">W76/$AB76</f>
        <v>6.6666666666666666E-2</v>
      </c>
      <c r="AE76" s="47">
        <f t="shared" ref="AE76" si="4">X76/$AB76</f>
        <v>6.6666666666666666E-2</v>
      </c>
      <c r="AF76" s="47">
        <f t="shared" ref="AF76" si="5">Y76/$AB76</f>
        <v>0.2</v>
      </c>
      <c r="AG76" s="47">
        <f t="shared" ref="AG76" si="6">Z76/$AB76</f>
        <v>0.66666666666666663</v>
      </c>
      <c r="AH76" s="47">
        <f t="shared" ref="AH76" si="7">AA76/$AB76</f>
        <v>0</v>
      </c>
      <c r="AI76" s="145">
        <v>4.47</v>
      </c>
      <c r="AJ76" s="145">
        <v>0.92</v>
      </c>
      <c r="AK76" s="145">
        <v>5</v>
      </c>
      <c r="AL76" s="145">
        <v>5</v>
      </c>
      <c r="AM76" s="95"/>
    </row>
    <row r="77" spans="1:39" s="149" customFormat="1" ht="29.25" customHeight="1">
      <c r="A77" s="158" t="s">
        <v>127</v>
      </c>
      <c r="B77" s="158"/>
      <c r="C77" s="158"/>
      <c r="D77" s="158"/>
      <c r="E77" s="158"/>
      <c r="F77" s="158"/>
      <c r="G77" s="158"/>
      <c r="H77" s="158"/>
      <c r="I77" s="158"/>
      <c r="J77" s="158"/>
      <c r="K77" s="158"/>
      <c r="L77" s="158"/>
      <c r="M77" s="158"/>
      <c r="N77" s="158"/>
      <c r="O77" s="158"/>
      <c r="P77" s="158"/>
      <c r="Q77" s="158"/>
      <c r="R77" s="158"/>
      <c r="S77" s="158"/>
      <c r="T77" s="158"/>
      <c r="U77" s="158"/>
      <c r="V77" s="150">
        <v>1</v>
      </c>
      <c r="W77" s="154">
        <v>2</v>
      </c>
      <c r="X77" s="154">
        <v>3</v>
      </c>
      <c r="Y77" s="154">
        <v>4</v>
      </c>
      <c r="Z77" s="154">
        <v>5</v>
      </c>
      <c r="AA77" s="152" t="s">
        <v>45</v>
      </c>
      <c r="AB77" s="146" t="s">
        <v>13</v>
      </c>
      <c r="AC77" s="150">
        <v>1</v>
      </c>
      <c r="AD77" s="154">
        <v>2</v>
      </c>
      <c r="AE77" s="154">
        <v>3</v>
      </c>
      <c r="AF77" s="154">
        <v>4</v>
      </c>
      <c r="AG77" s="154">
        <v>5</v>
      </c>
      <c r="AH77" s="152" t="s">
        <v>45</v>
      </c>
      <c r="AI77" s="153" t="s">
        <v>19</v>
      </c>
      <c r="AJ77" s="148" t="s">
        <v>20</v>
      </c>
      <c r="AK77" s="148" t="s">
        <v>21</v>
      </c>
      <c r="AL77" s="148" t="s">
        <v>22</v>
      </c>
    </row>
    <row r="78" spans="1:39" s="48" customFormat="1" ht="17.25" customHeight="1">
      <c r="A78" s="70" t="s">
        <v>51</v>
      </c>
      <c r="B78" s="161" t="s">
        <v>49</v>
      </c>
      <c r="C78" s="161" t="s">
        <v>50</v>
      </c>
      <c r="D78" s="161" t="s">
        <v>50</v>
      </c>
      <c r="E78" s="161" t="s">
        <v>50</v>
      </c>
      <c r="F78" s="161" t="s">
        <v>50</v>
      </c>
      <c r="G78" s="161" t="s">
        <v>50</v>
      </c>
      <c r="H78" s="161" t="s">
        <v>50</v>
      </c>
      <c r="I78" s="161" t="s">
        <v>50</v>
      </c>
      <c r="J78" s="161" t="s">
        <v>50</v>
      </c>
      <c r="K78" s="161" t="s">
        <v>50</v>
      </c>
      <c r="L78" s="161" t="s">
        <v>50</v>
      </c>
      <c r="M78" s="161" t="s">
        <v>50</v>
      </c>
      <c r="N78" s="161" t="s">
        <v>50</v>
      </c>
      <c r="O78" s="161" t="s">
        <v>50</v>
      </c>
      <c r="P78" s="161" t="s">
        <v>50</v>
      </c>
      <c r="Q78" s="161" t="s">
        <v>50</v>
      </c>
      <c r="R78" s="161" t="s">
        <v>50</v>
      </c>
      <c r="S78" s="161" t="s">
        <v>50</v>
      </c>
      <c r="T78" s="161" t="s">
        <v>50</v>
      </c>
      <c r="U78" s="162" t="s">
        <v>50</v>
      </c>
      <c r="V78" s="144">
        <v>4</v>
      </c>
      <c r="W78" s="144">
        <v>17</v>
      </c>
      <c r="X78" s="144">
        <v>11</v>
      </c>
      <c r="Y78" s="144">
        <v>7</v>
      </c>
      <c r="Z78" s="144">
        <v>3</v>
      </c>
      <c r="AA78" s="144">
        <v>0</v>
      </c>
      <c r="AB78" s="144">
        <v>42</v>
      </c>
      <c r="AC78" s="47">
        <f t="shared" ref="AC78:AC79" si="8">V78/$AB78</f>
        <v>9.5238095238095233E-2</v>
      </c>
      <c r="AD78" s="47">
        <f t="shared" si="1"/>
        <v>0.40476190476190477</v>
      </c>
      <c r="AE78" s="47">
        <f t="shared" si="1"/>
        <v>0.26190476190476192</v>
      </c>
      <c r="AF78" s="47">
        <f t="shared" si="1"/>
        <v>0.16666666666666666</v>
      </c>
      <c r="AG78" s="47">
        <f t="shared" si="1"/>
        <v>7.1428571428571425E-2</v>
      </c>
      <c r="AH78" s="47">
        <f t="shared" si="1"/>
        <v>0</v>
      </c>
      <c r="AI78" s="144">
        <v>2.71</v>
      </c>
      <c r="AJ78" s="144">
        <v>1.0900000000000001</v>
      </c>
      <c r="AK78" s="144">
        <v>3</v>
      </c>
      <c r="AL78" s="144">
        <v>2</v>
      </c>
      <c r="AM78" s="95"/>
    </row>
    <row r="79" spans="1:39" s="48" customFormat="1" ht="18.75" customHeight="1">
      <c r="A79" s="70" t="s">
        <v>125</v>
      </c>
      <c r="B79" s="161" t="s">
        <v>52</v>
      </c>
      <c r="C79" s="161" t="s">
        <v>53</v>
      </c>
      <c r="D79" s="161" t="s">
        <v>53</v>
      </c>
      <c r="E79" s="161" t="s">
        <v>53</v>
      </c>
      <c r="F79" s="161" t="s">
        <v>53</v>
      </c>
      <c r="G79" s="161" t="s">
        <v>53</v>
      </c>
      <c r="H79" s="161" t="s">
        <v>53</v>
      </c>
      <c r="I79" s="161" t="s">
        <v>53</v>
      </c>
      <c r="J79" s="161" t="s">
        <v>53</v>
      </c>
      <c r="K79" s="161" t="s">
        <v>53</v>
      </c>
      <c r="L79" s="161" t="s">
        <v>53</v>
      </c>
      <c r="M79" s="161" t="s">
        <v>53</v>
      </c>
      <c r="N79" s="161" t="s">
        <v>53</v>
      </c>
      <c r="O79" s="161" t="s">
        <v>53</v>
      </c>
      <c r="P79" s="161" t="s">
        <v>53</v>
      </c>
      <c r="Q79" s="161" t="s">
        <v>53</v>
      </c>
      <c r="R79" s="161" t="s">
        <v>53</v>
      </c>
      <c r="S79" s="161" t="s">
        <v>53</v>
      </c>
      <c r="T79" s="161" t="s">
        <v>53</v>
      </c>
      <c r="U79" s="162" t="s">
        <v>53</v>
      </c>
      <c r="V79" s="144">
        <v>1</v>
      </c>
      <c r="W79" s="144">
        <v>5</v>
      </c>
      <c r="X79" s="144">
        <v>9</v>
      </c>
      <c r="Y79" s="144">
        <v>13</v>
      </c>
      <c r="Z79" s="144">
        <v>14</v>
      </c>
      <c r="AA79" s="144">
        <v>0</v>
      </c>
      <c r="AB79" s="144">
        <v>42</v>
      </c>
      <c r="AC79" s="47">
        <f t="shared" si="8"/>
        <v>2.3809523809523808E-2</v>
      </c>
      <c r="AD79" s="47">
        <f t="shared" si="1"/>
        <v>0.11904761904761904</v>
      </c>
      <c r="AE79" s="47">
        <f t="shared" si="1"/>
        <v>0.21428571428571427</v>
      </c>
      <c r="AF79" s="47">
        <f t="shared" si="1"/>
        <v>0.30952380952380953</v>
      </c>
      <c r="AG79" s="47">
        <f t="shared" si="1"/>
        <v>0.33333333333333331</v>
      </c>
      <c r="AH79" s="47">
        <f t="shared" si="1"/>
        <v>0</v>
      </c>
      <c r="AI79" s="144">
        <v>3.81</v>
      </c>
      <c r="AJ79" s="144">
        <v>1.1100000000000001</v>
      </c>
      <c r="AK79" s="144">
        <v>4</v>
      </c>
      <c r="AL79" s="144">
        <v>5</v>
      </c>
      <c r="AM79" s="95"/>
    </row>
    <row r="80" spans="1:39"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105"/>
      <c r="AM80" s="95"/>
    </row>
    <row r="81" spans="1:39"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105"/>
      <c r="AM81" s="95"/>
    </row>
    <row r="82" spans="1:39" s="44" customFormat="1" ht="35.25" customHeight="1">
      <c r="A82" s="178" t="s">
        <v>54</v>
      </c>
      <c r="B82" s="178"/>
      <c r="C82" s="178"/>
      <c r="D82" s="178"/>
      <c r="E82" s="178"/>
      <c r="F82" s="178"/>
      <c r="G82" s="178"/>
      <c r="H82" s="178"/>
      <c r="I82" s="178"/>
      <c r="J82" s="178"/>
      <c r="K82" s="178"/>
      <c r="L82" s="178"/>
      <c r="M82" s="178"/>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105"/>
      <c r="AM82" s="95"/>
    </row>
    <row r="83" spans="1:39"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107"/>
      <c r="AM83" s="95"/>
    </row>
    <row r="84" spans="1:39"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105"/>
    </row>
    <row r="85" spans="1:39"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105"/>
    </row>
    <row r="86" spans="1:39"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105"/>
    </row>
    <row r="87" spans="1:39"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105"/>
    </row>
    <row r="88" spans="1:39"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105"/>
    </row>
    <row r="89" spans="1:39" s="44" customFormat="1" ht="16.5" customHeight="1">
      <c r="A89" s="54"/>
      <c r="B89" s="71"/>
      <c r="C89" s="54"/>
      <c r="D89" s="54"/>
      <c r="E89" s="54"/>
      <c r="F89" s="54"/>
      <c r="G89" s="54"/>
      <c r="H89" s="54"/>
      <c r="I89" s="54"/>
      <c r="J89" s="54"/>
      <c r="K89" s="54"/>
      <c r="L89" s="54"/>
      <c r="M89" s="54"/>
      <c r="N89" s="54"/>
      <c r="O89" s="50"/>
      <c r="P89" s="50"/>
      <c r="Q89" s="50"/>
      <c r="R89" s="50"/>
      <c r="S89" s="50"/>
      <c r="T89" s="50"/>
      <c r="U89" s="50"/>
      <c r="V89" s="168" t="s">
        <v>14</v>
      </c>
      <c r="W89" s="169"/>
      <c r="X89" s="169"/>
      <c r="Y89" s="169"/>
      <c r="Z89" s="169"/>
      <c r="AA89" s="170"/>
      <c r="AB89" s="38"/>
      <c r="AC89" s="168" t="s">
        <v>15</v>
      </c>
      <c r="AD89" s="169"/>
      <c r="AE89" s="169"/>
      <c r="AF89" s="169"/>
      <c r="AG89" s="169"/>
      <c r="AH89" s="193"/>
      <c r="AI89" s="195" t="s">
        <v>16</v>
      </c>
      <c r="AJ89" s="195"/>
      <c r="AK89" s="195"/>
      <c r="AL89" s="195"/>
    </row>
    <row r="90" spans="1:39"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1"/>
      <c r="W90" s="172"/>
      <c r="X90" s="172"/>
      <c r="Y90" s="172"/>
      <c r="Z90" s="172"/>
      <c r="AA90" s="173"/>
      <c r="AB90" s="38"/>
      <c r="AC90" s="171"/>
      <c r="AD90" s="172"/>
      <c r="AE90" s="172"/>
      <c r="AF90" s="172"/>
      <c r="AG90" s="172"/>
      <c r="AH90" s="194"/>
      <c r="AI90" s="195"/>
      <c r="AJ90" s="195"/>
      <c r="AK90" s="195"/>
      <c r="AL90" s="195"/>
    </row>
    <row r="91" spans="1:39"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108" t="s">
        <v>22</v>
      </c>
    </row>
    <row r="92" spans="1:39" s="44" customFormat="1" ht="42" customHeight="1">
      <c r="A92" s="54"/>
      <c r="B92" s="71"/>
      <c r="C92" s="54"/>
      <c r="D92" s="54"/>
      <c r="E92" s="54"/>
      <c r="F92" s="54"/>
      <c r="G92" s="54"/>
      <c r="H92" s="54"/>
      <c r="I92" s="54"/>
      <c r="J92" s="54"/>
      <c r="K92" s="54"/>
      <c r="L92" s="54"/>
      <c r="M92" s="54"/>
      <c r="N92" s="54"/>
      <c r="O92" s="176" t="s">
        <v>56</v>
      </c>
      <c r="P92" s="177"/>
      <c r="Q92" s="177"/>
      <c r="R92" s="177"/>
      <c r="S92" s="177"/>
      <c r="T92" s="177"/>
      <c r="U92" s="177"/>
      <c r="V92" s="155">
        <v>0</v>
      </c>
      <c r="W92" s="155">
        <v>6</v>
      </c>
      <c r="X92" s="155">
        <v>8</v>
      </c>
      <c r="Y92" s="155">
        <v>7</v>
      </c>
      <c r="Z92" s="155">
        <v>14</v>
      </c>
      <c r="AA92" s="155">
        <v>1</v>
      </c>
      <c r="AB92" s="155">
        <v>36</v>
      </c>
      <c r="AC92" s="47">
        <f>V92/$AB92</f>
        <v>0</v>
      </c>
      <c r="AD92" s="47">
        <f t="shared" ref="AD92:AH92" si="9">W92/$AB92</f>
        <v>0.16666666666666666</v>
      </c>
      <c r="AE92" s="47">
        <f t="shared" si="9"/>
        <v>0.22222222222222221</v>
      </c>
      <c r="AF92" s="47">
        <f t="shared" si="9"/>
        <v>0.19444444444444445</v>
      </c>
      <c r="AG92" s="47">
        <f t="shared" si="9"/>
        <v>0.3888888888888889</v>
      </c>
      <c r="AH92" s="47">
        <f t="shared" si="9"/>
        <v>2.7777777777777776E-2</v>
      </c>
      <c r="AI92" s="155">
        <v>4</v>
      </c>
      <c r="AJ92" s="155">
        <v>1.26</v>
      </c>
      <c r="AK92" s="155">
        <v>5</v>
      </c>
      <c r="AL92" s="155">
        <v>5</v>
      </c>
    </row>
    <row r="93" spans="1:39"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105"/>
    </row>
    <row r="94" spans="1:39"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105"/>
    </row>
    <row r="95" spans="1:39"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105"/>
    </row>
    <row r="96" spans="1:39"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105"/>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105"/>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105"/>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105"/>
    </row>
    <row r="100" spans="1:38" s="44" customFormat="1" ht="36.75" customHeight="1">
      <c r="A100" s="178" t="s">
        <v>57</v>
      </c>
      <c r="B100" s="178"/>
      <c r="C100" s="178"/>
      <c r="D100" s="178"/>
      <c r="E100" s="178"/>
      <c r="F100" s="178"/>
      <c r="G100" s="178"/>
      <c r="H100" s="178"/>
      <c r="I100" s="178"/>
      <c r="J100" s="178"/>
      <c r="K100" s="178"/>
      <c r="L100" s="178"/>
      <c r="M100" s="178"/>
      <c r="N100" s="74"/>
      <c r="O100" s="74"/>
      <c r="P100" s="74"/>
      <c r="Q100" s="74"/>
      <c r="R100" s="74"/>
      <c r="S100" s="74"/>
      <c r="T100" s="74"/>
      <c r="U100" s="74"/>
      <c r="AB100" s="50"/>
      <c r="AC100" s="50"/>
      <c r="AD100" s="50"/>
      <c r="AE100" s="50"/>
      <c r="AF100" s="50"/>
      <c r="AG100" s="50"/>
      <c r="AH100" s="50"/>
      <c r="AI100" s="50"/>
      <c r="AJ100" s="50"/>
      <c r="AK100" s="50"/>
      <c r="AL100" s="105"/>
    </row>
    <row r="101" spans="1:38" s="81" customFormat="1" ht="16.5" customHeight="1">
      <c r="A101" s="187"/>
      <c r="B101" s="187"/>
      <c r="C101" s="187"/>
      <c r="D101" s="187"/>
      <c r="E101" s="187"/>
      <c r="F101" s="187"/>
      <c r="K101" s="82"/>
      <c r="L101" s="82"/>
      <c r="M101" s="83"/>
      <c r="N101" s="48"/>
      <c r="O101" s="48"/>
      <c r="P101" s="48"/>
      <c r="Q101" s="48"/>
      <c r="R101" s="48"/>
      <c r="S101" s="48"/>
      <c r="T101" s="48"/>
      <c r="U101" s="48"/>
      <c r="AB101" s="48"/>
      <c r="AC101" s="48"/>
      <c r="AD101" s="48"/>
      <c r="AE101" s="48"/>
      <c r="AF101" s="48"/>
      <c r="AG101" s="48"/>
      <c r="AH101" s="48"/>
      <c r="AI101" s="48"/>
      <c r="AJ101" s="48"/>
      <c r="AK101" s="48"/>
      <c r="AL101" s="103"/>
    </row>
    <row r="102" spans="1:38" s="81" customFormat="1" ht="16.5" customHeight="1">
      <c r="A102" s="187"/>
      <c r="B102" s="187"/>
      <c r="C102" s="187"/>
      <c r="D102" s="187"/>
      <c r="E102" s="187"/>
      <c r="F102" s="187"/>
      <c r="K102" s="84"/>
      <c r="L102" s="84"/>
      <c r="M102" s="83"/>
      <c r="N102" s="48"/>
      <c r="O102" s="48"/>
      <c r="P102" s="48"/>
      <c r="Q102" s="48"/>
      <c r="R102" s="48"/>
      <c r="S102" s="48"/>
      <c r="T102" s="48"/>
      <c r="U102" s="48"/>
      <c r="AB102" s="48"/>
      <c r="AC102" s="48"/>
      <c r="AD102" s="48"/>
      <c r="AE102" s="48"/>
      <c r="AF102" s="48"/>
      <c r="AG102" s="48"/>
      <c r="AH102" s="48"/>
      <c r="AI102" s="48"/>
      <c r="AJ102" s="48"/>
      <c r="AK102" s="48"/>
      <c r="AL102" s="103"/>
    </row>
    <row r="103" spans="1:38" s="81" customFormat="1" ht="18.75" customHeight="1">
      <c r="A103" s="187"/>
      <c r="B103" s="187"/>
      <c r="C103" s="187"/>
      <c r="D103" s="187"/>
      <c r="E103" s="187"/>
      <c r="F103" s="187"/>
      <c r="K103" s="83"/>
      <c r="L103" s="83"/>
      <c r="M103" s="83"/>
      <c r="N103" s="83"/>
      <c r="O103" s="48"/>
      <c r="P103" s="48"/>
      <c r="Q103" s="48"/>
      <c r="R103" s="48"/>
      <c r="S103" s="48"/>
      <c r="T103" s="48"/>
      <c r="U103" s="48"/>
      <c r="AB103" s="48"/>
      <c r="AC103" s="48"/>
      <c r="AD103" s="48"/>
      <c r="AE103" s="48"/>
      <c r="AF103" s="48"/>
      <c r="AG103" s="48"/>
      <c r="AH103" s="48"/>
      <c r="AI103" s="48"/>
      <c r="AJ103" s="48"/>
      <c r="AK103" s="48"/>
      <c r="AL103" s="103"/>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105"/>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105"/>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105"/>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68" t="s">
        <v>14</v>
      </c>
      <c r="W107" s="169"/>
      <c r="X107" s="169"/>
      <c r="Y107" s="169"/>
      <c r="Z107" s="169"/>
      <c r="AA107" s="170"/>
      <c r="AB107" s="38"/>
      <c r="AC107" s="168" t="s">
        <v>15</v>
      </c>
      <c r="AD107" s="169"/>
      <c r="AE107" s="169"/>
      <c r="AF107" s="169"/>
      <c r="AG107" s="169"/>
      <c r="AH107" s="170"/>
      <c r="AI107" s="175" t="s">
        <v>16</v>
      </c>
      <c r="AJ107" s="164"/>
      <c r="AK107" s="164"/>
      <c r="AL107" s="164"/>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1"/>
      <c r="W108" s="172"/>
      <c r="X108" s="172"/>
      <c r="Y108" s="172"/>
      <c r="Z108" s="172"/>
      <c r="AA108" s="173"/>
      <c r="AB108" s="38"/>
      <c r="AC108" s="171"/>
      <c r="AD108" s="172"/>
      <c r="AE108" s="172"/>
      <c r="AF108" s="172"/>
      <c r="AG108" s="172"/>
      <c r="AH108" s="173"/>
      <c r="AI108" s="175"/>
      <c r="AJ108" s="164"/>
      <c r="AK108" s="164"/>
      <c r="AL108" s="164"/>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108" t="s">
        <v>22</v>
      </c>
    </row>
    <row r="110" spans="1:38" s="44" customFormat="1" ht="43.5" customHeight="1">
      <c r="A110" s="54"/>
      <c r="B110" s="71"/>
      <c r="C110" s="54"/>
      <c r="D110" s="54"/>
      <c r="E110" s="54"/>
      <c r="F110" s="54"/>
      <c r="G110" s="54"/>
      <c r="H110" s="54"/>
      <c r="I110" s="54"/>
      <c r="J110" s="54"/>
      <c r="K110" s="54"/>
      <c r="L110" s="54"/>
      <c r="M110" s="54"/>
      <c r="N110" s="54"/>
      <c r="O110" s="176" t="s">
        <v>58</v>
      </c>
      <c r="P110" s="177"/>
      <c r="Q110" s="177"/>
      <c r="R110" s="177"/>
      <c r="S110" s="177"/>
      <c r="T110" s="177"/>
      <c r="U110" s="177"/>
      <c r="V110" s="155">
        <v>2</v>
      </c>
      <c r="W110" s="155">
        <v>10</v>
      </c>
      <c r="X110" s="155">
        <v>11</v>
      </c>
      <c r="Y110" s="155">
        <v>13</v>
      </c>
      <c r="Z110" s="155">
        <v>9</v>
      </c>
      <c r="AA110" s="155">
        <v>2</v>
      </c>
      <c r="AB110" s="155">
        <v>47</v>
      </c>
      <c r="AC110" s="47">
        <f>V110/$AB110</f>
        <v>4.2553191489361701E-2</v>
      </c>
      <c r="AD110" s="47">
        <f t="shared" ref="AD110:AH110" si="10">W110/$AB110</f>
        <v>0.21276595744680851</v>
      </c>
      <c r="AE110" s="47">
        <f t="shared" si="10"/>
        <v>0.23404255319148937</v>
      </c>
      <c r="AF110" s="47">
        <f t="shared" si="10"/>
        <v>0.27659574468085107</v>
      </c>
      <c r="AG110" s="47">
        <f t="shared" si="10"/>
        <v>0.19148936170212766</v>
      </c>
      <c r="AH110" s="47">
        <f t="shared" si="10"/>
        <v>4.2553191489361701E-2</v>
      </c>
      <c r="AI110" s="155">
        <v>3.13</v>
      </c>
      <c r="AJ110" s="155">
        <v>1.1299999999999999</v>
      </c>
      <c r="AK110" s="155">
        <v>3</v>
      </c>
      <c r="AL110" s="155">
        <v>2</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105"/>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105"/>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105"/>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105"/>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105"/>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105"/>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105"/>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105"/>
    </row>
    <row r="119" spans="1:38" s="44" customFormat="1" ht="21" customHeight="1">
      <c r="A119" s="178" t="s">
        <v>59</v>
      </c>
      <c r="B119" s="178"/>
      <c r="C119" s="178"/>
      <c r="D119" s="178"/>
      <c r="E119" s="178"/>
      <c r="F119" s="178"/>
      <c r="G119" s="178"/>
      <c r="H119" s="178"/>
      <c r="I119" s="178"/>
      <c r="J119" s="178"/>
      <c r="K119" s="178"/>
      <c r="L119" s="178"/>
      <c r="M119" s="178"/>
      <c r="N119" s="74"/>
      <c r="AL119" s="102"/>
    </row>
    <row r="120" spans="1:38" s="44" customFormat="1" ht="21">
      <c r="A120" s="60"/>
      <c r="B120" s="60"/>
      <c r="C120" s="60"/>
      <c r="D120" s="60"/>
      <c r="E120" s="60"/>
      <c r="F120" s="60"/>
      <c r="K120" s="54"/>
      <c r="L120" s="54"/>
      <c r="M120" s="54"/>
      <c r="N120" s="54"/>
      <c r="AL120" s="102"/>
    </row>
    <row r="121" spans="1:38" s="44" customFormat="1" ht="21">
      <c r="A121" s="60"/>
      <c r="B121" s="60"/>
      <c r="C121" s="60"/>
      <c r="D121" s="60"/>
      <c r="E121" s="60"/>
      <c r="F121" s="60"/>
      <c r="K121" s="54"/>
      <c r="L121" s="54"/>
      <c r="M121" s="54"/>
      <c r="N121" s="54"/>
      <c r="AL121" s="102"/>
    </row>
    <row r="122" spans="1:38" s="44" customFormat="1" ht="21">
      <c r="A122" s="60"/>
      <c r="B122" s="60"/>
      <c r="C122" s="60"/>
      <c r="D122" s="60"/>
      <c r="E122" s="60"/>
      <c r="F122" s="60"/>
      <c r="G122" s="54"/>
      <c r="H122" s="54"/>
      <c r="I122" s="54"/>
      <c r="J122" s="54"/>
      <c r="K122" s="54"/>
      <c r="L122" s="54"/>
      <c r="M122" s="54"/>
      <c r="N122" s="54"/>
      <c r="AL122" s="102"/>
    </row>
    <row r="123" spans="1:38" s="44" customFormat="1">
      <c r="A123" s="54"/>
      <c r="B123" s="71"/>
      <c r="C123" s="54"/>
      <c r="D123" s="54"/>
      <c r="E123" s="54"/>
      <c r="F123" s="54"/>
      <c r="G123" s="54"/>
      <c r="H123" s="54"/>
      <c r="I123" s="54"/>
      <c r="J123" s="54"/>
      <c r="K123" s="54"/>
      <c r="L123" s="54"/>
      <c r="M123" s="54"/>
      <c r="N123" s="54"/>
      <c r="AL123" s="102"/>
    </row>
    <row r="124" spans="1:38" s="44" customFormat="1">
      <c r="A124" s="54"/>
      <c r="B124" s="71"/>
      <c r="C124" s="54"/>
      <c r="D124" s="54"/>
      <c r="E124" s="54"/>
      <c r="F124" s="54"/>
      <c r="G124" s="54"/>
      <c r="H124" s="54"/>
      <c r="I124" s="54"/>
      <c r="J124" s="54"/>
      <c r="K124" s="54"/>
      <c r="L124" s="54"/>
      <c r="M124" s="54"/>
      <c r="N124" s="54"/>
      <c r="AL124" s="102"/>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105"/>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105"/>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105"/>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105"/>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105"/>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105"/>
    </row>
    <row r="131" spans="1:38" s="44" customFormat="1" ht="15.75" thickBot="1">
      <c r="A131" s="54"/>
      <c r="B131" s="71"/>
      <c r="C131" s="54"/>
      <c r="D131" s="54"/>
      <c r="E131" s="54"/>
      <c r="F131" s="54"/>
      <c r="G131" s="54"/>
      <c r="H131" s="54"/>
      <c r="I131" s="54"/>
      <c r="J131" s="54"/>
      <c r="K131" s="54"/>
      <c r="L131" s="54"/>
      <c r="M131" s="54"/>
      <c r="N131" s="54"/>
      <c r="AL131" s="102"/>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79" t="s">
        <v>14</v>
      </c>
      <c r="W132" s="180"/>
      <c r="X132" s="180"/>
      <c r="Y132" s="180"/>
      <c r="Z132" s="180"/>
      <c r="AA132" s="181"/>
      <c r="AB132" s="38"/>
      <c r="AC132" s="179" t="s">
        <v>15</v>
      </c>
      <c r="AD132" s="180"/>
      <c r="AE132" s="180"/>
      <c r="AF132" s="180"/>
      <c r="AG132" s="180"/>
      <c r="AH132" s="181"/>
      <c r="AI132" s="175" t="s">
        <v>16</v>
      </c>
      <c r="AJ132" s="164"/>
      <c r="AK132" s="164"/>
      <c r="AL132" s="164"/>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2"/>
      <c r="W133" s="183"/>
      <c r="X133" s="183"/>
      <c r="Y133" s="183"/>
      <c r="Z133" s="183"/>
      <c r="AA133" s="184"/>
      <c r="AB133" s="38"/>
      <c r="AC133" s="182"/>
      <c r="AD133" s="183"/>
      <c r="AE133" s="183"/>
      <c r="AF133" s="183"/>
      <c r="AG133" s="183"/>
      <c r="AH133" s="184"/>
      <c r="AI133" s="185"/>
      <c r="AJ133" s="186"/>
      <c r="AK133" s="186"/>
      <c r="AL133" s="186"/>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108" t="s">
        <v>22</v>
      </c>
    </row>
    <row r="135" spans="1:38" s="44" customFormat="1" ht="42.75" customHeight="1">
      <c r="A135" s="54"/>
      <c r="B135" s="71"/>
      <c r="C135" s="54"/>
      <c r="D135" s="54"/>
      <c r="E135" s="54"/>
      <c r="F135" s="54"/>
      <c r="G135" s="54"/>
      <c r="H135" s="54"/>
      <c r="I135" s="54"/>
      <c r="J135" s="54"/>
      <c r="K135" s="54"/>
      <c r="L135" s="54"/>
      <c r="M135" s="54"/>
      <c r="N135" s="54"/>
      <c r="O135" s="176" t="s">
        <v>60</v>
      </c>
      <c r="P135" s="177"/>
      <c r="Q135" s="177"/>
      <c r="R135" s="177"/>
      <c r="S135" s="177"/>
      <c r="T135" s="177"/>
      <c r="U135" s="177"/>
      <c r="V135" s="155">
        <v>0</v>
      </c>
      <c r="W135" s="155">
        <v>6</v>
      </c>
      <c r="X135" s="155">
        <v>12</v>
      </c>
      <c r="Y135" s="155">
        <v>13</v>
      </c>
      <c r="Z135" s="155">
        <v>20</v>
      </c>
      <c r="AA135" s="155">
        <v>0</v>
      </c>
      <c r="AB135" s="155">
        <v>51</v>
      </c>
      <c r="AC135" s="47">
        <f t="shared" ref="AC135:AH136" si="11">V135/$AB135</f>
        <v>0</v>
      </c>
      <c r="AD135" s="47">
        <f t="shared" si="11"/>
        <v>0.11764705882352941</v>
      </c>
      <c r="AE135" s="47">
        <f t="shared" si="11"/>
        <v>0.23529411764705882</v>
      </c>
      <c r="AF135" s="47">
        <f t="shared" si="11"/>
        <v>0.25490196078431371</v>
      </c>
      <c r="AG135" s="47">
        <f t="shared" si="11"/>
        <v>0.39215686274509803</v>
      </c>
      <c r="AH135" s="47">
        <f t="shared" si="11"/>
        <v>0</v>
      </c>
      <c r="AI135" s="155">
        <v>3.92</v>
      </c>
      <c r="AJ135" s="155">
        <v>1.06</v>
      </c>
      <c r="AK135" s="155">
        <v>4</v>
      </c>
      <c r="AL135" s="155">
        <v>5</v>
      </c>
    </row>
    <row r="136" spans="1:38" s="44" customFormat="1" ht="40.5" customHeight="1">
      <c r="A136" s="54"/>
      <c r="B136" s="71"/>
      <c r="C136" s="54"/>
      <c r="D136" s="54"/>
      <c r="E136" s="54"/>
      <c r="F136" s="54"/>
      <c r="G136" s="54"/>
      <c r="H136" s="54"/>
      <c r="I136" s="54"/>
      <c r="J136" s="54"/>
      <c r="K136" s="54"/>
      <c r="L136" s="54"/>
      <c r="M136" s="54"/>
      <c r="N136" s="54"/>
      <c r="O136" s="176" t="s">
        <v>61</v>
      </c>
      <c r="P136" s="177"/>
      <c r="Q136" s="177"/>
      <c r="R136" s="177"/>
      <c r="S136" s="177"/>
      <c r="T136" s="177"/>
      <c r="U136" s="177"/>
      <c r="V136" s="155">
        <v>1</v>
      </c>
      <c r="W136" s="155">
        <v>7</v>
      </c>
      <c r="X136" s="155">
        <v>14</v>
      </c>
      <c r="Y136" s="155">
        <v>18</v>
      </c>
      <c r="Z136" s="155">
        <v>11</v>
      </c>
      <c r="AA136" s="155">
        <v>0</v>
      </c>
      <c r="AB136" s="155">
        <v>51</v>
      </c>
      <c r="AC136" s="47">
        <f t="shared" si="11"/>
        <v>1.9607843137254902E-2</v>
      </c>
      <c r="AD136" s="47">
        <f t="shared" si="11"/>
        <v>0.13725490196078433</v>
      </c>
      <c r="AE136" s="47">
        <f t="shared" si="11"/>
        <v>0.27450980392156865</v>
      </c>
      <c r="AF136" s="47">
        <f t="shared" si="11"/>
        <v>0.35294117647058826</v>
      </c>
      <c r="AG136" s="47">
        <f t="shared" si="11"/>
        <v>0.21568627450980393</v>
      </c>
      <c r="AH136" s="47">
        <f t="shared" si="11"/>
        <v>0</v>
      </c>
      <c r="AI136" s="155">
        <v>3.61</v>
      </c>
      <c r="AJ136" s="155">
        <v>1.04</v>
      </c>
      <c r="AK136" s="155">
        <v>4</v>
      </c>
      <c r="AL136" s="155">
        <v>4</v>
      </c>
    </row>
    <row r="137" spans="1:38" s="44" customFormat="1" ht="21">
      <c r="A137" s="178" t="s">
        <v>62</v>
      </c>
      <c r="B137" s="178"/>
      <c r="C137" s="178"/>
      <c r="D137" s="178"/>
      <c r="E137" s="178"/>
      <c r="F137" s="178"/>
      <c r="G137" s="178"/>
      <c r="H137" s="178"/>
      <c r="I137" s="178"/>
      <c r="J137" s="178"/>
      <c r="K137" s="178"/>
      <c r="L137" s="178"/>
      <c r="M137" s="178"/>
      <c r="N137" s="54"/>
      <c r="AL137" s="102"/>
    </row>
    <row r="138" spans="1:38" s="44" customFormat="1">
      <c r="A138" s="54"/>
      <c r="B138" s="71"/>
      <c r="C138" s="54"/>
      <c r="D138" s="54"/>
      <c r="E138" s="54"/>
      <c r="F138" s="54"/>
      <c r="G138" s="54"/>
      <c r="H138" s="54"/>
      <c r="I138" s="54"/>
      <c r="J138" s="54"/>
      <c r="K138" s="54"/>
      <c r="L138" s="54"/>
      <c r="M138" s="54"/>
      <c r="N138" s="54"/>
      <c r="AL138" s="102"/>
    </row>
    <row r="139" spans="1:38" s="44" customFormat="1">
      <c r="A139" s="54"/>
      <c r="B139" s="71"/>
      <c r="C139" s="54"/>
      <c r="D139" s="54"/>
      <c r="E139" s="54"/>
      <c r="F139" s="54"/>
      <c r="G139" s="54"/>
      <c r="H139" s="54"/>
      <c r="I139" s="54"/>
      <c r="J139" s="54"/>
      <c r="K139" s="54"/>
      <c r="L139" s="54"/>
      <c r="M139" s="54"/>
      <c r="N139" s="54"/>
      <c r="AL139" s="102"/>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109"/>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109"/>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105"/>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105"/>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105"/>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105"/>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105"/>
    </row>
    <row r="147" spans="1:38" s="44" customFormat="1" ht="21">
      <c r="A147" s="167"/>
      <c r="B147" s="167"/>
      <c r="C147" s="167"/>
      <c r="D147" s="167"/>
      <c r="E147" s="167"/>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105"/>
    </row>
    <row r="148" spans="1:38" s="44" customFormat="1" ht="21">
      <c r="A148" s="167"/>
      <c r="B148" s="167"/>
      <c r="C148" s="167"/>
      <c r="D148" s="167"/>
      <c r="E148" s="167"/>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105"/>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105"/>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105"/>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105"/>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105"/>
    </row>
    <row r="153" spans="1:38" s="44" customFormat="1" ht="21">
      <c r="A153" s="167"/>
      <c r="B153" s="167"/>
      <c r="C153" s="167"/>
      <c r="D153" s="167"/>
      <c r="E153" s="167"/>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105"/>
    </row>
    <row r="154" spans="1:38" s="44" customFormat="1" ht="21.75" thickBot="1">
      <c r="A154" s="167"/>
      <c r="B154" s="167"/>
      <c r="C154" s="167"/>
      <c r="D154" s="167"/>
      <c r="E154" s="167"/>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105"/>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68" t="s">
        <v>14</v>
      </c>
      <c r="W155" s="169"/>
      <c r="X155" s="169"/>
      <c r="Y155" s="169"/>
      <c r="Z155" s="169"/>
      <c r="AA155" s="170"/>
      <c r="AB155" s="38"/>
      <c r="AC155" s="168" t="s">
        <v>15</v>
      </c>
      <c r="AD155" s="169"/>
      <c r="AE155" s="169"/>
      <c r="AF155" s="169"/>
      <c r="AG155" s="169"/>
      <c r="AH155" s="170"/>
      <c r="AI155" s="164" t="s">
        <v>16</v>
      </c>
      <c r="AJ155" s="164"/>
      <c r="AK155" s="164"/>
      <c r="AL155" s="164"/>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1"/>
      <c r="W156" s="172"/>
      <c r="X156" s="172"/>
      <c r="Y156" s="172"/>
      <c r="Z156" s="172"/>
      <c r="AA156" s="173"/>
      <c r="AB156" s="38"/>
      <c r="AC156" s="171"/>
      <c r="AD156" s="172"/>
      <c r="AE156" s="172"/>
      <c r="AF156" s="172"/>
      <c r="AG156" s="172"/>
      <c r="AH156" s="173"/>
      <c r="AI156" s="164"/>
      <c r="AJ156" s="164"/>
      <c r="AK156" s="164"/>
      <c r="AL156" s="164"/>
    </row>
    <row r="157" spans="1:38" s="44" customFormat="1" ht="21">
      <c r="A157" s="89"/>
      <c r="B157" s="174" t="s">
        <v>63</v>
      </c>
      <c r="C157" s="174"/>
      <c r="D157" s="174"/>
      <c r="E157" s="174"/>
      <c r="F157" s="174"/>
      <c r="G157" s="174"/>
      <c r="H157" s="174"/>
      <c r="I157" s="174"/>
      <c r="J157" s="174"/>
      <c r="K157" s="174"/>
      <c r="L157" s="174"/>
      <c r="M157" s="174"/>
      <c r="N157" s="174"/>
      <c r="O157" s="174"/>
      <c r="P157" s="174"/>
      <c r="Q157" s="174"/>
      <c r="R157" s="174"/>
      <c r="S157" s="174"/>
      <c r="T157" s="174"/>
      <c r="U157" s="174"/>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108" t="s">
        <v>22</v>
      </c>
    </row>
    <row r="158" spans="1:38" s="48" customFormat="1" ht="18.75" customHeight="1">
      <c r="A158" s="70">
        <v>8.1</v>
      </c>
      <c r="B158" s="161" t="s">
        <v>64</v>
      </c>
      <c r="C158" s="161"/>
      <c r="D158" s="161"/>
      <c r="E158" s="161"/>
      <c r="F158" s="161"/>
      <c r="G158" s="161"/>
      <c r="H158" s="161"/>
      <c r="I158" s="161"/>
      <c r="J158" s="161"/>
      <c r="K158" s="161"/>
      <c r="L158" s="161"/>
      <c r="M158" s="161"/>
      <c r="N158" s="161"/>
      <c r="O158" s="161"/>
      <c r="P158" s="161"/>
      <c r="Q158" s="161"/>
      <c r="R158" s="161"/>
      <c r="S158" s="161"/>
      <c r="T158" s="161"/>
      <c r="U158" s="162"/>
      <c r="V158" s="144">
        <v>5</v>
      </c>
      <c r="W158" s="144">
        <v>15</v>
      </c>
      <c r="X158" s="144">
        <v>17</v>
      </c>
      <c r="Y158" s="144">
        <v>11</v>
      </c>
      <c r="Z158" s="144">
        <v>6</v>
      </c>
      <c r="AA158" s="144">
        <v>1</v>
      </c>
      <c r="AB158" s="144">
        <v>55</v>
      </c>
      <c r="AC158" s="47">
        <f>V158/$AB158</f>
        <v>9.0909090909090912E-2</v>
      </c>
      <c r="AD158" s="47">
        <f t="shared" ref="AD158:AH165" si="12">W158/$AB158</f>
        <v>0.27272727272727271</v>
      </c>
      <c r="AE158" s="47">
        <f t="shared" si="12"/>
        <v>0.30909090909090908</v>
      </c>
      <c r="AF158" s="47">
        <f t="shared" si="12"/>
        <v>0.2</v>
      </c>
      <c r="AG158" s="47">
        <f t="shared" si="12"/>
        <v>0.10909090909090909</v>
      </c>
      <c r="AH158" s="47">
        <f t="shared" si="12"/>
        <v>1.8181818181818181E-2</v>
      </c>
      <c r="AI158" s="144">
        <v>2.96</v>
      </c>
      <c r="AJ158" s="144">
        <v>1.1499999999999999</v>
      </c>
      <c r="AK158" s="144">
        <v>3</v>
      </c>
      <c r="AL158" s="144">
        <v>3</v>
      </c>
    </row>
    <row r="159" spans="1:38" s="48" customFormat="1" ht="18.75" customHeight="1">
      <c r="A159" s="70">
        <v>8.1999999999999993</v>
      </c>
      <c r="B159" s="161" t="s">
        <v>65</v>
      </c>
      <c r="C159" s="161" t="s">
        <v>66</v>
      </c>
      <c r="D159" s="161" t="s">
        <v>66</v>
      </c>
      <c r="E159" s="161" t="s">
        <v>66</v>
      </c>
      <c r="F159" s="161" t="s">
        <v>66</v>
      </c>
      <c r="G159" s="161" t="s">
        <v>66</v>
      </c>
      <c r="H159" s="161" t="s">
        <v>66</v>
      </c>
      <c r="I159" s="161" t="s">
        <v>66</v>
      </c>
      <c r="J159" s="161" t="s">
        <v>66</v>
      </c>
      <c r="K159" s="161" t="s">
        <v>66</v>
      </c>
      <c r="L159" s="161" t="s">
        <v>66</v>
      </c>
      <c r="M159" s="161" t="s">
        <v>66</v>
      </c>
      <c r="N159" s="161" t="s">
        <v>66</v>
      </c>
      <c r="O159" s="161" t="s">
        <v>66</v>
      </c>
      <c r="P159" s="161" t="s">
        <v>66</v>
      </c>
      <c r="Q159" s="161" t="s">
        <v>66</v>
      </c>
      <c r="R159" s="161" t="s">
        <v>66</v>
      </c>
      <c r="S159" s="161" t="s">
        <v>66</v>
      </c>
      <c r="T159" s="161" t="s">
        <v>66</v>
      </c>
      <c r="U159" s="162" t="s">
        <v>66</v>
      </c>
      <c r="V159" s="144">
        <v>1</v>
      </c>
      <c r="W159" s="144">
        <v>8</v>
      </c>
      <c r="X159" s="144">
        <v>16</v>
      </c>
      <c r="Y159" s="144">
        <v>23</v>
      </c>
      <c r="Z159" s="144">
        <v>7</v>
      </c>
      <c r="AA159" s="144">
        <v>0</v>
      </c>
      <c r="AB159" s="144">
        <v>55</v>
      </c>
      <c r="AC159" s="47">
        <f t="shared" ref="AC159:AC165" si="13">V159/$AB159</f>
        <v>1.8181818181818181E-2</v>
      </c>
      <c r="AD159" s="47">
        <f t="shared" si="12"/>
        <v>0.14545454545454545</v>
      </c>
      <c r="AE159" s="47">
        <f t="shared" si="12"/>
        <v>0.29090909090909089</v>
      </c>
      <c r="AF159" s="47">
        <f t="shared" si="12"/>
        <v>0.41818181818181815</v>
      </c>
      <c r="AG159" s="47">
        <f t="shared" si="12"/>
        <v>0.12727272727272726</v>
      </c>
      <c r="AH159" s="47">
        <f t="shared" si="12"/>
        <v>0</v>
      </c>
      <c r="AI159" s="144">
        <v>3.49</v>
      </c>
      <c r="AJ159" s="144">
        <v>0.96</v>
      </c>
      <c r="AK159" s="144">
        <v>4</v>
      </c>
      <c r="AL159" s="144">
        <v>4</v>
      </c>
    </row>
    <row r="160" spans="1:38" s="48" customFormat="1" ht="18.75" customHeight="1">
      <c r="A160" s="70">
        <v>8.3000000000000007</v>
      </c>
      <c r="B160" s="161" t="s">
        <v>67</v>
      </c>
      <c r="C160" s="161" t="s">
        <v>68</v>
      </c>
      <c r="D160" s="161" t="s">
        <v>68</v>
      </c>
      <c r="E160" s="161" t="s">
        <v>68</v>
      </c>
      <c r="F160" s="161" t="s">
        <v>68</v>
      </c>
      <c r="G160" s="161" t="s">
        <v>68</v>
      </c>
      <c r="H160" s="161" t="s">
        <v>68</v>
      </c>
      <c r="I160" s="161" t="s">
        <v>68</v>
      </c>
      <c r="J160" s="161" t="s">
        <v>68</v>
      </c>
      <c r="K160" s="161" t="s">
        <v>68</v>
      </c>
      <c r="L160" s="161" t="s">
        <v>68</v>
      </c>
      <c r="M160" s="161" t="s">
        <v>68</v>
      </c>
      <c r="N160" s="161" t="s">
        <v>68</v>
      </c>
      <c r="O160" s="161" t="s">
        <v>68</v>
      </c>
      <c r="P160" s="161" t="s">
        <v>68</v>
      </c>
      <c r="Q160" s="161" t="s">
        <v>68</v>
      </c>
      <c r="R160" s="161" t="s">
        <v>68</v>
      </c>
      <c r="S160" s="161" t="s">
        <v>68</v>
      </c>
      <c r="T160" s="161" t="s">
        <v>68</v>
      </c>
      <c r="U160" s="162" t="s">
        <v>68</v>
      </c>
      <c r="V160" s="144">
        <v>0</v>
      </c>
      <c r="W160" s="144">
        <v>8</v>
      </c>
      <c r="X160" s="144">
        <v>16</v>
      </c>
      <c r="Y160" s="144">
        <v>21</v>
      </c>
      <c r="Z160" s="144">
        <v>10</v>
      </c>
      <c r="AA160" s="144">
        <v>0</v>
      </c>
      <c r="AB160" s="144">
        <v>55</v>
      </c>
      <c r="AC160" s="47">
        <f t="shared" si="13"/>
        <v>0</v>
      </c>
      <c r="AD160" s="47">
        <f t="shared" si="12"/>
        <v>0.14545454545454545</v>
      </c>
      <c r="AE160" s="47">
        <f t="shared" si="12"/>
        <v>0.29090909090909089</v>
      </c>
      <c r="AF160" s="47">
        <f t="shared" si="12"/>
        <v>0.38181818181818183</v>
      </c>
      <c r="AG160" s="47">
        <f t="shared" si="12"/>
        <v>0.18181818181818182</v>
      </c>
      <c r="AH160" s="47">
        <f t="shared" si="12"/>
        <v>0</v>
      </c>
      <c r="AI160" s="144">
        <v>3.6</v>
      </c>
      <c r="AJ160" s="144">
        <v>0.95</v>
      </c>
      <c r="AK160" s="144">
        <v>4</v>
      </c>
      <c r="AL160" s="144">
        <v>4</v>
      </c>
    </row>
    <row r="161" spans="1:38" s="48" customFormat="1" ht="18.75" customHeight="1">
      <c r="A161" s="70">
        <v>8.4</v>
      </c>
      <c r="B161" s="161" t="s">
        <v>69</v>
      </c>
      <c r="C161" s="161" t="s">
        <v>70</v>
      </c>
      <c r="D161" s="161" t="s">
        <v>70</v>
      </c>
      <c r="E161" s="161" t="s">
        <v>70</v>
      </c>
      <c r="F161" s="161" t="s">
        <v>70</v>
      </c>
      <c r="G161" s="161" t="s">
        <v>70</v>
      </c>
      <c r="H161" s="161" t="s">
        <v>70</v>
      </c>
      <c r="I161" s="161" t="s">
        <v>70</v>
      </c>
      <c r="J161" s="161" t="s">
        <v>70</v>
      </c>
      <c r="K161" s="161" t="s">
        <v>70</v>
      </c>
      <c r="L161" s="161" t="s">
        <v>70</v>
      </c>
      <c r="M161" s="161" t="s">
        <v>70</v>
      </c>
      <c r="N161" s="161" t="s">
        <v>70</v>
      </c>
      <c r="O161" s="161" t="s">
        <v>70</v>
      </c>
      <c r="P161" s="161" t="s">
        <v>70</v>
      </c>
      <c r="Q161" s="161" t="s">
        <v>70</v>
      </c>
      <c r="R161" s="161" t="s">
        <v>70</v>
      </c>
      <c r="S161" s="161" t="s">
        <v>70</v>
      </c>
      <c r="T161" s="161" t="s">
        <v>70</v>
      </c>
      <c r="U161" s="162" t="s">
        <v>70</v>
      </c>
      <c r="V161" s="144">
        <v>19</v>
      </c>
      <c r="W161" s="144">
        <v>13</v>
      </c>
      <c r="X161" s="144">
        <v>9</v>
      </c>
      <c r="Y161" s="144">
        <v>9</v>
      </c>
      <c r="Z161" s="144">
        <v>5</v>
      </c>
      <c r="AA161" s="144">
        <v>0</v>
      </c>
      <c r="AB161" s="144">
        <v>55</v>
      </c>
      <c r="AC161" s="47">
        <f t="shared" si="13"/>
        <v>0.34545454545454546</v>
      </c>
      <c r="AD161" s="47">
        <f t="shared" si="12"/>
        <v>0.23636363636363636</v>
      </c>
      <c r="AE161" s="47">
        <f t="shared" si="12"/>
        <v>0.16363636363636364</v>
      </c>
      <c r="AF161" s="47">
        <f t="shared" si="12"/>
        <v>0.16363636363636364</v>
      </c>
      <c r="AG161" s="47">
        <f t="shared" si="12"/>
        <v>9.0909090909090912E-2</v>
      </c>
      <c r="AH161" s="47">
        <f t="shared" si="12"/>
        <v>0</v>
      </c>
      <c r="AI161" s="144">
        <v>2.42</v>
      </c>
      <c r="AJ161" s="144">
        <v>1.36</v>
      </c>
      <c r="AK161" s="144">
        <v>2</v>
      </c>
      <c r="AL161" s="144">
        <v>1</v>
      </c>
    </row>
    <row r="162" spans="1:38" s="48" customFormat="1" ht="18.75" customHeight="1">
      <c r="A162" s="70">
        <v>8.5</v>
      </c>
      <c r="B162" s="161" t="s">
        <v>71</v>
      </c>
      <c r="C162" s="161" t="s">
        <v>72</v>
      </c>
      <c r="D162" s="161" t="s">
        <v>72</v>
      </c>
      <c r="E162" s="161" t="s">
        <v>72</v>
      </c>
      <c r="F162" s="161" t="s">
        <v>72</v>
      </c>
      <c r="G162" s="161" t="s">
        <v>72</v>
      </c>
      <c r="H162" s="161" t="s">
        <v>72</v>
      </c>
      <c r="I162" s="161" t="s">
        <v>72</v>
      </c>
      <c r="J162" s="161" t="s">
        <v>72</v>
      </c>
      <c r="K162" s="161" t="s">
        <v>72</v>
      </c>
      <c r="L162" s="161" t="s">
        <v>72</v>
      </c>
      <c r="M162" s="161" t="s">
        <v>72</v>
      </c>
      <c r="N162" s="161" t="s">
        <v>72</v>
      </c>
      <c r="O162" s="161" t="s">
        <v>72</v>
      </c>
      <c r="P162" s="161" t="s">
        <v>72</v>
      </c>
      <c r="Q162" s="161" t="s">
        <v>72</v>
      </c>
      <c r="R162" s="161" t="s">
        <v>72</v>
      </c>
      <c r="S162" s="161" t="s">
        <v>72</v>
      </c>
      <c r="T162" s="161" t="s">
        <v>72</v>
      </c>
      <c r="U162" s="162" t="s">
        <v>72</v>
      </c>
      <c r="V162" s="144">
        <v>2</v>
      </c>
      <c r="W162" s="144">
        <v>4</v>
      </c>
      <c r="X162" s="144">
        <v>5</v>
      </c>
      <c r="Y162" s="144">
        <v>22</v>
      </c>
      <c r="Z162" s="144">
        <v>21</v>
      </c>
      <c r="AA162" s="144">
        <v>1</v>
      </c>
      <c r="AB162" s="144">
        <v>55</v>
      </c>
      <c r="AC162" s="47">
        <f t="shared" si="13"/>
        <v>3.6363636363636362E-2</v>
      </c>
      <c r="AD162" s="47">
        <f t="shared" si="12"/>
        <v>7.2727272727272724E-2</v>
      </c>
      <c r="AE162" s="47">
        <f t="shared" si="12"/>
        <v>9.0909090909090912E-2</v>
      </c>
      <c r="AF162" s="47">
        <f t="shared" si="12"/>
        <v>0.4</v>
      </c>
      <c r="AG162" s="47">
        <f t="shared" si="12"/>
        <v>0.38181818181818183</v>
      </c>
      <c r="AH162" s="47">
        <f t="shared" si="12"/>
        <v>1.8181818181818181E-2</v>
      </c>
      <c r="AI162" s="144">
        <v>4.04</v>
      </c>
      <c r="AJ162" s="144">
        <v>1.06</v>
      </c>
      <c r="AK162" s="144">
        <v>4</v>
      </c>
      <c r="AL162" s="144">
        <v>4</v>
      </c>
    </row>
    <row r="163" spans="1:38" s="48" customFormat="1" ht="18.75" customHeight="1">
      <c r="A163" s="70">
        <v>8.6</v>
      </c>
      <c r="B163" s="161" t="s">
        <v>73</v>
      </c>
      <c r="C163" s="161" t="s">
        <v>74</v>
      </c>
      <c r="D163" s="161" t="s">
        <v>74</v>
      </c>
      <c r="E163" s="161" t="s">
        <v>74</v>
      </c>
      <c r="F163" s="161" t="s">
        <v>74</v>
      </c>
      <c r="G163" s="161" t="s">
        <v>74</v>
      </c>
      <c r="H163" s="161" t="s">
        <v>74</v>
      </c>
      <c r="I163" s="161" t="s">
        <v>74</v>
      </c>
      <c r="J163" s="161" t="s">
        <v>74</v>
      </c>
      <c r="K163" s="161" t="s">
        <v>74</v>
      </c>
      <c r="L163" s="161" t="s">
        <v>74</v>
      </c>
      <c r="M163" s="161" t="s">
        <v>74</v>
      </c>
      <c r="N163" s="161" t="s">
        <v>74</v>
      </c>
      <c r="O163" s="161" t="s">
        <v>74</v>
      </c>
      <c r="P163" s="161" t="s">
        <v>74</v>
      </c>
      <c r="Q163" s="161" t="s">
        <v>74</v>
      </c>
      <c r="R163" s="161" t="s">
        <v>74</v>
      </c>
      <c r="S163" s="161" t="s">
        <v>74</v>
      </c>
      <c r="T163" s="161" t="s">
        <v>74</v>
      </c>
      <c r="U163" s="162" t="s">
        <v>74</v>
      </c>
      <c r="V163" s="144">
        <v>0</v>
      </c>
      <c r="W163" s="144">
        <v>5</v>
      </c>
      <c r="X163" s="144">
        <v>15</v>
      </c>
      <c r="Y163" s="144">
        <v>16</v>
      </c>
      <c r="Z163" s="144">
        <v>17</v>
      </c>
      <c r="AA163" s="144">
        <v>2</v>
      </c>
      <c r="AB163" s="144">
        <v>55</v>
      </c>
      <c r="AC163" s="47">
        <f t="shared" si="13"/>
        <v>0</v>
      </c>
      <c r="AD163" s="47">
        <f t="shared" si="12"/>
        <v>9.0909090909090912E-2</v>
      </c>
      <c r="AE163" s="47">
        <f t="shared" si="12"/>
        <v>0.27272727272727271</v>
      </c>
      <c r="AF163" s="47">
        <f t="shared" si="12"/>
        <v>0.29090909090909089</v>
      </c>
      <c r="AG163" s="47">
        <f t="shared" si="12"/>
        <v>0.30909090909090908</v>
      </c>
      <c r="AH163" s="47">
        <f t="shared" si="12"/>
        <v>3.6363636363636362E-2</v>
      </c>
      <c r="AI163" s="144">
        <v>3.85</v>
      </c>
      <c r="AJ163" s="144">
        <v>0.99</v>
      </c>
      <c r="AK163" s="144">
        <v>4</v>
      </c>
      <c r="AL163" s="144">
        <v>5</v>
      </c>
    </row>
    <row r="164" spans="1:38" s="48" customFormat="1" ht="18.75" customHeight="1">
      <c r="A164" s="70">
        <v>8.6999999999999993</v>
      </c>
      <c r="B164" s="161" t="s">
        <v>75</v>
      </c>
      <c r="C164" s="161" t="s">
        <v>76</v>
      </c>
      <c r="D164" s="161" t="s">
        <v>76</v>
      </c>
      <c r="E164" s="161" t="s">
        <v>76</v>
      </c>
      <c r="F164" s="161" t="s">
        <v>76</v>
      </c>
      <c r="G164" s="161" t="s">
        <v>76</v>
      </c>
      <c r="H164" s="161" t="s">
        <v>76</v>
      </c>
      <c r="I164" s="161" t="s">
        <v>76</v>
      </c>
      <c r="J164" s="161" t="s">
        <v>76</v>
      </c>
      <c r="K164" s="161" t="s">
        <v>76</v>
      </c>
      <c r="L164" s="161" t="s">
        <v>76</v>
      </c>
      <c r="M164" s="161" t="s">
        <v>76</v>
      </c>
      <c r="N164" s="161" t="s">
        <v>76</v>
      </c>
      <c r="O164" s="161" t="s">
        <v>76</v>
      </c>
      <c r="P164" s="161" t="s">
        <v>76</v>
      </c>
      <c r="Q164" s="161" t="s">
        <v>76</v>
      </c>
      <c r="R164" s="161" t="s">
        <v>76</v>
      </c>
      <c r="S164" s="161" t="s">
        <v>76</v>
      </c>
      <c r="T164" s="161" t="s">
        <v>76</v>
      </c>
      <c r="U164" s="162" t="s">
        <v>76</v>
      </c>
      <c r="V164" s="144">
        <v>0</v>
      </c>
      <c r="W164" s="144">
        <v>0</v>
      </c>
      <c r="X164" s="144">
        <v>6</v>
      </c>
      <c r="Y164" s="144">
        <v>16</v>
      </c>
      <c r="Z164" s="144">
        <v>32</v>
      </c>
      <c r="AA164" s="144">
        <v>1</v>
      </c>
      <c r="AB164" s="144">
        <v>55</v>
      </c>
      <c r="AC164" s="47">
        <f t="shared" si="13"/>
        <v>0</v>
      </c>
      <c r="AD164" s="47">
        <f t="shared" si="12"/>
        <v>0</v>
      </c>
      <c r="AE164" s="47">
        <f t="shared" si="12"/>
        <v>0.10909090909090909</v>
      </c>
      <c r="AF164" s="47">
        <f t="shared" si="12"/>
        <v>0.29090909090909089</v>
      </c>
      <c r="AG164" s="47">
        <f t="shared" si="12"/>
        <v>0.58181818181818179</v>
      </c>
      <c r="AH164" s="47">
        <f t="shared" si="12"/>
        <v>1.8181818181818181E-2</v>
      </c>
      <c r="AI164" s="144">
        <v>4.4800000000000004</v>
      </c>
      <c r="AJ164" s="144">
        <v>0.69</v>
      </c>
      <c r="AK164" s="144">
        <v>5</v>
      </c>
      <c r="AL164" s="144">
        <v>5</v>
      </c>
    </row>
    <row r="165" spans="1:38" s="48" customFormat="1" ht="18.75" customHeight="1">
      <c r="A165" s="70">
        <v>8.8000000000000007</v>
      </c>
      <c r="B165" s="161" t="s">
        <v>77</v>
      </c>
      <c r="C165" s="161" t="s">
        <v>78</v>
      </c>
      <c r="D165" s="161" t="s">
        <v>78</v>
      </c>
      <c r="E165" s="161" t="s">
        <v>78</v>
      </c>
      <c r="F165" s="161" t="s">
        <v>78</v>
      </c>
      <c r="G165" s="161" t="s">
        <v>78</v>
      </c>
      <c r="H165" s="161" t="s">
        <v>78</v>
      </c>
      <c r="I165" s="161" t="s">
        <v>78</v>
      </c>
      <c r="J165" s="161" t="s">
        <v>78</v>
      </c>
      <c r="K165" s="161" t="s">
        <v>78</v>
      </c>
      <c r="L165" s="161" t="s">
        <v>78</v>
      </c>
      <c r="M165" s="161" t="s">
        <v>78</v>
      </c>
      <c r="N165" s="161" t="s">
        <v>78</v>
      </c>
      <c r="O165" s="161" t="s">
        <v>78</v>
      </c>
      <c r="P165" s="161" t="s">
        <v>78</v>
      </c>
      <c r="Q165" s="161" t="s">
        <v>78</v>
      </c>
      <c r="R165" s="161" t="s">
        <v>78</v>
      </c>
      <c r="S165" s="161" t="s">
        <v>78</v>
      </c>
      <c r="T165" s="161" t="s">
        <v>78</v>
      </c>
      <c r="U165" s="162" t="s">
        <v>78</v>
      </c>
      <c r="V165" s="144">
        <v>5</v>
      </c>
      <c r="W165" s="144">
        <v>4</v>
      </c>
      <c r="X165" s="144">
        <v>13</v>
      </c>
      <c r="Y165" s="144">
        <v>11</v>
      </c>
      <c r="Z165" s="144">
        <v>17</v>
      </c>
      <c r="AA165" s="144">
        <v>5</v>
      </c>
      <c r="AB165" s="144">
        <v>55</v>
      </c>
      <c r="AC165" s="47">
        <f t="shared" si="13"/>
        <v>9.0909090909090912E-2</v>
      </c>
      <c r="AD165" s="47">
        <f t="shared" si="12"/>
        <v>7.2727272727272724E-2</v>
      </c>
      <c r="AE165" s="47">
        <f t="shared" si="12"/>
        <v>0.23636363636363636</v>
      </c>
      <c r="AF165" s="47">
        <f t="shared" si="12"/>
        <v>0.2</v>
      </c>
      <c r="AG165" s="47">
        <f t="shared" si="12"/>
        <v>0.30909090909090908</v>
      </c>
      <c r="AH165" s="47">
        <f t="shared" si="12"/>
        <v>9.0909090909090912E-2</v>
      </c>
      <c r="AI165" s="144">
        <v>3.62</v>
      </c>
      <c r="AJ165" s="144">
        <v>1.31</v>
      </c>
      <c r="AK165" s="144">
        <v>4</v>
      </c>
      <c r="AL165" s="144">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110"/>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36</v>
      </c>
      <c r="B169" s="38">
        <v>19</v>
      </c>
      <c r="C169" s="38"/>
      <c r="D169" s="38"/>
      <c r="E169" s="38"/>
      <c r="F169" s="38"/>
      <c r="G169" s="38"/>
      <c r="H169" s="38"/>
      <c r="I169" s="38"/>
      <c r="J169" s="38"/>
      <c r="K169" s="38"/>
      <c r="L169" s="92"/>
    </row>
    <row r="170" spans="1:38">
      <c r="A170" s="38">
        <v>47</v>
      </c>
      <c r="B170" s="38">
        <v>8</v>
      </c>
      <c r="C170" s="38"/>
      <c r="D170" s="38"/>
      <c r="E170" s="38"/>
      <c r="F170" s="38"/>
      <c r="G170" s="38"/>
      <c r="H170" s="38"/>
      <c r="I170" s="38"/>
      <c r="J170" s="38"/>
      <c r="K170" s="38"/>
      <c r="L170" s="92"/>
    </row>
    <row r="171" spans="1:38">
      <c r="A171" s="38">
        <v>53</v>
      </c>
      <c r="B171" s="38">
        <v>2</v>
      </c>
      <c r="C171" s="38"/>
      <c r="D171" s="38"/>
      <c r="E171" s="38"/>
      <c r="F171" s="38"/>
      <c r="G171" s="38"/>
      <c r="H171" s="38"/>
      <c r="I171" s="38"/>
      <c r="J171" s="38"/>
      <c r="K171" s="38"/>
      <c r="L171" s="92"/>
    </row>
    <row r="172" spans="1:38">
      <c r="A172" s="38">
        <v>51</v>
      </c>
      <c r="B172" s="38">
        <v>2</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77:U77"/>
    <mergeCell ref="A23:U23"/>
    <mergeCell ref="A1:AE1"/>
    <mergeCell ref="A6:AL6"/>
    <mergeCell ref="A7:AL7"/>
    <mergeCell ref="A8:AL8"/>
    <mergeCell ref="B50:U50"/>
    <mergeCell ref="C27:F27"/>
    <mergeCell ref="C28:F28"/>
    <mergeCell ref="C29:F29"/>
    <mergeCell ref="C30:F30"/>
    <mergeCell ref="C31:F31"/>
    <mergeCell ref="AB45:AF46"/>
    <mergeCell ref="AG45:AJ46"/>
    <mergeCell ref="A47:U47"/>
    <mergeCell ref="B48:U48"/>
    <mergeCell ref="B49:U49"/>
    <mergeCell ref="V45:Z46"/>
    <mergeCell ref="B68:J68"/>
    <mergeCell ref="B51:U51"/>
    <mergeCell ref="B52:U52"/>
    <mergeCell ref="A55:U55"/>
    <mergeCell ref="G58:K58"/>
    <mergeCell ref="G59:K59"/>
    <mergeCell ref="G60:K60"/>
    <mergeCell ref="G61:K61"/>
    <mergeCell ref="G62:K62"/>
    <mergeCell ref="B64:U64"/>
    <mergeCell ref="B66:J66"/>
    <mergeCell ref="B67:J67"/>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4:U74"/>
    <mergeCell ref="V74:AA74"/>
    <mergeCell ref="AC74:AH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M143"/>
  <sheetViews>
    <sheetView topLeftCell="A73" workbookViewId="0">
      <selection activeCell="A87" sqref="A87:H87"/>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32" t="s">
        <v>0</v>
      </c>
      <c r="B6" s="232"/>
      <c r="C6" s="232"/>
      <c r="D6" s="232"/>
      <c r="E6" s="232"/>
      <c r="F6" s="232"/>
      <c r="G6" s="232"/>
      <c r="H6" s="232"/>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ht="15" customHeight="1">
      <c r="A7" s="233" t="s">
        <v>1</v>
      </c>
      <c r="B7" s="233"/>
      <c r="C7" s="233"/>
      <c r="D7" s="233"/>
      <c r="E7" s="233"/>
      <c r="F7" s="233"/>
      <c r="G7" s="233"/>
      <c r="H7" s="233"/>
      <c r="I7" s="112"/>
      <c r="J7" s="112"/>
      <c r="K7" s="112"/>
      <c r="L7" s="112"/>
      <c r="M7" s="112"/>
      <c r="N7" s="112"/>
      <c r="O7" s="112"/>
      <c r="P7" s="112"/>
      <c r="Q7" s="112"/>
      <c r="R7" s="112"/>
      <c r="S7" s="112"/>
      <c r="T7" s="112"/>
      <c r="U7" s="112"/>
      <c r="V7" s="113"/>
      <c r="W7" s="113"/>
      <c r="X7" s="113"/>
      <c r="Y7" s="113"/>
      <c r="Z7" s="113"/>
      <c r="AA7" s="113"/>
      <c r="AB7" s="113"/>
      <c r="AC7" s="113"/>
      <c r="AD7" s="113"/>
      <c r="AE7" s="113"/>
      <c r="AF7" s="113"/>
      <c r="AG7" s="113"/>
      <c r="AH7" s="113"/>
      <c r="AI7" s="113"/>
      <c r="AJ7" s="113"/>
      <c r="AK7" s="113"/>
      <c r="AL7" s="113"/>
      <c r="AM7" s="113"/>
    </row>
    <row r="8" spans="1:39" ht="15.75" customHeight="1">
      <c r="A8" s="234" t="s">
        <v>2</v>
      </c>
      <c r="B8" s="234"/>
      <c r="C8" s="234"/>
      <c r="D8" s="234"/>
      <c r="E8" s="234"/>
      <c r="F8" s="234"/>
      <c r="G8" s="234"/>
      <c r="H8" s="23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ht="15.75" thickBot="1"/>
    <row r="10" spans="1:39" s="3" customFormat="1">
      <c r="A10" s="235" t="s">
        <v>81</v>
      </c>
      <c r="B10" s="236"/>
      <c r="C10" s="236"/>
      <c r="D10" s="236"/>
      <c r="E10" s="236"/>
      <c r="F10" s="236"/>
      <c r="G10" s="236"/>
      <c r="H10" s="237"/>
    </row>
    <row r="11" spans="1:39" s="3" customFormat="1" ht="15.75" thickBot="1">
      <c r="A11" s="238"/>
      <c r="B11" s="239"/>
      <c r="C11" s="239"/>
      <c r="D11" s="239"/>
      <c r="E11" s="239"/>
      <c r="F11" s="239"/>
      <c r="G11" s="239"/>
      <c r="H11" s="240"/>
    </row>
    <row r="12" spans="1:39" s="3" customFormat="1"/>
    <row r="13" spans="1:39" s="3" customFormat="1">
      <c r="A13" s="115"/>
      <c r="B13" s="115"/>
    </row>
    <row r="14" spans="1:39" s="3" customFormat="1">
      <c r="A14" s="116"/>
    </row>
    <row r="15" spans="1:39" s="117" customFormat="1" ht="18.75">
      <c r="A15" s="218" t="s">
        <v>82</v>
      </c>
      <c r="B15" s="218"/>
      <c r="C15" s="218"/>
      <c r="D15" s="218"/>
      <c r="E15" s="218"/>
      <c r="F15" s="218"/>
      <c r="G15" s="218"/>
      <c r="H15" s="218"/>
    </row>
    <row r="16" spans="1:39" s="117" customFormat="1" ht="15.75">
      <c r="A16" s="118"/>
    </row>
    <row r="17" spans="1:8" s="117" customFormat="1" ht="15.75">
      <c r="A17" s="218" t="s">
        <v>83</v>
      </c>
      <c r="B17" s="218"/>
      <c r="C17" s="218"/>
      <c r="D17" s="218"/>
      <c r="E17" s="218"/>
      <c r="F17" s="218"/>
      <c r="G17" s="218"/>
      <c r="H17" s="218"/>
    </row>
    <row r="18" spans="1:8" s="117" customFormat="1" ht="15.75">
      <c r="B18" s="118" t="s">
        <v>79</v>
      </c>
    </row>
    <row r="19" spans="1:8" s="117" customFormat="1" ht="15.75">
      <c r="B19" s="118"/>
    </row>
    <row r="20" spans="1:8" s="117" customFormat="1" ht="15.75">
      <c r="B20" s="118"/>
    </row>
    <row r="21" spans="1:8" s="117" customFormat="1" ht="15.75">
      <c r="B21" s="118"/>
    </row>
    <row r="22" spans="1:8" s="117" customFormat="1" ht="15.75">
      <c r="A22" s="218" t="s">
        <v>84</v>
      </c>
      <c r="B22" s="218"/>
      <c r="C22" s="218"/>
      <c r="D22" s="218"/>
      <c r="E22" s="218"/>
      <c r="F22" s="218"/>
      <c r="G22" s="218"/>
      <c r="H22" s="218"/>
    </row>
    <row r="23" spans="1:8" s="117" customFormat="1" ht="15.75">
      <c r="A23" s="118"/>
    </row>
    <row r="24" spans="1:8" s="117" customFormat="1" ht="15.75">
      <c r="A24" s="219" t="s">
        <v>85</v>
      </c>
      <c r="B24" s="219"/>
      <c r="C24" s="219"/>
      <c r="D24" s="219"/>
      <c r="E24" s="219"/>
      <c r="F24" s="219"/>
      <c r="G24" s="219"/>
      <c r="H24" s="219"/>
    </row>
    <row r="25" spans="1:8" s="117" customFormat="1" ht="15.75">
      <c r="A25" s="119" t="s">
        <v>86</v>
      </c>
    </row>
    <row r="26" spans="1:8" s="117" customFormat="1" ht="15.75">
      <c r="A26" s="120" t="s">
        <v>87</v>
      </c>
    </row>
    <row r="27" spans="1:8" s="117" customFormat="1" ht="15.75">
      <c r="A27" s="220" t="s">
        <v>88</v>
      </c>
      <c r="B27" s="220"/>
      <c r="C27" s="220"/>
      <c r="D27" s="220"/>
      <c r="E27" s="220"/>
      <c r="F27" s="220"/>
      <c r="G27" s="220"/>
      <c r="H27" s="220"/>
    </row>
    <row r="28" spans="1:8" s="117" customFormat="1" ht="15.75">
      <c r="A28" s="220"/>
      <c r="B28" s="220"/>
      <c r="C28" s="220"/>
      <c r="D28" s="220"/>
      <c r="E28" s="220"/>
      <c r="F28" s="220"/>
      <c r="G28" s="220"/>
      <c r="H28" s="220"/>
    </row>
    <row r="29" spans="1:8" s="117" customFormat="1" ht="15.75">
      <c r="A29" s="121"/>
      <c r="B29" s="121"/>
      <c r="C29" s="121"/>
      <c r="D29" s="121"/>
      <c r="E29" s="121"/>
      <c r="F29" s="121"/>
      <c r="G29" s="121"/>
      <c r="H29" s="121"/>
    </row>
    <row r="30" spans="1:8" s="117" customFormat="1" ht="33.75" customHeight="1">
      <c r="A30" s="220" t="s">
        <v>89</v>
      </c>
      <c r="B30" s="220"/>
      <c r="C30" s="220"/>
      <c r="D30" s="220"/>
      <c r="E30" s="220"/>
      <c r="F30" s="220"/>
      <c r="G30" s="220"/>
      <c r="H30" s="221"/>
    </row>
    <row r="31" spans="1:8" s="3" customFormat="1" ht="15.75" thickBot="1">
      <c r="A31" s="122"/>
      <c r="B31" s="122"/>
      <c r="C31" s="122"/>
      <c r="D31" s="122"/>
      <c r="E31" s="122"/>
      <c r="F31" s="122"/>
      <c r="G31" s="122"/>
      <c r="H31" s="122"/>
    </row>
    <row r="32" spans="1:8" s="3" customFormat="1" ht="21" thickBot="1">
      <c r="A32" s="123" t="s">
        <v>90</v>
      </c>
      <c r="B32" s="124"/>
      <c r="C32" s="124"/>
      <c r="D32" s="124"/>
      <c r="E32" s="124"/>
      <c r="F32" s="124"/>
      <c r="G32" s="124"/>
      <c r="H32" s="125"/>
    </row>
    <row r="33" spans="1:8" s="3" customFormat="1">
      <c r="A33" s="126"/>
    </row>
    <row r="34" spans="1:8" s="3" customFormat="1">
      <c r="A34" s="216" t="s">
        <v>91</v>
      </c>
      <c r="B34" s="216"/>
      <c r="C34" s="216"/>
      <c r="D34" s="216"/>
      <c r="E34" s="216"/>
      <c r="F34" s="216"/>
      <c r="G34" s="216"/>
      <c r="H34" s="216"/>
    </row>
    <row r="35" spans="1:8" s="3" customFormat="1">
      <c r="A35" s="126"/>
    </row>
    <row r="36" spans="1:8" s="3" customFormat="1">
      <c r="A36" s="126"/>
    </row>
    <row r="37" spans="1:8" s="3" customFormat="1" ht="15.75" thickBot="1">
      <c r="A37" s="127" t="s">
        <v>92</v>
      </c>
    </row>
    <row r="38" spans="1:8" s="3" customFormat="1" ht="18.75" thickTop="1" thickBot="1">
      <c r="A38" s="128" t="s">
        <v>93</v>
      </c>
      <c r="B38" s="129" t="s">
        <v>94</v>
      </c>
      <c r="C38" s="130" t="s">
        <v>95</v>
      </c>
    </row>
    <row r="39" spans="1:8" s="3" customFormat="1" ht="15.75" thickBot="1">
      <c r="A39" s="131">
        <v>54</v>
      </c>
      <c r="B39" s="132">
        <v>2</v>
      </c>
      <c r="C39" s="133">
        <v>108</v>
      </c>
    </row>
    <row r="40" spans="1:8" s="3" customFormat="1" ht="15.75" thickBot="1">
      <c r="A40" s="131">
        <v>59</v>
      </c>
      <c r="B40" s="132">
        <v>3</v>
      </c>
      <c r="C40" s="133">
        <v>177</v>
      </c>
    </row>
    <row r="41" spans="1:8" s="3" customFormat="1" ht="15.75" thickBot="1">
      <c r="A41" s="131">
        <v>63</v>
      </c>
      <c r="B41" s="132">
        <v>4</v>
      </c>
      <c r="C41" s="133">
        <v>252</v>
      </c>
    </row>
    <row r="42" spans="1:8" s="3" customFormat="1" ht="15.75" thickBot="1">
      <c r="A42" s="131">
        <v>64</v>
      </c>
      <c r="B42" s="132">
        <v>1</v>
      </c>
      <c r="C42" s="133">
        <v>64</v>
      </c>
    </row>
    <row r="43" spans="1:8" s="3" customFormat="1" ht="15.75" thickBot="1">
      <c r="A43" s="134"/>
      <c r="B43" s="135">
        <v>10</v>
      </c>
      <c r="C43" s="136">
        <v>601</v>
      </c>
    </row>
    <row r="44" spans="1:8" s="3" customFormat="1" ht="15.75" thickTop="1">
      <c r="A44" s="126"/>
    </row>
    <row r="45" spans="1:8" s="3" customFormat="1">
      <c r="A45" s="94"/>
    </row>
    <row r="46" spans="1:8" s="3" customFormat="1">
      <c r="A46" s="94"/>
    </row>
    <row r="47" spans="1:8" s="3" customFormat="1">
      <c r="A47" s="94"/>
    </row>
    <row r="48" spans="1:8" s="3" customFormat="1">
      <c r="A48" s="94"/>
    </row>
    <row r="49" spans="1:8" s="3" customFormat="1">
      <c r="A49" s="94"/>
    </row>
    <row r="50" spans="1:8" s="3" customFormat="1">
      <c r="A50" s="94"/>
    </row>
    <row r="51" spans="1:8" s="3" customFormat="1" ht="17.25">
      <c r="A51" s="222" t="s">
        <v>96</v>
      </c>
      <c r="B51" s="222"/>
      <c r="C51" s="222"/>
      <c r="D51" s="222"/>
      <c r="E51" s="222"/>
      <c r="F51" s="222"/>
      <c r="G51" s="222"/>
      <c r="H51" s="222"/>
    </row>
    <row r="52" spans="1:8" s="3" customFormat="1">
      <c r="A52" s="137"/>
      <c r="B52" s="137"/>
      <c r="C52" s="137"/>
      <c r="D52" s="137"/>
      <c r="E52" s="137"/>
      <c r="F52" s="137"/>
      <c r="G52" s="137"/>
      <c r="H52" s="137"/>
    </row>
    <row r="53" spans="1:8" s="3" customFormat="1" ht="15.75" thickBot="1">
      <c r="A53" s="137"/>
      <c r="B53" s="137"/>
      <c r="C53" s="137"/>
      <c r="D53" s="137"/>
      <c r="E53" s="137"/>
      <c r="F53" s="137"/>
      <c r="G53" s="137"/>
      <c r="H53" s="137"/>
    </row>
    <row r="54" spans="1:8" s="3" customFormat="1">
      <c r="A54" s="223" t="s">
        <v>97</v>
      </c>
      <c r="B54" s="224"/>
      <c r="C54" s="224"/>
      <c r="D54" s="224"/>
      <c r="E54" s="224"/>
      <c r="F54" s="224"/>
      <c r="G54" s="224"/>
      <c r="H54" s="225"/>
    </row>
    <row r="55" spans="1:8" s="3" customFormat="1">
      <c r="A55" s="226"/>
      <c r="B55" s="227"/>
      <c r="C55" s="227"/>
      <c r="D55" s="227"/>
      <c r="E55" s="227"/>
      <c r="F55" s="227"/>
      <c r="G55" s="227"/>
      <c r="H55" s="228"/>
    </row>
    <row r="56" spans="1:8" s="3" customFormat="1">
      <c r="A56" s="226"/>
      <c r="B56" s="227"/>
      <c r="C56" s="227"/>
      <c r="D56" s="227"/>
      <c r="E56" s="227"/>
      <c r="F56" s="227"/>
      <c r="G56" s="227"/>
      <c r="H56" s="228"/>
    </row>
    <row r="57" spans="1:8" s="3" customFormat="1">
      <c r="A57" s="226"/>
      <c r="B57" s="227"/>
      <c r="C57" s="227"/>
      <c r="D57" s="227"/>
      <c r="E57" s="227"/>
      <c r="F57" s="227"/>
      <c r="G57" s="227"/>
      <c r="H57" s="228"/>
    </row>
    <row r="58" spans="1:8" s="3" customFormat="1">
      <c r="A58" s="226"/>
      <c r="B58" s="227"/>
      <c r="C58" s="227"/>
      <c r="D58" s="227"/>
      <c r="E58" s="227"/>
      <c r="F58" s="227"/>
      <c r="G58" s="227"/>
      <c r="H58" s="228"/>
    </row>
    <row r="59" spans="1:8" s="3" customFormat="1">
      <c r="A59" s="226"/>
      <c r="B59" s="227"/>
      <c r="C59" s="227"/>
      <c r="D59" s="227"/>
      <c r="E59" s="227"/>
      <c r="F59" s="227"/>
      <c r="G59" s="227"/>
      <c r="H59" s="228"/>
    </row>
    <row r="60" spans="1:8" s="3" customFormat="1">
      <c r="A60" s="226"/>
      <c r="B60" s="227"/>
      <c r="C60" s="227"/>
      <c r="D60" s="227"/>
      <c r="E60" s="227"/>
      <c r="F60" s="227"/>
      <c r="G60" s="227"/>
      <c r="H60" s="228"/>
    </row>
    <row r="61" spans="1:8" s="3" customFormat="1" ht="15.75" thickBot="1">
      <c r="A61" s="229"/>
      <c r="B61" s="230"/>
      <c r="C61" s="230"/>
      <c r="D61" s="230"/>
      <c r="E61" s="230"/>
      <c r="F61" s="230"/>
      <c r="G61" s="230"/>
      <c r="H61" s="231"/>
    </row>
    <row r="62" spans="1:8" s="3" customFormat="1" ht="15.75" thickBot="1">
      <c r="A62" s="137"/>
      <c r="B62" s="137"/>
      <c r="C62" s="137"/>
      <c r="D62" s="137"/>
      <c r="E62" s="137"/>
      <c r="F62" s="137"/>
      <c r="G62" s="137"/>
      <c r="H62" s="137"/>
    </row>
    <row r="63" spans="1:8" s="3" customFormat="1" ht="21" thickBot="1">
      <c r="A63" s="123" t="s">
        <v>98</v>
      </c>
      <c r="B63" s="124"/>
      <c r="C63" s="124"/>
      <c r="D63" s="124"/>
      <c r="E63" s="124"/>
      <c r="F63" s="124"/>
      <c r="G63" s="124"/>
      <c r="H63" s="125"/>
    </row>
    <row r="64" spans="1:8" s="3" customFormat="1">
      <c r="A64" s="138"/>
      <c r="B64" s="138"/>
      <c r="C64" s="138"/>
      <c r="D64" s="138"/>
      <c r="E64" s="138"/>
      <c r="F64" s="138"/>
      <c r="G64" s="138"/>
      <c r="H64" s="138"/>
    </row>
    <row r="65" spans="1:8" s="3" customFormat="1">
      <c r="A65" s="216" t="s">
        <v>99</v>
      </c>
      <c r="B65" s="216"/>
      <c r="C65" s="216"/>
      <c r="D65" s="216"/>
      <c r="E65" s="216"/>
      <c r="F65" s="216"/>
      <c r="G65" s="216"/>
      <c r="H65" s="216"/>
    </row>
    <row r="66" spans="1:8" s="3" customFormat="1">
      <c r="A66" s="216"/>
      <c r="B66" s="216"/>
      <c r="C66" s="216"/>
      <c r="D66" s="216"/>
      <c r="E66" s="216"/>
      <c r="F66" s="216"/>
      <c r="G66" s="216"/>
      <c r="H66" s="216"/>
    </row>
    <row r="67" spans="1:8" s="3" customFormat="1">
      <c r="A67" s="216"/>
      <c r="B67" s="216"/>
      <c r="C67" s="216"/>
      <c r="D67" s="216"/>
      <c r="E67" s="216"/>
      <c r="F67" s="216"/>
      <c r="G67" s="216"/>
      <c r="H67" s="216"/>
    </row>
    <row r="68" spans="1:8" s="3" customFormat="1">
      <c r="A68" s="138"/>
      <c r="B68" s="138"/>
      <c r="C68" s="138"/>
      <c r="D68" s="138"/>
      <c r="E68" s="138"/>
      <c r="F68" s="138"/>
      <c r="G68" s="138"/>
      <c r="H68" s="138"/>
    </row>
    <row r="69" spans="1:8" s="3" customFormat="1">
      <c r="A69" s="217" t="s">
        <v>100</v>
      </c>
      <c r="B69" s="217"/>
      <c r="C69" s="217"/>
      <c r="D69" s="217"/>
      <c r="E69" s="217"/>
      <c r="F69" s="217"/>
      <c r="G69" s="217"/>
      <c r="H69" s="217"/>
    </row>
    <row r="70" spans="1:8" s="3" customFormat="1"/>
    <row r="71" spans="1:8" s="3" customFormat="1">
      <c r="A71" s="139" t="s">
        <v>101</v>
      </c>
    </row>
    <row r="72" spans="1:8" s="3" customFormat="1">
      <c r="A72" s="217" t="s">
        <v>102</v>
      </c>
      <c r="B72" s="217"/>
      <c r="C72" s="217"/>
      <c r="D72" s="217"/>
      <c r="E72" s="217"/>
      <c r="F72" s="217"/>
      <c r="G72" s="217"/>
      <c r="H72" s="217"/>
    </row>
    <row r="73" spans="1:8" s="3" customFormat="1">
      <c r="A73" s="217" t="s">
        <v>103</v>
      </c>
      <c r="B73" s="217"/>
      <c r="C73" s="217"/>
      <c r="D73" s="217"/>
      <c r="E73" s="217"/>
      <c r="F73" s="217"/>
      <c r="G73" s="217"/>
      <c r="H73" s="217"/>
    </row>
    <row r="74" spans="1:8" s="3" customFormat="1">
      <c r="A74" s="217"/>
      <c r="B74" s="217"/>
      <c r="C74" s="217"/>
      <c r="D74" s="217"/>
      <c r="E74" s="217"/>
      <c r="F74" s="217"/>
      <c r="G74" s="217"/>
      <c r="H74" s="217"/>
    </row>
    <row r="75" spans="1:8" s="3" customFormat="1">
      <c r="A75" s="140"/>
      <c r="B75" s="140"/>
      <c r="C75" s="140"/>
      <c r="D75" s="140"/>
      <c r="E75" s="140"/>
      <c r="F75" s="140"/>
      <c r="G75" s="140"/>
      <c r="H75" s="140"/>
    </row>
    <row r="76" spans="1:8" s="3" customFormat="1" ht="15.75" thickBot="1">
      <c r="A76" s="140"/>
      <c r="B76" s="140"/>
      <c r="C76" s="140"/>
      <c r="D76" s="140"/>
      <c r="E76" s="140"/>
      <c r="F76" s="140"/>
      <c r="G76" s="140"/>
      <c r="H76" s="140"/>
    </row>
    <row r="77" spans="1:8" s="3" customFormat="1">
      <c r="A77" s="207" t="s">
        <v>104</v>
      </c>
      <c r="B77" s="208"/>
      <c r="C77" s="208"/>
      <c r="D77" s="208"/>
      <c r="E77" s="208"/>
      <c r="F77" s="208"/>
      <c r="G77" s="208"/>
      <c r="H77" s="209"/>
    </row>
    <row r="78" spans="1:8" s="3" customFormat="1">
      <c r="A78" s="210"/>
      <c r="B78" s="211"/>
      <c r="C78" s="211"/>
      <c r="D78" s="211"/>
      <c r="E78" s="211"/>
      <c r="F78" s="211"/>
      <c r="G78" s="211"/>
      <c r="H78" s="212"/>
    </row>
    <row r="79" spans="1:8" s="3" customFormat="1">
      <c r="A79" s="210"/>
      <c r="B79" s="211"/>
      <c r="C79" s="211"/>
      <c r="D79" s="211"/>
      <c r="E79" s="211"/>
      <c r="F79" s="211"/>
      <c r="G79" s="211"/>
      <c r="H79" s="212"/>
    </row>
    <row r="80" spans="1:8" s="3" customFormat="1">
      <c r="A80" s="210"/>
      <c r="B80" s="211"/>
      <c r="C80" s="211"/>
      <c r="D80" s="211"/>
      <c r="E80" s="211"/>
      <c r="F80" s="211"/>
      <c r="G80" s="211"/>
      <c r="H80" s="212"/>
    </row>
    <row r="81" spans="1:8" s="3" customFormat="1">
      <c r="A81" s="210"/>
      <c r="B81" s="211"/>
      <c r="C81" s="211"/>
      <c r="D81" s="211"/>
      <c r="E81" s="211"/>
      <c r="F81" s="211"/>
      <c r="G81" s="211"/>
      <c r="H81" s="212"/>
    </row>
    <row r="82" spans="1:8" s="3" customFormat="1" ht="38.25" customHeight="1" thickBot="1">
      <c r="A82" s="213"/>
      <c r="B82" s="214"/>
      <c r="C82" s="214"/>
      <c r="D82" s="214"/>
      <c r="E82" s="214"/>
      <c r="F82" s="214"/>
      <c r="G82" s="214"/>
      <c r="H82" s="215"/>
    </row>
    <row r="83" spans="1:8" s="3" customFormat="1" ht="15.75" thickBot="1">
      <c r="A83" s="140"/>
      <c r="B83" s="140"/>
      <c r="C83" s="140"/>
      <c r="D83" s="140"/>
      <c r="E83" s="140"/>
      <c r="F83" s="140"/>
      <c r="G83" s="140"/>
      <c r="H83" s="140"/>
    </row>
    <row r="84" spans="1:8" s="3" customFormat="1" ht="21" thickBot="1">
      <c r="A84" s="123" t="s">
        <v>105</v>
      </c>
      <c r="B84" s="124"/>
      <c r="C84" s="124"/>
      <c r="D84" s="124"/>
      <c r="E84" s="124"/>
      <c r="F84" s="124"/>
      <c r="G84" s="124"/>
      <c r="H84" s="125"/>
    </row>
    <row r="85" spans="1:8" s="3" customFormat="1"/>
    <row r="86" spans="1:8" s="3" customFormat="1">
      <c r="A86" s="216" t="s">
        <v>106</v>
      </c>
      <c r="B86" s="216"/>
      <c r="C86" s="216"/>
      <c r="D86" s="216"/>
      <c r="E86" s="216"/>
      <c r="F86" s="216"/>
      <c r="G86" s="216"/>
      <c r="H86" s="216"/>
    </row>
    <row r="87" spans="1:8" s="3" customFormat="1">
      <c r="A87" s="217" t="s">
        <v>107</v>
      </c>
      <c r="B87" s="217"/>
      <c r="C87" s="217"/>
      <c r="D87" s="217"/>
      <c r="E87" s="217"/>
      <c r="F87" s="217"/>
      <c r="G87" s="217"/>
      <c r="H87" s="217"/>
    </row>
    <row r="88" spans="1:8" s="3" customFormat="1">
      <c r="A88" s="217" t="s">
        <v>108</v>
      </c>
      <c r="B88" s="217"/>
      <c r="C88" s="217"/>
      <c r="D88" s="217"/>
      <c r="E88" s="217"/>
      <c r="F88" s="217"/>
      <c r="G88" s="217"/>
      <c r="H88" s="217"/>
    </row>
    <row r="89" spans="1:8" s="3" customFormat="1">
      <c r="A89" s="217"/>
      <c r="B89" s="217"/>
      <c r="C89" s="217"/>
      <c r="D89" s="217"/>
      <c r="E89" s="217"/>
      <c r="F89" s="217"/>
      <c r="G89" s="217"/>
      <c r="H89" s="217"/>
    </row>
    <row r="90" spans="1:8" s="3" customFormat="1"/>
    <row r="91" spans="1:8" s="3" customFormat="1">
      <c r="A91" s="141" t="s">
        <v>109</v>
      </c>
    </row>
    <row r="92" spans="1:8" s="3" customFormat="1">
      <c r="A92" s="3" t="s">
        <v>110</v>
      </c>
      <c r="B92" s="3" t="s">
        <v>111</v>
      </c>
    </row>
    <row r="93" spans="1:8" s="3" customFormat="1">
      <c r="A93" s="3" t="s">
        <v>112</v>
      </c>
      <c r="B93" s="3">
        <v>200</v>
      </c>
    </row>
    <row r="94" spans="1:8" s="3" customFormat="1">
      <c r="A94" s="3" t="s">
        <v>113</v>
      </c>
      <c r="B94" s="3">
        <v>200</v>
      </c>
    </row>
    <row r="95" spans="1:8" s="3" customFormat="1">
      <c r="A95" s="141" t="s">
        <v>114</v>
      </c>
      <c r="B95" s="141">
        <v>400</v>
      </c>
      <c r="D95" s="141" t="s">
        <v>115</v>
      </c>
    </row>
    <row r="96" spans="1:8" s="3" customFormat="1">
      <c r="A96" s="3" t="s">
        <v>116</v>
      </c>
      <c r="B96" s="3">
        <v>450</v>
      </c>
    </row>
    <row r="97" spans="1:8" s="3" customFormat="1">
      <c r="A97" s="3" t="s">
        <v>117</v>
      </c>
      <c r="B97" s="3">
        <v>500</v>
      </c>
    </row>
    <row r="98" spans="1:8" s="3" customFormat="1"/>
    <row r="99" spans="1:8" s="3" customFormat="1"/>
    <row r="100" spans="1:8" s="3" customFormat="1">
      <c r="A100" s="3" t="s">
        <v>110</v>
      </c>
      <c r="B100" s="3" t="s">
        <v>111</v>
      </c>
    </row>
    <row r="101" spans="1:8" s="3" customFormat="1">
      <c r="A101" s="3" t="s">
        <v>118</v>
      </c>
      <c r="B101" s="3">
        <v>200</v>
      </c>
    </row>
    <row r="102" spans="1:8" s="3" customFormat="1">
      <c r="A102" s="142" t="s">
        <v>113</v>
      </c>
      <c r="B102" s="142">
        <v>200</v>
      </c>
      <c r="D102" s="141" t="s">
        <v>119</v>
      </c>
    </row>
    <row r="103" spans="1:8" s="3" customFormat="1">
      <c r="A103" s="142" t="s">
        <v>114</v>
      </c>
      <c r="B103" s="142">
        <v>400</v>
      </c>
    </row>
    <row r="104" spans="1:8" s="3" customFormat="1">
      <c r="A104" s="3" t="s">
        <v>116</v>
      </c>
      <c r="B104" s="3">
        <v>450</v>
      </c>
    </row>
    <row r="105" spans="1:8" s="3" customFormat="1" ht="15.75" thickBot="1"/>
    <row r="106" spans="1:8" s="3" customFormat="1">
      <c r="A106" s="207" t="s">
        <v>120</v>
      </c>
      <c r="B106" s="208"/>
      <c r="C106" s="208"/>
      <c r="D106" s="208"/>
      <c r="E106" s="208"/>
      <c r="F106" s="208"/>
      <c r="G106" s="208"/>
      <c r="H106" s="209"/>
    </row>
    <row r="107" spans="1:8" s="3" customFormat="1">
      <c r="A107" s="210"/>
      <c r="B107" s="211"/>
      <c r="C107" s="211"/>
      <c r="D107" s="211"/>
      <c r="E107" s="211"/>
      <c r="F107" s="211"/>
      <c r="G107" s="211"/>
      <c r="H107" s="212"/>
    </row>
    <row r="108" spans="1:8" s="3" customFormat="1">
      <c r="A108" s="210"/>
      <c r="B108" s="211"/>
      <c r="C108" s="211"/>
      <c r="D108" s="211"/>
      <c r="E108" s="211"/>
      <c r="F108" s="211"/>
      <c r="G108" s="211"/>
      <c r="H108" s="212"/>
    </row>
    <row r="109" spans="1:8" s="3" customFormat="1">
      <c r="A109" s="210"/>
      <c r="B109" s="211"/>
      <c r="C109" s="211"/>
      <c r="D109" s="211"/>
      <c r="E109" s="211"/>
      <c r="F109" s="211"/>
      <c r="G109" s="211"/>
      <c r="H109" s="212"/>
    </row>
    <row r="110" spans="1:8" s="3" customFormat="1" ht="15.75" thickBot="1">
      <c r="A110" s="213"/>
      <c r="B110" s="214"/>
      <c r="C110" s="214"/>
      <c r="D110" s="214"/>
      <c r="E110" s="214"/>
      <c r="F110" s="214"/>
      <c r="G110" s="214"/>
      <c r="H110" s="215"/>
    </row>
    <row r="111" spans="1:8" s="3" customFormat="1" ht="15.75" thickBot="1"/>
    <row r="112" spans="1:8" s="3" customFormat="1" ht="21" thickBot="1">
      <c r="A112" s="123" t="s">
        <v>121</v>
      </c>
      <c r="B112" s="124"/>
      <c r="C112" s="124"/>
      <c r="D112" s="124"/>
      <c r="E112" s="124"/>
      <c r="F112" s="124"/>
      <c r="G112" s="124"/>
      <c r="H112" s="125"/>
    </row>
    <row r="113" spans="1:8" s="3" customFormat="1">
      <c r="A113" s="141"/>
    </row>
    <row r="114" spans="1:8" s="3" customFormat="1">
      <c r="A114" s="216" t="s">
        <v>122</v>
      </c>
      <c r="B114" s="216"/>
      <c r="C114" s="216"/>
      <c r="D114" s="216"/>
      <c r="E114" s="216"/>
      <c r="F114" s="216"/>
      <c r="G114" s="216"/>
      <c r="H114" s="216"/>
    </row>
    <row r="115" spans="1:8" s="3" customFormat="1">
      <c r="A115" s="217" t="s">
        <v>123</v>
      </c>
      <c r="B115" s="217"/>
      <c r="C115" s="217"/>
      <c r="D115" s="217"/>
      <c r="E115" s="217"/>
      <c r="F115" s="217"/>
      <c r="G115" s="217"/>
      <c r="H115" s="217"/>
    </row>
    <row r="116" spans="1:8" s="3" customFormat="1" ht="15.75" thickBot="1">
      <c r="A116" s="143"/>
    </row>
    <row r="117" spans="1:8" s="3" customFormat="1">
      <c r="A117" s="207" t="s">
        <v>124</v>
      </c>
      <c r="B117" s="208"/>
      <c r="C117" s="208"/>
      <c r="D117" s="208"/>
      <c r="E117" s="208"/>
      <c r="F117" s="208"/>
      <c r="G117" s="208"/>
      <c r="H117" s="209"/>
    </row>
    <row r="118" spans="1:8" s="3" customFormat="1">
      <c r="A118" s="210"/>
      <c r="B118" s="211"/>
      <c r="C118" s="211"/>
      <c r="D118" s="211"/>
      <c r="E118" s="211"/>
      <c r="F118" s="211"/>
      <c r="G118" s="211"/>
      <c r="H118" s="212"/>
    </row>
    <row r="119" spans="1:8" s="3" customFormat="1">
      <c r="A119" s="210"/>
      <c r="B119" s="211"/>
      <c r="C119" s="211"/>
      <c r="D119" s="211"/>
      <c r="E119" s="211"/>
      <c r="F119" s="211"/>
      <c r="G119" s="211"/>
      <c r="H119" s="212"/>
    </row>
    <row r="120" spans="1:8" s="3" customFormat="1">
      <c r="A120" s="210"/>
      <c r="B120" s="211"/>
      <c r="C120" s="211"/>
      <c r="D120" s="211"/>
      <c r="E120" s="211"/>
      <c r="F120" s="211"/>
      <c r="G120" s="211"/>
      <c r="H120" s="212"/>
    </row>
    <row r="121" spans="1:8" s="3" customFormat="1">
      <c r="A121" s="210"/>
      <c r="B121" s="211"/>
      <c r="C121" s="211"/>
      <c r="D121" s="211"/>
      <c r="E121" s="211"/>
      <c r="F121" s="211"/>
      <c r="G121" s="211"/>
      <c r="H121" s="212"/>
    </row>
    <row r="122" spans="1:8" s="3" customFormat="1" ht="15.75" thickBot="1">
      <c r="A122" s="213"/>
      <c r="B122" s="214"/>
      <c r="C122" s="214"/>
      <c r="D122" s="214"/>
      <c r="E122" s="214"/>
      <c r="F122" s="214"/>
      <c r="G122" s="214"/>
      <c r="H122" s="215"/>
    </row>
    <row r="123" spans="1:8" s="3" customFormat="1"/>
    <row r="124" spans="1:8" s="3" customFormat="1"/>
    <row r="125" spans="1:8" s="3" customFormat="1"/>
    <row r="126" spans="1:8" s="3" customFormat="1"/>
    <row r="127" spans="1:8" s="3" customFormat="1"/>
    <row r="128" spans="1: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6145"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6145" r:id="rId3"/>
      </mc:Fallback>
    </mc:AlternateContent>
    <mc:AlternateContent xmlns:mc="http://schemas.openxmlformats.org/markup-compatibility/2006">
      <mc:Choice Requires="x14">
        <oleObject progId="Equation.3" shapeId="6146"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614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Global</vt:lpstr>
      <vt:lpstr>Biologia</vt:lpstr>
      <vt:lpstr>CCAmbientales</vt:lpstr>
      <vt:lpstr>Quimica</vt:lpstr>
      <vt:lpstr>definiciones</vt:lpstr>
      <vt:lpstr>Biologia!Área_de_impresión</vt:lpstr>
      <vt:lpstr>CCAmbientales!Área_de_impresión</vt:lpstr>
      <vt:lpstr>Global!Área_de_impresión</vt:lpstr>
      <vt:lpstr>Quimica!Área_de_impresión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2014-10-07T09:43:14Z</dcterms:created>
  <dcterms:modified xsi:type="dcterms:W3CDTF">2021-09-14T12:09:01Z</dcterms:modified>
</cp:coreProperties>
</file>