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2.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drawings/drawing3.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drawings/drawing4.xml" ContentType="application/vnd.openxmlformats-officedocument.drawing+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drawings/drawing5.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shortcut-targets-by-id\1BMqUsy8r1iYhdiI1KPTRX3k0mVmsQ7T_\PC UJA Puesto Base SPE\DATOS\WEBs que gestiona el servicio\SPE\REVISADO\resultados encuestas\audit PUBLI\FCE\2020\"/>
    </mc:Choice>
  </mc:AlternateContent>
  <bookViews>
    <workbookView xWindow="0" yWindow="0" windowWidth="28800" windowHeight="11700" tabRatio="784"/>
  </bookViews>
  <sheets>
    <sheet name="Global" sheetId="1" r:id="rId1"/>
    <sheet name="Biologia" sheetId="3" r:id="rId2"/>
    <sheet name="CCAmbientales" sheetId="4" r:id="rId3"/>
    <sheet name="Quimica" sheetId="5" r:id="rId4"/>
    <sheet name="definiciones" sheetId="6" r:id="rId5"/>
  </sheets>
  <definedNames>
    <definedName name="_xlnm.Print_Area" localSheetId="1">Biologia!$A$1:$AL$165</definedName>
    <definedName name="_xlnm.Print_Area" localSheetId="2">CCAmbientales!$A$1:$AL$165</definedName>
    <definedName name="_xlnm.Print_Area" localSheetId="0">Global!$A$1:$AL$165</definedName>
    <definedName name="_xlnm.Print_Area" localSheetId="3">Quimica!$A$1:$AL$165</definedName>
  </definedNames>
  <calcPr calcId="152511"/>
</workbook>
</file>

<file path=xl/calcChain.xml><?xml version="1.0" encoding="utf-8"?>
<calcChain xmlns="http://schemas.openxmlformats.org/spreadsheetml/2006/main">
  <c r="G59" i="5" l="1"/>
  <c r="G60" i="5"/>
  <c r="G61" i="5"/>
  <c r="G58" i="5"/>
  <c r="L59" i="5"/>
  <c r="L60" i="5"/>
  <c r="L61" i="5"/>
  <c r="G59" i="4"/>
  <c r="G60" i="4"/>
  <c r="G61" i="4"/>
  <c r="L59" i="4"/>
  <c r="L60" i="4"/>
  <c r="L61" i="4"/>
  <c r="G58" i="4"/>
  <c r="L59" i="3"/>
  <c r="L60" i="3"/>
  <c r="L61" i="3"/>
  <c r="G59" i="3"/>
  <c r="G60" i="3"/>
  <c r="G61" i="3"/>
  <c r="G58" i="3"/>
  <c r="L61" i="1"/>
  <c r="L62" i="1"/>
  <c r="G59" i="1"/>
  <c r="G60" i="1"/>
  <c r="G61" i="1"/>
  <c r="G62" i="1"/>
  <c r="G58" i="1"/>
  <c r="AL165" i="5" l="1"/>
  <c r="AK165" i="5"/>
  <c r="AJ165" i="5"/>
  <c r="AI165" i="5"/>
  <c r="AA165" i="5"/>
  <c r="Z165" i="5"/>
  <c r="Y165" i="5"/>
  <c r="X165" i="5"/>
  <c r="W165" i="5"/>
  <c r="V165" i="5"/>
  <c r="AL164" i="5"/>
  <c r="AK164" i="5"/>
  <c r="AJ164" i="5"/>
  <c r="AI164" i="5"/>
  <c r="AA164" i="5"/>
  <c r="Z164" i="5"/>
  <c r="Y164" i="5"/>
  <c r="X164" i="5"/>
  <c r="W164" i="5"/>
  <c r="V164" i="5"/>
  <c r="AL163" i="5"/>
  <c r="AK163" i="5"/>
  <c r="AJ163" i="5"/>
  <c r="AI163" i="5"/>
  <c r="AA163" i="5"/>
  <c r="Z163" i="5"/>
  <c r="Y163" i="5"/>
  <c r="X163" i="5"/>
  <c r="W163" i="5"/>
  <c r="V163" i="5"/>
  <c r="AL162" i="5"/>
  <c r="AK162" i="5"/>
  <c r="AJ162" i="5"/>
  <c r="AI162" i="5"/>
  <c r="AA162" i="5"/>
  <c r="Z162" i="5"/>
  <c r="Y162" i="5"/>
  <c r="X162" i="5"/>
  <c r="W162" i="5"/>
  <c r="V162" i="5"/>
  <c r="AL161" i="5"/>
  <c r="AK161" i="5"/>
  <c r="AJ161" i="5"/>
  <c r="AI161" i="5"/>
  <c r="AA161" i="5"/>
  <c r="Z161" i="5"/>
  <c r="Y161" i="5"/>
  <c r="X161" i="5"/>
  <c r="W161" i="5"/>
  <c r="V161" i="5"/>
  <c r="AL160" i="5"/>
  <c r="AK160" i="5"/>
  <c r="AJ160" i="5"/>
  <c r="AI160" i="5"/>
  <c r="AA160" i="5"/>
  <c r="Z160" i="5"/>
  <c r="Y160" i="5"/>
  <c r="X160" i="5"/>
  <c r="W160" i="5"/>
  <c r="V160" i="5"/>
  <c r="AL159" i="5"/>
  <c r="AK159" i="5"/>
  <c r="AJ159" i="5"/>
  <c r="AI159" i="5"/>
  <c r="AA159" i="5"/>
  <c r="Z159" i="5"/>
  <c r="Y159" i="5"/>
  <c r="X159" i="5"/>
  <c r="W159" i="5"/>
  <c r="V159" i="5"/>
  <c r="AL158" i="5"/>
  <c r="AK158" i="5"/>
  <c r="AJ158" i="5"/>
  <c r="AI158" i="5"/>
  <c r="AA158" i="5"/>
  <c r="Z158" i="5"/>
  <c r="Y158" i="5"/>
  <c r="X158" i="5"/>
  <c r="W158" i="5"/>
  <c r="V158" i="5"/>
  <c r="AL136" i="5"/>
  <c r="AK136" i="5"/>
  <c r="AJ136" i="5"/>
  <c r="AI136" i="5"/>
  <c r="AA136" i="5"/>
  <c r="Z136" i="5"/>
  <c r="Y136" i="5"/>
  <c r="X136" i="5"/>
  <c r="W136" i="5"/>
  <c r="V136" i="5"/>
  <c r="AL135" i="5"/>
  <c r="AK135" i="5"/>
  <c r="AJ135" i="5"/>
  <c r="AI135" i="5"/>
  <c r="AA135" i="5"/>
  <c r="Z135" i="5"/>
  <c r="Y135" i="5"/>
  <c r="X135" i="5"/>
  <c r="W135" i="5"/>
  <c r="V135" i="5"/>
  <c r="AL110" i="5"/>
  <c r="AK110" i="5"/>
  <c r="AJ110" i="5"/>
  <c r="AI110" i="5"/>
  <c r="AA110" i="5"/>
  <c r="Z110" i="5"/>
  <c r="Y110" i="5"/>
  <c r="X110" i="5"/>
  <c r="W110" i="5"/>
  <c r="V110" i="5"/>
  <c r="AL92" i="5"/>
  <c r="AK92" i="5"/>
  <c r="AJ92" i="5"/>
  <c r="AI92" i="5"/>
  <c r="AA92" i="5"/>
  <c r="Z92" i="5"/>
  <c r="Y92" i="5"/>
  <c r="X92" i="5"/>
  <c r="W92" i="5"/>
  <c r="V92" i="5"/>
  <c r="AL79" i="5"/>
  <c r="AK79" i="5"/>
  <c r="AJ79" i="5"/>
  <c r="AI79" i="5"/>
  <c r="AA79" i="5"/>
  <c r="Z79" i="5"/>
  <c r="Y79" i="5"/>
  <c r="X79" i="5"/>
  <c r="W79" i="5"/>
  <c r="V79" i="5"/>
  <c r="AL78" i="5"/>
  <c r="AK78" i="5"/>
  <c r="AJ78" i="5"/>
  <c r="AI78" i="5"/>
  <c r="AA78" i="5"/>
  <c r="Z78" i="5"/>
  <c r="Y78" i="5"/>
  <c r="X78" i="5"/>
  <c r="W78" i="5"/>
  <c r="V78" i="5"/>
  <c r="AL76" i="5"/>
  <c r="AK76" i="5"/>
  <c r="AJ76" i="5"/>
  <c r="AI76" i="5"/>
  <c r="AA76" i="5"/>
  <c r="Z76" i="5"/>
  <c r="Y76" i="5"/>
  <c r="X76" i="5"/>
  <c r="W76" i="5"/>
  <c r="V76" i="5"/>
  <c r="AL75" i="5"/>
  <c r="AK75" i="5"/>
  <c r="AJ75" i="5"/>
  <c r="AI75" i="5"/>
  <c r="AA75" i="5"/>
  <c r="Z75" i="5"/>
  <c r="Y75" i="5"/>
  <c r="X75" i="5"/>
  <c r="W75" i="5"/>
  <c r="V75" i="5"/>
  <c r="L58" i="5"/>
  <c r="AL52" i="5"/>
  <c r="AK52" i="5"/>
  <c r="AJ52" i="5"/>
  <c r="AI52" i="5"/>
  <c r="AA52" i="5"/>
  <c r="Z52" i="5"/>
  <c r="Y52" i="5"/>
  <c r="X52" i="5"/>
  <c r="W52" i="5"/>
  <c r="V52" i="5"/>
  <c r="AL51" i="5"/>
  <c r="AK51" i="5"/>
  <c r="AJ51" i="5"/>
  <c r="AI51" i="5"/>
  <c r="AA51" i="5"/>
  <c r="Z51" i="5"/>
  <c r="Y51" i="5"/>
  <c r="X51" i="5"/>
  <c r="W51" i="5"/>
  <c r="V51" i="5"/>
  <c r="AL50" i="5"/>
  <c r="AK50" i="5"/>
  <c r="AJ50" i="5"/>
  <c r="AI50" i="5"/>
  <c r="AA50" i="5"/>
  <c r="Z50" i="5"/>
  <c r="Y50" i="5"/>
  <c r="X50" i="5"/>
  <c r="W50" i="5"/>
  <c r="V50" i="5"/>
  <c r="AL49" i="5"/>
  <c r="AK49" i="5"/>
  <c r="AJ49" i="5"/>
  <c r="AI49" i="5"/>
  <c r="AA49" i="5"/>
  <c r="Z49" i="5"/>
  <c r="Y49" i="5"/>
  <c r="X49" i="5"/>
  <c r="W49" i="5"/>
  <c r="V49" i="5"/>
  <c r="AL48" i="5"/>
  <c r="AK48" i="5"/>
  <c r="AJ48" i="5"/>
  <c r="AI48" i="5"/>
  <c r="AA48" i="5"/>
  <c r="Z48" i="5"/>
  <c r="Y48" i="5"/>
  <c r="X48" i="5"/>
  <c r="W48" i="5"/>
  <c r="V48" i="5"/>
  <c r="G31" i="5"/>
  <c r="G30" i="5"/>
  <c r="G29" i="5"/>
  <c r="G28" i="5"/>
  <c r="AL165" i="4"/>
  <c r="AK165" i="4"/>
  <c r="AJ165" i="4"/>
  <c r="AI165" i="4"/>
  <c r="AA165" i="4"/>
  <c r="Z165" i="4"/>
  <c r="Y165" i="4"/>
  <c r="X165" i="4"/>
  <c r="W165" i="4"/>
  <c r="V165" i="4"/>
  <c r="AL164" i="4"/>
  <c r="AK164" i="4"/>
  <c r="AJ164" i="4"/>
  <c r="AI164" i="4"/>
  <c r="AA164" i="4"/>
  <c r="Z164" i="4"/>
  <c r="Y164" i="4"/>
  <c r="X164" i="4"/>
  <c r="W164" i="4"/>
  <c r="V164" i="4"/>
  <c r="AL163" i="4"/>
  <c r="AK163" i="4"/>
  <c r="AJ163" i="4"/>
  <c r="AI163" i="4"/>
  <c r="AA163" i="4"/>
  <c r="Z163" i="4"/>
  <c r="Y163" i="4"/>
  <c r="X163" i="4"/>
  <c r="W163" i="4"/>
  <c r="V163" i="4"/>
  <c r="AL162" i="4"/>
  <c r="AK162" i="4"/>
  <c r="AJ162" i="4"/>
  <c r="AI162" i="4"/>
  <c r="AA162" i="4"/>
  <c r="Z162" i="4"/>
  <c r="Y162" i="4"/>
  <c r="X162" i="4"/>
  <c r="W162" i="4"/>
  <c r="V162" i="4"/>
  <c r="AL161" i="4"/>
  <c r="AK161" i="4"/>
  <c r="AJ161" i="4"/>
  <c r="AI161" i="4"/>
  <c r="AA161" i="4"/>
  <c r="Z161" i="4"/>
  <c r="Y161" i="4"/>
  <c r="X161" i="4"/>
  <c r="W161" i="4"/>
  <c r="V161" i="4"/>
  <c r="AL160" i="4"/>
  <c r="AK160" i="4"/>
  <c r="AJ160" i="4"/>
  <c r="AI160" i="4"/>
  <c r="AA160" i="4"/>
  <c r="Z160" i="4"/>
  <c r="Y160" i="4"/>
  <c r="X160" i="4"/>
  <c r="W160" i="4"/>
  <c r="V160" i="4"/>
  <c r="AL159" i="4"/>
  <c r="AK159" i="4"/>
  <c r="AJ159" i="4"/>
  <c r="AI159" i="4"/>
  <c r="AA159" i="4"/>
  <c r="Z159" i="4"/>
  <c r="Y159" i="4"/>
  <c r="X159" i="4"/>
  <c r="W159" i="4"/>
  <c r="V159" i="4"/>
  <c r="AL158" i="4"/>
  <c r="AK158" i="4"/>
  <c r="AJ158" i="4"/>
  <c r="AI158" i="4"/>
  <c r="AA158" i="4"/>
  <c r="Z158" i="4"/>
  <c r="Y158" i="4"/>
  <c r="X158" i="4"/>
  <c r="W158" i="4"/>
  <c r="V158" i="4"/>
  <c r="AL136" i="4"/>
  <c r="AK136" i="4"/>
  <c r="AJ136" i="4"/>
  <c r="AI136" i="4"/>
  <c r="AA136" i="4"/>
  <c r="Z136" i="4"/>
  <c r="Y136" i="4"/>
  <c r="X136" i="4"/>
  <c r="W136" i="4"/>
  <c r="V136" i="4"/>
  <c r="AL135" i="4"/>
  <c r="AK135" i="4"/>
  <c r="AJ135" i="4"/>
  <c r="AI135" i="4"/>
  <c r="AA135" i="4"/>
  <c r="Z135" i="4"/>
  <c r="Y135" i="4"/>
  <c r="X135" i="4"/>
  <c r="W135" i="4"/>
  <c r="V135" i="4"/>
  <c r="AL110" i="4"/>
  <c r="AK110" i="4"/>
  <c r="AJ110" i="4"/>
  <c r="AI110" i="4"/>
  <c r="AA110" i="4"/>
  <c r="Z110" i="4"/>
  <c r="Y110" i="4"/>
  <c r="X110" i="4"/>
  <c r="W110" i="4"/>
  <c r="V110" i="4"/>
  <c r="AL92" i="4"/>
  <c r="AK92" i="4"/>
  <c r="AJ92" i="4"/>
  <c r="AI92" i="4"/>
  <c r="AA92" i="4"/>
  <c r="Z92" i="4"/>
  <c r="Y92" i="4"/>
  <c r="X92" i="4"/>
  <c r="W92" i="4"/>
  <c r="V92" i="4"/>
  <c r="AL79" i="4"/>
  <c r="AK79" i="4"/>
  <c r="AJ79" i="4"/>
  <c r="AI79" i="4"/>
  <c r="AA79" i="4"/>
  <c r="Z79" i="4"/>
  <c r="Y79" i="4"/>
  <c r="X79" i="4"/>
  <c r="W79" i="4"/>
  <c r="V79" i="4"/>
  <c r="AL78" i="4"/>
  <c r="AK78" i="4"/>
  <c r="AJ78" i="4"/>
  <c r="AI78" i="4"/>
  <c r="AA78" i="4"/>
  <c r="Z78" i="4"/>
  <c r="Y78" i="4"/>
  <c r="X78" i="4"/>
  <c r="W78" i="4"/>
  <c r="V78" i="4"/>
  <c r="AL76" i="4"/>
  <c r="AK76" i="4"/>
  <c r="AJ76" i="4"/>
  <c r="AI76" i="4"/>
  <c r="AA76" i="4"/>
  <c r="Z76" i="4"/>
  <c r="Y76" i="4"/>
  <c r="X76" i="4"/>
  <c r="W76" i="4"/>
  <c r="V76" i="4"/>
  <c r="AL75" i="4"/>
  <c r="AK75" i="4"/>
  <c r="AJ75" i="4"/>
  <c r="AI75" i="4"/>
  <c r="AA75" i="4"/>
  <c r="Z75" i="4"/>
  <c r="Y75" i="4"/>
  <c r="X75" i="4"/>
  <c r="W75" i="4"/>
  <c r="V75" i="4"/>
  <c r="L58" i="4"/>
  <c r="AL52" i="4"/>
  <c r="AK52" i="4"/>
  <c r="AJ52" i="4"/>
  <c r="AI52" i="4"/>
  <c r="AA52" i="4"/>
  <c r="Z52" i="4"/>
  <c r="Y52" i="4"/>
  <c r="X52" i="4"/>
  <c r="W52" i="4"/>
  <c r="V52" i="4"/>
  <c r="AL51" i="4"/>
  <c r="AK51" i="4"/>
  <c r="AJ51" i="4"/>
  <c r="AI51" i="4"/>
  <c r="AA51" i="4"/>
  <c r="Z51" i="4"/>
  <c r="Y51" i="4"/>
  <c r="X51" i="4"/>
  <c r="W51" i="4"/>
  <c r="V51" i="4"/>
  <c r="AL50" i="4"/>
  <c r="AK50" i="4"/>
  <c r="AJ50" i="4"/>
  <c r="AI50" i="4"/>
  <c r="AA50" i="4"/>
  <c r="Z50" i="4"/>
  <c r="Y50" i="4"/>
  <c r="X50" i="4"/>
  <c r="W50" i="4"/>
  <c r="V50" i="4"/>
  <c r="AL49" i="4"/>
  <c r="AK49" i="4"/>
  <c r="AJ49" i="4"/>
  <c r="AI49" i="4"/>
  <c r="AA49" i="4"/>
  <c r="Z49" i="4"/>
  <c r="Y49" i="4"/>
  <c r="X49" i="4"/>
  <c r="W49" i="4"/>
  <c r="V49" i="4"/>
  <c r="AL48" i="4"/>
  <c r="AK48" i="4"/>
  <c r="AJ48" i="4"/>
  <c r="AI48" i="4"/>
  <c r="AA48" i="4"/>
  <c r="Z48" i="4"/>
  <c r="Y48" i="4"/>
  <c r="X48" i="4"/>
  <c r="W48" i="4"/>
  <c r="V48" i="4"/>
  <c r="G31" i="4"/>
  <c r="G30" i="4"/>
  <c r="G29" i="4"/>
  <c r="G28" i="4"/>
  <c r="L58" i="3"/>
  <c r="AJ158" i="3"/>
  <c r="AK158" i="3"/>
  <c r="AL158" i="3"/>
  <c r="AJ159" i="3"/>
  <c r="AK159" i="3"/>
  <c r="AL159" i="3"/>
  <c r="AJ160" i="3"/>
  <c r="AK160" i="3"/>
  <c r="AL160" i="3"/>
  <c r="AJ161" i="3"/>
  <c r="AK161" i="3"/>
  <c r="AL161" i="3"/>
  <c r="AJ162" i="3"/>
  <c r="AK162" i="3"/>
  <c r="AL162" i="3"/>
  <c r="AJ163" i="3"/>
  <c r="AK163" i="3"/>
  <c r="AL163" i="3"/>
  <c r="AJ164" i="3"/>
  <c r="AK164" i="3"/>
  <c r="AL164" i="3"/>
  <c r="AJ165" i="3"/>
  <c r="AK165" i="3"/>
  <c r="AL165" i="3"/>
  <c r="AI159" i="3"/>
  <c r="AI160" i="3"/>
  <c r="AI161" i="3"/>
  <c r="AI162" i="3"/>
  <c r="AI163" i="3"/>
  <c r="AI164" i="3"/>
  <c r="AI165" i="3"/>
  <c r="AI158" i="3"/>
  <c r="W158" i="3"/>
  <c r="X158" i="3"/>
  <c r="Y158" i="3"/>
  <c r="Z158" i="3"/>
  <c r="AA158" i="3"/>
  <c r="W159" i="3"/>
  <c r="X159" i="3"/>
  <c r="Y159" i="3"/>
  <c r="Z159" i="3"/>
  <c r="AA159" i="3"/>
  <c r="W160" i="3"/>
  <c r="X160" i="3"/>
  <c r="Y160" i="3"/>
  <c r="Z160" i="3"/>
  <c r="AA160" i="3"/>
  <c r="W161" i="3"/>
  <c r="X161" i="3"/>
  <c r="Y161" i="3"/>
  <c r="Z161" i="3"/>
  <c r="AA161" i="3"/>
  <c r="W162" i="3"/>
  <c r="X162" i="3"/>
  <c r="Y162" i="3"/>
  <c r="Z162" i="3"/>
  <c r="AA162" i="3"/>
  <c r="W163" i="3"/>
  <c r="X163" i="3"/>
  <c r="Y163" i="3"/>
  <c r="Z163" i="3"/>
  <c r="AA163" i="3"/>
  <c r="W164" i="3"/>
  <c r="X164" i="3"/>
  <c r="Y164" i="3"/>
  <c r="Z164" i="3"/>
  <c r="AA164" i="3"/>
  <c r="W165" i="3"/>
  <c r="X165" i="3"/>
  <c r="Y165" i="3"/>
  <c r="Z165" i="3"/>
  <c r="AA165" i="3"/>
  <c r="V159" i="3"/>
  <c r="V160" i="3"/>
  <c r="AB160" i="3" s="1"/>
  <c r="V161" i="3"/>
  <c r="V162" i="3"/>
  <c r="V163" i="3"/>
  <c r="V164" i="3"/>
  <c r="AB164" i="3" s="1"/>
  <c r="V165" i="3"/>
  <c r="V158" i="3"/>
  <c r="AJ135" i="3"/>
  <c r="AK135" i="3"/>
  <c r="AL135" i="3"/>
  <c r="AJ136" i="3"/>
  <c r="AK136" i="3"/>
  <c r="AL136" i="3"/>
  <c r="AI136" i="3"/>
  <c r="AI135" i="3"/>
  <c r="W135" i="3"/>
  <c r="X135" i="3"/>
  <c r="Y135" i="3"/>
  <c r="Z135" i="3"/>
  <c r="AA135" i="3"/>
  <c r="W136" i="3"/>
  <c r="X136" i="3"/>
  <c r="Y136" i="3"/>
  <c r="Z136" i="3"/>
  <c r="AA136" i="3"/>
  <c r="V136" i="3"/>
  <c r="V135" i="3"/>
  <c r="AJ110" i="3"/>
  <c r="AK110" i="3"/>
  <c r="AL110" i="3"/>
  <c r="AI110" i="3"/>
  <c r="W110" i="3"/>
  <c r="X110" i="3"/>
  <c r="Y110" i="3"/>
  <c r="Z110" i="3"/>
  <c r="AA110" i="3"/>
  <c r="V110" i="3"/>
  <c r="AJ92" i="3"/>
  <c r="AK92" i="3"/>
  <c r="AL92" i="3"/>
  <c r="AI92" i="3"/>
  <c r="W92" i="3"/>
  <c r="X92" i="3"/>
  <c r="Y92" i="3"/>
  <c r="Z92" i="3"/>
  <c r="AA92" i="3"/>
  <c r="V92" i="3"/>
  <c r="AJ78" i="3"/>
  <c r="AK78" i="3"/>
  <c r="AL78" i="3"/>
  <c r="AJ79" i="3"/>
  <c r="AK79" i="3"/>
  <c r="AL79" i="3"/>
  <c r="AI79" i="3"/>
  <c r="AI78" i="3"/>
  <c r="W78" i="3"/>
  <c r="X78" i="3"/>
  <c r="Y78" i="3"/>
  <c r="Z78" i="3"/>
  <c r="AA78" i="3"/>
  <c r="W79" i="3"/>
  <c r="X79" i="3"/>
  <c r="Y79" i="3"/>
  <c r="Z79" i="3"/>
  <c r="AA79" i="3"/>
  <c r="V79" i="3"/>
  <c r="V78" i="3"/>
  <c r="AJ75" i="3"/>
  <c r="AK75" i="3"/>
  <c r="AL75" i="3"/>
  <c r="AJ76" i="3"/>
  <c r="AK76" i="3"/>
  <c r="AL76" i="3"/>
  <c r="AI76" i="3"/>
  <c r="AI75" i="3"/>
  <c r="W75" i="3"/>
  <c r="X75" i="3"/>
  <c r="Y75" i="3"/>
  <c r="Z75" i="3"/>
  <c r="AA75" i="3"/>
  <c r="W76" i="3"/>
  <c r="X76" i="3"/>
  <c r="Y76" i="3"/>
  <c r="Z76" i="3"/>
  <c r="AA76" i="3"/>
  <c r="V76" i="3"/>
  <c r="V75" i="3"/>
  <c r="AJ48" i="3"/>
  <c r="AK48" i="3"/>
  <c r="AL48" i="3"/>
  <c r="AJ49" i="3"/>
  <c r="AK49" i="3"/>
  <c r="AL49" i="3"/>
  <c r="AJ50" i="3"/>
  <c r="AK50" i="3"/>
  <c r="AL50" i="3"/>
  <c r="AJ51" i="3"/>
  <c r="AK51" i="3"/>
  <c r="AL51" i="3"/>
  <c r="AJ52" i="3"/>
  <c r="AK52" i="3"/>
  <c r="AL52" i="3"/>
  <c r="AI49" i="3"/>
  <c r="AI50" i="3"/>
  <c r="AI51" i="3"/>
  <c r="AI52" i="3"/>
  <c r="AI48" i="3"/>
  <c r="W48" i="3"/>
  <c r="X48" i="3"/>
  <c r="Y48" i="3"/>
  <c r="Z48" i="3"/>
  <c r="AA48" i="3"/>
  <c r="W49" i="3"/>
  <c r="X49" i="3"/>
  <c r="Y49" i="3"/>
  <c r="Z49" i="3"/>
  <c r="AA49" i="3"/>
  <c r="W50" i="3"/>
  <c r="X50" i="3"/>
  <c r="Y50" i="3"/>
  <c r="Z50" i="3"/>
  <c r="AA50" i="3"/>
  <c r="W51" i="3"/>
  <c r="X51" i="3"/>
  <c r="Y51" i="3"/>
  <c r="Z51" i="3"/>
  <c r="AA51" i="3"/>
  <c r="W52" i="3"/>
  <c r="X52" i="3"/>
  <c r="Y52" i="3"/>
  <c r="Z52" i="3"/>
  <c r="AA52" i="3"/>
  <c r="V49" i="3"/>
  <c r="V50" i="3"/>
  <c r="V51" i="3"/>
  <c r="V52" i="3"/>
  <c r="V48" i="3"/>
  <c r="G29" i="3"/>
  <c r="G30" i="3"/>
  <c r="G31" i="3"/>
  <c r="G28" i="3"/>
  <c r="L59" i="1"/>
  <c r="L60" i="1"/>
  <c r="L58" i="1"/>
  <c r="AB49" i="4" l="1"/>
  <c r="AG49" i="4" s="1"/>
  <c r="AB52" i="3"/>
  <c r="AG52" i="3" s="1"/>
  <c r="AB50" i="3"/>
  <c r="AG50" i="3" s="1"/>
  <c r="AG49" i="3"/>
  <c r="AB48" i="3"/>
  <c r="AH48" i="3" s="1"/>
  <c r="AB163" i="3"/>
  <c r="AB159" i="3"/>
  <c r="AB51" i="3"/>
  <c r="AB49" i="3"/>
  <c r="AH49" i="3" s="1"/>
  <c r="AB75" i="3"/>
  <c r="AB78" i="3"/>
  <c r="AB110" i="3"/>
  <c r="AB135" i="3"/>
  <c r="AB158" i="3"/>
  <c r="AB162" i="3"/>
  <c r="AG51" i="3"/>
  <c r="AB76" i="3"/>
  <c r="AB79" i="3"/>
  <c r="AB92" i="3"/>
  <c r="AB136" i="3"/>
  <c r="AB165" i="3"/>
  <c r="AB161" i="3"/>
  <c r="AH51" i="3"/>
  <c r="AB75" i="5"/>
  <c r="AE75" i="5" s="1"/>
  <c r="G32" i="4"/>
  <c r="AB52" i="5"/>
  <c r="AG52" i="5" s="1"/>
  <c r="AB78" i="5"/>
  <c r="AE78" i="5" s="1"/>
  <c r="AB79" i="5"/>
  <c r="AF79" i="5" s="1"/>
  <c r="AB92" i="5"/>
  <c r="AG92" i="5" s="1"/>
  <c r="AB135" i="5"/>
  <c r="AE135" i="5" s="1"/>
  <c r="AB136" i="5"/>
  <c r="AD136" i="5" s="1"/>
  <c r="AB158" i="5"/>
  <c r="AE158" i="5" s="1"/>
  <c r="AB160" i="5"/>
  <c r="AC160" i="5" s="1"/>
  <c r="AB161" i="5"/>
  <c r="AG161" i="5" s="1"/>
  <c r="AB162" i="5"/>
  <c r="AC162" i="5" s="1"/>
  <c r="AB165" i="5"/>
  <c r="AH165" i="5" s="1"/>
  <c r="AB76" i="5"/>
  <c r="AE76" i="5" s="1"/>
  <c r="AB110" i="5"/>
  <c r="AG110" i="5" s="1"/>
  <c r="AB159" i="5"/>
  <c r="AH159" i="5" s="1"/>
  <c r="AB163" i="5"/>
  <c r="AE163" i="5" s="1"/>
  <c r="AB48" i="5"/>
  <c r="AD48" i="5" s="1"/>
  <c r="AB50" i="5"/>
  <c r="AF50" i="5" s="1"/>
  <c r="AD79" i="5"/>
  <c r="AG158" i="5"/>
  <c r="AC158" i="5"/>
  <c r="AD165" i="5"/>
  <c r="AF165" i="5"/>
  <c r="AD78" i="5"/>
  <c r="AH158" i="5"/>
  <c r="AH162" i="5"/>
  <c r="AH76" i="5"/>
  <c r="AC79" i="5"/>
  <c r="AF159" i="5"/>
  <c r="AF163" i="5"/>
  <c r="AH163" i="5"/>
  <c r="AG163" i="5"/>
  <c r="AG165" i="5"/>
  <c r="AG162" i="5"/>
  <c r="AH78" i="5"/>
  <c r="AD158" i="5"/>
  <c r="AD162" i="5"/>
  <c r="AC48" i="5"/>
  <c r="AF158" i="5"/>
  <c r="AB51" i="5"/>
  <c r="AC51" i="5" s="1"/>
  <c r="G32" i="5"/>
  <c r="H31" i="5" s="1"/>
  <c r="AB49" i="5"/>
  <c r="AG49" i="5" s="1"/>
  <c r="AC76" i="5"/>
  <c r="AE79" i="5"/>
  <c r="AC163" i="5"/>
  <c r="AB164" i="5"/>
  <c r="AH164" i="5" s="1"/>
  <c r="AE165" i="5"/>
  <c r="H29" i="4"/>
  <c r="H31" i="4"/>
  <c r="AB76" i="4"/>
  <c r="AG76" i="4" s="1"/>
  <c r="AB159" i="4"/>
  <c r="AE159" i="4" s="1"/>
  <c r="AB163" i="4"/>
  <c r="AG163" i="4" s="1"/>
  <c r="AB164" i="4"/>
  <c r="AF164" i="4" s="1"/>
  <c r="AB165" i="4"/>
  <c r="AG165" i="4" s="1"/>
  <c r="AB110" i="4"/>
  <c r="AD110" i="4" s="1"/>
  <c r="AG164" i="4"/>
  <c r="H30" i="4"/>
  <c r="AF76" i="4"/>
  <c r="AF159" i="4"/>
  <c r="AD76" i="4"/>
  <c r="AH159" i="4"/>
  <c r="AD165" i="4"/>
  <c r="H28" i="4"/>
  <c r="AB50" i="4"/>
  <c r="AE50" i="4" s="1"/>
  <c r="AB78" i="4"/>
  <c r="AH78" i="4" s="1"/>
  <c r="AB135" i="4"/>
  <c r="AC135" i="4" s="1"/>
  <c r="AC159" i="4"/>
  <c r="AB160" i="4"/>
  <c r="AH160" i="4" s="1"/>
  <c r="AB51" i="4"/>
  <c r="AF51" i="4" s="1"/>
  <c r="AB79" i="4"/>
  <c r="AE79" i="4" s="1"/>
  <c r="AB136" i="4"/>
  <c r="AC136" i="4" s="1"/>
  <c r="AB161" i="4"/>
  <c r="AE161" i="4" s="1"/>
  <c r="AB48" i="4"/>
  <c r="AD48" i="4" s="1"/>
  <c r="AB52" i="4"/>
  <c r="AG52" i="4" s="1"/>
  <c r="AB75" i="4"/>
  <c r="AG75" i="4" s="1"/>
  <c r="AB92" i="4"/>
  <c r="AC92" i="4" s="1"/>
  <c r="AB158" i="4"/>
  <c r="AG158" i="4" s="1"/>
  <c r="AB162" i="4"/>
  <c r="AC162" i="4" s="1"/>
  <c r="AJ158" i="1"/>
  <c r="AK158" i="1"/>
  <c r="AL158" i="1"/>
  <c r="AJ159" i="1"/>
  <c r="AK159" i="1"/>
  <c r="AL159" i="1"/>
  <c r="AJ160" i="1"/>
  <c r="AK160" i="1"/>
  <c r="AL160" i="1"/>
  <c r="AJ161" i="1"/>
  <c r="AK161" i="1"/>
  <c r="AL161" i="1"/>
  <c r="AJ162" i="1"/>
  <c r="AK162" i="1"/>
  <c r="AL162" i="1"/>
  <c r="AJ163" i="1"/>
  <c r="AK163" i="1"/>
  <c r="AL163" i="1"/>
  <c r="AJ164" i="1"/>
  <c r="AK164" i="1"/>
  <c r="AL164" i="1"/>
  <c r="AJ165" i="1"/>
  <c r="AK165" i="1"/>
  <c r="AL165" i="1"/>
  <c r="AI159" i="1"/>
  <c r="AI160" i="1"/>
  <c r="AI161" i="1"/>
  <c r="AI162" i="1"/>
  <c r="AI163" i="1"/>
  <c r="AI164" i="1"/>
  <c r="AI165" i="1"/>
  <c r="AI158" i="1"/>
  <c r="W158" i="1"/>
  <c r="X158" i="1"/>
  <c r="Y158" i="1"/>
  <c r="Z158" i="1"/>
  <c r="AA158" i="1"/>
  <c r="W159" i="1"/>
  <c r="X159" i="1"/>
  <c r="Y159" i="1"/>
  <c r="Z159" i="1"/>
  <c r="AA159" i="1"/>
  <c r="W160" i="1"/>
  <c r="X160" i="1"/>
  <c r="Y160" i="1"/>
  <c r="Z160" i="1"/>
  <c r="AA160" i="1"/>
  <c r="W161" i="1"/>
  <c r="X161" i="1"/>
  <c r="Y161" i="1"/>
  <c r="Z161" i="1"/>
  <c r="AA161" i="1"/>
  <c r="W162" i="1"/>
  <c r="X162" i="1"/>
  <c r="Y162" i="1"/>
  <c r="Z162" i="1"/>
  <c r="AA162" i="1"/>
  <c r="W163" i="1"/>
  <c r="X163" i="1"/>
  <c r="Y163" i="1"/>
  <c r="Z163" i="1"/>
  <c r="AA163" i="1"/>
  <c r="W164" i="1"/>
  <c r="X164" i="1"/>
  <c r="Y164" i="1"/>
  <c r="Z164" i="1"/>
  <c r="AA164" i="1"/>
  <c r="W165" i="1"/>
  <c r="X165" i="1"/>
  <c r="Y165" i="1"/>
  <c r="Z165" i="1"/>
  <c r="AA165" i="1"/>
  <c r="V159" i="1"/>
  <c r="AB159" i="1" s="1"/>
  <c r="V160" i="1"/>
  <c r="V161" i="1"/>
  <c r="V162" i="1"/>
  <c r="V163" i="1"/>
  <c r="AB163" i="1" s="1"/>
  <c r="V164" i="1"/>
  <c r="V165" i="1"/>
  <c r="V158" i="1"/>
  <c r="AJ135" i="1"/>
  <c r="AK135" i="1"/>
  <c r="AL135" i="1"/>
  <c r="AJ136" i="1"/>
  <c r="AK136" i="1"/>
  <c r="AL136" i="1"/>
  <c r="AI136" i="1"/>
  <c r="AI135" i="1"/>
  <c r="W135" i="1"/>
  <c r="X135" i="1"/>
  <c r="Y135" i="1"/>
  <c r="Z135" i="1"/>
  <c r="AA135" i="1"/>
  <c r="W136" i="1"/>
  <c r="X136" i="1"/>
  <c r="Y136" i="1"/>
  <c r="Z136" i="1"/>
  <c r="AA136" i="1"/>
  <c r="V136" i="1"/>
  <c r="V135" i="1"/>
  <c r="AJ110" i="1"/>
  <c r="AK110" i="1"/>
  <c r="AL110" i="1"/>
  <c r="AI110" i="1"/>
  <c r="W110" i="1"/>
  <c r="X110" i="1"/>
  <c r="Y110" i="1"/>
  <c r="Z110" i="1"/>
  <c r="AA110" i="1"/>
  <c r="V110" i="1"/>
  <c r="AJ92" i="1"/>
  <c r="AK92" i="1"/>
  <c r="AL92" i="1"/>
  <c r="AI92" i="1"/>
  <c r="W92" i="1"/>
  <c r="X92" i="1"/>
  <c r="Y92" i="1"/>
  <c r="Z92" i="1"/>
  <c r="AA92" i="1"/>
  <c r="V92" i="1"/>
  <c r="AJ78" i="1"/>
  <c r="AK78" i="1"/>
  <c r="AL78" i="1"/>
  <c r="AJ79" i="1"/>
  <c r="AK79" i="1"/>
  <c r="AL79" i="1"/>
  <c r="AI79" i="1"/>
  <c r="AI78" i="1"/>
  <c r="W78" i="1"/>
  <c r="X78" i="1"/>
  <c r="Y78" i="1"/>
  <c r="Z78" i="1"/>
  <c r="AA78" i="1"/>
  <c r="W79" i="1"/>
  <c r="X79" i="1"/>
  <c r="Y79" i="1"/>
  <c r="Z79" i="1"/>
  <c r="AA79" i="1"/>
  <c r="V79" i="1"/>
  <c r="V78" i="1"/>
  <c r="AJ75" i="1"/>
  <c r="AK75" i="1"/>
  <c r="AL75" i="1"/>
  <c r="AJ76" i="1"/>
  <c r="AK76" i="1"/>
  <c r="AL76" i="1"/>
  <c r="AI76" i="1"/>
  <c r="AI75" i="1"/>
  <c r="W75" i="1"/>
  <c r="X75" i="1"/>
  <c r="Y75" i="1"/>
  <c r="Z75" i="1"/>
  <c r="AA75" i="1"/>
  <c r="W76" i="1"/>
  <c r="X76" i="1"/>
  <c r="Y76" i="1"/>
  <c r="Z76" i="1"/>
  <c r="AA76" i="1"/>
  <c r="V76" i="1"/>
  <c r="V75" i="1"/>
  <c r="AJ48" i="1"/>
  <c r="AK48" i="1"/>
  <c r="AL48" i="1"/>
  <c r="AJ49" i="1"/>
  <c r="AK49" i="1"/>
  <c r="AL49" i="1"/>
  <c r="AJ50" i="1"/>
  <c r="AK50" i="1"/>
  <c r="AL50" i="1"/>
  <c r="AJ51" i="1"/>
  <c r="AK51" i="1"/>
  <c r="AL51" i="1"/>
  <c r="AJ52" i="1"/>
  <c r="AK52" i="1"/>
  <c r="AL52" i="1"/>
  <c r="AI49" i="1"/>
  <c r="AI50" i="1"/>
  <c r="AI51" i="1"/>
  <c r="AI52" i="1"/>
  <c r="AI48" i="1"/>
  <c r="W48" i="1"/>
  <c r="X48" i="1"/>
  <c r="Y48" i="1"/>
  <c r="Z48" i="1"/>
  <c r="AA48" i="1"/>
  <c r="W49" i="1"/>
  <c r="X49" i="1"/>
  <c r="Y49" i="1"/>
  <c r="Z49" i="1"/>
  <c r="AA49" i="1"/>
  <c r="W50" i="1"/>
  <c r="X50" i="1"/>
  <c r="Y50" i="1"/>
  <c r="Z50" i="1"/>
  <c r="AA50" i="1"/>
  <c r="W51" i="1"/>
  <c r="X51" i="1"/>
  <c r="Y51" i="1"/>
  <c r="Z51" i="1"/>
  <c r="AA51" i="1"/>
  <c r="W52" i="1"/>
  <c r="X52" i="1"/>
  <c r="Y52" i="1"/>
  <c r="Z52" i="1"/>
  <c r="AA52" i="1"/>
  <c r="V49" i="1"/>
  <c r="V50" i="1"/>
  <c r="V51" i="1"/>
  <c r="AB51" i="1" s="1"/>
  <c r="V52" i="1"/>
  <c r="V48" i="1"/>
  <c r="AA26" i="1"/>
  <c r="AA27" i="1"/>
  <c r="AA28" i="1"/>
  <c r="AA25" i="1"/>
  <c r="I26" i="1"/>
  <c r="I27" i="1"/>
  <c r="I25" i="1"/>
  <c r="AD110" i="5" l="1"/>
  <c r="AF92" i="5"/>
  <c r="AD160" i="5"/>
  <c r="AD161" i="5"/>
  <c r="AH160" i="5"/>
  <c r="AC92" i="5"/>
  <c r="AG50" i="5"/>
  <c r="AH52" i="5"/>
  <c r="AD76" i="5"/>
  <c r="AG160" i="5"/>
  <c r="AE49" i="4"/>
  <c r="AD49" i="4"/>
  <c r="AC49" i="4"/>
  <c r="AG110" i="4"/>
  <c r="AH49" i="4"/>
  <c r="AF49" i="4"/>
  <c r="AD161" i="4"/>
  <c r="AH110" i="4"/>
  <c r="AC164" i="4"/>
  <c r="AH52" i="3"/>
  <c r="AH50" i="3"/>
  <c r="AB49" i="1"/>
  <c r="AB76" i="1"/>
  <c r="AB79" i="1"/>
  <c r="AB136" i="1"/>
  <c r="AB165" i="1"/>
  <c r="AB161" i="1"/>
  <c r="AB110" i="1"/>
  <c r="AB164" i="1"/>
  <c r="AB160" i="1"/>
  <c r="AB52" i="1"/>
  <c r="AC52" i="1" s="1"/>
  <c r="AB50" i="1"/>
  <c r="AB48" i="1"/>
  <c r="AC48" i="1" s="1"/>
  <c r="AB75" i="1"/>
  <c r="AB78" i="1"/>
  <c r="AB92" i="1"/>
  <c r="AB135" i="1"/>
  <c r="AB158" i="1"/>
  <c r="AB162" i="1"/>
  <c r="AH164" i="4"/>
  <c r="AE161" i="5"/>
  <c r="AD52" i="5"/>
  <c r="AF162" i="5"/>
  <c r="AF78" i="5"/>
  <c r="AE48" i="5"/>
  <c r="AE162" i="5"/>
  <c r="AE165" i="4"/>
  <c r="AH165" i="4"/>
  <c r="AD159" i="4"/>
  <c r="AG159" i="4"/>
  <c r="AD164" i="4"/>
  <c r="AF160" i="5"/>
  <c r="AF75" i="5"/>
  <c r="AG48" i="5"/>
  <c r="AH92" i="5"/>
  <c r="AC78" i="5"/>
  <c r="AD163" i="5"/>
  <c r="AG76" i="5"/>
  <c r="AF52" i="5"/>
  <c r="AD92" i="5"/>
  <c r="AG75" i="5"/>
  <c r="AE160" i="5"/>
  <c r="AE92" i="5"/>
  <c r="AC52" i="5"/>
  <c r="AC165" i="4"/>
  <c r="AF165" i="4"/>
  <c r="AE164" i="4"/>
  <c r="AD75" i="5"/>
  <c r="AH75" i="5"/>
  <c r="AH110" i="5"/>
  <c r="AC75" i="5"/>
  <c r="AH136" i="5"/>
  <c r="AC161" i="5"/>
  <c r="AF76" i="5"/>
  <c r="AC135" i="5"/>
  <c r="AE52" i="5"/>
  <c r="AF48" i="5"/>
  <c r="AH50" i="5"/>
  <c r="AC159" i="5"/>
  <c r="AG159" i="5"/>
  <c r="AH79" i="5"/>
  <c r="AD50" i="5"/>
  <c r="AE136" i="5"/>
  <c r="AF135" i="5"/>
  <c r="AC50" i="5"/>
  <c r="AF136" i="5"/>
  <c r="AG78" i="5"/>
  <c r="AC165" i="5"/>
  <c r="AD159" i="5"/>
  <c r="AC136" i="5"/>
  <c r="AF110" i="5"/>
  <c r="AD164" i="5"/>
  <c r="AD135" i="5"/>
  <c r="AG135" i="5"/>
  <c r="AE159" i="5"/>
  <c r="AE110" i="5"/>
  <c r="AH48" i="5"/>
  <c r="AH161" i="5"/>
  <c r="AG136" i="5"/>
  <c r="AC110" i="5"/>
  <c r="AE50" i="5"/>
  <c r="AH135" i="5"/>
  <c r="AF161" i="5"/>
  <c r="AG79" i="5"/>
  <c r="H29" i="5"/>
  <c r="AF49" i="5"/>
  <c r="AH49" i="5"/>
  <c r="AD49" i="5"/>
  <c r="AE164" i="5"/>
  <c r="AG164" i="5"/>
  <c r="AC164" i="5"/>
  <c r="AF51" i="5"/>
  <c r="AH51" i="5"/>
  <c r="AD51" i="5"/>
  <c r="AC49" i="5"/>
  <c r="AF164" i="5"/>
  <c r="AE51" i="5"/>
  <c r="AE49" i="5"/>
  <c r="H28" i="5"/>
  <c r="AG51" i="5"/>
  <c r="H30" i="5"/>
  <c r="AE163" i="4"/>
  <c r="AH163" i="4"/>
  <c r="AD79" i="4"/>
  <c r="AE110" i="4"/>
  <c r="AC163" i="4"/>
  <c r="AC76" i="4"/>
  <c r="AD163" i="4"/>
  <c r="AF158" i="4"/>
  <c r="AH76" i="4"/>
  <c r="AF110" i="4"/>
  <c r="AE76" i="4"/>
  <c r="AC110" i="4"/>
  <c r="AG50" i="4"/>
  <c r="AF163" i="4"/>
  <c r="AF162" i="4"/>
  <c r="AD136" i="4"/>
  <c r="AF92" i="4"/>
  <c r="AC52" i="4"/>
  <c r="AE162" i="4"/>
  <c r="AE135" i="4"/>
  <c r="AC79" i="4"/>
  <c r="AF52" i="4"/>
  <c r="AH162" i="4"/>
  <c r="AD160" i="4"/>
  <c r="AF136" i="4"/>
  <c r="AH92" i="4"/>
  <c r="AD78" i="4"/>
  <c r="AE52" i="4"/>
  <c r="AG160" i="4"/>
  <c r="AC158" i="4"/>
  <c r="AG78" i="4"/>
  <c r="AC75" i="4"/>
  <c r="AH50" i="4"/>
  <c r="AH161" i="4"/>
  <c r="AF135" i="4"/>
  <c r="AH79" i="4"/>
  <c r="AE51" i="4"/>
  <c r="AG48" i="4"/>
  <c r="AG161" i="4"/>
  <c r="AE158" i="4"/>
  <c r="AE78" i="4"/>
  <c r="AH51" i="4"/>
  <c r="AD162" i="4"/>
  <c r="AH135" i="4"/>
  <c r="AD92" i="4"/>
  <c r="AG51" i="4"/>
  <c r="AE48" i="4"/>
  <c r="AG162" i="4"/>
  <c r="AC160" i="4"/>
  <c r="AE136" i="4"/>
  <c r="AG92" i="4"/>
  <c r="AC78" i="4"/>
  <c r="AH52" i="4"/>
  <c r="AD50" i="4"/>
  <c r="AF75" i="4"/>
  <c r="AC48" i="4"/>
  <c r="AC161" i="4"/>
  <c r="AG136" i="4"/>
  <c r="AE92" i="4"/>
  <c r="AD51" i="4"/>
  <c r="AF161" i="4"/>
  <c r="AH158" i="4"/>
  <c r="AD135" i="4"/>
  <c r="AF79" i="4"/>
  <c r="AH75" i="4"/>
  <c r="AC51" i="4"/>
  <c r="AG135" i="4"/>
  <c r="AD52" i="4"/>
  <c r="AH48" i="4"/>
  <c r="AF160" i="4"/>
  <c r="AH136" i="4"/>
  <c r="AF78" i="4"/>
  <c r="AC50" i="4"/>
  <c r="AF48" i="4"/>
  <c r="AE160" i="4"/>
  <c r="AG79" i="4"/>
  <c r="AE75" i="4"/>
  <c r="AF50" i="4"/>
  <c r="AD158" i="4"/>
  <c r="AD75" i="4"/>
  <c r="AC49" i="1"/>
  <c r="AC50" i="1"/>
  <c r="AC51" i="1"/>
  <c r="AH76" i="3" l="1"/>
  <c r="AG76" i="3"/>
  <c r="AF76" i="3"/>
  <c r="AE76" i="3"/>
  <c r="AD76" i="3"/>
  <c r="AC76" i="3"/>
  <c r="AH76" i="1" l="1"/>
  <c r="AG76" i="1"/>
  <c r="AF76" i="1"/>
  <c r="AE76" i="1"/>
  <c r="AD76" i="1"/>
  <c r="AC76" i="1"/>
  <c r="AH165" i="3" l="1"/>
  <c r="AG165" i="3"/>
  <c r="AF165" i="3"/>
  <c r="AE165" i="3"/>
  <c r="AD165" i="3"/>
  <c r="AC165" i="3"/>
  <c r="AH164" i="3"/>
  <c r="AG164" i="3"/>
  <c r="AF164" i="3"/>
  <c r="AE164" i="3"/>
  <c r="AD164" i="3"/>
  <c r="AC164" i="3"/>
  <c r="AH163" i="3"/>
  <c r="AG163" i="3"/>
  <c r="AF163" i="3"/>
  <c r="AE163" i="3"/>
  <c r="AD163" i="3"/>
  <c r="AC163" i="3"/>
  <c r="AH162" i="3"/>
  <c r="AG162" i="3"/>
  <c r="AF162" i="3"/>
  <c r="AE162" i="3"/>
  <c r="AD162" i="3"/>
  <c r="AC162" i="3"/>
  <c r="AH161" i="3"/>
  <c r="AG161" i="3"/>
  <c r="AF161" i="3"/>
  <c r="AE161" i="3"/>
  <c r="AD161" i="3"/>
  <c r="AC161" i="3"/>
  <c r="AH160" i="3"/>
  <c r="AG160" i="3"/>
  <c r="AF160" i="3"/>
  <c r="AE160" i="3"/>
  <c r="AD160" i="3"/>
  <c r="AC160" i="3"/>
  <c r="AH159" i="3"/>
  <c r="AG159" i="3"/>
  <c r="AF159" i="3"/>
  <c r="AE159" i="3"/>
  <c r="AD159" i="3"/>
  <c r="AC159" i="3"/>
  <c r="AH158" i="3"/>
  <c r="AG158" i="3"/>
  <c r="AF158" i="3"/>
  <c r="AE158" i="3"/>
  <c r="AD158" i="3"/>
  <c r="AC158" i="3"/>
  <c r="AH136" i="3"/>
  <c r="AG136" i="3"/>
  <c r="AF136" i="3"/>
  <c r="AE136" i="3"/>
  <c r="AD136" i="3"/>
  <c r="AC136" i="3"/>
  <c r="AH135" i="3"/>
  <c r="AG135" i="3"/>
  <c r="AF135" i="3"/>
  <c r="AE135" i="3"/>
  <c r="AD135" i="3"/>
  <c r="AC135" i="3"/>
  <c r="AH110" i="3"/>
  <c r="AG110" i="3"/>
  <c r="AF110" i="3"/>
  <c r="AE110" i="3"/>
  <c r="AD110" i="3"/>
  <c r="AC110" i="3"/>
  <c r="AH92" i="3"/>
  <c r="AG92" i="3"/>
  <c r="AF92" i="3"/>
  <c r="AE92" i="3"/>
  <c r="AD92" i="3"/>
  <c r="AC92" i="3"/>
  <c r="AH79" i="3"/>
  <c r="AG79" i="3"/>
  <c r="AF79" i="3"/>
  <c r="AE79" i="3"/>
  <c r="AD79" i="3"/>
  <c r="AC79" i="3"/>
  <c r="AH78" i="3"/>
  <c r="AG78" i="3"/>
  <c r="AF78" i="3"/>
  <c r="AE78" i="3"/>
  <c r="AD78" i="3"/>
  <c r="AC78" i="3"/>
  <c r="AH75" i="3"/>
  <c r="AG75" i="3"/>
  <c r="AF75" i="3"/>
  <c r="AE75" i="3"/>
  <c r="AD75" i="3"/>
  <c r="AC75" i="3"/>
  <c r="AF52" i="3"/>
  <c r="AE52" i="3"/>
  <c r="AD52" i="3"/>
  <c r="AC52" i="3"/>
  <c r="AF51" i="3"/>
  <c r="AE51" i="3"/>
  <c r="AD51" i="3"/>
  <c r="AC51" i="3"/>
  <c r="AF50" i="3"/>
  <c r="AE50" i="3"/>
  <c r="AD50" i="3"/>
  <c r="AC50" i="3"/>
  <c r="AF49" i="3"/>
  <c r="AE49" i="3"/>
  <c r="AD49" i="3"/>
  <c r="AC49" i="3"/>
  <c r="AG48" i="3"/>
  <c r="AF48" i="3"/>
  <c r="AE48" i="3"/>
  <c r="AD48" i="3"/>
  <c r="AC48" i="3"/>
  <c r="G32" i="3"/>
  <c r="H31" i="3" s="1"/>
  <c r="H28" i="3" l="1"/>
  <c r="H30" i="3"/>
  <c r="H29" i="3"/>
  <c r="AH165" i="1" l="1"/>
  <c r="AH164" i="1"/>
  <c r="AH163" i="1"/>
  <c r="AH162" i="1"/>
  <c r="AH161" i="1"/>
  <c r="AG160" i="1"/>
  <c r="AH159" i="1"/>
  <c r="AG158" i="1"/>
  <c r="AH136" i="1"/>
  <c r="AG135" i="1"/>
  <c r="AH110" i="1"/>
  <c r="AG92" i="1"/>
  <c r="AH79" i="1"/>
  <c r="AG78" i="1"/>
  <c r="AH75" i="1"/>
  <c r="AF52" i="1"/>
  <c r="AF51" i="1"/>
  <c r="AF50" i="1"/>
  <c r="AF48" i="1"/>
  <c r="AA29" i="1"/>
  <c r="AB28" i="1" s="1"/>
  <c r="I28" i="1"/>
  <c r="AC160" i="1" l="1"/>
  <c r="AG162" i="1"/>
  <c r="AC162" i="1"/>
  <c r="J27" i="1"/>
  <c r="J26" i="1"/>
  <c r="AE160" i="1"/>
  <c r="AE162" i="1"/>
  <c r="AC164" i="1"/>
  <c r="AG164" i="1"/>
  <c r="AE164" i="1"/>
  <c r="AB26" i="1"/>
  <c r="AB25" i="1"/>
  <c r="J25" i="1"/>
  <c r="AE48" i="1"/>
  <c r="AG48" i="1"/>
  <c r="AB27" i="1"/>
  <c r="AD48" i="1"/>
  <c r="AF49" i="1"/>
  <c r="AD49" i="1"/>
  <c r="AG49" i="1"/>
  <c r="AE49" i="1"/>
  <c r="AE50" i="1"/>
  <c r="AG50" i="1"/>
  <c r="AE51" i="1"/>
  <c r="AG51" i="1"/>
  <c r="AE52" i="1"/>
  <c r="AG52" i="1"/>
  <c r="AC75" i="1"/>
  <c r="AE75" i="1"/>
  <c r="AG75" i="1"/>
  <c r="AD78" i="1"/>
  <c r="AF78" i="1"/>
  <c r="AH78" i="1"/>
  <c r="AC79" i="1"/>
  <c r="AE79" i="1"/>
  <c r="AG79" i="1"/>
  <c r="AD92" i="1"/>
  <c r="AF92" i="1"/>
  <c r="AH92" i="1"/>
  <c r="AC110" i="1"/>
  <c r="AE110" i="1"/>
  <c r="AG110" i="1"/>
  <c r="AD135" i="1"/>
  <c r="AF135" i="1"/>
  <c r="AH135" i="1"/>
  <c r="AC136" i="1"/>
  <c r="AE136" i="1"/>
  <c r="AG136" i="1"/>
  <c r="AD158" i="1"/>
  <c r="AF158" i="1"/>
  <c r="AH158" i="1"/>
  <c r="AC159" i="1"/>
  <c r="AE159" i="1"/>
  <c r="AG159" i="1"/>
  <c r="AD160" i="1"/>
  <c r="AF160" i="1"/>
  <c r="AH160" i="1"/>
  <c r="AC161" i="1"/>
  <c r="AE161" i="1"/>
  <c r="AG161" i="1"/>
  <c r="AD162" i="1"/>
  <c r="AF162" i="1"/>
  <c r="AC163" i="1"/>
  <c r="AE163" i="1"/>
  <c r="AG163" i="1"/>
  <c r="AD164" i="1"/>
  <c r="AF164" i="1"/>
  <c r="AC165" i="1"/>
  <c r="AE165" i="1"/>
  <c r="AG165" i="1"/>
  <c r="AD50" i="1"/>
  <c r="AD51" i="1"/>
  <c r="AD52" i="1"/>
  <c r="AD75" i="1"/>
  <c r="AF75" i="1"/>
  <c r="AC78" i="1"/>
  <c r="AE78" i="1"/>
  <c r="AD79" i="1"/>
  <c r="AF79" i="1"/>
  <c r="AC92" i="1"/>
  <c r="AE92" i="1"/>
  <c r="AD110" i="1"/>
  <c r="AF110" i="1"/>
  <c r="AC135" i="1"/>
  <c r="AE135" i="1"/>
  <c r="AD136" i="1"/>
  <c r="AF136" i="1"/>
  <c r="AC158" i="1"/>
  <c r="AE158" i="1"/>
  <c r="AD159" i="1"/>
  <c r="AF159" i="1"/>
  <c r="AD161" i="1"/>
  <c r="AF161" i="1"/>
  <c r="AD163" i="1"/>
  <c r="AF163" i="1"/>
  <c r="AD165" i="1"/>
  <c r="AF165" i="1"/>
</calcChain>
</file>

<file path=xl/sharedStrings.xml><?xml version="1.0" encoding="utf-8"?>
<sst xmlns="http://schemas.openxmlformats.org/spreadsheetml/2006/main" count="1901" uniqueCount="190">
  <si>
    <r>
      <t>U</t>
    </r>
    <r>
      <rPr>
        <b/>
        <sz val="10"/>
        <rFont val="Garamond"/>
        <family val="1"/>
      </rPr>
      <t>NIVERSIDAD DE</t>
    </r>
    <r>
      <rPr>
        <b/>
        <sz val="12"/>
        <rFont val="Garamond"/>
        <family val="1"/>
      </rPr>
      <t xml:space="preserve"> J</t>
    </r>
    <r>
      <rPr>
        <b/>
        <sz val="10"/>
        <rFont val="Garamond"/>
        <family val="1"/>
      </rPr>
      <t>AÉN</t>
    </r>
  </si>
  <si>
    <t>Vicerrectorado de Planificación, Calidad, Responsabilidad Social y Comunicación</t>
  </si>
  <si>
    <t>Servicio de Planificación y Evaluación</t>
  </si>
  <si>
    <t>0. Datos Generales</t>
  </si>
  <si>
    <t>Grado en el que estás matriculado:</t>
  </si>
  <si>
    <t>Curso en el que estás matriculado de más créditos:</t>
  </si>
  <si>
    <t>Grado en Biología</t>
  </si>
  <si>
    <t>Primero</t>
  </si>
  <si>
    <t>Grado en Ciencias Ambientales</t>
  </si>
  <si>
    <t>Segundo</t>
  </si>
  <si>
    <t>Grado en Química</t>
  </si>
  <si>
    <t>Tercero</t>
  </si>
  <si>
    <t>Cuarto</t>
  </si>
  <si>
    <t>Total</t>
  </si>
  <si>
    <t>FRECUENCIAS ABSOLUTAS</t>
  </si>
  <si>
    <t>FRECUENCIAS RELATIVAS</t>
  </si>
  <si>
    <t>MEDIDAS ESTADÍSTICAS</t>
  </si>
  <si>
    <t>1. Valora de 1 a 5 los siguientes criterios según su importancia para tu elección de estos estudios:</t>
  </si>
  <si>
    <t>TOTAL</t>
  </si>
  <si>
    <t>Media</t>
  </si>
  <si>
    <t>Desv. Típica</t>
  </si>
  <si>
    <t>Mediana</t>
  </si>
  <si>
    <t>Moda</t>
  </si>
  <si>
    <t>Primer Curso</t>
  </si>
  <si>
    <t>1.1</t>
  </si>
  <si>
    <t>Me resultan atractivos e interesantes</t>
  </si>
  <si>
    <t>1.2</t>
  </si>
  <si>
    <t>Las salidas profesionales</t>
  </si>
  <si>
    <t>1.3</t>
  </si>
  <si>
    <t>Por mi nota de acceso no tenía una opción mejor</t>
  </si>
  <si>
    <t>1.4</t>
  </si>
  <si>
    <t>Por proximidad al domicilio familiar</t>
  </si>
  <si>
    <t>1.5</t>
  </si>
  <si>
    <t>Me merece confianza esta Universidad</t>
  </si>
  <si>
    <t>Tercer Curso</t>
  </si>
  <si>
    <t>Cuarto Curso</t>
  </si>
  <si>
    <t>2. He conocido la existencia de esta titulación en la Universidad de Jaén a través de:</t>
  </si>
  <si>
    <t>Sí</t>
  </si>
  <si>
    <t>No</t>
  </si>
  <si>
    <t>Visita del Instituto a la Universidad</t>
  </si>
  <si>
    <t>Información que llega al Instituto</t>
  </si>
  <si>
    <t>Página Web</t>
  </si>
  <si>
    <t>Anuncios en medios de comunicación</t>
  </si>
  <si>
    <t>3. Valora de 1 a 5 los siguientes criterios:</t>
  </si>
  <si>
    <t>ns/nc</t>
  </si>
  <si>
    <t>3.1</t>
  </si>
  <si>
    <t>He recibido una orientación adecuada al comenzar mis estudios (ubicación de aulas, laboratorios, biblioteca, etc.; dónde y a quién acudir para obtener información, horarios, etc.).</t>
  </si>
  <si>
    <t>3.2</t>
  </si>
  <si>
    <t>He recibido una orientación adecuada durante el desarrollo de mis estudios (contenido curricular, movilidad, prácticas externas, preparación para la inserción laboral, etc.).</t>
  </si>
  <si>
    <t xml:space="preserve">'He recibido una orientación adecuada durante el desarrollo de mis estudios (contenido curricular, movilidad, prácticas externas, preparación para la inserción laboral, etc.).' : </t>
  </si>
  <si>
    <t>3.3</t>
  </si>
  <si>
    <t>Me llega información sobre las actividades culturales, de divulgación científica, deportivas, de cooperación, salud, etc. organizadas por la Universidad o Facultad.</t>
  </si>
  <si>
    <t xml:space="preserve">'Me llega información sobre las actividades culturales, de divulgación científica, deportivas, de cooperación, salud, etc. organizadas por la Universidad o Facultad.' : </t>
  </si>
  <si>
    <t>4, ¿He  participado en las actividades del plan de acción tutorial?</t>
  </si>
  <si>
    <t>Desv, Típica</t>
  </si>
  <si>
    <t xml:space="preserve">Considero adecuadas las acciones del Plan de Acción Tutorial para la orientación de estudiantes. : </t>
  </si>
  <si>
    <t>5, ¿He consultado la información que la Escuela publica sobre el Título en su página web?</t>
  </si>
  <si>
    <t xml:space="preserve">Considero suficiente y relevante la información que está publicada sobre el Título : </t>
  </si>
  <si>
    <t>6. ¿Sé dónde puedo consultar las guías docentes de las asignaturas?</t>
  </si>
  <si>
    <t xml:space="preserve">Me ha resultado útil la información que aparece en las guías docentes de las asignaturas. </t>
  </si>
  <si>
    <t>Se respeta la planificación de las actividades programadas en las guías.</t>
  </si>
  <si>
    <t>7. ¿Consulto las guías docentes de las asignaturas que estoy cursando?</t>
  </si>
  <si>
    <t>8. Valora de 1 a 5 los siguientes criterios:</t>
  </si>
  <si>
    <t>Los créditos asignados a las asignaturas guardan proporción con el tiempo necesario para superarlas (considerando horas de asistencia a clase, realización de trabajos y estudio personal).</t>
  </si>
  <si>
    <t>La coordinación entre el profesorado en cuanto a planificación y metodología docente es adecuada.</t>
  </si>
  <si>
    <t xml:space="preserve">La coordinación entre el profesorado en cuanto a planificación y metodología docente es adecuada. : </t>
  </si>
  <si>
    <t>La coordinación entre el profesorado en cuanto a las competencias y contenidos de las distintas asignaturas es adecuada.</t>
  </si>
  <si>
    <t xml:space="preserve">La coordinación entre el profesorado en cuanto a las competencias y contenidos de las distintas asignaturas es adecuada. : </t>
  </si>
  <si>
    <t>Estoy satisfecho con la organización de los horarios de todas las actividades docentes (clases ,seminarios, prácticas, tutorías).</t>
  </si>
  <si>
    <t xml:space="preserve">'Estoy satisfecho con la organización de los horarios de todas las actividades docentes (clases ,seminarios, prácticas, tutorías).' : </t>
  </si>
  <si>
    <t>Las aulas (acondicionamiento, equipamiento, iluminación, mobiliario, etc.) son adecuadas para el desarrollo de la enseñanza.</t>
  </si>
  <si>
    <t xml:space="preserve">'Las aulas (acondicionamiento, equipamiento, iluminación, mobiliario, etc.) son adecuadas para el desarrollo de la enseñanza.' : </t>
  </si>
  <si>
    <t>Los espacios destinados al trabajo personal se adecuan a las necesidades del estudiante.</t>
  </si>
  <si>
    <t xml:space="preserve">Los espacios destinados al trabajo personal se adecuan a las necesidades del estudiante. : </t>
  </si>
  <si>
    <t>Los laboratorios, espacios experimentales y su equipamiento son adecuados.</t>
  </si>
  <si>
    <t xml:space="preserve">'Los laboratorios, espacios experimentales y su equipamiento son adecuados.' : </t>
  </si>
  <si>
    <t xml:space="preserve">Los fondos bibliográficos de la biblioteca son suficientes. </t>
  </si>
  <si>
    <t xml:space="preserve">Los fondos bibliográficos de la biblioteca son suficientes. : </t>
  </si>
  <si>
    <t xml:space="preserve"> </t>
  </si>
  <si>
    <t>Segundo Curso</t>
  </si>
  <si>
    <t>DEFINICIONES DE MEDIDAS ESTADÍSTICAS</t>
  </si>
  <si>
    <r>
      <t xml:space="preserve">Frecuencia absoluta: </t>
    </r>
    <r>
      <rPr>
        <sz val="12"/>
        <color indexed="8"/>
        <rFont val="Times New Roman"/>
        <family val="1"/>
      </rPr>
      <t>Llamaremos así al número de repeticiones que presenta una observación. Se representa por n</t>
    </r>
    <r>
      <rPr>
        <vertAlign val="subscript"/>
        <sz val="12"/>
        <color indexed="8"/>
        <rFont val="Times New Roman"/>
        <family val="1"/>
      </rPr>
      <t>i</t>
    </r>
    <r>
      <rPr>
        <sz val="12"/>
        <color indexed="8"/>
        <rFont val="Times New Roman"/>
        <family val="1"/>
      </rPr>
      <t>.</t>
    </r>
  </si>
  <si>
    <r>
      <t>Frecuencia relativa:</t>
    </r>
    <r>
      <rPr>
        <sz val="12"/>
        <color indexed="8"/>
        <rFont val="Times New Roman"/>
        <family val="1"/>
      </rPr>
      <t xml:space="preserve"> Es la frecuencia absoluta dividida por el número total de datos, se suele expresar en tanto por uno</t>
    </r>
  </si>
  <si>
    <r>
      <t>La suma de  todas las frecuencias relativas, siempre debe ser igual a la unidad</t>
    </r>
    <r>
      <rPr>
        <sz val="12"/>
        <color indexed="8"/>
        <rFont val="Times New Roman"/>
        <family val="1"/>
      </rPr>
      <t>.</t>
    </r>
  </si>
  <si>
    <r>
      <rPr>
        <b/>
        <sz val="12"/>
        <color indexed="8"/>
        <rFont val="Times New Roman"/>
        <family val="1"/>
      </rPr>
      <t>Frecuencia por nivel de satisfacción:</t>
    </r>
    <r>
      <rPr>
        <sz val="12"/>
        <color indexed="8"/>
        <rFont val="Times New Roman"/>
        <family val="1"/>
      </rPr>
      <t xml:space="preserve"> Es la frecuencia relativa agrupada en dos bloques: </t>
    </r>
  </si>
  <si>
    <t>- Insatifacción (1+2)</t>
  </si>
  <si>
    <t>- Satisfacción (3+4+5)</t>
  </si>
  <si>
    <t>Se anota  que para el cálculo de esta frecuencia, se han considerado a todos los individuos que han contestado a la encuesta. Es decir, si la encuesta ha sido contestada por un total de "x" usuarios, y por el contrario un ítem ha sido valorado por "y" usuarios, se ha tenido en cuenta al total de "x" usuarios.</t>
  </si>
  <si>
    <r>
      <rPr>
        <b/>
        <sz val="12"/>
        <color indexed="8"/>
        <rFont val="Times New Roman"/>
        <family val="1"/>
      </rPr>
      <t xml:space="preserve">Valores perdidos: </t>
    </r>
    <r>
      <rPr>
        <sz val="12"/>
        <color indexed="8"/>
        <rFont val="Times New Roman"/>
        <family val="1"/>
      </rPr>
      <t>se denomina así al valor que, inicialmente, sería un valor potencial,pero que en realidad no se tiene información de él. Por ejemplo: si tenemos que una encuesta ha sido contestada por un total de "x" usuarios, y un ítem ha sido valorado por "x-1", entonces diremos que para dicho ítem existe 1 valor perdido.</t>
    </r>
  </si>
  <si>
    <t>MEDIA</t>
  </si>
  <si>
    <r>
      <t>Definición:</t>
    </r>
    <r>
      <rPr>
        <b/>
        <sz val="11"/>
        <color indexed="8"/>
        <rFont val="Times New Roman"/>
        <family val="1"/>
      </rPr>
      <t xml:space="preserve"> </t>
    </r>
    <r>
      <rPr>
        <sz val="11"/>
        <color indexed="8"/>
        <rFont val="Times New Roman"/>
        <family val="1"/>
      </rPr>
      <t>Es la suma de todos los valores de la variable dividida entre el número total de elementos.</t>
    </r>
  </si>
  <si>
    <r>
      <t>Ejemplo</t>
    </r>
    <r>
      <rPr>
        <sz val="11"/>
        <color indexed="8"/>
        <rFont val="Times New Roman"/>
        <family val="1"/>
      </rPr>
      <t>:</t>
    </r>
  </si>
  <si>
    <r>
      <t>x</t>
    </r>
    <r>
      <rPr>
        <b/>
        <vertAlign val="subscript"/>
        <sz val="11"/>
        <color indexed="8"/>
        <rFont val="Times New Roman"/>
        <family val="1"/>
      </rPr>
      <t>i</t>
    </r>
  </si>
  <si>
    <r>
      <t xml:space="preserve"> n</t>
    </r>
    <r>
      <rPr>
        <b/>
        <vertAlign val="subscript"/>
        <sz val="11"/>
        <color indexed="8"/>
        <rFont val="Times New Roman"/>
        <family val="1"/>
      </rPr>
      <t>i</t>
    </r>
  </si>
  <si>
    <r>
      <t>x</t>
    </r>
    <r>
      <rPr>
        <b/>
        <vertAlign val="subscript"/>
        <sz val="11"/>
        <color indexed="8"/>
        <rFont val="Times New Roman"/>
        <family val="1"/>
      </rPr>
      <t>i</t>
    </r>
    <r>
      <rPr>
        <b/>
        <sz val="11"/>
        <color indexed="8"/>
        <rFont val="Times New Roman"/>
        <family val="1"/>
      </rPr>
      <t xml:space="preserve"> n</t>
    </r>
    <r>
      <rPr>
        <b/>
        <vertAlign val="subscript"/>
        <sz val="11"/>
        <color indexed="8"/>
        <rFont val="Times New Roman"/>
        <family val="1"/>
      </rPr>
      <t>i</t>
    </r>
  </si>
  <si>
    <r>
      <t xml:space="preserve">Donde </t>
    </r>
    <r>
      <rPr>
        <b/>
        <sz val="11"/>
        <color indexed="8"/>
        <rFont val="Times New Roman"/>
        <family val="1"/>
      </rPr>
      <t>n</t>
    </r>
    <r>
      <rPr>
        <b/>
        <vertAlign val="subscript"/>
        <sz val="11"/>
        <color indexed="8"/>
        <rFont val="Times New Roman"/>
        <family val="1"/>
      </rPr>
      <t xml:space="preserve">i </t>
    </r>
    <r>
      <rPr>
        <sz val="11"/>
        <color indexed="8"/>
        <rFont val="Times New Roman"/>
        <family val="1"/>
      </rPr>
      <t>es conocida como frecuencia absoluta, y recoge el número de veces que se repite un valor.</t>
    </r>
  </si>
  <si>
    <t>COMENTARIOS: La media está calculada para cada ítem del cuestionario. De esta forma, podemos decir que cuanto mayor sea el valor de la media mejor será la valoración de dicho ítem. Tener en cuenta, también, que la media será representativa para tamaños muestrales grandes, perdiendo significación para tamaños pequeños.En este caso, tendremos que fijarnos en otros estadísticos, como podría ser la mediana o la moda, así como también estudiar las frecuencias relativas por cada grupo de valoración (grupos de valoración: 1, 2, 3, 4 y 5).</t>
  </si>
  <si>
    <t>VARIANZA</t>
  </si>
  <si>
    <r>
      <t>Definición:</t>
    </r>
    <r>
      <rPr>
        <sz val="11"/>
        <color indexed="8"/>
        <rFont val="Times New Roman"/>
        <family val="1"/>
      </rPr>
      <t xml:space="preserve"> La varianza de n elementos se define como la media de las diferencias cuadráticas de esos n elementos con respecto a su media aritmética. Es decir, es una medida de dispersión que mide la distancia existente entre cada uno de esos n elementos y la media aritmética.</t>
    </r>
  </si>
  <si>
    <r>
      <t xml:space="preserve">La </t>
    </r>
    <r>
      <rPr>
        <b/>
        <sz val="11"/>
        <color indexed="8"/>
        <rFont val="Times New Roman"/>
        <family val="1"/>
      </rPr>
      <t>DESVIACIÓN TÍPICA</t>
    </r>
    <r>
      <rPr>
        <sz val="11"/>
        <color indexed="8"/>
        <rFont val="Times New Roman"/>
        <family val="1"/>
      </rPr>
      <t xml:space="preserve"> no es más que la raíz cuadrada de la VARIANZA.</t>
    </r>
  </si>
  <si>
    <t>Observaciones:</t>
  </si>
  <si>
    <r>
      <t>-</t>
    </r>
    <r>
      <rPr>
        <sz val="7"/>
        <color indexed="8"/>
        <rFont val="Times New Roman"/>
        <family val="1"/>
      </rPr>
      <t xml:space="preserve">          </t>
    </r>
    <r>
      <rPr>
        <sz val="11"/>
        <color indexed="8"/>
        <rFont val="Times New Roman"/>
        <family val="1"/>
      </rPr>
      <t>La desviación típica depende de todos los valores de la distribución, así como de la media.</t>
    </r>
  </si>
  <si>
    <r>
      <t>-</t>
    </r>
    <r>
      <rPr>
        <sz val="7"/>
        <color indexed="8"/>
        <rFont val="Times New Roman"/>
        <family val="1"/>
      </rPr>
      <t xml:space="preserve">          </t>
    </r>
    <r>
      <rPr>
        <sz val="11"/>
        <color indexed="8"/>
        <rFont val="Times New Roman"/>
        <family val="1"/>
      </rPr>
      <t>En los casos en los que no sea posible calcular la media aritmética, no será posible tampoco obtener la desviación típica, por ser función de la media.</t>
    </r>
  </si>
  <si>
    <t xml:space="preserve">COMENTARIOS: este estadístico nos detecta si las valoraciones dadas por cada individuo son más o menos homogéneas, es decir, los resultados se pueden catalogar como más fiables cuanto más pequeña sea la desviación típica, ya que la mayoría de los encuestados habrá valorado con la misma puntuación a un ítem. En conclusión, este estadístico es una medida de distancia que habrá que conseguir que sea lo más pequeña posible. También hay que tener en cuenta, que conseguir que la desviación típica sea baja cuando el tamaño muestral es pequeño es bastante díficil, siendo importante considerar este hecho a la hora de interpretar los resultados. </t>
  </si>
  <si>
    <t>MEDIANA</t>
  </si>
  <si>
    <r>
      <t>Definición</t>
    </r>
    <r>
      <rPr>
        <b/>
        <sz val="11"/>
        <color indexed="8"/>
        <rFont val="Times New Roman"/>
        <family val="1"/>
      </rPr>
      <t xml:space="preserve">: Es el valor de la variable que ocupa la posición central, en un conjunto ordenado de datos. </t>
    </r>
  </si>
  <si>
    <r>
      <t xml:space="preserve">Si el número de datos es </t>
    </r>
    <r>
      <rPr>
        <b/>
        <sz val="11"/>
        <color indexed="8"/>
        <rFont val="Times New Roman"/>
        <family val="1"/>
      </rPr>
      <t>impar</t>
    </r>
    <r>
      <rPr>
        <sz val="11"/>
        <color indexed="8"/>
        <rFont val="Times New Roman"/>
        <family val="1"/>
      </rPr>
      <t>, es la observación central de los valores, una vez que éstos han sido ordenados en orden creciente.</t>
    </r>
  </si>
  <si>
    <r>
      <t xml:space="preserve">Si el número de observaciones es </t>
    </r>
    <r>
      <rPr>
        <b/>
        <sz val="11"/>
        <color indexed="8"/>
        <rFont val="Times New Roman"/>
        <family val="1"/>
      </rPr>
      <t>par</t>
    </r>
    <r>
      <rPr>
        <sz val="11"/>
        <color indexed="8"/>
        <rFont val="Times New Roman"/>
        <family val="1"/>
      </rPr>
      <t>, se calcula como la media de las dos observaciones centrales, una vez éstos hayan sido ordenados de menor a mayor.</t>
    </r>
  </si>
  <si>
    <t>EJEMPLOS:</t>
  </si>
  <si>
    <t>Orden</t>
  </si>
  <si>
    <t>Observación</t>
  </si>
  <si>
    <t>1º</t>
  </si>
  <si>
    <t>2º</t>
  </si>
  <si>
    <t>3º</t>
  </si>
  <si>
    <t>Me = 400</t>
  </si>
  <si>
    <t>4º</t>
  </si>
  <si>
    <t>5º</t>
  </si>
  <si>
    <t xml:space="preserve">1º    </t>
  </si>
  <si>
    <t>Me = (200+400)/2 = 300</t>
  </si>
  <si>
    <t xml:space="preserve">COMENTARIOS: este estadístico proporciona un valor, tal que el 50% de los encuestados valoran con una puntuación mayor o igual a tal valor, y el otro 50% valora con una puntuación menor o igual. En nuestro caso nos conviene más que la mediana sea lo más alta posible, ya que la valoración de la mitad de los encuestados se concentra en muy pocos valores (siendo los más altos de la escala), mientras que la valoración de la otra mitad se encontrará repartida en el resto de valores. </t>
  </si>
  <si>
    <t>MODA</t>
  </si>
  <si>
    <r>
      <t>Definición</t>
    </r>
    <r>
      <rPr>
        <sz val="11"/>
        <color indexed="8"/>
        <rFont val="Times New Roman"/>
        <family val="1"/>
      </rPr>
      <t>: Es el valor de las observaciones que aparece con mayor frecuencia.</t>
    </r>
  </si>
  <si>
    <r>
      <t xml:space="preserve">Así, en el  ejemplo anterior la moda sería </t>
    </r>
    <r>
      <rPr>
        <b/>
        <sz val="11"/>
        <color indexed="8"/>
        <rFont val="Times New Roman"/>
        <family val="1"/>
      </rPr>
      <t>Mo = 200</t>
    </r>
    <r>
      <rPr>
        <sz val="11"/>
        <color indexed="8"/>
        <rFont val="Times New Roman"/>
        <family val="1"/>
      </rPr>
      <t>.</t>
    </r>
  </si>
  <si>
    <t>COMENTARIOS: se considera como el valor más repetido; es decir, nos indica la puntuación que con  más frecuencia han dado a un ítem entre todos los encuestados. Este estadístico nos sirve bastante cuando el tamaño muestral es pequeño, junto con la mediana, ya que refleja si la mayoría de los encuestados están más a favor o en contra con respecto a un ítem (teniendo en cuenta la escala utilizada en estas encuestas).</t>
  </si>
  <si>
    <t>3.4</t>
  </si>
  <si>
    <t>Estudiantes de 1er curso</t>
  </si>
  <si>
    <t>Estudiantes de 2º; 3er y 4ºcurso</t>
  </si>
  <si>
    <t>NS/NC</t>
  </si>
  <si>
    <t>Tabla de frecuencia</t>
  </si>
  <si>
    <t>Frecuencia</t>
  </si>
  <si>
    <t>Porcentaje</t>
  </si>
  <si>
    <t>Porcentaje válido</t>
  </si>
  <si>
    <t>Porcentaje acumulado</t>
  </si>
  <si>
    <t>Válido</t>
  </si>
  <si>
    <t>Observaciones/Sugerencias:</t>
  </si>
  <si>
    <t>Estadísticosa</t>
  </si>
  <si>
    <t>N</t>
  </si>
  <si>
    <t>Perdidos</t>
  </si>
  <si>
    <t>UNIVERSIDAD DE JAÉN</t>
  </si>
  <si>
    <t>b Existen múltiples modos. Se muestra el valor más pequeño</t>
  </si>
  <si>
    <r>
      <t xml:space="preserve">RESULTADOS DE LA ENCUESTA DE  SATISFACCIÓN DE ESTUDIANTES DE LA FACULTAD DE CIENCIAS EXPERIMENTALES: </t>
    </r>
    <r>
      <rPr>
        <b/>
        <sz val="16"/>
        <color rgb="FFFF0000"/>
        <rFont val="Arial"/>
        <family val="2"/>
      </rPr>
      <t>Global. Curso Académico 2019-2020</t>
    </r>
  </si>
  <si>
    <t>[Me resultan atractivos e interesantes              ]  Valora de 1 a 5 los siguientes criterios según su importancia para tu elección de estos estudios, donde 1 es el menos importante y 5 el más importante:</t>
  </si>
  <si>
    <t>[Las salidas profesionales              ]  Valora de 1 a 5 los siguientes criterios según su importancia para tu elección de estos estudios, donde 1 es el menos importante y 5 el más importante:</t>
  </si>
  <si>
    <t>[Por mi nota de acceso no tenía una opción mejor              ]  Valora de 1 a 5 los siguientes criterios según su importancia para tu elección de estos estudios, donde 1 es el menos importante y 5 el más importante:</t>
  </si>
  <si>
    <t>[Por proximidad al domicilio familiar              ]  Valora de 1 a 5 los siguientes criterios según su importancia para tu elección de estos estudios, donde 1 es el menos importante y 5 el más importante:</t>
  </si>
  <si>
    <t>[Me merece confianza esta Universidad ]  Valora de 1 a 5 los siguientes criterios según su importancia para tu elección de estos estudios, donde 1 es el menos importante y 5 el más importante:</t>
  </si>
  <si>
    <t>[He recibido una orientación adecuada al comenzar mis estudios (ubicación de aulas, laboratorios, biblioteca, etc.; dónde y a quién acudir para obtener información, horarios, etc.). ] Por favor, seleccione la respuesta apropiada para cada concepto:  V</t>
  </si>
  <si>
    <t>[Me llega información sobre las actividades culturales, de divulgación científica, deportivas, de cooperación, salud, etc. organizadas por la Universidad o Facultad. ] Por favor, seleccione la respuesta apropiada para cada concepto:  Valora de 1 a 5, r</t>
  </si>
  <si>
    <t>[He recibido una orientación adecuada durante el desarrollo de mis estudios (contenido curricular, movilidad, prácticas externas, preparación para la inserción laboral, etc.).] Valora de 1 a 5,teniendo en cuenta que:1="Muy en desacuerdo"2= "En desacuer</t>
  </si>
  <si>
    <t>[Me llega información sobre las actividades culturales, de divulgación científica, deportivas, de cooperación, salud, etc. organizadas por la Universidad o Facultad] Valora de 1 a 5,teniendo en cuenta que:1="Muy en desacuerdo2= "En desacuerdo" 3 = "Ni</t>
  </si>
  <si>
    <t>[Considero adecuadas las acciones del Plan de Acción Tutorial para la orientación de estudiantes] Valora de1 a 5 teniendo en cuenta que:1="Muy en desacuerdo"2= "En desacuerdo" 3 = "Ni en desacuerdo ni de acuerdo" 4 = "De acuerdo" 5 = "Muy de acuerdo" ns/</t>
  </si>
  <si>
    <t>[Considero suficiente y relevante la información que está publicada sobre el Título] Valora de 1 a 5, recordando que: 1 = "Muy en desacuerdo", 2 = "En desacuerdo", 3 = "Ni en desacuerdo ni de acuerdo", 4 = "De acuerdo", 5 = "Muy de acuerdo", Ns/Nc = "No</t>
  </si>
  <si>
    <t>[Me ha resultado útil la información que aparece en las guías docentes de las asignaturas. ] Valora de 1 a 5, recordando que: 1 = "Muy en desacuerdo", 2 = "En desacuerdo", 3 = "Ni en desacuerdo ni de acuerdo", 4 = "De acuerdo", 5 = "Muy de acuerdo", Ns/</t>
  </si>
  <si>
    <t>[Se respeta la planificación de las actividades programadas en las guías. ] Valora de 1 a 5, recordando que: 1 = "Muy en desacuerdo", 2 = "En desacuerdo", 3 = "Ni en desacuerdo ni de acuerdo", 4 = "De acuerdo", 5 = "Muy de acuerdo", Ns/Nc = "No sabe/No c</t>
  </si>
  <si>
    <t>[Los créditos asignados a las asignaturas guardan proporción con el tiempo necesario para superarlas (considerando horas de asistencia a clase, realización de trabajos y estudio personal).] Valora de 1 a 5, recordando que: 1 =</t>
  </si>
  <si>
    <t>[La coordinación entre el profesorado en cuanto a planificación y metodología docente es adecuada.] Valora de 1 a 5, recordando que: 1 = "Muy en desacuerdo", 2 = "En desacuerdo", 3 = "Ni en desacuerdo ni de acuerdo", 4 =</t>
  </si>
  <si>
    <t>[La coordinación entre el profesorado en cuanto a las competencias y contenidos de las distintas asignaturas es adecuada.] Valora de 1 a 5, recordando que: 1 = "Muy en desacuerdo", 2 = "En desacuerdo", 3 = "Ni en desacuerdo ni de acuerdo", 4 = "De acuerdo</t>
  </si>
  <si>
    <t>[Estoy satisfecho con la organización de los horarios de todas las actividades docentes (clases ,seminarios, prácticas, tutorías).] Valora de 1 a 5, recordando que: 1 = "Muy en desacuerdo", 2 = "En desacuerdo", 3 = "Ni en desacuerdo ni de acuerdo", 4 =</t>
  </si>
  <si>
    <t>[Las aulas (acondicionamiento, equipamiento, iluminación, mobiliario, etc.) son adecuadas para el desarrollo de la enseñanza.] Valora de 1 a 5, recordando que: 1 = "Muy en desacuerdo", 2 = "En desacuerdo", 3 = "Ni en desacuerdo ni de acuerdo", 4 = "De ac</t>
  </si>
  <si>
    <t>[Los espacios destinados al trabajo personal se adecuan a las necesidades del estudiante.] Valora de 1 a 5, recordando que: 1 = "Muy en desacuerdo", 2 = "En desacuerdo", 3 = "Ni en desacuerdo ni de acuerdo", 4 = "De acuerdo", 5 = "Muy de acuerdo", Ns/Nc =</t>
  </si>
  <si>
    <t>[Los laboratorios, espacios experimentales y su equipamiento son adecuados.] Valora de 1 a 5, recordando que: 1 = "Muy en desacuerdo", 2 = "En desacuerdo", 3 = "Ni en desacuerdo ni de acuerdo", 4 = "De acuerdo", 5 = "Muy de acuerdo", Ns/Nc = "No sabe/No co</t>
  </si>
  <si>
    <t>[Los fondos bibliográficos de la biblioteca son suficientes. ] Valora de 1 a 5, recordando que: 1 = "Muy en desacuerdo", 2 = "En desacuerdo", 3 = "Ni en desacuerdo ni de acuerdo", 4 = "De acuerdo", 5 = "Muy de acuerdo, Ns/Nc = "No sabe/No contesta</t>
  </si>
  <si>
    <t>Señala el grado en el que estás matriculado/a:</t>
  </si>
  <si>
    <t>Señala el curso en el que estés matriculado/a de un mayor número de créditos:</t>
  </si>
  <si>
    <t>1º Curso</t>
  </si>
  <si>
    <t>2º Curso</t>
  </si>
  <si>
    <t>3º Curso</t>
  </si>
  <si>
    <t>4º Curso</t>
  </si>
  <si>
    <t>He conocido la existencia de esta titulación en la Universidad de Jaén a través de</t>
  </si>
  <si>
    <t>Otro</t>
  </si>
  <si>
    <t>¿He  participado en las actividades del plan de acción tutorial?</t>
  </si>
  <si>
    <t>Si</t>
  </si>
  <si>
    <t>¿Has consultado la información que la Facultad publica sobre la titulación en su página web</t>
  </si>
  <si>
    <t> ¿Sé dónde puedo consultar las guías docentes de las asignaturas?</t>
  </si>
  <si>
    <t>¿Consulto las guías docentes de las asignaturas que estoy cursando?</t>
  </si>
  <si>
    <r>
      <t xml:space="preserve">RESULTADOS DE LA ENCUESTA DE  SATISFACCIÓN DE ESTUDIANTES DE LA FACULTAD DE CIENCIAS EXPERIMENTALES: </t>
    </r>
    <r>
      <rPr>
        <b/>
        <sz val="16"/>
        <color rgb="FFFF0000"/>
        <rFont val="Arial"/>
        <family val="2"/>
      </rPr>
      <t>Grado de Biología. Curso Académico 2019-2020</t>
    </r>
  </si>
  <si>
    <t>Señala el grado en el que estás matriculado/a: = Grado en Biología</t>
  </si>
  <si>
    <t>a Señala el grado en el que estás matriculado/a: = Grado en Biología</t>
  </si>
  <si>
    <t>Señala el curso en el que estés matriculado/a de un mayor número de créditos:a</t>
  </si>
  <si>
    <t>He conocido la existencia de esta titulación en la Universidad de Jaén a través dea</t>
  </si>
  <si>
    <t>¿He  participado en las actividades del plan de acción tutorial?a</t>
  </si>
  <si>
    <t>¿Has consultado la información que la Facultad publica sobre la titulación en su página weba</t>
  </si>
  <si>
    <t> ¿Sé dónde puedo consultar las guías docentes de las asignaturas?a</t>
  </si>
  <si>
    <t>¿Consulto las guías docentes de las asignaturas que estoy cursando?a</t>
  </si>
  <si>
    <r>
      <t xml:space="preserve">RESULTADOS DE LA ENCUESTA DE  SATISFACCIÓN DE ESTUDIANTES DE LA FACULTAD DE CIENCIAS EXPERIMENTALES: </t>
    </r>
    <r>
      <rPr>
        <b/>
        <sz val="16"/>
        <color rgb="FFFF0000"/>
        <rFont val="Arial"/>
        <family val="2"/>
      </rPr>
      <t>Grado de Ciencias Ambientales. Curso Académico 2019-2020</t>
    </r>
  </si>
  <si>
    <t>Señala el grado en el que estás matriculado/a: = Grado en Ciencias Ambientales</t>
  </si>
  <si>
    <t>a Señala el grado en el que estás matriculado/a: = Grado en Ciencias Ambientales</t>
  </si>
  <si>
    <r>
      <t xml:space="preserve">RESULTADOS DE LA ENCUESTA DE  SATISFACCIÓN DE ESTUDIANTES DE LA FACULTAD DE CIENCIAS EXPERIMENTALES: </t>
    </r>
    <r>
      <rPr>
        <b/>
        <sz val="16"/>
        <color rgb="FFFF0000"/>
        <rFont val="Arial"/>
        <family val="2"/>
      </rPr>
      <t>Grado de Química. Curso Académico 2019-2020</t>
    </r>
  </si>
  <si>
    <t>Señala el grado en el que estás matriculado/a: = Grado en Química</t>
  </si>
  <si>
    <t>a Señala el grado en el que estás matriculado/a: = Grado en Química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</si>
</sst>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
    <numFmt numFmtId="165" formatCode="####.0"/>
    <numFmt numFmtId="166" formatCode="####.00"/>
  </numFmts>
  <fonts count="53">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2"/>
      <name val="Garamond"/>
      <family val="1"/>
    </font>
    <font>
      <b/>
      <sz val="10"/>
      <name val="Garamond"/>
      <family val="1"/>
    </font>
    <font>
      <i/>
      <sz val="11"/>
      <name val="Times New Roman"/>
      <family val="1"/>
    </font>
    <font>
      <i/>
      <sz val="12"/>
      <name val="Arial"/>
      <family val="2"/>
    </font>
    <font>
      <b/>
      <sz val="10"/>
      <name val="Arial"/>
      <family val="2"/>
    </font>
    <font>
      <b/>
      <sz val="16"/>
      <color rgb="FFFF0000"/>
      <name val="Arial"/>
      <family val="2"/>
    </font>
    <font>
      <sz val="11"/>
      <color theme="1"/>
      <name val="Times New Roman"/>
      <family val="1"/>
    </font>
    <font>
      <sz val="10"/>
      <name val="Arial"/>
      <family val="2"/>
    </font>
    <font>
      <sz val="9"/>
      <color indexed="8"/>
      <name val="Arial"/>
      <family val="2"/>
    </font>
    <font>
      <b/>
      <sz val="16"/>
      <name val="Calibri"/>
      <family val="2"/>
      <scheme val="minor"/>
    </font>
    <font>
      <sz val="16"/>
      <color theme="1"/>
      <name val="Calibri"/>
      <family val="2"/>
      <scheme val="minor"/>
    </font>
    <font>
      <sz val="14"/>
      <color indexed="8"/>
      <name val="Calibri"/>
      <family val="2"/>
      <scheme val="minor"/>
    </font>
    <font>
      <sz val="14"/>
      <color theme="1"/>
      <name val="Calibri"/>
      <family val="2"/>
      <scheme val="minor"/>
    </font>
    <font>
      <b/>
      <sz val="9"/>
      <color indexed="8"/>
      <name val="Arial Bold"/>
    </font>
    <font>
      <sz val="14"/>
      <name val="Calibri"/>
      <family val="2"/>
      <scheme val="minor"/>
    </font>
    <font>
      <b/>
      <sz val="14"/>
      <color theme="0"/>
      <name val="Calibri"/>
      <family val="2"/>
      <scheme val="minor"/>
    </font>
    <font>
      <sz val="10"/>
      <name val="Calibri"/>
      <family val="2"/>
      <scheme val="minor"/>
    </font>
    <font>
      <sz val="18"/>
      <name val="Calibri"/>
      <family val="2"/>
      <scheme val="minor"/>
    </font>
    <font>
      <sz val="16"/>
      <name val="Calibri"/>
      <family val="2"/>
      <scheme val="minor"/>
    </font>
    <font>
      <sz val="16"/>
      <color indexed="8"/>
      <name val="Calibri"/>
      <family val="2"/>
      <scheme val="minor"/>
    </font>
    <font>
      <sz val="11"/>
      <name val="Calibri"/>
      <family val="2"/>
      <scheme val="minor"/>
    </font>
    <font>
      <b/>
      <sz val="14"/>
      <name val="Calibri"/>
      <family val="2"/>
      <scheme val="minor"/>
    </font>
    <font>
      <sz val="9"/>
      <color indexed="8"/>
      <name val="Calibri"/>
      <family val="2"/>
      <scheme val="minor"/>
    </font>
    <font>
      <b/>
      <sz val="10"/>
      <name val="Calibri"/>
      <family val="2"/>
      <scheme val="minor"/>
    </font>
    <font>
      <sz val="8"/>
      <name val="Calibri"/>
      <family val="2"/>
      <scheme val="minor"/>
    </font>
    <font>
      <b/>
      <sz val="12"/>
      <color theme="1"/>
      <name val="Calibri"/>
      <family val="2"/>
      <scheme val="minor"/>
    </font>
    <font>
      <b/>
      <sz val="11"/>
      <color theme="0"/>
      <name val="Times New Roman"/>
      <family val="1"/>
    </font>
    <font>
      <b/>
      <u/>
      <sz val="10"/>
      <color theme="1"/>
      <name val="Times New Roman"/>
      <family val="1"/>
    </font>
    <font>
      <sz val="10"/>
      <color theme="1"/>
      <name val="Times New Roman"/>
      <family val="1"/>
    </font>
    <font>
      <b/>
      <sz val="12"/>
      <color theme="1"/>
      <name val="Times New Roman"/>
      <family val="1"/>
    </font>
    <font>
      <sz val="12"/>
      <color indexed="8"/>
      <name val="Times New Roman"/>
      <family val="1"/>
    </font>
    <font>
      <vertAlign val="subscript"/>
      <sz val="12"/>
      <color indexed="8"/>
      <name val="Times New Roman"/>
      <family val="1"/>
    </font>
    <font>
      <sz val="12"/>
      <color theme="1"/>
      <name val="Times New Roman"/>
      <family val="1"/>
    </font>
    <font>
      <b/>
      <sz val="12"/>
      <color indexed="8"/>
      <name val="Times New Roman"/>
      <family val="1"/>
    </font>
    <font>
      <b/>
      <sz val="16"/>
      <color theme="1"/>
      <name val="Times New Roman"/>
      <family val="1"/>
    </font>
    <font>
      <sz val="16"/>
      <color theme="1"/>
      <name val="Times New Roman"/>
      <family val="1"/>
    </font>
    <font>
      <b/>
      <u/>
      <sz val="11"/>
      <color theme="1"/>
      <name val="Times New Roman"/>
      <family val="1"/>
    </font>
    <font>
      <b/>
      <sz val="11"/>
      <color indexed="8"/>
      <name val="Times New Roman"/>
      <family val="1"/>
    </font>
    <font>
      <sz val="11"/>
      <color indexed="8"/>
      <name val="Times New Roman"/>
      <family val="1"/>
    </font>
    <font>
      <i/>
      <sz val="11"/>
      <color theme="1"/>
      <name val="Times New Roman"/>
      <family val="1"/>
    </font>
    <font>
      <b/>
      <sz val="11"/>
      <color theme="1"/>
      <name val="Times New Roman"/>
      <family val="1"/>
    </font>
    <font>
      <b/>
      <vertAlign val="subscript"/>
      <sz val="11"/>
      <color indexed="8"/>
      <name val="Times New Roman"/>
      <family val="1"/>
    </font>
    <font>
      <sz val="7"/>
      <color indexed="8"/>
      <name val="Times New Roman"/>
      <family val="1"/>
    </font>
    <font>
      <b/>
      <sz val="12"/>
      <name val="Times New Roman"/>
      <family val="1"/>
    </font>
    <font>
      <b/>
      <sz val="12"/>
      <name val="Calibri"/>
      <family val="2"/>
    </font>
    <font>
      <sz val="12"/>
      <name val="Calibri"/>
      <family val="2"/>
    </font>
    <font>
      <b/>
      <sz val="12"/>
      <color theme="0"/>
      <name val="Calibri"/>
      <family val="2"/>
    </font>
    <font>
      <b/>
      <sz val="10"/>
      <color theme="0"/>
      <name val="Calibri"/>
      <family val="2"/>
    </font>
    <font>
      <sz val="12"/>
      <color theme="1"/>
      <name val="Calibri"/>
      <family val="2"/>
    </font>
  </fonts>
  <fills count="11">
    <fill>
      <patternFill patternType="none"/>
    </fill>
    <fill>
      <patternFill patternType="gray125"/>
    </fill>
    <fill>
      <patternFill patternType="solid">
        <fgColor theme="3" tint="0.59999389629810485"/>
        <bgColor indexed="64"/>
      </patternFill>
    </fill>
    <fill>
      <patternFill patternType="solid">
        <fgColor rgb="FF00B0F0"/>
        <bgColor indexed="64"/>
      </patternFill>
    </fill>
    <fill>
      <patternFill patternType="solid">
        <fgColor rgb="FF002060"/>
        <bgColor indexed="64"/>
      </patternFill>
    </fill>
    <fill>
      <patternFill patternType="solid">
        <fgColor theme="3" tint="0.39997558519241921"/>
        <bgColor indexed="64"/>
      </patternFill>
    </fill>
    <fill>
      <patternFill patternType="solid">
        <fgColor theme="3" tint="-0.499984740745262"/>
        <bgColor indexed="64"/>
      </patternFill>
    </fill>
    <fill>
      <patternFill patternType="solid">
        <fgColor theme="0"/>
        <bgColor indexed="64"/>
      </patternFill>
    </fill>
    <fill>
      <patternFill patternType="solid">
        <fgColor theme="4" tint="0.39997558519241921"/>
        <bgColor indexed="64"/>
      </patternFill>
    </fill>
    <fill>
      <patternFill patternType="solid">
        <fgColor theme="1" tint="4.9989318521683403E-2"/>
        <bgColor indexed="64"/>
      </patternFill>
    </fill>
    <fill>
      <patternFill patternType="solid">
        <fgColor rgb="FF92D050"/>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medium">
        <color indexed="64"/>
      </right>
      <top/>
      <bottom style="medium">
        <color indexed="64"/>
      </bottom>
      <diagonal/>
    </border>
    <border>
      <left/>
      <right style="thick">
        <color indexed="64"/>
      </right>
      <top/>
      <bottom style="medium">
        <color indexed="64"/>
      </bottom>
      <diagonal/>
    </border>
    <border>
      <left style="thick">
        <color indexed="64"/>
      </left>
      <right style="medium">
        <color indexed="64"/>
      </right>
      <top/>
      <bottom style="thick">
        <color indexed="64"/>
      </bottom>
      <diagonal/>
    </border>
    <border>
      <left/>
      <right style="medium">
        <color indexed="64"/>
      </right>
      <top/>
      <bottom style="thick">
        <color indexed="64"/>
      </bottom>
      <diagonal/>
    </border>
    <border>
      <left/>
      <right style="thick">
        <color indexed="64"/>
      </right>
      <top/>
      <bottom style="thick">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medium">
        <color indexed="64"/>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9">
    <xf numFmtId="0" fontId="0" fillId="0" borderId="0"/>
    <xf numFmtId="9" fontId="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cellStyleXfs>
  <cellXfs count="241">
    <xf numFmtId="0" fontId="0" fillId="0" borderId="0" xfId="0"/>
    <xf numFmtId="0" fontId="0" fillId="0" borderId="0" xfId="0" applyAlignment="1"/>
    <xf numFmtId="0" fontId="8" fillId="0" borderId="0" xfId="0" applyFont="1" applyAlignment="1">
      <alignment horizontal="center" vertical="center" wrapText="1" shrinkToFit="1"/>
    </xf>
    <xf numFmtId="0" fontId="10" fillId="0" borderId="0" xfId="0" applyFont="1"/>
    <xf numFmtId="0" fontId="11" fillId="0" borderId="0" xfId="2" applyFill="1" applyBorder="1" applyAlignment="1">
      <alignment vertical="center" wrapText="1"/>
    </xf>
    <xf numFmtId="0" fontId="11" fillId="0" borderId="0" xfId="2" applyFont="1" applyFill="1" applyBorder="1" applyAlignment="1">
      <alignment vertical="center"/>
    </xf>
    <xf numFmtId="0" fontId="12" fillId="0" borderId="0" xfId="2" applyFont="1" applyFill="1" applyBorder="1" applyAlignment="1">
      <alignment horizontal="center" wrapText="1"/>
    </xf>
    <xf numFmtId="0" fontId="11" fillId="0" borderId="0" xfId="2"/>
    <xf numFmtId="0" fontId="12" fillId="0" borderId="0" xfId="2" applyFont="1" applyFill="1" applyBorder="1" applyAlignment="1">
      <alignment vertical="top" wrapText="1"/>
    </xf>
    <xf numFmtId="0" fontId="12" fillId="0" borderId="0" xfId="2" applyFont="1" applyFill="1" applyBorder="1" applyAlignment="1">
      <alignment horizontal="left" vertical="top" wrapText="1"/>
    </xf>
    <xf numFmtId="164" fontId="12" fillId="0" borderId="0" xfId="2" applyNumberFormat="1" applyFont="1" applyFill="1" applyBorder="1" applyAlignment="1">
      <alignment horizontal="right" vertical="top"/>
    </xf>
    <xf numFmtId="165" fontId="12" fillId="0" borderId="0" xfId="2" applyNumberFormat="1" applyFont="1" applyFill="1" applyBorder="1" applyAlignment="1">
      <alignment horizontal="right" vertical="top"/>
    </xf>
    <xf numFmtId="0" fontId="13" fillId="0" borderId="0" xfId="0" applyFont="1" applyFill="1" applyBorder="1" applyAlignment="1">
      <alignment horizontal="left" vertical="center" wrapText="1"/>
    </xf>
    <xf numFmtId="0" fontId="10" fillId="0" borderId="0" xfId="0" applyFont="1" applyFill="1"/>
    <xf numFmtId="0" fontId="11" fillId="0" borderId="0" xfId="2" applyFill="1"/>
    <xf numFmtId="0" fontId="0" fillId="0" borderId="0" xfId="0" applyFill="1"/>
    <xf numFmtId="0" fontId="14" fillId="0" borderId="0" xfId="0" applyFont="1" applyAlignment="1">
      <alignment vertical="center"/>
    </xf>
    <xf numFmtId="0" fontId="11" fillId="0" borderId="0" xfId="2" applyFill="1" applyBorder="1" applyAlignment="1">
      <alignment horizontal="center" vertical="center"/>
    </xf>
    <xf numFmtId="10" fontId="16" fillId="0" borderId="1" xfId="1" applyNumberFormat="1" applyFont="1" applyBorder="1" applyAlignment="1">
      <alignment horizontal="center" vertical="center" wrapText="1"/>
    </xf>
    <xf numFmtId="0" fontId="15" fillId="0" borderId="1" xfId="2" applyFont="1" applyBorder="1" applyAlignment="1">
      <alignment vertical="center" wrapText="1"/>
    </xf>
    <xf numFmtId="164" fontId="15" fillId="0" borderId="1" xfId="2" applyNumberFormat="1" applyFont="1" applyBorder="1" applyAlignment="1">
      <alignment vertical="center"/>
    </xf>
    <xf numFmtId="10" fontId="15" fillId="0" borderId="1" xfId="1" applyNumberFormat="1" applyFont="1" applyBorder="1" applyAlignment="1">
      <alignment vertical="center"/>
    </xf>
    <xf numFmtId="0" fontId="15" fillId="0" borderId="0" xfId="2" applyFont="1" applyBorder="1" applyAlignment="1">
      <alignment vertical="center" wrapText="1"/>
    </xf>
    <xf numFmtId="0" fontId="16" fillId="0" borderId="2" xfId="0" applyFont="1" applyBorder="1" applyAlignment="1">
      <alignment horizontal="center" vertical="center" wrapText="1"/>
    </xf>
    <xf numFmtId="10" fontId="16" fillId="0" borderId="0" xfId="1" applyNumberFormat="1" applyFont="1" applyBorder="1" applyAlignment="1">
      <alignment horizontal="center" vertical="center" wrapText="1"/>
    </xf>
    <xf numFmtId="0" fontId="16" fillId="0" borderId="0" xfId="0" applyFont="1" applyBorder="1" applyAlignment="1">
      <alignment horizontal="center" vertical="center" wrapText="1"/>
    </xf>
    <xf numFmtId="165" fontId="15" fillId="0" borderId="0" xfId="2" applyNumberFormat="1" applyFont="1" applyBorder="1" applyAlignment="1">
      <alignment vertical="center"/>
    </xf>
    <xf numFmtId="0" fontId="16" fillId="0" borderId="0" xfId="0" applyFont="1"/>
    <xf numFmtId="0" fontId="17" fillId="0" borderId="0" xfId="3" applyFont="1" applyBorder="1" applyAlignment="1">
      <alignment vertical="center" wrapText="1"/>
    </xf>
    <xf numFmtId="0" fontId="11" fillId="0" borderId="0" xfId="3" applyFont="1" applyBorder="1" applyAlignment="1">
      <alignment vertical="center"/>
    </xf>
    <xf numFmtId="0" fontId="11" fillId="0" borderId="0" xfId="3"/>
    <xf numFmtId="0" fontId="11" fillId="0" borderId="0" xfId="3" applyBorder="1" applyAlignment="1">
      <alignment vertical="center" wrapText="1"/>
    </xf>
    <xf numFmtId="0" fontId="12" fillId="0" borderId="0" xfId="3" applyFont="1" applyBorder="1" applyAlignment="1">
      <alignment horizontal="center" wrapText="1"/>
    </xf>
    <xf numFmtId="0" fontId="12" fillId="0" borderId="0" xfId="3" applyFont="1" applyBorder="1" applyAlignment="1">
      <alignment vertical="top" wrapText="1"/>
    </xf>
    <xf numFmtId="0" fontId="12" fillId="0" borderId="0" xfId="3" applyFont="1" applyBorder="1" applyAlignment="1">
      <alignment horizontal="left" vertical="top" wrapText="1"/>
    </xf>
    <xf numFmtId="164" fontId="12" fillId="0" borderId="0" xfId="3" applyNumberFormat="1" applyFont="1" applyBorder="1" applyAlignment="1">
      <alignment horizontal="right" vertical="top"/>
    </xf>
    <xf numFmtId="165" fontId="12" fillId="0" borderId="0" xfId="3" applyNumberFormat="1" applyFont="1" applyBorder="1" applyAlignment="1">
      <alignment horizontal="right" vertical="top"/>
    </xf>
    <xf numFmtId="0" fontId="11" fillId="0" borderId="0" xfId="3" applyBorder="1" applyAlignment="1">
      <alignment horizontal="center" vertical="center"/>
    </xf>
    <xf numFmtId="0" fontId="0" fillId="0" borderId="0" xfId="0" applyFont="1"/>
    <xf numFmtId="0" fontId="18" fillId="5" borderId="5" xfId="0" applyFont="1" applyFill="1" applyBorder="1" applyAlignment="1">
      <alignment horizontal="center" vertical="center" wrapText="1"/>
    </xf>
    <xf numFmtId="0" fontId="18" fillId="5" borderId="6" xfId="0" applyFont="1" applyFill="1" applyBorder="1" applyAlignment="1">
      <alignment horizontal="center" vertical="center" wrapText="1"/>
    </xf>
    <xf numFmtId="0" fontId="19" fillId="6" borderId="7" xfId="0" applyFont="1" applyFill="1" applyBorder="1" applyAlignment="1">
      <alignment horizontal="center" vertical="center" wrapText="1"/>
    </xf>
    <xf numFmtId="0" fontId="19" fillId="5" borderId="8" xfId="0" applyFont="1" applyFill="1" applyBorder="1" applyAlignment="1">
      <alignment horizontal="center" vertical="center" wrapText="1"/>
    </xf>
    <xf numFmtId="0" fontId="19" fillId="5" borderId="9" xfId="0" applyFont="1" applyFill="1" applyBorder="1" applyAlignment="1">
      <alignment horizontal="center" vertical="center" wrapText="1"/>
    </xf>
    <xf numFmtId="0" fontId="0" fillId="0" borderId="0" xfId="0" applyAlignment="1">
      <alignment wrapText="1"/>
    </xf>
    <xf numFmtId="0" fontId="18" fillId="0" borderId="1" xfId="0" applyFont="1" applyFill="1" applyBorder="1" applyAlignment="1">
      <alignment horizontal="center" vertical="center" wrapText="1"/>
    </xf>
    <xf numFmtId="10" fontId="15" fillId="0" borderId="1" xfId="1" applyNumberFormat="1" applyFont="1" applyBorder="1" applyAlignment="1">
      <alignment horizontal="center" vertical="center" wrapText="1"/>
    </xf>
    <xf numFmtId="0" fontId="0" fillId="0" borderId="0" xfId="0" applyFont="1" applyFill="1" applyAlignment="1">
      <alignment wrapText="1"/>
    </xf>
    <xf numFmtId="0" fontId="20" fillId="7" borderId="7" xfId="0" applyFont="1" applyFill="1" applyBorder="1" applyAlignment="1">
      <alignment horizontal="center" vertical="center" wrapText="1"/>
    </xf>
    <xf numFmtId="0" fontId="0" fillId="0" borderId="0" xfId="0" applyFont="1" applyAlignment="1">
      <alignment wrapText="1"/>
    </xf>
    <xf numFmtId="0" fontId="20" fillId="7" borderId="7" xfId="0" applyFont="1" applyFill="1" applyBorder="1" applyAlignment="1">
      <alignment vertical="center" wrapText="1"/>
    </xf>
    <xf numFmtId="0" fontId="18" fillId="7" borderId="0" xfId="0" applyFont="1" applyFill="1" applyBorder="1" applyAlignment="1">
      <alignment horizontal="center" vertical="center" wrapText="1"/>
    </xf>
    <xf numFmtId="0" fontId="20" fillId="7" borderId="0" xfId="0" applyFont="1" applyFill="1" applyBorder="1" applyAlignment="1">
      <alignment vertical="center" wrapText="1"/>
    </xf>
    <xf numFmtId="0" fontId="20" fillId="7" borderId="0" xfId="0" applyFont="1" applyFill="1" applyBorder="1" applyAlignment="1">
      <alignment horizontal="center" vertical="center" wrapText="1"/>
    </xf>
    <xf numFmtId="0" fontId="21" fillId="7" borderId="0" xfId="0" applyFont="1" applyFill="1" applyBorder="1" applyAlignment="1">
      <alignment horizontal="center" vertical="center" wrapText="1"/>
    </xf>
    <xf numFmtId="0" fontId="22" fillId="7" borderId="0" xfId="0" applyFont="1" applyFill="1" applyBorder="1" applyAlignment="1">
      <alignment horizontal="center" vertical="center" wrapText="1"/>
    </xf>
    <xf numFmtId="0" fontId="22" fillId="7" borderId="0" xfId="0" applyFont="1" applyFill="1" applyBorder="1" applyAlignment="1">
      <alignment horizontal="left" vertical="center" wrapText="1"/>
    </xf>
    <xf numFmtId="0" fontId="23" fillId="0" borderId="0" xfId="6" applyFont="1" applyBorder="1" applyAlignment="1">
      <alignment horizontal="left" vertical="top" wrapText="1"/>
    </xf>
    <xf numFmtId="0" fontId="22" fillId="7" borderId="0" xfId="0" applyFont="1" applyFill="1" applyBorder="1" applyAlignment="1">
      <alignment vertical="center" wrapText="1"/>
    </xf>
    <xf numFmtId="0" fontId="14" fillId="0" borderId="0" xfId="0" applyFont="1"/>
    <xf numFmtId="0" fontId="24" fillId="0" borderId="0" xfId="0" applyFont="1" applyFill="1" applyBorder="1" applyAlignment="1">
      <alignment horizontal="center" vertical="center" wrapText="1"/>
    </xf>
    <xf numFmtId="0" fontId="18" fillId="0" borderId="0" xfId="0" applyFont="1" applyFill="1" applyBorder="1" applyAlignment="1">
      <alignment horizontal="left" vertical="center" wrapText="1"/>
    </xf>
    <xf numFmtId="0" fontId="18" fillId="7" borderId="0" xfId="0" applyFont="1" applyFill="1" applyBorder="1" applyAlignment="1">
      <alignment horizontal="left" vertical="center" wrapText="1"/>
    </xf>
    <xf numFmtId="0" fontId="18" fillId="5" borderId="15"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18" fillId="5" borderId="16" xfId="0" applyFont="1" applyFill="1" applyBorder="1" applyAlignment="1">
      <alignment horizontal="center" vertical="center" wrapText="1"/>
    </xf>
    <xf numFmtId="0" fontId="19" fillId="5" borderId="12" xfId="0" applyFont="1" applyFill="1" applyBorder="1" applyAlignment="1">
      <alignment horizontal="center" vertical="center" wrapText="1"/>
    </xf>
    <xf numFmtId="0" fontId="19" fillId="5" borderId="13" xfId="0" applyFont="1" applyFill="1" applyBorder="1" applyAlignment="1">
      <alignment horizontal="center" vertical="center" wrapText="1"/>
    </xf>
    <xf numFmtId="0" fontId="18" fillId="0" borderId="10" xfId="0" applyFont="1" applyFill="1" applyBorder="1" applyAlignment="1">
      <alignment horizontal="center" vertical="center" wrapText="1"/>
    </xf>
    <xf numFmtId="0" fontId="26" fillId="0" borderId="0" xfId="6" applyFont="1" applyBorder="1" applyAlignment="1">
      <alignment horizontal="left" vertical="top" wrapText="1"/>
    </xf>
    <xf numFmtId="10" fontId="16" fillId="0" borderId="0" xfId="0" applyNumberFormat="1" applyFont="1" applyBorder="1" applyAlignment="1">
      <alignment vertical="center" wrapText="1"/>
    </xf>
    <xf numFmtId="10" fontId="16" fillId="0" borderId="0" xfId="0" applyNumberFormat="1" applyFont="1" applyBorder="1" applyAlignment="1">
      <alignment horizontal="center" vertical="center" wrapText="1"/>
    </xf>
    <xf numFmtId="0" fontId="13" fillId="0" borderId="0" xfId="0" applyFont="1" applyFill="1" applyBorder="1" applyAlignment="1">
      <alignment vertical="center" wrapText="1"/>
    </xf>
    <xf numFmtId="0" fontId="0" fillId="0" borderId="0" xfId="0" applyFont="1" applyFill="1" applyBorder="1" applyAlignment="1">
      <alignment wrapText="1"/>
    </xf>
    <xf numFmtId="0" fontId="0" fillId="0" borderId="0" xfId="0" applyFill="1" applyBorder="1" applyAlignment="1">
      <alignment wrapText="1"/>
    </xf>
    <xf numFmtId="0" fontId="20" fillId="7" borderId="0" xfId="0" applyFont="1" applyFill="1" applyBorder="1" applyAlignment="1">
      <alignment horizontal="left" vertical="center" wrapText="1"/>
    </xf>
    <xf numFmtId="0" fontId="27" fillId="0" borderId="3" xfId="0" applyFont="1" applyFill="1" applyBorder="1" applyAlignment="1">
      <alignment vertical="center" wrapText="1"/>
    </xf>
    <xf numFmtId="0" fontId="19" fillId="6" borderId="1" xfId="0" applyFont="1" applyFill="1" applyBorder="1" applyAlignment="1">
      <alignment horizontal="center" vertical="center" wrapText="1"/>
    </xf>
    <xf numFmtId="0" fontId="19" fillId="5" borderId="1" xfId="0" applyFont="1" applyFill="1" applyBorder="1" applyAlignment="1">
      <alignment horizontal="center" vertical="center" wrapText="1"/>
    </xf>
    <xf numFmtId="0" fontId="0" fillId="0" borderId="0" xfId="0" applyFill="1" applyAlignment="1">
      <alignment wrapText="1"/>
    </xf>
    <xf numFmtId="10" fontId="18" fillId="0" borderId="0" xfId="0" applyNumberFormat="1" applyFont="1" applyFill="1" applyBorder="1" applyAlignment="1">
      <alignment horizontal="center" vertical="center" wrapText="1"/>
    </xf>
    <xf numFmtId="0" fontId="20"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164" fontId="15" fillId="0" borderId="0" xfId="7" applyNumberFormat="1" applyFont="1" applyBorder="1" applyAlignment="1">
      <alignment horizontal="center" vertical="center" wrapText="1"/>
    </xf>
    <xf numFmtId="164" fontId="15" fillId="0" borderId="0" xfId="5" applyNumberFormat="1" applyFont="1" applyBorder="1" applyAlignment="1">
      <alignment horizontal="center" vertical="center" wrapText="1"/>
    </xf>
    <xf numFmtId="10" fontId="15" fillId="0" borderId="0" xfId="1" applyNumberFormat="1" applyFont="1" applyBorder="1" applyAlignment="1">
      <alignment horizontal="center" vertical="center" wrapText="1"/>
    </xf>
    <xf numFmtId="166" fontId="15" fillId="0" borderId="0" xfId="7" applyNumberFormat="1" applyFont="1" applyBorder="1" applyAlignment="1">
      <alignment horizontal="center" vertical="center" wrapText="1"/>
    </xf>
    <xf numFmtId="0" fontId="28" fillId="0" borderId="0" xfId="0" applyFont="1" applyAlignment="1">
      <alignment horizontal="center" vertical="center" wrapText="1"/>
    </xf>
    <xf numFmtId="166" fontId="29" fillId="0" borderId="0" xfId="0" applyNumberFormat="1" applyFont="1" applyAlignment="1">
      <alignment horizontal="center"/>
    </xf>
    <xf numFmtId="0" fontId="0" fillId="0" borderId="0" xfId="0" applyFont="1" applyBorder="1"/>
    <xf numFmtId="0" fontId="11" fillId="0" borderId="0" xfId="4"/>
    <xf numFmtId="0" fontId="10" fillId="0" borderId="0" xfId="0" applyFont="1" applyAlignment="1">
      <alignment horizontal="center"/>
    </xf>
    <xf numFmtId="0" fontId="4" fillId="0" borderId="0" xfId="0" applyFont="1" applyAlignment="1"/>
    <xf numFmtId="0" fontId="6" fillId="0" borderId="0" xfId="0" applyFont="1" applyAlignment="1">
      <alignment wrapText="1"/>
    </xf>
    <xf numFmtId="0" fontId="6" fillId="0" borderId="0" xfId="0" applyFont="1" applyAlignment="1"/>
    <xf numFmtId="0" fontId="7" fillId="0" borderId="0" xfId="0" applyFont="1" applyAlignment="1">
      <alignment vertical="center" wrapText="1" shrinkToFit="1"/>
    </xf>
    <xf numFmtId="0" fontId="31" fillId="0" borderId="0" xfId="0" applyFont="1" applyAlignment="1">
      <alignment horizontal="justify"/>
    </xf>
    <xf numFmtId="0" fontId="32" fillId="0" borderId="0" xfId="0" applyFont="1" applyAlignment="1">
      <alignment horizontal="justify"/>
    </xf>
    <xf numFmtId="0" fontId="36" fillId="0" borderId="0" xfId="0" applyFont="1"/>
    <xf numFmtId="0" fontId="36" fillId="0" borderId="0" xfId="0" applyFont="1" applyAlignment="1">
      <alignment horizontal="justify"/>
    </xf>
    <xf numFmtId="49" fontId="36" fillId="0" borderId="0" xfId="0" applyNumberFormat="1" applyFont="1" applyAlignment="1">
      <alignment horizontal="justify"/>
    </xf>
    <xf numFmtId="49" fontId="36" fillId="0" borderId="0" xfId="0" applyNumberFormat="1" applyFont="1"/>
    <xf numFmtId="0" fontId="36" fillId="0" borderId="0" xfId="0" applyNumberFormat="1" applyFont="1" applyAlignment="1">
      <alignment horizontal="left" vertical="center" wrapText="1"/>
    </xf>
    <xf numFmtId="0" fontId="10" fillId="0" borderId="0" xfId="0" applyNumberFormat="1" applyFont="1" applyAlignment="1">
      <alignment horizontal="left" vertical="center" wrapText="1"/>
    </xf>
    <xf numFmtId="0" fontId="38" fillId="10" borderId="31" xfId="0" applyFont="1" applyFill="1" applyBorder="1" applyAlignment="1">
      <alignment vertical="center"/>
    </xf>
    <xf numFmtId="0" fontId="39" fillId="10" borderId="32" xfId="0" applyFont="1" applyFill="1" applyBorder="1"/>
    <xf numFmtId="0" fontId="39" fillId="10" borderId="33" xfId="0" applyFont="1" applyFill="1" applyBorder="1"/>
    <xf numFmtId="0" fontId="10" fillId="0" borderId="0" xfId="0" applyFont="1" applyAlignment="1">
      <alignment horizontal="justify"/>
    </xf>
    <xf numFmtId="0" fontId="43" fillId="0" borderId="0" xfId="0" applyFont="1" applyAlignment="1">
      <alignment horizontal="justify"/>
    </xf>
    <xf numFmtId="0" fontId="44" fillId="0" borderId="34" xfId="0" applyFont="1" applyBorder="1" applyAlignment="1">
      <alignment horizontal="justify" vertical="top" wrapText="1"/>
    </xf>
    <xf numFmtId="0" fontId="44" fillId="0" borderId="35" xfId="0" applyFont="1" applyBorder="1" applyAlignment="1">
      <alignment horizontal="justify" vertical="top" wrapText="1"/>
    </xf>
    <xf numFmtId="0" fontId="44" fillId="0" borderId="36" xfId="0" applyFont="1" applyBorder="1" applyAlignment="1">
      <alignment horizontal="justify" vertical="top" wrapText="1"/>
    </xf>
    <xf numFmtId="0" fontId="10" fillId="0" borderId="37" xfId="0" applyFont="1" applyBorder="1" applyAlignment="1">
      <alignment horizontal="justify" vertical="top" wrapText="1"/>
    </xf>
    <xf numFmtId="0" fontId="10" fillId="0" borderId="29" xfId="0" applyFont="1" applyBorder="1" applyAlignment="1">
      <alignment horizontal="justify" vertical="top" wrapText="1"/>
    </xf>
    <xf numFmtId="0" fontId="10" fillId="0" borderId="38" xfId="0" applyFont="1" applyBorder="1" applyAlignment="1">
      <alignment horizontal="justify" vertical="top" wrapText="1"/>
    </xf>
    <xf numFmtId="0" fontId="10" fillId="0" borderId="39" xfId="0" applyFont="1" applyBorder="1" applyAlignment="1">
      <alignment horizontal="justify" vertical="top" wrapText="1"/>
    </xf>
    <xf numFmtId="0" fontId="10" fillId="0" borderId="40" xfId="0" applyFont="1" applyBorder="1" applyAlignment="1">
      <alignment horizontal="justify" vertical="top" wrapText="1"/>
    </xf>
    <xf numFmtId="0" fontId="10" fillId="0" borderId="41" xfId="0" applyFont="1" applyBorder="1" applyAlignment="1">
      <alignment horizontal="justify" vertical="top" wrapText="1"/>
    </xf>
    <xf numFmtId="0" fontId="10" fillId="0" borderId="0" xfId="0" applyFont="1" applyAlignment="1">
      <alignment horizontal="left" vertical="center"/>
    </xf>
    <xf numFmtId="0" fontId="40" fillId="0" borderId="0" xfId="0" applyFont="1" applyAlignment="1">
      <alignment horizontal="left" vertical="center" wrapText="1"/>
    </xf>
    <xf numFmtId="0" fontId="40" fillId="0" borderId="0" xfId="0" applyFont="1"/>
    <xf numFmtId="0" fontId="10" fillId="0" borderId="0" xfId="0" applyFont="1" applyAlignment="1">
      <alignment horizontal="left" vertical="center" wrapText="1"/>
    </xf>
    <xf numFmtId="0" fontId="44" fillId="0" borderId="0" xfId="0" applyFont="1"/>
    <xf numFmtId="0" fontId="44" fillId="10" borderId="0" xfId="0" applyFont="1" applyFill="1"/>
    <xf numFmtId="0" fontId="44" fillId="0" borderId="0" xfId="0" applyFont="1" applyAlignment="1">
      <alignment horizontal="justify"/>
    </xf>
    <xf numFmtId="0" fontId="16" fillId="0" borderId="1" xfId="0" applyFont="1" applyBorder="1"/>
    <xf numFmtId="0" fontId="50" fillId="6" borderId="7" xfId="0" applyFont="1" applyFill="1" applyBorder="1" applyAlignment="1">
      <alignment horizontal="center" vertical="center" wrapText="1"/>
    </xf>
    <xf numFmtId="0" fontId="51" fillId="5" borderId="43" xfId="0" applyFont="1" applyFill="1" applyBorder="1" applyAlignment="1">
      <alignment horizontal="center" vertical="center" wrapText="1"/>
    </xf>
    <xf numFmtId="0" fontId="51" fillId="5" borderId="44" xfId="0" applyFont="1" applyFill="1" applyBorder="1" applyAlignment="1">
      <alignment horizontal="center" vertical="center" wrapText="1"/>
    </xf>
    <xf numFmtId="0" fontId="52" fillId="0" borderId="0" xfId="0" applyFont="1" applyAlignment="1">
      <alignment wrapText="1"/>
    </xf>
    <xf numFmtId="0" fontId="49" fillId="5" borderId="5" xfId="0" applyFont="1" applyFill="1" applyBorder="1" applyAlignment="1">
      <alignment horizontal="center" vertical="center" wrapText="1"/>
    </xf>
    <xf numFmtId="0" fontId="49" fillId="5" borderId="6" xfId="0" applyFont="1" applyFill="1" applyBorder="1" applyAlignment="1">
      <alignment horizontal="center" vertical="center" wrapText="1"/>
    </xf>
    <xf numFmtId="0" fontId="49" fillId="5" borderId="18" xfId="0" applyFont="1" applyFill="1" applyBorder="1" applyAlignment="1">
      <alignment horizontal="center" vertical="center" wrapText="1"/>
    </xf>
    <xf numFmtId="0" fontId="51" fillId="5" borderId="45" xfId="0" applyFont="1" applyFill="1" applyBorder="1" applyAlignment="1">
      <alignment horizontal="center" vertical="center" wrapText="1"/>
    </xf>
    <xf numFmtId="0" fontId="8" fillId="0" borderId="0" xfId="0" applyFont="1" applyAlignment="1">
      <alignment horizontal="center" vertical="center" wrapText="1" shrinkToFit="1"/>
    </xf>
    <xf numFmtId="0" fontId="8" fillId="0" borderId="0" xfId="0" applyFont="1" applyAlignment="1">
      <alignment horizontal="center" vertical="center" wrapText="1" shrinkToFit="1"/>
    </xf>
    <xf numFmtId="0" fontId="49" fillId="5" borderId="6" xfId="0" applyFont="1" applyFill="1" applyBorder="1" applyAlignment="1">
      <alignment horizontal="center" vertical="center" wrapText="1"/>
    </xf>
    <xf numFmtId="0" fontId="16" fillId="0" borderId="1" xfId="0" applyFont="1" applyBorder="1" applyAlignment="1">
      <alignment horizontal="center"/>
    </xf>
    <xf numFmtId="0" fontId="16" fillId="0" borderId="1" xfId="0" applyFont="1" applyFill="1" applyBorder="1" applyAlignment="1">
      <alignment horizontal="center"/>
    </xf>
    <xf numFmtId="0" fontId="16" fillId="0" borderId="1" xfId="0" applyFont="1" applyBorder="1" applyAlignment="1">
      <alignment horizontal="center" vertical="center"/>
    </xf>
    <xf numFmtId="0" fontId="0" fillId="0" borderId="0" xfId="0" applyAlignment="1"/>
    <xf numFmtId="0" fontId="8" fillId="0" borderId="0" xfId="0" applyFont="1" applyAlignment="1">
      <alignment horizontal="center" vertical="center" wrapText="1" shrinkToFit="1"/>
    </xf>
    <xf numFmtId="0" fontId="22" fillId="7" borderId="0" xfId="0" applyFont="1" applyFill="1" applyBorder="1" applyAlignment="1">
      <alignment horizontal="left" vertical="center" wrapText="1"/>
    </xf>
    <xf numFmtId="0" fontId="23" fillId="0" borderId="0" xfId="6" applyFont="1" applyBorder="1" applyAlignment="1">
      <alignment horizontal="left" vertical="top" wrapText="1"/>
    </xf>
    <xf numFmtId="0" fontId="49" fillId="5" borderId="6" xfId="0" applyFont="1" applyFill="1" applyBorder="1" applyAlignment="1">
      <alignment horizontal="center" vertical="center" wrapText="1"/>
    </xf>
    <xf numFmtId="0" fontId="13" fillId="0" borderId="0" xfId="0" applyFont="1" applyFill="1" applyBorder="1" applyAlignment="1">
      <alignment horizontal="left" vertical="center" wrapText="1"/>
    </xf>
    <xf numFmtId="0" fontId="0" fillId="0" borderId="0" xfId="0" applyAlignment="1"/>
    <xf numFmtId="0" fontId="0" fillId="0" borderId="0" xfId="0" applyFont="1" applyFill="1" applyAlignment="1"/>
    <xf numFmtId="0" fontId="52" fillId="0" borderId="0" xfId="0" applyFont="1" applyAlignment="1"/>
    <xf numFmtId="0" fontId="0" fillId="0" borderId="0" xfId="0" applyFill="1" applyBorder="1" applyAlignment="1"/>
    <xf numFmtId="0" fontId="13" fillId="2" borderId="0" xfId="0" applyFont="1" applyFill="1" applyBorder="1" applyAlignment="1">
      <alignment horizontal="left" vertical="center" wrapText="1"/>
    </xf>
    <xf numFmtId="0" fontId="0" fillId="0" borderId="0" xfId="0" applyAlignment="1"/>
    <xf numFmtId="0" fontId="4" fillId="0" borderId="0" xfId="0" applyFont="1" applyAlignment="1">
      <alignment horizontal="center"/>
    </xf>
    <xf numFmtId="0" fontId="7" fillId="0" borderId="0" xfId="0" applyFont="1" applyAlignment="1">
      <alignment horizontal="center" vertical="center" wrapText="1" shrinkToFit="1"/>
    </xf>
    <xf numFmtId="0" fontId="8" fillId="0" borderId="0" xfId="0" applyFont="1" applyAlignment="1">
      <alignment horizontal="center" vertical="center" wrapText="1" shrinkToFit="1"/>
    </xf>
    <xf numFmtId="0" fontId="15" fillId="0" borderId="1" xfId="2" applyFont="1" applyBorder="1" applyAlignment="1">
      <alignment horizontal="left" vertical="center" wrapText="1"/>
    </xf>
    <xf numFmtId="0" fontId="3" fillId="3" borderId="19"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46" xfId="0" applyFont="1" applyFill="1" applyBorder="1" applyAlignment="1">
      <alignment horizontal="center" vertical="center" wrapText="1"/>
    </xf>
    <xf numFmtId="0" fontId="3" fillId="3" borderId="47"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8"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43" xfId="0" applyFont="1" applyFill="1" applyBorder="1" applyAlignment="1">
      <alignment horizontal="center" vertical="center" wrapText="1"/>
    </xf>
    <xf numFmtId="0" fontId="18" fillId="0" borderId="10" xfId="0" applyFont="1" applyFill="1" applyBorder="1" applyAlignment="1">
      <alignment horizontal="left" vertical="center" wrapText="1"/>
    </xf>
    <xf numFmtId="0" fontId="18" fillId="0" borderId="11" xfId="0" applyFont="1" applyFill="1" applyBorder="1" applyAlignment="1">
      <alignment horizontal="left" vertical="center" wrapText="1"/>
    </xf>
    <xf numFmtId="0" fontId="13" fillId="2" borderId="3" xfId="0" applyFont="1" applyFill="1" applyBorder="1" applyAlignment="1">
      <alignment horizontal="left" vertical="center" wrapText="1"/>
    </xf>
    <xf numFmtId="0" fontId="13" fillId="2" borderId="4" xfId="0" applyFont="1" applyFill="1" applyBorder="1" applyAlignment="1">
      <alignment horizontal="left" vertical="center" wrapText="1"/>
    </xf>
    <xf numFmtId="0" fontId="22" fillId="7" borderId="1" xfId="0" applyFont="1" applyFill="1" applyBorder="1" applyAlignment="1">
      <alignment horizontal="left" vertical="center" wrapText="1"/>
    </xf>
    <xf numFmtId="0" fontId="22" fillId="7" borderId="10" xfId="0" applyFont="1" applyFill="1" applyBorder="1" applyAlignment="1">
      <alignment horizontal="center" vertical="center" wrapText="1"/>
    </xf>
    <xf numFmtId="0" fontId="22" fillId="7" borderId="42" xfId="0" applyFont="1" applyFill="1" applyBorder="1" applyAlignment="1">
      <alignment horizontal="center" vertical="center" wrapText="1"/>
    </xf>
    <xf numFmtId="0" fontId="22" fillId="7" borderId="0" xfId="0" applyFont="1" applyFill="1" applyBorder="1" applyAlignment="1">
      <alignment horizontal="left" vertical="center" wrapText="1"/>
    </xf>
    <xf numFmtId="0" fontId="23" fillId="0" borderId="0" xfId="6" applyFont="1" applyBorder="1" applyAlignment="1">
      <alignment horizontal="left" vertical="top" wrapText="1"/>
    </xf>
    <xf numFmtId="0" fontId="3" fillId="3" borderId="12"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2" fillId="4" borderId="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15" fillId="0" borderId="1" xfId="4" applyFont="1" applyBorder="1" applyAlignment="1">
      <alignment horizontal="left" vertical="center" wrapText="1"/>
    </xf>
    <xf numFmtId="0" fontId="15" fillId="0" borderId="10" xfId="4" applyFont="1" applyBorder="1" applyAlignment="1">
      <alignment horizontal="left" vertical="center" wrapText="1"/>
    </xf>
    <xf numFmtId="0" fontId="13" fillId="8" borderId="0" xfId="0" applyFont="1" applyFill="1" applyBorder="1" applyAlignment="1">
      <alignment horizontal="left" vertical="center" wrapText="1"/>
    </xf>
    <xf numFmtId="0" fontId="3"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48" fillId="2" borderId="11" xfId="0" applyFont="1" applyFill="1" applyBorder="1" applyAlignment="1">
      <alignment horizontal="left" vertical="center" wrapText="1"/>
    </xf>
    <xf numFmtId="0" fontId="49" fillId="5" borderId="6" xfId="0" applyFont="1" applyFill="1" applyBorder="1" applyAlignment="1">
      <alignment horizontal="center" vertical="center" wrapText="1"/>
    </xf>
    <xf numFmtId="0" fontId="13" fillId="0" borderId="0" xfId="0" applyFont="1" applyFill="1" applyBorder="1" applyAlignment="1">
      <alignment horizontal="left" vertical="center" wrapText="1"/>
    </xf>
    <xf numFmtId="0" fontId="2" fillId="4" borderId="20"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2" fillId="4" borderId="24"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48" fillId="8" borderId="1" xfId="0" applyFont="1" applyFill="1" applyBorder="1" applyAlignment="1">
      <alignment horizontal="left" vertical="center" wrapText="1"/>
    </xf>
    <xf numFmtId="0" fontId="49" fillId="5" borderId="11" xfId="0" applyFont="1" applyFill="1" applyBorder="1" applyAlignment="1">
      <alignment horizontal="center" vertical="center" wrapText="1"/>
    </xf>
    <xf numFmtId="0" fontId="49" fillId="5" borderId="42" xfId="0" applyFont="1" applyFill="1" applyBorder="1" applyAlignment="1">
      <alignment horizontal="center" vertical="center" wrapText="1"/>
    </xf>
    <xf numFmtId="0" fontId="2" fillId="4" borderId="25" xfId="0" applyFont="1" applyFill="1" applyBorder="1" applyAlignment="1">
      <alignment horizontal="center" vertical="center" wrapText="1"/>
    </xf>
    <xf numFmtId="0" fontId="2" fillId="4" borderId="26" xfId="0" applyFont="1" applyFill="1" applyBorder="1" applyAlignment="1">
      <alignment horizontal="center" vertical="center" wrapText="1"/>
    </xf>
    <xf numFmtId="0" fontId="2" fillId="4" borderId="27" xfId="0" applyFont="1" applyFill="1" applyBorder="1" applyAlignment="1">
      <alignment horizontal="center" vertical="center" wrapText="1"/>
    </xf>
    <xf numFmtId="0" fontId="33" fillId="0" borderId="0" xfId="0" applyFont="1" applyAlignment="1">
      <alignment horizontal="left" vertical="center"/>
    </xf>
    <xf numFmtId="0" fontId="4" fillId="0" borderId="0" xfId="0" applyFont="1" applyAlignment="1">
      <alignment horizontal="center" vertical="center"/>
    </xf>
    <xf numFmtId="0" fontId="6" fillId="0" borderId="0" xfId="0" applyFont="1" applyAlignment="1">
      <alignment horizontal="center" wrapText="1"/>
    </xf>
    <xf numFmtId="0" fontId="6" fillId="0" borderId="0" xfId="0" applyFont="1" applyAlignment="1">
      <alignment horizontal="center" vertical="center"/>
    </xf>
    <xf numFmtId="0" fontId="30" fillId="9" borderId="21" xfId="0" applyFont="1" applyFill="1" applyBorder="1" applyAlignment="1">
      <alignment horizontal="center" vertical="center" wrapText="1"/>
    </xf>
    <xf numFmtId="0" fontId="30" fillId="9" borderId="22" xfId="0" applyFont="1" applyFill="1" applyBorder="1" applyAlignment="1">
      <alignment horizontal="center" vertical="center" wrapText="1"/>
    </xf>
    <xf numFmtId="0" fontId="30" fillId="9" borderId="23" xfId="0" applyFont="1" applyFill="1" applyBorder="1" applyAlignment="1">
      <alignment horizontal="center" vertical="center" wrapText="1"/>
    </xf>
    <xf numFmtId="0" fontId="30" fillId="9" borderId="28" xfId="0" applyFont="1" applyFill="1" applyBorder="1" applyAlignment="1">
      <alignment horizontal="center" vertical="center" wrapText="1"/>
    </xf>
    <xf numFmtId="0" fontId="30" fillId="9" borderId="27" xfId="0" applyFont="1" applyFill="1" applyBorder="1" applyAlignment="1">
      <alignment horizontal="center" vertical="center" wrapText="1"/>
    </xf>
    <xf numFmtId="0" fontId="30" fillId="9" borderId="29" xfId="0" applyFont="1" applyFill="1" applyBorder="1" applyAlignment="1">
      <alignment horizontal="center" vertical="center" wrapText="1"/>
    </xf>
    <xf numFmtId="0" fontId="47" fillId="0" borderId="21" xfId="0" applyFont="1" applyFill="1" applyBorder="1" applyAlignment="1">
      <alignment horizontal="justify" vertical="center" wrapText="1"/>
    </xf>
    <xf numFmtId="0" fontId="47" fillId="0" borderId="22" xfId="0" applyFont="1" applyFill="1" applyBorder="1" applyAlignment="1">
      <alignment horizontal="justify" vertical="center" wrapText="1"/>
    </xf>
    <xf numFmtId="0" fontId="47" fillId="0" borderId="23" xfId="0" applyFont="1" applyFill="1" applyBorder="1" applyAlignment="1">
      <alignment horizontal="justify" vertical="center" wrapText="1"/>
    </xf>
    <xf numFmtId="0" fontId="47" fillId="0" borderId="20" xfId="0" applyFont="1" applyFill="1" applyBorder="1" applyAlignment="1">
      <alignment horizontal="justify" vertical="center" wrapText="1"/>
    </xf>
    <xf numFmtId="0" fontId="47" fillId="0" borderId="0" xfId="0" applyFont="1" applyFill="1" applyBorder="1" applyAlignment="1">
      <alignment horizontal="justify" vertical="center" wrapText="1"/>
    </xf>
    <xf numFmtId="0" fontId="47" fillId="0" borderId="30" xfId="0" applyFont="1" applyFill="1" applyBorder="1" applyAlignment="1">
      <alignment horizontal="justify" vertical="center" wrapText="1"/>
    </xf>
    <xf numFmtId="0" fontId="47" fillId="0" borderId="28" xfId="0" applyFont="1" applyFill="1" applyBorder="1" applyAlignment="1">
      <alignment horizontal="justify" vertical="center" wrapText="1"/>
    </xf>
    <xf numFmtId="0" fontId="47" fillId="0" borderId="27" xfId="0" applyFont="1" applyFill="1" applyBorder="1" applyAlignment="1">
      <alignment horizontal="justify" vertical="center" wrapText="1"/>
    </xf>
    <xf numFmtId="0" fontId="47" fillId="0" borderId="29" xfId="0" applyFont="1" applyFill="1" applyBorder="1" applyAlignment="1">
      <alignment horizontal="justify" vertical="center" wrapText="1"/>
    </xf>
    <xf numFmtId="0" fontId="36" fillId="0" borderId="0" xfId="0" applyFont="1" applyAlignment="1">
      <alignment horizontal="left" vertical="center" wrapText="1"/>
    </xf>
    <xf numFmtId="0" fontId="36" fillId="0" borderId="0" xfId="0" applyNumberFormat="1" applyFont="1" applyAlignment="1">
      <alignment horizontal="left" vertical="center" wrapText="1"/>
    </xf>
    <xf numFmtId="0" fontId="36" fillId="0" borderId="30" xfId="0" applyNumberFormat="1" applyFont="1" applyBorder="1" applyAlignment="1">
      <alignment horizontal="left" vertical="center" wrapText="1"/>
    </xf>
    <xf numFmtId="0" fontId="40" fillId="0" borderId="0" xfId="0" applyFont="1" applyAlignment="1">
      <alignment horizontal="left" vertical="center" wrapText="1"/>
    </xf>
    <xf numFmtId="0" fontId="10" fillId="0" borderId="0" xfId="0" applyFont="1" applyAlignment="1">
      <alignment horizontal="left" vertical="center"/>
    </xf>
    <xf numFmtId="0" fontId="44" fillId="0" borderId="21" xfId="0" applyNumberFormat="1" applyFont="1" applyBorder="1" applyAlignment="1">
      <alignment horizontal="justify" vertical="center" wrapText="1"/>
    </xf>
    <xf numFmtId="0" fontId="44" fillId="0" borderId="22" xfId="0" applyNumberFormat="1" applyFont="1" applyBorder="1" applyAlignment="1">
      <alignment horizontal="justify" vertical="center" wrapText="1"/>
    </xf>
    <xf numFmtId="0" fontId="44" fillId="0" borderId="23" xfId="0" applyNumberFormat="1" applyFont="1" applyBorder="1" applyAlignment="1">
      <alignment horizontal="justify" vertical="center" wrapText="1"/>
    </xf>
    <xf numFmtId="0" fontId="44" fillId="0" borderId="20" xfId="0" applyNumberFormat="1" applyFont="1" applyBorder="1" applyAlignment="1">
      <alignment horizontal="justify" vertical="center" wrapText="1"/>
    </xf>
    <xf numFmtId="0" fontId="44" fillId="0" borderId="0" xfId="0" applyNumberFormat="1" applyFont="1" applyBorder="1" applyAlignment="1">
      <alignment horizontal="justify" vertical="center" wrapText="1"/>
    </xf>
    <xf numFmtId="0" fontId="44" fillId="0" borderId="30" xfId="0" applyNumberFormat="1" applyFont="1" applyBorder="1" applyAlignment="1">
      <alignment horizontal="justify" vertical="center" wrapText="1"/>
    </xf>
    <xf numFmtId="0" fontId="44" fillId="0" borderId="28" xfId="0" applyNumberFormat="1" applyFont="1" applyBorder="1" applyAlignment="1">
      <alignment horizontal="justify" vertical="center" wrapText="1"/>
    </xf>
    <xf numFmtId="0" fontId="44" fillId="0" borderId="27" xfId="0" applyNumberFormat="1" applyFont="1" applyBorder="1" applyAlignment="1">
      <alignment horizontal="justify" vertical="center" wrapText="1"/>
    </xf>
    <xf numFmtId="0" fontId="44" fillId="0" borderId="29" xfId="0" applyNumberFormat="1" applyFont="1" applyBorder="1" applyAlignment="1">
      <alignment horizontal="justify" vertical="center" wrapText="1"/>
    </xf>
    <xf numFmtId="0" fontId="10" fillId="0" borderId="0" xfId="0" applyFont="1" applyAlignment="1">
      <alignment horizontal="left" vertical="center" wrapText="1"/>
    </xf>
  </cellXfs>
  <cellStyles count="9">
    <cellStyle name="Normal" xfId="0" builtinId="0"/>
    <cellStyle name="Normal 2" xfId="8"/>
    <cellStyle name="Normal_Biología" xfId="6"/>
    <cellStyle name="Normal_Global" xfId="7"/>
    <cellStyle name="Normal_Global_1" xfId="2"/>
    <cellStyle name="Normal_Global_2" xfId="3"/>
    <cellStyle name="Normal_Hoja1 2" xfId="5"/>
    <cellStyle name="Normal_Hoja3" xfId="4"/>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tx>
            <c:v>Sí</c:v>
          </c:tx>
          <c:dPt>
            <c:idx val="0"/>
            <c:bubble3D val="0"/>
            <c:spPr>
              <a:solidFill>
                <a:schemeClr val="accent1"/>
              </a:solidFill>
              <a:ln w="25400">
                <a:solidFill>
                  <a:schemeClr val="accent1"/>
                </a:solidFill>
              </a:ln>
            </c:spPr>
            <c:extLst xmlns:c16r2="http://schemas.microsoft.com/office/drawing/2015/06/chart">
              <c:ext xmlns:c16="http://schemas.microsoft.com/office/drawing/2014/chart" uri="{C3380CC4-5D6E-409C-BE32-E72D297353CC}">
                <c16:uniqueId val="{00000001-442C-49AB-A2EB-0C35412DAF73}"/>
              </c:ext>
            </c:extLst>
          </c:dPt>
          <c:dPt>
            <c:idx val="1"/>
            <c:bubble3D val="0"/>
            <c:spPr>
              <a:solidFill>
                <a:srgbClr val="FF0000"/>
              </a:solidFill>
              <a:ln w="25400">
                <a:solidFill>
                  <a:srgbClr val="FF0000"/>
                </a:solidFill>
              </a:ln>
            </c:spPr>
            <c:extLst xmlns:c16r2="http://schemas.microsoft.com/office/drawing/2015/06/chart">
              <c:ext xmlns:c16="http://schemas.microsoft.com/office/drawing/2014/chart" uri="{C3380CC4-5D6E-409C-BE32-E72D297353CC}">
                <c16:uniqueId val="{00000003-442C-49AB-A2EB-0C35412DAF73}"/>
              </c:ext>
            </c:extLst>
          </c:dPt>
          <c:dPt>
            <c:idx val="2"/>
            <c:bubble3D val="0"/>
            <c:spPr>
              <a:solidFill>
                <a:srgbClr val="92D050"/>
              </a:solidFill>
              <a:ln w="25400">
                <a:solidFill>
                  <a:srgbClr val="92D050"/>
                </a:solidFill>
              </a:ln>
            </c:spPr>
            <c:extLst xmlns:c16r2="http://schemas.microsoft.com/office/drawing/2015/06/chart">
              <c:ext xmlns:c16="http://schemas.microsoft.com/office/drawing/2014/chart" uri="{C3380CC4-5D6E-409C-BE32-E72D297353CC}">
                <c16:uniqueId val="{00000005-442C-49AB-A2EB-0C35412DAF73}"/>
              </c:ext>
            </c:extLst>
          </c:dPt>
          <c:dPt>
            <c:idx val="4"/>
            <c:bubble3D val="0"/>
            <c:spPr>
              <a:solidFill>
                <a:srgbClr val="CC04A1"/>
              </a:solidFill>
              <a:ln w="25400">
                <a:solidFill>
                  <a:srgbClr val="CC04A1"/>
                </a:solidFill>
              </a:ln>
            </c:spPr>
            <c:extLst xmlns:c16r2="http://schemas.microsoft.com/office/drawing/2015/06/chart">
              <c:ext xmlns:c16="http://schemas.microsoft.com/office/drawing/2014/chart" uri="{C3380CC4-5D6E-409C-BE32-E72D297353CC}">
                <c16:uniqueId val="{00000007-442C-49AB-A2EB-0C35412DAF73}"/>
              </c:ext>
            </c:extLst>
          </c:dPt>
          <c:dLbls>
            <c:dLbl>
              <c:idx val="3"/>
              <c:layout>
                <c:manualLayout>
                  <c:x val="3.2266299876675855E-2"/>
                  <c:y val="-3.2208434678649652E-3"/>
                </c:manualLayout>
              </c:layout>
              <c:showLegendKey val="0"/>
              <c:showVal val="0"/>
              <c:showCatName val="0"/>
              <c:showSerName val="0"/>
              <c:showPercent val="1"/>
              <c:showBubbleSize val="0"/>
              <c:extLst xmlns:c16r2="http://schemas.microsoft.com/office/drawing/2015/06/chart">
                <c:ext xmlns:c16="http://schemas.microsoft.com/office/drawing/2014/chart" uri="{C3380CC4-5D6E-409C-BE32-E72D297353CC}">
                  <c16:uniqueId val="{00000008-442C-49AB-A2EB-0C35412DAF73}"/>
                </c:ext>
                <c:ext xmlns:c15="http://schemas.microsoft.com/office/drawing/2012/chart" uri="{CE6537A1-D6FC-4f65-9D91-7224C49458BB}">
                  <c15:layout/>
                </c:ext>
              </c:extLst>
            </c:dLbl>
            <c:dLbl>
              <c:idx val="4"/>
              <c:layout>
                <c:manualLayout>
                  <c:x val="3.4986434316623682E-2"/>
                  <c:y val="0.11277187959160609"/>
                </c:manualLayout>
              </c:layout>
              <c:showLegendKey val="0"/>
              <c:showVal val="0"/>
              <c:showCatName val="0"/>
              <c:showSerName val="0"/>
              <c:showPercent val="1"/>
              <c:showBubbleSize val="0"/>
              <c:extLst xmlns:c16r2="http://schemas.microsoft.com/office/drawing/2015/06/chart">
                <c:ext xmlns:c16="http://schemas.microsoft.com/office/drawing/2014/chart" uri="{C3380CC4-5D6E-409C-BE32-E72D297353CC}">
                  <c16:uniqueId val="{00000007-442C-49AB-A2EB-0C35412DAF73}"/>
                </c:ext>
                <c:ext xmlns:c15="http://schemas.microsoft.com/office/drawing/2012/chart" uri="{CE6537A1-D6FC-4f65-9D91-7224C49458BB}">
                  <c15:layout/>
                </c:ext>
              </c:extLst>
            </c:dLbl>
            <c:numFmt formatCode="General" sourceLinked="0"/>
            <c:spPr>
              <a:noFill/>
              <a:ln>
                <a:noFill/>
              </a:ln>
              <a:effectLst/>
            </c:spPr>
            <c:txPr>
              <a:bodyPr/>
              <a:lstStyle/>
              <a:p>
                <a:pPr>
                  <a:defRPr sz="2000" b="1"/>
                </a:pPr>
                <a:endParaRPr lang="es-ES"/>
              </a:p>
            </c:tx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15:layout/>
              </c:ext>
            </c:extLst>
          </c:dLbls>
          <c:cat>
            <c:strRef>
              <c:f>Global!$G$58:$K$62</c:f>
              <c:strCache>
                <c:ptCount val="5"/>
                <c:pt idx="0">
                  <c:v>Visita del Instituto a la Universidad</c:v>
                </c:pt>
                <c:pt idx="1">
                  <c:v>Información que llega al Instituto</c:v>
                </c:pt>
                <c:pt idx="2">
                  <c:v>Página Web</c:v>
                </c:pt>
                <c:pt idx="3">
                  <c:v>Anuncios en medios de comunicación</c:v>
                </c:pt>
                <c:pt idx="4">
                  <c:v>Otro</c:v>
                </c:pt>
              </c:strCache>
            </c:strRef>
          </c:cat>
          <c:val>
            <c:numRef>
              <c:f>Global!$L$58:$L$62</c:f>
              <c:numCache>
                <c:formatCode>General</c:formatCode>
                <c:ptCount val="5"/>
                <c:pt idx="0">
                  <c:v>17</c:v>
                </c:pt>
                <c:pt idx="1">
                  <c:v>3</c:v>
                </c:pt>
                <c:pt idx="2">
                  <c:v>16</c:v>
                </c:pt>
                <c:pt idx="3">
                  <c:v>1</c:v>
                </c:pt>
                <c:pt idx="4">
                  <c:v>14</c:v>
                </c:pt>
              </c:numCache>
            </c:numRef>
          </c:val>
          <c:extLst xmlns:c16r2="http://schemas.microsoft.com/office/drawing/2015/06/chart">
            <c:ext xmlns:c16="http://schemas.microsoft.com/office/drawing/2014/chart" uri="{C3380CC4-5D6E-409C-BE32-E72D297353CC}">
              <c16:uniqueId val="{00000009-442C-49AB-A2EB-0C35412DAF73}"/>
            </c:ext>
          </c:extLst>
        </c:ser>
        <c:ser>
          <c:idx val="1"/>
          <c:order val="1"/>
          <c:tx>
            <c:v>No</c:v>
          </c:tx>
          <c:dLbls>
            <c:spPr>
              <a:noFill/>
              <a:ln>
                <a:noFill/>
              </a:ln>
              <a:effectLst/>
            </c:sp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extLst>
          </c:dLbls>
          <c:cat>
            <c:strRef>
              <c:f>Global!$G$58:$K$62</c:f>
              <c:strCache>
                <c:ptCount val="5"/>
                <c:pt idx="0">
                  <c:v>Visita del Instituto a la Universidad</c:v>
                </c:pt>
                <c:pt idx="1">
                  <c:v>Información que llega al Instituto</c:v>
                </c:pt>
                <c:pt idx="2">
                  <c:v>Página Web</c:v>
                </c:pt>
                <c:pt idx="3">
                  <c:v>Anuncios en medios de comunicación</c:v>
                </c:pt>
                <c:pt idx="4">
                  <c:v>Otro</c:v>
                </c:pt>
              </c:strCache>
            </c:strRef>
          </c:cat>
          <c:val>
            <c:numRef>
              <c:f>Global!$M$58:$M$62</c:f>
              <c:numCache>
                <c:formatCode>General</c:formatCode>
                <c:ptCount val="5"/>
              </c:numCache>
            </c:numRef>
          </c:val>
          <c:extLst xmlns:c16r2="http://schemas.microsoft.com/office/drawing/2015/06/chart">
            <c:ext xmlns:c16="http://schemas.microsoft.com/office/drawing/2014/chart" uri="{C3380CC4-5D6E-409C-BE32-E72D297353CC}">
              <c16:uniqueId val="{0000000A-442C-49AB-A2EB-0C35412DAF73}"/>
            </c:ext>
          </c:extLst>
        </c:ser>
        <c:dLbls>
          <c:showLegendKey val="0"/>
          <c:showVal val="0"/>
          <c:showCatName val="0"/>
          <c:showSerName val="0"/>
          <c:showPercent val="1"/>
          <c:showBubbleSize val="0"/>
          <c:showLeaderLines val="1"/>
        </c:dLbls>
      </c:pie3DChart>
    </c:plotArea>
    <c:legend>
      <c:legendPos val="r"/>
      <c:layout>
        <c:manualLayout>
          <c:xMode val="edge"/>
          <c:yMode val="edge"/>
          <c:x val="0.64816849246602415"/>
          <c:y val="0.11572731040199002"/>
          <c:w val="0.25165689671816277"/>
          <c:h val="0.68615500768420368"/>
        </c:manualLayout>
      </c:layout>
      <c:overlay val="0"/>
      <c:txPr>
        <a:bodyPr/>
        <a:lstStyle/>
        <a:p>
          <a:pPr rtl="0">
            <a:defRPr sz="1200"/>
          </a:pPr>
          <a:endParaRPr lang="es-ES"/>
        </a:p>
      </c:txPr>
    </c:legend>
    <c:plotVisOnly val="1"/>
    <c:dispBlanksAs val="gap"/>
    <c:showDLblsOverMax val="0"/>
  </c:chart>
  <c:spPr>
    <a:noFill/>
    <a:ln>
      <a:noFill/>
    </a:ln>
  </c:spPr>
  <c:printSettings>
    <c:headerFooter/>
    <c:pageMargins b="0.75000000000000555" l="0.70000000000000062" r="0.70000000000000062" t="0.7500000000000055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manualLayout>
          <c:layoutTarget val="inner"/>
          <c:xMode val="edge"/>
          <c:yMode val="edge"/>
          <c:x val="5.4756656737595236E-2"/>
          <c:y val="4.6184768650624181E-2"/>
          <c:w val="0.68704677893319765"/>
          <c:h val="0.82604327304604863"/>
        </c:manualLayout>
      </c:layout>
      <c:pie3DChart>
        <c:varyColors val="1"/>
        <c:ser>
          <c:idx val="0"/>
          <c:order val="0"/>
          <c:explosion val="28"/>
          <c:dPt>
            <c:idx val="0"/>
            <c:bubble3D val="0"/>
            <c:spPr>
              <a:solidFill>
                <a:srgbClr val="FF0000"/>
              </a:solidFill>
              <a:ln w="25400">
                <a:solidFill>
                  <a:srgbClr val="FF0000"/>
                </a:solidFill>
              </a:ln>
            </c:spPr>
            <c:extLst xmlns:c16r2="http://schemas.microsoft.com/office/drawing/2015/06/chart">
              <c:ext xmlns:c16="http://schemas.microsoft.com/office/drawing/2014/chart" uri="{C3380CC4-5D6E-409C-BE32-E72D297353CC}">
                <c16:uniqueId val="{00000001-96AD-4F80-AD72-8DE2A09929CC}"/>
              </c:ext>
            </c:extLst>
          </c:dPt>
          <c:dPt>
            <c:idx val="1"/>
            <c:bubble3D val="0"/>
            <c:spPr>
              <a:solidFill>
                <a:srgbClr val="00B0F0"/>
              </a:solidFill>
              <a:ln w="25400">
                <a:solidFill>
                  <a:srgbClr val="00B0F0"/>
                </a:solidFill>
              </a:ln>
            </c:spPr>
            <c:extLst xmlns:c16r2="http://schemas.microsoft.com/office/drawing/2015/06/chart">
              <c:ext xmlns:c16="http://schemas.microsoft.com/office/drawing/2014/chart" uri="{C3380CC4-5D6E-409C-BE32-E72D297353CC}">
                <c16:uniqueId val="{00000003-96AD-4F80-AD72-8DE2A09929CC}"/>
              </c:ext>
            </c:extLst>
          </c:dPt>
          <c:dPt>
            <c:idx val="2"/>
            <c:bubble3D val="0"/>
            <c:spPr>
              <a:solidFill>
                <a:srgbClr val="00B050"/>
              </a:solidFill>
              <a:ln w="25400">
                <a:solidFill>
                  <a:srgbClr val="00B050"/>
                </a:solidFill>
              </a:ln>
            </c:spPr>
            <c:extLst xmlns:c16r2="http://schemas.microsoft.com/office/drawing/2015/06/chart">
              <c:ext xmlns:c16="http://schemas.microsoft.com/office/drawing/2014/chart" uri="{C3380CC4-5D6E-409C-BE32-E72D297353CC}">
                <c16:uniqueId val="{00000005-96AD-4F80-AD72-8DE2A09929CC}"/>
              </c:ext>
            </c:extLst>
          </c:dPt>
          <c:dLbls>
            <c:dLbl>
              <c:idx val="1"/>
              <c:layout>
                <c:manualLayout>
                  <c:x val="-5.0765507697224432E-2"/>
                  <c:y val="1.008050291390916E-2"/>
                </c:manualLayout>
              </c:layout>
              <c:showLegendKey val="0"/>
              <c:showVal val="0"/>
              <c:showCatName val="0"/>
              <c:showSerName val="0"/>
              <c:showPercent val="1"/>
              <c:showBubbleSize val="0"/>
              <c:extLst xmlns:c16r2="http://schemas.microsoft.com/office/drawing/2015/06/chart">
                <c:ext xmlns:c16="http://schemas.microsoft.com/office/drawing/2014/chart" uri="{C3380CC4-5D6E-409C-BE32-E72D297353CC}">
                  <c16:uniqueId val="{00000003-96AD-4F80-AD72-8DE2A09929CC}"/>
                </c:ext>
                <c:ext xmlns:c15="http://schemas.microsoft.com/office/drawing/2012/chart" uri="{CE6537A1-D6FC-4f65-9D91-7224C49458BB}">
                  <c15:layout/>
                </c:ext>
              </c:extLst>
            </c:dLbl>
            <c:dLbl>
              <c:idx val="2"/>
              <c:layout>
                <c:manualLayout>
                  <c:x val="8.9915360584289769E-2"/>
                  <c:y val="1.008050291390916E-2"/>
                </c:manualLayout>
              </c:layout>
              <c:showLegendKey val="0"/>
              <c:showVal val="0"/>
              <c:showCatName val="0"/>
              <c:showSerName val="0"/>
              <c:showPercent val="1"/>
              <c:showBubbleSize val="0"/>
              <c:extLst xmlns:c16r2="http://schemas.microsoft.com/office/drawing/2015/06/chart">
                <c:ext xmlns:c16="http://schemas.microsoft.com/office/drawing/2014/chart" uri="{C3380CC4-5D6E-409C-BE32-E72D297353CC}">
                  <c16:uniqueId val="{00000005-96AD-4F80-AD72-8DE2A09929CC}"/>
                </c:ext>
                <c:ext xmlns:c15="http://schemas.microsoft.com/office/drawing/2012/chart" uri="{CE6537A1-D6FC-4f65-9D91-7224C49458BB}"/>
              </c:extLst>
            </c:dLbl>
            <c:spPr>
              <a:noFill/>
              <a:ln>
                <a:noFill/>
              </a:ln>
              <a:effectLst/>
            </c:spPr>
            <c:txPr>
              <a:bodyPr/>
              <a:lstStyle/>
              <a:p>
                <a:pPr>
                  <a:defRPr sz="1800" b="1"/>
                </a:pPr>
                <a:endParaRPr lang="es-ES"/>
              </a:p>
            </c:tx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15:layout/>
              </c:ext>
            </c:extLst>
          </c:dLbls>
          <c:cat>
            <c:strRef>
              <c:f>Biologia!$A$168:$B$168</c:f>
              <c:strCache>
                <c:ptCount val="2"/>
                <c:pt idx="0">
                  <c:v>Sí</c:v>
                </c:pt>
                <c:pt idx="1">
                  <c:v>No</c:v>
                </c:pt>
              </c:strCache>
            </c:strRef>
          </c:cat>
          <c:val>
            <c:numRef>
              <c:f>Biologia!$A$171:$B$171</c:f>
              <c:numCache>
                <c:formatCode>General</c:formatCode>
                <c:ptCount val="2"/>
                <c:pt idx="0">
                  <c:v>71</c:v>
                </c:pt>
                <c:pt idx="1">
                  <c:v>1</c:v>
                </c:pt>
              </c:numCache>
            </c:numRef>
          </c:val>
          <c:extLst xmlns:c16r2="http://schemas.microsoft.com/office/drawing/2015/06/chart">
            <c:ext xmlns:c16="http://schemas.microsoft.com/office/drawing/2014/chart" uri="{C3380CC4-5D6E-409C-BE32-E72D297353CC}">
              <c16:uniqueId val="{00000006-96AD-4F80-AD72-8DE2A09929CC}"/>
            </c:ext>
          </c:extLst>
        </c:ser>
        <c:dLbls>
          <c:showLegendKey val="0"/>
          <c:showVal val="0"/>
          <c:showCatName val="0"/>
          <c:showSerName val="0"/>
          <c:showPercent val="1"/>
          <c:showBubbleSize val="0"/>
          <c:showLeaderLines val="1"/>
        </c:dLbls>
      </c:pie3DChart>
    </c:plotArea>
    <c:legend>
      <c:legendPos val="r"/>
      <c:layout>
        <c:manualLayout>
          <c:xMode val="edge"/>
          <c:yMode val="edge"/>
          <c:x val="0.79558321776942054"/>
          <c:y val="0.16571716535433198"/>
          <c:w val="0.13590107464058737"/>
          <c:h val="0.22286365321992602"/>
        </c:manualLayout>
      </c:layout>
      <c:overlay val="0"/>
      <c:txPr>
        <a:bodyPr/>
        <a:lstStyle/>
        <a:p>
          <a:pPr rtl="0">
            <a:defRPr sz="1400"/>
          </a:pPr>
          <a:endParaRPr lang="es-ES"/>
        </a:p>
      </c:txPr>
    </c:legend>
    <c:plotVisOnly val="1"/>
    <c:dispBlanksAs val="gap"/>
    <c:showDLblsOverMax val="0"/>
  </c:chart>
  <c:spPr>
    <a:noFill/>
    <a:ln>
      <a:noFill/>
    </a:ln>
  </c:spPr>
  <c:printSettings>
    <c:headerFooter/>
    <c:pageMargins b="0.75000000000000444" l="0.70000000000000062" r="0.70000000000000062" t="0.75000000000000444"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explosion val="25"/>
          <c:dPt>
            <c:idx val="0"/>
            <c:bubble3D val="0"/>
            <c:spPr>
              <a:solidFill>
                <a:srgbClr val="FF0000"/>
              </a:solidFill>
              <a:ln w="25400">
                <a:solidFill>
                  <a:srgbClr val="FF0000"/>
                </a:solidFill>
              </a:ln>
            </c:spPr>
            <c:extLst xmlns:c16r2="http://schemas.microsoft.com/office/drawing/2015/06/chart">
              <c:ext xmlns:c16="http://schemas.microsoft.com/office/drawing/2014/chart" uri="{C3380CC4-5D6E-409C-BE32-E72D297353CC}">
                <c16:uniqueId val="{00000001-DC0F-41D7-8571-5C71FF15C865}"/>
              </c:ext>
            </c:extLst>
          </c:dPt>
          <c:dPt>
            <c:idx val="1"/>
            <c:bubble3D val="0"/>
            <c:spPr>
              <a:solidFill>
                <a:srgbClr val="00B0F0"/>
              </a:solidFill>
              <a:ln w="25400">
                <a:solidFill>
                  <a:srgbClr val="00B0F0"/>
                </a:solidFill>
              </a:ln>
            </c:spPr>
            <c:extLst xmlns:c16r2="http://schemas.microsoft.com/office/drawing/2015/06/chart">
              <c:ext xmlns:c16="http://schemas.microsoft.com/office/drawing/2014/chart" uri="{C3380CC4-5D6E-409C-BE32-E72D297353CC}">
                <c16:uniqueId val="{00000003-DC0F-41D7-8571-5C71FF15C865}"/>
              </c:ext>
            </c:extLst>
          </c:dPt>
          <c:dPt>
            <c:idx val="2"/>
            <c:bubble3D val="0"/>
            <c:spPr>
              <a:solidFill>
                <a:srgbClr val="00B050"/>
              </a:solidFill>
              <a:ln w="25400">
                <a:solidFill>
                  <a:srgbClr val="00B050"/>
                </a:solidFill>
              </a:ln>
            </c:spPr>
            <c:extLst xmlns:c16r2="http://schemas.microsoft.com/office/drawing/2015/06/chart">
              <c:ext xmlns:c16="http://schemas.microsoft.com/office/drawing/2014/chart" uri="{C3380CC4-5D6E-409C-BE32-E72D297353CC}">
                <c16:uniqueId val="{00000005-DC0F-41D7-8571-5C71FF15C865}"/>
              </c:ext>
            </c:extLst>
          </c:dPt>
          <c:dLbls>
            <c:spPr>
              <a:noFill/>
              <a:ln>
                <a:noFill/>
              </a:ln>
              <a:effectLst/>
            </c:spPr>
            <c:txPr>
              <a:bodyPr/>
              <a:lstStyle/>
              <a:p>
                <a:pPr>
                  <a:defRPr sz="1800" b="1"/>
                </a:pPr>
                <a:endParaRPr lang="es-ES"/>
              </a:p>
            </c:tx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extLst>
          </c:dLbls>
          <c:cat>
            <c:strRef>
              <c:f>Biologia!$A$168:$B$168</c:f>
              <c:strCache>
                <c:ptCount val="2"/>
                <c:pt idx="0">
                  <c:v>Sí</c:v>
                </c:pt>
                <c:pt idx="1">
                  <c:v>No</c:v>
                </c:pt>
              </c:strCache>
            </c:strRef>
          </c:cat>
          <c:val>
            <c:numRef>
              <c:f>Biologia!$A$172:$B$172</c:f>
              <c:numCache>
                <c:formatCode>General</c:formatCode>
                <c:ptCount val="2"/>
                <c:pt idx="0">
                  <c:v>65</c:v>
                </c:pt>
                <c:pt idx="1">
                  <c:v>6</c:v>
                </c:pt>
              </c:numCache>
            </c:numRef>
          </c:val>
          <c:extLst xmlns:c16r2="http://schemas.microsoft.com/office/drawing/2015/06/chart">
            <c:ext xmlns:c16="http://schemas.microsoft.com/office/drawing/2014/chart" uri="{C3380CC4-5D6E-409C-BE32-E72D297353CC}">
              <c16:uniqueId val="{00000006-DC0F-41D7-8571-5C71FF15C865}"/>
            </c:ext>
          </c:extLst>
        </c:ser>
        <c:dLbls>
          <c:showLegendKey val="0"/>
          <c:showVal val="0"/>
          <c:showCatName val="0"/>
          <c:showSerName val="0"/>
          <c:showPercent val="1"/>
          <c:showBubbleSize val="0"/>
          <c:showLeaderLines val="1"/>
        </c:dLbls>
      </c:pie3DChart>
    </c:plotArea>
    <c:legend>
      <c:legendPos val="r"/>
      <c:layout>
        <c:manualLayout>
          <c:xMode val="edge"/>
          <c:yMode val="edge"/>
          <c:x val="0.7975429551752955"/>
          <c:y val="0.21734395339310941"/>
          <c:w val="0.12922278882908414"/>
          <c:h val="0.24085624610221187"/>
        </c:manualLayout>
      </c:layout>
      <c:overlay val="0"/>
      <c:txPr>
        <a:bodyPr/>
        <a:lstStyle/>
        <a:p>
          <a:pPr rtl="0">
            <a:defRPr sz="1400"/>
          </a:pPr>
          <a:endParaRPr lang="es-ES"/>
        </a:p>
      </c:txPr>
    </c:legend>
    <c:plotVisOnly val="1"/>
    <c:dispBlanksAs val="gap"/>
    <c:showDLblsOverMax val="0"/>
  </c:chart>
  <c:spPr>
    <a:noFill/>
    <a:ln>
      <a:noFill/>
    </a:ln>
  </c:spPr>
  <c:printSettings>
    <c:headerFooter/>
    <c:pageMargins b="0.75000000000000444" l="0.70000000000000062" r="0.70000000000000062" t="0.75000000000000444"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explosion val="25"/>
          <c:dPt>
            <c:idx val="0"/>
            <c:bubble3D val="0"/>
            <c:spPr>
              <a:solidFill>
                <a:srgbClr val="FF0000"/>
              </a:solidFill>
              <a:ln w="25400">
                <a:solidFill>
                  <a:srgbClr val="FF0000"/>
                </a:solidFill>
              </a:ln>
            </c:spPr>
            <c:extLst xmlns:c16r2="http://schemas.microsoft.com/office/drawing/2015/06/chart">
              <c:ext xmlns:c16="http://schemas.microsoft.com/office/drawing/2014/chart" uri="{C3380CC4-5D6E-409C-BE32-E72D297353CC}">
                <c16:uniqueId val="{00000001-55E0-4E4C-ADE1-D1F9799B202A}"/>
              </c:ext>
            </c:extLst>
          </c:dPt>
          <c:dPt>
            <c:idx val="1"/>
            <c:bubble3D val="0"/>
            <c:spPr>
              <a:solidFill>
                <a:srgbClr val="00B0F0"/>
              </a:solidFill>
              <a:ln w="25400">
                <a:solidFill>
                  <a:srgbClr val="00B0F0"/>
                </a:solidFill>
              </a:ln>
            </c:spPr>
            <c:extLst xmlns:c16r2="http://schemas.microsoft.com/office/drawing/2015/06/chart">
              <c:ext xmlns:c16="http://schemas.microsoft.com/office/drawing/2014/chart" uri="{C3380CC4-5D6E-409C-BE32-E72D297353CC}">
                <c16:uniqueId val="{00000003-55E0-4E4C-ADE1-D1F9799B202A}"/>
              </c:ext>
            </c:extLst>
          </c:dPt>
          <c:dPt>
            <c:idx val="2"/>
            <c:bubble3D val="0"/>
            <c:spPr>
              <a:solidFill>
                <a:srgbClr val="00B050"/>
              </a:solidFill>
              <a:ln w="25400">
                <a:solidFill>
                  <a:srgbClr val="00B050"/>
                </a:solidFill>
              </a:ln>
            </c:spPr>
            <c:extLst xmlns:c16r2="http://schemas.microsoft.com/office/drawing/2015/06/chart">
              <c:ext xmlns:c16="http://schemas.microsoft.com/office/drawing/2014/chart" uri="{C3380CC4-5D6E-409C-BE32-E72D297353CC}">
                <c16:uniqueId val="{00000005-55E0-4E4C-ADE1-D1F9799B202A}"/>
              </c:ext>
            </c:extLst>
          </c:dPt>
          <c:dLbls>
            <c:spPr>
              <a:noFill/>
              <a:ln>
                <a:noFill/>
              </a:ln>
              <a:effectLst/>
            </c:spPr>
            <c:txPr>
              <a:bodyPr/>
              <a:lstStyle/>
              <a:p>
                <a:pPr>
                  <a:defRPr sz="1800" b="1"/>
                </a:pPr>
                <a:endParaRPr lang="es-ES"/>
              </a:p>
            </c:tx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extLst>
          </c:dLbls>
          <c:cat>
            <c:strRef>
              <c:f>Biologia!$A$168:$B$168</c:f>
              <c:strCache>
                <c:ptCount val="2"/>
                <c:pt idx="0">
                  <c:v>Sí</c:v>
                </c:pt>
                <c:pt idx="1">
                  <c:v>No</c:v>
                </c:pt>
              </c:strCache>
            </c:strRef>
          </c:cat>
          <c:val>
            <c:numRef>
              <c:f>Biologia!$A$169:$B$169</c:f>
              <c:numCache>
                <c:formatCode>General</c:formatCode>
                <c:ptCount val="2"/>
                <c:pt idx="0">
                  <c:v>25</c:v>
                </c:pt>
                <c:pt idx="1">
                  <c:v>47</c:v>
                </c:pt>
              </c:numCache>
            </c:numRef>
          </c:val>
          <c:extLst xmlns:c16r2="http://schemas.microsoft.com/office/drawing/2015/06/chart">
            <c:ext xmlns:c16="http://schemas.microsoft.com/office/drawing/2014/chart" uri="{C3380CC4-5D6E-409C-BE32-E72D297353CC}">
              <c16:uniqueId val="{00000006-55E0-4E4C-ADE1-D1F9799B202A}"/>
            </c:ext>
          </c:extLst>
        </c:ser>
        <c:dLbls>
          <c:showLegendKey val="0"/>
          <c:showVal val="0"/>
          <c:showCatName val="0"/>
          <c:showSerName val="0"/>
          <c:showPercent val="1"/>
          <c:showBubbleSize val="0"/>
          <c:showLeaderLines val="1"/>
        </c:dLbls>
      </c:pie3DChart>
    </c:plotArea>
    <c:legend>
      <c:legendPos val="r"/>
      <c:layout>
        <c:manualLayout>
          <c:xMode val="edge"/>
          <c:yMode val="edge"/>
          <c:x val="0.7857713668144426"/>
          <c:y val="0.17110117882663511"/>
          <c:w val="0.13166607115287071"/>
          <c:h val="0.24446908136483045"/>
        </c:manualLayout>
      </c:layout>
      <c:overlay val="0"/>
      <c:txPr>
        <a:bodyPr/>
        <a:lstStyle/>
        <a:p>
          <a:pPr rtl="0">
            <a:defRPr sz="1400"/>
          </a:pPr>
          <a:endParaRPr lang="es-ES"/>
        </a:p>
      </c:txPr>
    </c:legend>
    <c:plotVisOnly val="1"/>
    <c:dispBlanksAs val="gap"/>
    <c:showDLblsOverMax val="0"/>
  </c:chart>
  <c:spPr>
    <a:noFill/>
    <a:ln>
      <a:noFill/>
    </a:ln>
  </c:spPr>
  <c:printSettings>
    <c:headerFooter/>
    <c:pageMargins b="0.75000000000000466" l="0.70000000000000062" r="0.70000000000000062" t="0.75000000000000466"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gradFill>
              <a:gsLst>
                <a:gs pos="30000">
                  <a:srgbClr val="00B0F0">
                    <a:alpha val="77000"/>
                  </a:srgbClr>
                </a:gs>
                <a:gs pos="50000">
                  <a:srgbClr val="4F81BD">
                    <a:tint val="44500"/>
                    <a:satMod val="160000"/>
                  </a:srgbClr>
                </a:gs>
                <a:gs pos="100000">
                  <a:srgbClr val="4F81BD">
                    <a:tint val="23500"/>
                    <a:satMod val="160000"/>
                  </a:srgbClr>
                </a:gs>
              </a:gsLst>
              <a:lin ang="5400000" scaled="0"/>
            </a:gradFill>
          </c:spPr>
          <c:invertIfNegative val="0"/>
          <c:dLbls>
            <c:spPr>
              <a:noFill/>
              <a:ln>
                <a:noFill/>
              </a:ln>
              <a:effectLst/>
            </c:spPr>
            <c:txPr>
              <a:bodyPr/>
              <a:lstStyle/>
              <a:p>
                <a:pPr>
                  <a:defRPr sz="1600" b="1"/>
                </a:pPr>
                <a:endParaRPr lang="es-E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Biologia!$C$28:$C$31</c:f>
              <c:strCache>
                <c:ptCount val="4"/>
                <c:pt idx="0">
                  <c:v>Primer Curso</c:v>
                </c:pt>
                <c:pt idx="1">
                  <c:v>Segundo Curso</c:v>
                </c:pt>
                <c:pt idx="2">
                  <c:v>Tercer Curso</c:v>
                </c:pt>
                <c:pt idx="3">
                  <c:v>Cuarto Curso</c:v>
                </c:pt>
              </c:strCache>
            </c:strRef>
          </c:cat>
          <c:val>
            <c:numRef>
              <c:f>Biologia!$G$28:$G$31</c:f>
              <c:numCache>
                <c:formatCode>General</c:formatCode>
                <c:ptCount val="4"/>
                <c:pt idx="0">
                  <c:v>20</c:v>
                </c:pt>
                <c:pt idx="1">
                  <c:v>21</c:v>
                </c:pt>
                <c:pt idx="2">
                  <c:v>17</c:v>
                </c:pt>
                <c:pt idx="3">
                  <c:v>14</c:v>
                </c:pt>
              </c:numCache>
            </c:numRef>
          </c:val>
          <c:extLst xmlns:c16r2="http://schemas.microsoft.com/office/drawing/2015/06/chart">
            <c:ext xmlns:c16="http://schemas.microsoft.com/office/drawing/2014/chart" uri="{C3380CC4-5D6E-409C-BE32-E72D297353CC}">
              <c16:uniqueId val="{00000000-AE4D-40EC-B696-9CF1594F3F24}"/>
            </c:ext>
          </c:extLst>
        </c:ser>
        <c:dLbls>
          <c:showLegendKey val="0"/>
          <c:showVal val="1"/>
          <c:showCatName val="0"/>
          <c:showSerName val="0"/>
          <c:showPercent val="0"/>
          <c:showBubbleSize val="0"/>
        </c:dLbls>
        <c:gapWidth val="75"/>
        <c:axId val="548011008"/>
        <c:axId val="394766944"/>
      </c:barChart>
      <c:catAx>
        <c:axId val="548011008"/>
        <c:scaling>
          <c:orientation val="minMax"/>
        </c:scaling>
        <c:delete val="0"/>
        <c:axPos val="b"/>
        <c:numFmt formatCode="General" sourceLinked="0"/>
        <c:majorTickMark val="none"/>
        <c:minorTickMark val="none"/>
        <c:tickLblPos val="nextTo"/>
        <c:txPr>
          <a:bodyPr/>
          <a:lstStyle/>
          <a:p>
            <a:pPr>
              <a:defRPr sz="1600" b="1"/>
            </a:pPr>
            <a:endParaRPr lang="es-ES"/>
          </a:p>
        </c:txPr>
        <c:crossAx val="394766944"/>
        <c:crosses val="autoZero"/>
        <c:auto val="1"/>
        <c:lblAlgn val="ctr"/>
        <c:lblOffset val="100"/>
        <c:noMultiLvlLbl val="0"/>
      </c:catAx>
      <c:valAx>
        <c:axId val="394766944"/>
        <c:scaling>
          <c:orientation val="minMax"/>
        </c:scaling>
        <c:delete val="0"/>
        <c:axPos val="l"/>
        <c:numFmt formatCode="General" sourceLinked="1"/>
        <c:majorTickMark val="none"/>
        <c:minorTickMark val="none"/>
        <c:tickLblPos val="nextTo"/>
        <c:crossAx val="548011008"/>
        <c:crosses val="autoZero"/>
        <c:crossBetween val="between"/>
      </c:valAx>
      <c:spPr>
        <a:noFill/>
        <a:ln>
          <a:noFill/>
        </a:ln>
      </c:spPr>
    </c:plotArea>
    <c:plotVisOnly val="1"/>
    <c:dispBlanksAs val="gap"/>
    <c:showDLblsOverMax val="0"/>
  </c:chart>
  <c:spPr>
    <a:noFill/>
    <a:ln>
      <a:noFill/>
    </a:ln>
  </c:spPr>
  <c:printSettings>
    <c:headerFooter/>
    <c:pageMargins b="0.750000000000001" l="0.70000000000000062" r="0.70000000000000062" t="0.750000000000001"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tx>
            <c:v>Sí</c:v>
          </c:tx>
          <c:dPt>
            <c:idx val="0"/>
            <c:bubble3D val="0"/>
            <c:spPr>
              <a:solidFill>
                <a:schemeClr val="accent1"/>
              </a:solidFill>
              <a:ln w="25400">
                <a:solidFill>
                  <a:schemeClr val="accent1"/>
                </a:solidFill>
              </a:ln>
            </c:spPr>
            <c:extLst xmlns:c16r2="http://schemas.microsoft.com/office/drawing/2015/06/chart">
              <c:ext xmlns:c16="http://schemas.microsoft.com/office/drawing/2014/chart" uri="{C3380CC4-5D6E-409C-BE32-E72D297353CC}">
                <c16:uniqueId val="{00000001-15A3-4468-B2F6-F3A739FD0012}"/>
              </c:ext>
            </c:extLst>
          </c:dPt>
          <c:dPt>
            <c:idx val="1"/>
            <c:bubble3D val="0"/>
            <c:spPr>
              <a:solidFill>
                <a:srgbClr val="FF0000"/>
              </a:solidFill>
              <a:ln w="25400">
                <a:solidFill>
                  <a:srgbClr val="FF0000"/>
                </a:solidFill>
              </a:ln>
            </c:spPr>
            <c:extLst xmlns:c16r2="http://schemas.microsoft.com/office/drawing/2015/06/chart">
              <c:ext xmlns:c16="http://schemas.microsoft.com/office/drawing/2014/chart" uri="{C3380CC4-5D6E-409C-BE32-E72D297353CC}">
                <c16:uniqueId val="{00000003-15A3-4468-B2F6-F3A739FD0012}"/>
              </c:ext>
            </c:extLst>
          </c:dPt>
          <c:dPt>
            <c:idx val="2"/>
            <c:bubble3D val="0"/>
            <c:spPr>
              <a:solidFill>
                <a:srgbClr val="92D050"/>
              </a:solidFill>
              <a:ln w="25400">
                <a:solidFill>
                  <a:srgbClr val="92D050"/>
                </a:solidFill>
              </a:ln>
            </c:spPr>
            <c:extLst xmlns:c16r2="http://schemas.microsoft.com/office/drawing/2015/06/chart">
              <c:ext xmlns:c16="http://schemas.microsoft.com/office/drawing/2014/chart" uri="{C3380CC4-5D6E-409C-BE32-E72D297353CC}">
                <c16:uniqueId val="{00000005-15A3-4468-B2F6-F3A739FD0012}"/>
              </c:ext>
            </c:extLst>
          </c:dPt>
          <c:dPt>
            <c:idx val="4"/>
            <c:bubble3D val="0"/>
            <c:spPr>
              <a:solidFill>
                <a:srgbClr val="CC04A1"/>
              </a:solidFill>
              <a:ln w="25400">
                <a:solidFill>
                  <a:srgbClr val="CC04A1"/>
                </a:solidFill>
              </a:ln>
            </c:spPr>
            <c:extLst xmlns:c16r2="http://schemas.microsoft.com/office/drawing/2015/06/chart">
              <c:ext xmlns:c16="http://schemas.microsoft.com/office/drawing/2014/chart" uri="{C3380CC4-5D6E-409C-BE32-E72D297353CC}">
                <c16:uniqueId val="{00000007-15A3-4468-B2F6-F3A739FD0012}"/>
              </c:ext>
            </c:extLst>
          </c:dPt>
          <c:dLbls>
            <c:dLbl>
              <c:idx val="3"/>
              <c:layout>
                <c:manualLayout>
                  <c:x val="3.2266299876675855E-2"/>
                  <c:y val="-3.2208434678649652E-3"/>
                </c:manualLayout>
              </c:layout>
              <c:showLegendKey val="0"/>
              <c:showVal val="0"/>
              <c:showCatName val="0"/>
              <c:showSerName val="0"/>
              <c:showPercent val="1"/>
              <c:showBubbleSize val="0"/>
              <c:extLst xmlns:c16r2="http://schemas.microsoft.com/office/drawing/2015/06/chart">
                <c:ext xmlns:c16="http://schemas.microsoft.com/office/drawing/2014/chart" uri="{C3380CC4-5D6E-409C-BE32-E72D297353CC}">
                  <c16:uniqueId val="{00000008-15A3-4468-B2F6-F3A739FD0012}"/>
                </c:ext>
                <c:ext xmlns:c15="http://schemas.microsoft.com/office/drawing/2012/chart" uri="{CE6537A1-D6FC-4f65-9D91-7224C49458BB}">
                  <c15:layout/>
                </c:ext>
              </c:extLst>
            </c:dLbl>
            <c:dLbl>
              <c:idx val="4"/>
              <c:layout>
                <c:manualLayout>
                  <c:x val="3.4986434316623682E-2"/>
                  <c:y val="0.11277187959160609"/>
                </c:manualLayout>
              </c:layout>
              <c:showLegendKey val="0"/>
              <c:showVal val="0"/>
              <c:showCatName val="0"/>
              <c:showSerName val="0"/>
              <c:showPercent val="1"/>
              <c:showBubbleSize val="0"/>
              <c:extLst xmlns:c16r2="http://schemas.microsoft.com/office/drawing/2015/06/chart">
                <c:ext xmlns:c16="http://schemas.microsoft.com/office/drawing/2014/chart" uri="{C3380CC4-5D6E-409C-BE32-E72D297353CC}">
                  <c16:uniqueId val="{00000007-15A3-4468-B2F6-F3A739FD0012}"/>
                </c:ext>
                <c:ext xmlns:c15="http://schemas.microsoft.com/office/drawing/2012/chart" uri="{CE6537A1-D6FC-4f65-9D91-7224C49458BB}"/>
              </c:extLst>
            </c:dLbl>
            <c:numFmt formatCode="General" sourceLinked="0"/>
            <c:spPr>
              <a:noFill/>
              <a:ln>
                <a:noFill/>
              </a:ln>
              <a:effectLst/>
            </c:spPr>
            <c:txPr>
              <a:bodyPr/>
              <a:lstStyle/>
              <a:p>
                <a:pPr>
                  <a:defRPr sz="2000" b="1"/>
                </a:pPr>
                <a:endParaRPr lang="es-ES"/>
              </a:p>
            </c:tx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15:layout/>
              </c:ext>
            </c:extLst>
          </c:dLbls>
          <c:cat>
            <c:strRef>
              <c:f>CCAmbientales!$G$58:$K$62</c:f>
              <c:strCache>
                <c:ptCount val="4"/>
                <c:pt idx="0">
                  <c:v>Visita del Instituto a la Universidad</c:v>
                </c:pt>
                <c:pt idx="1">
                  <c:v>Información que llega al Instituto</c:v>
                </c:pt>
                <c:pt idx="2">
                  <c:v>Página Web</c:v>
                </c:pt>
                <c:pt idx="3">
                  <c:v>Otro</c:v>
                </c:pt>
              </c:strCache>
            </c:strRef>
          </c:cat>
          <c:val>
            <c:numRef>
              <c:f>CCAmbientales!$L$58:$L$62</c:f>
              <c:numCache>
                <c:formatCode>General</c:formatCode>
                <c:ptCount val="5"/>
                <c:pt idx="0">
                  <c:v>3</c:v>
                </c:pt>
                <c:pt idx="1">
                  <c:v>1</c:v>
                </c:pt>
                <c:pt idx="2">
                  <c:v>1</c:v>
                </c:pt>
                <c:pt idx="3">
                  <c:v>3</c:v>
                </c:pt>
              </c:numCache>
            </c:numRef>
          </c:val>
          <c:extLst xmlns:c16r2="http://schemas.microsoft.com/office/drawing/2015/06/chart">
            <c:ext xmlns:c16="http://schemas.microsoft.com/office/drawing/2014/chart" uri="{C3380CC4-5D6E-409C-BE32-E72D297353CC}">
              <c16:uniqueId val="{00000009-15A3-4468-B2F6-F3A739FD0012}"/>
            </c:ext>
          </c:extLst>
        </c:ser>
        <c:ser>
          <c:idx val="1"/>
          <c:order val="1"/>
          <c:tx>
            <c:v>No</c:v>
          </c:tx>
          <c:dLbls>
            <c:spPr>
              <a:noFill/>
              <a:ln>
                <a:noFill/>
              </a:ln>
              <a:effectLst/>
            </c:sp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extLst>
          </c:dLbls>
          <c:cat>
            <c:strRef>
              <c:f>CCAmbientales!$G$58:$K$62</c:f>
              <c:strCache>
                <c:ptCount val="4"/>
                <c:pt idx="0">
                  <c:v>Visita del Instituto a la Universidad</c:v>
                </c:pt>
                <c:pt idx="1">
                  <c:v>Información que llega al Instituto</c:v>
                </c:pt>
                <c:pt idx="2">
                  <c:v>Página Web</c:v>
                </c:pt>
                <c:pt idx="3">
                  <c:v>Otro</c:v>
                </c:pt>
              </c:strCache>
            </c:strRef>
          </c:cat>
          <c:val>
            <c:numRef>
              <c:f>CCAmbientales!$M$58:$M$62</c:f>
              <c:numCache>
                <c:formatCode>General</c:formatCode>
                <c:ptCount val="5"/>
              </c:numCache>
            </c:numRef>
          </c:val>
          <c:extLst xmlns:c16r2="http://schemas.microsoft.com/office/drawing/2015/06/chart">
            <c:ext xmlns:c16="http://schemas.microsoft.com/office/drawing/2014/chart" uri="{C3380CC4-5D6E-409C-BE32-E72D297353CC}">
              <c16:uniqueId val="{0000000A-15A3-4468-B2F6-F3A739FD0012}"/>
            </c:ext>
          </c:extLst>
        </c:ser>
        <c:dLbls>
          <c:showLegendKey val="0"/>
          <c:showVal val="0"/>
          <c:showCatName val="0"/>
          <c:showSerName val="0"/>
          <c:showPercent val="1"/>
          <c:showBubbleSize val="0"/>
          <c:showLeaderLines val="1"/>
        </c:dLbls>
      </c:pie3DChart>
    </c:plotArea>
    <c:legend>
      <c:legendPos val="r"/>
      <c:layout>
        <c:manualLayout>
          <c:xMode val="edge"/>
          <c:yMode val="edge"/>
          <c:x val="0.64816849246602415"/>
          <c:y val="0.11572731040199002"/>
          <c:w val="0.25165689671816277"/>
          <c:h val="0.65270392621098661"/>
        </c:manualLayout>
      </c:layout>
      <c:overlay val="0"/>
      <c:txPr>
        <a:bodyPr/>
        <a:lstStyle/>
        <a:p>
          <a:pPr rtl="0">
            <a:defRPr sz="1200"/>
          </a:pPr>
          <a:endParaRPr lang="es-ES"/>
        </a:p>
      </c:txPr>
    </c:legend>
    <c:plotVisOnly val="1"/>
    <c:dispBlanksAs val="gap"/>
    <c:showDLblsOverMax val="0"/>
  </c:chart>
  <c:spPr>
    <a:noFill/>
    <a:ln>
      <a:noFill/>
    </a:ln>
  </c:spPr>
  <c:printSettings>
    <c:headerFooter/>
    <c:pageMargins b="0.75000000000000555" l="0.70000000000000062" r="0.70000000000000062" t="0.75000000000000555"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explosion val="25"/>
          <c:dPt>
            <c:idx val="0"/>
            <c:bubble3D val="0"/>
            <c:spPr>
              <a:solidFill>
                <a:srgbClr val="FF0000"/>
              </a:solidFill>
              <a:ln w="25400">
                <a:solidFill>
                  <a:srgbClr val="FF0000"/>
                </a:solidFill>
              </a:ln>
            </c:spPr>
            <c:extLst xmlns:c16r2="http://schemas.microsoft.com/office/drawing/2015/06/chart">
              <c:ext xmlns:c16="http://schemas.microsoft.com/office/drawing/2014/chart" uri="{C3380CC4-5D6E-409C-BE32-E72D297353CC}">
                <c16:uniqueId val="{00000001-8AD5-417E-A033-6FE5BDB2403E}"/>
              </c:ext>
            </c:extLst>
          </c:dPt>
          <c:dPt>
            <c:idx val="1"/>
            <c:bubble3D val="0"/>
            <c:spPr>
              <a:solidFill>
                <a:srgbClr val="00B0F0"/>
              </a:solidFill>
              <a:ln w="25400">
                <a:solidFill>
                  <a:srgbClr val="00B0F0"/>
                </a:solidFill>
              </a:ln>
            </c:spPr>
            <c:extLst xmlns:c16r2="http://schemas.microsoft.com/office/drawing/2015/06/chart">
              <c:ext xmlns:c16="http://schemas.microsoft.com/office/drawing/2014/chart" uri="{C3380CC4-5D6E-409C-BE32-E72D297353CC}">
                <c16:uniqueId val="{00000003-8AD5-417E-A033-6FE5BDB2403E}"/>
              </c:ext>
            </c:extLst>
          </c:dPt>
          <c:dPt>
            <c:idx val="2"/>
            <c:bubble3D val="0"/>
            <c:spPr>
              <a:solidFill>
                <a:srgbClr val="00B050"/>
              </a:solidFill>
              <a:ln w="25400">
                <a:solidFill>
                  <a:srgbClr val="00B050"/>
                </a:solidFill>
              </a:ln>
            </c:spPr>
            <c:extLst xmlns:c16r2="http://schemas.microsoft.com/office/drawing/2015/06/chart">
              <c:ext xmlns:c16="http://schemas.microsoft.com/office/drawing/2014/chart" uri="{C3380CC4-5D6E-409C-BE32-E72D297353CC}">
                <c16:uniqueId val="{00000005-8AD5-417E-A033-6FE5BDB2403E}"/>
              </c:ext>
            </c:extLst>
          </c:dPt>
          <c:dLbls>
            <c:spPr>
              <a:noFill/>
              <a:ln>
                <a:noFill/>
              </a:ln>
              <a:effectLst/>
            </c:spPr>
            <c:txPr>
              <a:bodyPr/>
              <a:lstStyle/>
              <a:p>
                <a:pPr>
                  <a:defRPr sz="1800" b="1"/>
                </a:pPr>
                <a:endParaRPr lang="es-ES"/>
              </a:p>
            </c:tx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15:layout/>
              </c:ext>
            </c:extLst>
          </c:dLbls>
          <c:cat>
            <c:strRef>
              <c:f>CCAmbientales!$A$168:$B$168</c:f>
              <c:strCache>
                <c:ptCount val="2"/>
                <c:pt idx="0">
                  <c:v>Sí</c:v>
                </c:pt>
                <c:pt idx="1">
                  <c:v>No</c:v>
                </c:pt>
              </c:strCache>
            </c:strRef>
          </c:cat>
          <c:val>
            <c:numRef>
              <c:f>CCAmbientales!$A$170:$B$170</c:f>
              <c:numCache>
                <c:formatCode>General</c:formatCode>
                <c:ptCount val="2"/>
                <c:pt idx="0">
                  <c:v>26</c:v>
                </c:pt>
                <c:pt idx="1">
                  <c:v>6</c:v>
                </c:pt>
              </c:numCache>
            </c:numRef>
          </c:val>
          <c:extLst xmlns:c16r2="http://schemas.microsoft.com/office/drawing/2015/06/chart">
            <c:ext xmlns:c16="http://schemas.microsoft.com/office/drawing/2014/chart" uri="{C3380CC4-5D6E-409C-BE32-E72D297353CC}">
              <c16:uniqueId val="{00000006-8AD5-417E-A033-6FE5BDB2403E}"/>
            </c:ext>
          </c:extLst>
        </c:ser>
        <c:dLbls>
          <c:showLegendKey val="0"/>
          <c:showVal val="0"/>
          <c:showCatName val="0"/>
          <c:showSerName val="0"/>
          <c:showPercent val="1"/>
          <c:showBubbleSize val="0"/>
          <c:showLeaderLines val="1"/>
        </c:dLbls>
      </c:pie3DChart>
    </c:plotArea>
    <c:legend>
      <c:legendPos val="r"/>
      <c:layout>
        <c:manualLayout>
          <c:xMode val="edge"/>
          <c:yMode val="edge"/>
          <c:x val="0.7857713668144426"/>
          <c:y val="0.17110117882663511"/>
          <c:w val="0.13166607115287071"/>
          <c:h val="0.25231900599581153"/>
        </c:manualLayout>
      </c:layout>
      <c:overlay val="0"/>
      <c:txPr>
        <a:bodyPr/>
        <a:lstStyle/>
        <a:p>
          <a:pPr rtl="0">
            <a:defRPr sz="1400"/>
          </a:pPr>
          <a:endParaRPr lang="es-ES"/>
        </a:p>
      </c:txPr>
    </c:legend>
    <c:plotVisOnly val="1"/>
    <c:dispBlanksAs val="gap"/>
    <c:showDLblsOverMax val="0"/>
  </c:chart>
  <c:spPr>
    <a:noFill/>
    <a:ln>
      <a:noFill/>
    </a:ln>
  </c:spPr>
  <c:printSettings>
    <c:headerFooter/>
    <c:pageMargins b="0.75000000000000444" l="0.70000000000000062" r="0.70000000000000062" t="0.75000000000000444"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manualLayout>
          <c:layoutTarget val="inner"/>
          <c:xMode val="edge"/>
          <c:yMode val="edge"/>
          <c:x val="5.4756656737595236E-2"/>
          <c:y val="4.6184768650624181E-2"/>
          <c:w val="0.68704677893319765"/>
          <c:h val="0.82604327304604863"/>
        </c:manualLayout>
      </c:layout>
      <c:pie3DChart>
        <c:varyColors val="1"/>
        <c:ser>
          <c:idx val="0"/>
          <c:order val="0"/>
          <c:explosion val="28"/>
          <c:dPt>
            <c:idx val="0"/>
            <c:bubble3D val="0"/>
            <c:spPr>
              <a:solidFill>
                <a:srgbClr val="FF0000"/>
              </a:solidFill>
              <a:ln w="25400">
                <a:solidFill>
                  <a:srgbClr val="FF0000"/>
                </a:solidFill>
              </a:ln>
            </c:spPr>
            <c:extLst xmlns:c16r2="http://schemas.microsoft.com/office/drawing/2015/06/chart">
              <c:ext xmlns:c16="http://schemas.microsoft.com/office/drawing/2014/chart" uri="{C3380CC4-5D6E-409C-BE32-E72D297353CC}">
                <c16:uniqueId val="{00000001-D314-4F07-BFC0-B8DBD0590149}"/>
              </c:ext>
            </c:extLst>
          </c:dPt>
          <c:dPt>
            <c:idx val="1"/>
            <c:bubble3D val="0"/>
            <c:spPr>
              <a:solidFill>
                <a:srgbClr val="00B0F0"/>
              </a:solidFill>
              <a:ln w="25400">
                <a:solidFill>
                  <a:srgbClr val="00B0F0"/>
                </a:solidFill>
              </a:ln>
            </c:spPr>
            <c:extLst xmlns:c16r2="http://schemas.microsoft.com/office/drawing/2015/06/chart">
              <c:ext xmlns:c16="http://schemas.microsoft.com/office/drawing/2014/chart" uri="{C3380CC4-5D6E-409C-BE32-E72D297353CC}">
                <c16:uniqueId val="{00000003-D314-4F07-BFC0-B8DBD0590149}"/>
              </c:ext>
            </c:extLst>
          </c:dPt>
          <c:dPt>
            <c:idx val="2"/>
            <c:bubble3D val="0"/>
            <c:spPr>
              <a:solidFill>
                <a:srgbClr val="00B050"/>
              </a:solidFill>
              <a:ln w="25400">
                <a:solidFill>
                  <a:srgbClr val="00B050"/>
                </a:solidFill>
              </a:ln>
            </c:spPr>
            <c:extLst xmlns:c16r2="http://schemas.microsoft.com/office/drawing/2015/06/chart">
              <c:ext xmlns:c16="http://schemas.microsoft.com/office/drawing/2014/chart" uri="{C3380CC4-5D6E-409C-BE32-E72D297353CC}">
                <c16:uniqueId val="{00000005-D314-4F07-BFC0-B8DBD0590149}"/>
              </c:ext>
            </c:extLst>
          </c:dPt>
          <c:dLbls>
            <c:dLbl>
              <c:idx val="1"/>
              <c:layout>
                <c:manualLayout>
                  <c:x val="-5.0765507697224432E-2"/>
                  <c:y val="1.008050291390916E-2"/>
                </c:manualLayout>
              </c:layout>
              <c:showLegendKey val="0"/>
              <c:showVal val="0"/>
              <c:showCatName val="0"/>
              <c:showSerName val="0"/>
              <c:showPercent val="1"/>
              <c:showBubbleSize val="0"/>
              <c:extLst xmlns:c16r2="http://schemas.microsoft.com/office/drawing/2015/06/chart">
                <c:ext xmlns:c16="http://schemas.microsoft.com/office/drawing/2014/chart" uri="{C3380CC4-5D6E-409C-BE32-E72D297353CC}">
                  <c16:uniqueId val="{00000003-D314-4F07-BFC0-B8DBD0590149}"/>
                </c:ext>
                <c:ext xmlns:c15="http://schemas.microsoft.com/office/drawing/2012/chart" uri="{CE6537A1-D6FC-4f65-9D91-7224C49458BB}"/>
              </c:extLst>
            </c:dLbl>
            <c:dLbl>
              <c:idx val="2"/>
              <c:layout>
                <c:manualLayout>
                  <c:x val="8.9915360584289769E-2"/>
                  <c:y val="1.008050291390916E-2"/>
                </c:manualLayout>
              </c:layout>
              <c:showLegendKey val="0"/>
              <c:showVal val="0"/>
              <c:showCatName val="0"/>
              <c:showSerName val="0"/>
              <c:showPercent val="1"/>
              <c:showBubbleSize val="0"/>
              <c:extLst xmlns:c16r2="http://schemas.microsoft.com/office/drawing/2015/06/chart">
                <c:ext xmlns:c16="http://schemas.microsoft.com/office/drawing/2014/chart" uri="{C3380CC4-5D6E-409C-BE32-E72D297353CC}">
                  <c16:uniqueId val="{00000005-D314-4F07-BFC0-B8DBD0590149}"/>
                </c:ext>
                <c:ext xmlns:c15="http://schemas.microsoft.com/office/drawing/2012/chart" uri="{CE6537A1-D6FC-4f65-9D91-7224C49458BB}"/>
              </c:extLst>
            </c:dLbl>
            <c:spPr>
              <a:noFill/>
              <a:ln>
                <a:noFill/>
              </a:ln>
              <a:effectLst/>
            </c:spPr>
            <c:txPr>
              <a:bodyPr/>
              <a:lstStyle/>
              <a:p>
                <a:pPr>
                  <a:defRPr sz="1800" b="1"/>
                </a:pPr>
                <a:endParaRPr lang="es-ES"/>
              </a:p>
            </c:tx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extLst>
          </c:dLbls>
          <c:cat>
            <c:strRef>
              <c:f>CCAmbientales!$A$168:$B$168</c:f>
              <c:strCache>
                <c:ptCount val="2"/>
                <c:pt idx="0">
                  <c:v>Sí</c:v>
                </c:pt>
                <c:pt idx="1">
                  <c:v>No</c:v>
                </c:pt>
              </c:strCache>
            </c:strRef>
          </c:cat>
          <c:val>
            <c:numRef>
              <c:f>CCAmbientales!$A$171:$B$171</c:f>
              <c:numCache>
                <c:formatCode>General</c:formatCode>
                <c:ptCount val="2"/>
                <c:pt idx="0">
                  <c:v>31</c:v>
                </c:pt>
                <c:pt idx="1">
                  <c:v>1</c:v>
                </c:pt>
              </c:numCache>
            </c:numRef>
          </c:val>
          <c:extLst xmlns:c16r2="http://schemas.microsoft.com/office/drawing/2015/06/chart">
            <c:ext xmlns:c16="http://schemas.microsoft.com/office/drawing/2014/chart" uri="{C3380CC4-5D6E-409C-BE32-E72D297353CC}">
              <c16:uniqueId val="{00000006-D314-4F07-BFC0-B8DBD0590149}"/>
            </c:ext>
          </c:extLst>
        </c:ser>
        <c:dLbls>
          <c:showLegendKey val="0"/>
          <c:showVal val="0"/>
          <c:showCatName val="0"/>
          <c:showSerName val="0"/>
          <c:showPercent val="1"/>
          <c:showBubbleSize val="0"/>
          <c:showLeaderLines val="1"/>
        </c:dLbls>
      </c:pie3DChart>
    </c:plotArea>
    <c:legend>
      <c:legendPos val="r"/>
      <c:layout>
        <c:manualLayout>
          <c:xMode val="edge"/>
          <c:yMode val="edge"/>
          <c:x val="0.79558321776942054"/>
          <c:y val="0.16571716535433198"/>
          <c:w val="0.13590107464058737"/>
          <c:h val="0.22286365321992602"/>
        </c:manualLayout>
      </c:layout>
      <c:overlay val="0"/>
      <c:txPr>
        <a:bodyPr/>
        <a:lstStyle/>
        <a:p>
          <a:pPr rtl="0">
            <a:defRPr sz="1400"/>
          </a:pPr>
          <a:endParaRPr lang="es-ES"/>
        </a:p>
      </c:txPr>
    </c:legend>
    <c:plotVisOnly val="1"/>
    <c:dispBlanksAs val="gap"/>
    <c:showDLblsOverMax val="0"/>
  </c:chart>
  <c:spPr>
    <a:noFill/>
    <a:ln>
      <a:noFill/>
    </a:ln>
  </c:spPr>
  <c:printSettings>
    <c:headerFooter/>
    <c:pageMargins b="0.75000000000000444" l="0.70000000000000062" r="0.70000000000000062" t="0.75000000000000444"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explosion val="25"/>
          <c:dPt>
            <c:idx val="0"/>
            <c:bubble3D val="0"/>
            <c:spPr>
              <a:solidFill>
                <a:srgbClr val="FF0000"/>
              </a:solidFill>
              <a:ln w="25400">
                <a:solidFill>
                  <a:srgbClr val="FF0000"/>
                </a:solidFill>
              </a:ln>
            </c:spPr>
            <c:extLst xmlns:c16r2="http://schemas.microsoft.com/office/drawing/2015/06/chart">
              <c:ext xmlns:c16="http://schemas.microsoft.com/office/drawing/2014/chart" uri="{C3380CC4-5D6E-409C-BE32-E72D297353CC}">
                <c16:uniqueId val="{00000001-6584-46CC-9376-9FF8E63ED9B2}"/>
              </c:ext>
            </c:extLst>
          </c:dPt>
          <c:dPt>
            <c:idx val="1"/>
            <c:bubble3D val="0"/>
            <c:spPr>
              <a:solidFill>
                <a:srgbClr val="00B0F0"/>
              </a:solidFill>
              <a:ln w="25400">
                <a:solidFill>
                  <a:srgbClr val="00B0F0"/>
                </a:solidFill>
              </a:ln>
            </c:spPr>
            <c:extLst xmlns:c16r2="http://schemas.microsoft.com/office/drawing/2015/06/chart">
              <c:ext xmlns:c16="http://schemas.microsoft.com/office/drawing/2014/chart" uri="{C3380CC4-5D6E-409C-BE32-E72D297353CC}">
                <c16:uniqueId val="{00000003-6584-46CC-9376-9FF8E63ED9B2}"/>
              </c:ext>
            </c:extLst>
          </c:dPt>
          <c:dPt>
            <c:idx val="2"/>
            <c:bubble3D val="0"/>
            <c:spPr>
              <a:solidFill>
                <a:srgbClr val="00B050"/>
              </a:solidFill>
              <a:ln w="25400">
                <a:solidFill>
                  <a:srgbClr val="00B050"/>
                </a:solidFill>
              </a:ln>
            </c:spPr>
            <c:extLst xmlns:c16r2="http://schemas.microsoft.com/office/drawing/2015/06/chart">
              <c:ext xmlns:c16="http://schemas.microsoft.com/office/drawing/2014/chart" uri="{C3380CC4-5D6E-409C-BE32-E72D297353CC}">
                <c16:uniqueId val="{00000005-6584-46CC-9376-9FF8E63ED9B2}"/>
              </c:ext>
            </c:extLst>
          </c:dPt>
          <c:dLbls>
            <c:spPr>
              <a:noFill/>
              <a:ln>
                <a:noFill/>
              </a:ln>
              <a:effectLst/>
            </c:spPr>
            <c:txPr>
              <a:bodyPr/>
              <a:lstStyle/>
              <a:p>
                <a:pPr>
                  <a:defRPr sz="1800" b="1"/>
                </a:pPr>
                <a:endParaRPr lang="es-ES"/>
              </a:p>
            </c:tx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extLst>
          </c:dLbls>
          <c:cat>
            <c:strRef>
              <c:f>CCAmbientales!$A$168:$B$168</c:f>
              <c:strCache>
                <c:ptCount val="2"/>
                <c:pt idx="0">
                  <c:v>Sí</c:v>
                </c:pt>
                <c:pt idx="1">
                  <c:v>No</c:v>
                </c:pt>
              </c:strCache>
            </c:strRef>
          </c:cat>
          <c:val>
            <c:numRef>
              <c:f>CCAmbientales!$A$172:$B$172</c:f>
              <c:numCache>
                <c:formatCode>General</c:formatCode>
                <c:ptCount val="2"/>
                <c:pt idx="0">
                  <c:v>27</c:v>
                </c:pt>
                <c:pt idx="1">
                  <c:v>4</c:v>
                </c:pt>
              </c:numCache>
            </c:numRef>
          </c:val>
          <c:extLst xmlns:c16r2="http://schemas.microsoft.com/office/drawing/2015/06/chart">
            <c:ext xmlns:c16="http://schemas.microsoft.com/office/drawing/2014/chart" uri="{C3380CC4-5D6E-409C-BE32-E72D297353CC}">
              <c16:uniqueId val="{00000006-6584-46CC-9376-9FF8E63ED9B2}"/>
            </c:ext>
          </c:extLst>
        </c:ser>
        <c:dLbls>
          <c:showLegendKey val="0"/>
          <c:showVal val="0"/>
          <c:showCatName val="0"/>
          <c:showSerName val="0"/>
          <c:showPercent val="1"/>
          <c:showBubbleSize val="0"/>
          <c:showLeaderLines val="1"/>
        </c:dLbls>
      </c:pie3DChart>
    </c:plotArea>
    <c:legend>
      <c:legendPos val="r"/>
      <c:layout>
        <c:manualLayout>
          <c:xMode val="edge"/>
          <c:yMode val="edge"/>
          <c:x val="0.7975429551752955"/>
          <c:y val="0.21734395339310941"/>
          <c:w val="0.12922278882908414"/>
          <c:h val="0.24085624610221187"/>
        </c:manualLayout>
      </c:layout>
      <c:overlay val="0"/>
      <c:txPr>
        <a:bodyPr/>
        <a:lstStyle/>
        <a:p>
          <a:pPr rtl="0">
            <a:defRPr sz="1400"/>
          </a:pPr>
          <a:endParaRPr lang="es-ES"/>
        </a:p>
      </c:txPr>
    </c:legend>
    <c:plotVisOnly val="1"/>
    <c:dispBlanksAs val="gap"/>
    <c:showDLblsOverMax val="0"/>
  </c:chart>
  <c:spPr>
    <a:noFill/>
    <a:ln>
      <a:noFill/>
    </a:ln>
  </c:spPr>
  <c:printSettings>
    <c:headerFooter/>
    <c:pageMargins b="0.75000000000000444" l="0.70000000000000062" r="0.70000000000000062" t="0.75000000000000444"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explosion val="25"/>
          <c:dPt>
            <c:idx val="0"/>
            <c:bubble3D val="0"/>
            <c:spPr>
              <a:solidFill>
                <a:srgbClr val="FF0000"/>
              </a:solidFill>
              <a:ln w="25400">
                <a:solidFill>
                  <a:srgbClr val="FF0000"/>
                </a:solidFill>
              </a:ln>
            </c:spPr>
            <c:extLst xmlns:c16r2="http://schemas.microsoft.com/office/drawing/2015/06/chart">
              <c:ext xmlns:c16="http://schemas.microsoft.com/office/drawing/2014/chart" uri="{C3380CC4-5D6E-409C-BE32-E72D297353CC}">
                <c16:uniqueId val="{00000001-4B98-49A5-9BF0-3F43C183F3BF}"/>
              </c:ext>
            </c:extLst>
          </c:dPt>
          <c:dPt>
            <c:idx val="1"/>
            <c:bubble3D val="0"/>
            <c:spPr>
              <a:solidFill>
                <a:srgbClr val="00B0F0"/>
              </a:solidFill>
              <a:ln w="25400">
                <a:solidFill>
                  <a:srgbClr val="00B0F0"/>
                </a:solidFill>
              </a:ln>
            </c:spPr>
            <c:extLst xmlns:c16r2="http://schemas.microsoft.com/office/drawing/2015/06/chart">
              <c:ext xmlns:c16="http://schemas.microsoft.com/office/drawing/2014/chart" uri="{C3380CC4-5D6E-409C-BE32-E72D297353CC}">
                <c16:uniqueId val="{00000003-4B98-49A5-9BF0-3F43C183F3BF}"/>
              </c:ext>
            </c:extLst>
          </c:dPt>
          <c:dPt>
            <c:idx val="2"/>
            <c:bubble3D val="0"/>
            <c:spPr>
              <a:solidFill>
                <a:srgbClr val="00B050"/>
              </a:solidFill>
              <a:ln w="25400">
                <a:solidFill>
                  <a:srgbClr val="00B050"/>
                </a:solidFill>
              </a:ln>
            </c:spPr>
            <c:extLst xmlns:c16r2="http://schemas.microsoft.com/office/drawing/2015/06/chart">
              <c:ext xmlns:c16="http://schemas.microsoft.com/office/drawing/2014/chart" uri="{C3380CC4-5D6E-409C-BE32-E72D297353CC}">
                <c16:uniqueId val="{00000005-4B98-49A5-9BF0-3F43C183F3BF}"/>
              </c:ext>
            </c:extLst>
          </c:dPt>
          <c:dLbls>
            <c:spPr>
              <a:noFill/>
              <a:ln>
                <a:noFill/>
              </a:ln>
              <a:effectLst/>
            </c:spPr>
            <c:txPr>
              <a:bodyPr/>
              <a:lstStyle/>
              <a:p>
                <a:pPr>
                  <a:defRPr sz="1800" b="1"/>
                </a:pPr>
                <a:endParaRPr lang="es-ES"/>
              </a:p>
            </c:tx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15:layout/>
              </c:ext>
            </c:extLst>
          </c:dLbls>
          <c:cat>
            <c:strRef>
              <c:f>CCAmbientales!$A$168:$B$168</c:f>
              <c:strCache>
                <c:ptCount val="2"/>
                <c:pt idx="0">
                  <c:v>Sí</c:v>
                </c:pt>
                <c:pt idx="1">
                  <c:v>No</c:v>
                </c:pt>
              </c:strCache>
            </c:strRef>
          </c:cat>
          <c:val>
            <c:numRef>
              <c:f>CCAmbientales!$A$169:$B$169</c:f>
              <c:numCache>
                <c:formatCode>General</c:formatCode>
                <c:ptCount val="2"/>
                <c:pt idx="0">
                  <c:v>14</c:v>
                </c:pt>
                <c:pt idx="1">
                  <c:v>18</c:v>
                </c:pt>
              </c:numCache>
            </c:numRef>
          </c:val>
          <c:extLst xmlns:c16r2="http://schemas.microsoft.com/office/drawing/2015/06/chart">
            <c:ext xmlns:c16="http://schemas.microsoft.com/office/drawing/2014/chart" uri="{C3380CC4-5D6E-409C-BE32-E72D297353CC}">
              <c16:uniqueId val="{00000006-4B98-49A5-9BF0-3F43C183F3BF}"/>
            </c:ext>
          </c:extLst>
        </c:ser>
        <c:dLbls>
          <c:showLegendKey val="0"/>
          <c:showVal val="0"/>
          <c:showCatName val="0"/>
          <c:showSerName val="0"/>
          <c:showPercent val="1"/>
          <c:showBubbleSize val="0"/>
          <c:showLeaderLines val="1"/>
        </c:dLbls>
      </c:pie3DChart>
    </c:plotArea>
    <c:legend>
      <c:legendPos val="r"/>
      <c:layout>
        <c:manualLayout>
          <c:xMode val="edge"/>
          <c:yMode val="edge"/>
          <c:x val="0.7857713668144426"/>
          <c:y val="0.17110117882663511"/>
          <c:w val="0.13166607115287071"/>
          <c:h val="0.24446908136483045"/>
        </c:manualLayout>
      </c:layout>
      <c:overlay val="0"/>
      <c:txPr>
        <a:bodyPr/>
        <a:lstStyle/>
        <a:p>
          <a:pPr rtl="0">
            <a:defRPr sz="1400"/>
          </a:pPr>
          <a:endParaRPr lang="es-ES"/>
        </a:p>
      </c:txPr>
    </c:legend>
    <c:plotVisOnly val="1"/>
    <c:dispBlanksAs val="gap"/>
    <c:showDLblsOverMax val="0"/>
  </c:chart>
  <c:spPr>
    <a:noFill/>
    <a:ln>
      <a:noFill/>
    </a:ln>
  </c:spPr>
  <c:printSettings>
    <c:headerFooter/>
    <c:pageMargins b="0.75000000000000466" l="0.70000000000000062" r="0.70000000000000062" t="0.75000000000000466"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gradFill>
              <a:gsLst>
                <a:gs pos="30000">
                  <a:srgbClr val="00B0F0">
                    <a:alpha val="77000"/>
                  </a:srgbClr>
                </a:gs>
                <a:gs pos="50000">
                  <a:srgbClr val="4F81BD">
                    <a:tint val="44500"/>
                    <a:satMod val="160000"/>
                  </a:srgbClr>
                </a:gs>
                <a:gs pos="100000">
                  <a:srgbClr val="4F81BD">
                    <a:tint val="23500"/>
                    <a:satMod val="160000"/>
                  </a:srgbClr>
                </a:gs>
              </a:gsLst>
              <a:lin ang="5400000" scaled="0"/>
            </a:gradFill>
          </c:spPr>
          <c:invertIfNegative val="0"/>
          <c:dLbls>
            <c:spPr>
              <a:noFill/>
              <a:ln>
                <a:noFill/>
              </a:ln>
              <a:effectLst/>
            </c:spPr>
            <c:txPr>
              <a:bodyPr/>
              <a:lstStyle/>
              <a:p>
                <a:pPr>
                  <a:defRPr sz="1600" b="1"/>
                </a:pPr>
                <a:endParaRPr lang="es-E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CCAmbientales!$C$28:$C$31</c:f>
              <c:strCache>
                <c:ptCount val="4"/>
                <c:pt idx="0">
                  <c:v>Primer Curso</c:v>
                </c:pt>
                <c:pt idx="1">
                  <c:v>Segundo Curso</c:v>
                </c:pt>
                <c:pt idx="2">
                  <c:v>Tercer Curso</c:v>
                </c:pt>
                <c:pt idx="3">
                  <c:v>Cuarto Curso</c:v>
                </c:pt>
              </c:strCache>
            </c:strRef>
          </c:cat>
          <c:val>
            <c:numRef>
              <c:f>CCAmbientales!$G$28:$G$31</c:f>
              <c:numCache>
                <c:formatCode>General</c:formatCode>
                <c:ptCount val="4"/>
                <c:pt idx="0">
                  <c:v>8</c:v>
                </c:pt>
                <c:pt idx="1">
                  <c:v>3</c:v>
                </c:pt>
                <c:pt idx="2">
                  <c:v>5</c:v>
                </c:pt>
                <c:pt idx="3">
                  <c:v>16</c:v>
                </c:pt>
              </c:numCache>
            </c:numRef>
          </c:val>
          <c:extLst xmlns:c16r2="http://schemas.microsoft.com/office/drawing/2015/06/chart">
            <c:ext xmlns:c16="http://schemas.microsoft.com/office/drawing/2014/chart" uri="{C3380CC4-5D6E-409C-BE32-E72D297353CC}">
              <c16:uniqueId val="{00000000-0B3E-42B3-9FD6-85C70600E674}"/>
            </c:ext>
          </c:extLst>
        </c:ser>
        <c:dLbls>
          <c:showLegendKey val="0"/>
          <c:showVal val="1"/>
          <c:showCatName val="0"/>
          <c:showSerName val="0"/>
          <c:showPercent val="0"/>
          <c:showBubbleSize val="0"/>
        </c:dLbls>
        <c:gapWidth val="75"/>
        <c:axId val="556850360"/>
        <c:axId val="550057952"/>
      </c:barChart>
      <c:catAx>
        <c:axId val="556850360"/>
        <c:scaling>
          <c:orientation val="minMax"/>
        </c:scaling>
        <c:delete val="0"/>
        <c:axPos val="b"/>
        <c:numFmt formatCode="General" sourceLinked="0"/>
        <c:majorTickMark val="none"/>
        <c:minorTickMark val="none"/>
        <c:tickLblPos val="nextTo"/>
        <c:txPr>
          <a:bodyPr/>
          <a:lstStyle/>
          <a:p>
            <a:pPr>
              <a:defRPr sz="1600" b="1"/>
            </a:pPr>
            <a:endParaRPr lang="es-ES"/>
          </a:p>
        </c:txPr>
        <c:crossAx val="550057952"/>
        <c:crosses val="autoZero"/>
        <c:auto val="1"/>
        <c:lblAlgn val="ctr"/>
        <c:lblOffset val="100"/>
        <c:noMultiLvlLbl val="0"/>
      </c:catAx>
      <c:valAx>
        <c:axId val="550057952"/>
        <c:scaling>
          <c:orientation val="minMax"/>
        </c:scaling>
        <c:delete val="0"/>
        <c:axPos val="l"/>
        <c:numFmt formatCode="General" sourceLinked="1"/>
        <c:majorTickMark val="none"/>
        <c:minorTickMark val="none"/>
        <c:tickLblPos val="nextTo"/>
        <c:crossAx val="556850360"/>
        <c:crosses val="autoZero"/>
        <c:crossBetween val="between"/>
      </c:valAx>
      <c:spPr>
        <a:noFill/>
        <a:ln>
          <a:noFill/>
        </a:ln>
      </c:spPr>
    </c:plotArea>
    <c:plotVisOnly val="1"/>
    <c:dispBlanksAs val="gap"/>
    <c:showDLblsOverMax val="0"/>
  </c:chart>
  <c:spPr>
    <a:noFill/>
    <a:ln>
      <a:noFill/>
    </a:ln>
  </c:spPr>
  <c:printSettings>
    <c:headerFooter/>
    <c:pageMargins b="0.750000000000001" l="0.70000000000000062" r="0.70000000000000062" t="0.75000000000000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explosion val="25"/>
          <c:dPt>
            <c:idx val="0"/>
            <c:bubble3D val="0"/>
            <c:spPr>
              <a:solidFill>
                <a:srgbClr val="FF0000"/>
              </a:solidFill>
              <a:ln w="25400">
                <a:solidFill>
                  <a:srgbClr val="FF0000"/>
                </a:solidFill>
              </a:ln>
            </c:spPr>
            <c:extLst xmlns:c16r2="http://schemas.microsoft.com/office/drawing/2015/06/chart">
              <c:ext xmlns:c16="http://schemas.microsoft.com/office/drawing/2014/chart" uri="{C3380CC4-5D6E-409C-BE32-E72D297353CC}">
                <c16:uniqueId val="{00000001-8B40-4E9A-9ADD-68307ABF2723}"/>
              </c:ext>
            </c:extLst>
          </c:dPt>
          <c:dPt>
            <c:idx val="1"/>
            <c:bubble3D val="0"/>
            <c:spPr>
              <a:solidFill>
                <a:srgbClr val="00B0F0"/>
              </a:solidFill>
              <a:ln w="25400">
                <a:solidFill>
                  <a:srgbClr val="00B0F0"/>
                </a:solidFill>
              </a:ln>
            </c:spPr>
            <c:extLst xmlns:c16r2="http://schemas.microsoft.com/office/drawing/2015/06/chart">
              <c:ext xmlns:c16="http://schemas.microsoft.com/office/drawing/2014/chart" uri="{C3380CC4-5D6E-409C-BE32-E72D297353CC}">
                <c16:uniqueId val="{00000003-8B40-4E9A-9ADD-68307ABF2723}"/>
              </c:ext>
            </c:extLst>
          </c:dPt>
          <c:dPt>
            <c:idx val="2"/>
            <c:bubble3D val="0"/>
            <c:spPr>
              <a:solidFill>
                <a:srgbClr val="00B050"/>
              </a:solidFill>
              <a:ln w="25400">
                <a:solidFill>
                  <a:srgbClr val="00B050"/>
                </a:solidFill>
              </a:ln>
            </c:spPr>
            <c:extLst xmlns:c16r2="http://schemas.microsoft.com/office/drawing/2015/06/chart">
              <c:ext xmlns:c16="http://schemas.microsoft.com/office/drawing/2014/chart" uri="{C3380CC4-5D6E-409C-BE32-E72D297353CC}">
                <c16:uniqueId val="{00000005-8B40-4E9A-9ADD-68307ABF2723}"/>
              </c:ext>
            </c:extLst>
          </c:dPt>
          <c:dLbls>
            <c:spPr>
              <a:noFill/>
              <a:ln>
                <a:noFill/>
              </a:ln>
              <a:effectLst/>
            </c:spPr>
            <c:txPr>
              <a:bodyPr/>
              <a:lstStyle/>
              <a:p>
                <a:pPr>
                  <a:defRPr sz="1800" b="1"/>
                </a:pPr>
                <a:endParaRPr lang="es-ES"/>
              </a:p>
            </c:tx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15:layout/>
              </c:ext>
            </c:extLst>
          </c:dLbls>
          <c:cat>
            <c:strRef>
              <c:f>Global!$A$168:$B$168</c:f>
              <c:strCache>
                <c:ptCount val="2"/>
                <c:pt idx="0">
                  <c:v>Sí</c:v>
                </c:pt>
                <c:pt idx="1">
                  <c:v>No</c:v>
                </c:pt>
              </c:strCache>
            </c:strRef>
          </c:cat>
          <c:val>
            <c:numRef>
              <c:f>Global!$A$170:$B$170</c:f>
              <c:numCache>
                <c:formatCode>General</c:formatCode>
                <c:ptCount val="2"/>
                <c:pt idx="0">
                  <c:v>157</c:v>
                </c:pt>
                <c:pt idx="1">
                  <c:v>61</c:v>
                </c:pt>
              </c:numCache>
            </c:numRef>
          </c:val>
          <c:extLst xmlns:c16r2="http://schemas.microsoft.com/office/drawing/2015/06/chart">
            <c:ext xmlns:c16="http://schemas.microsoft.com/office/drawing/2014/chart" uri="{C3380CC4-5D6E-409C-BE32-E72D297353CC}">
              <c16:uniqueId val="{00000006-8B40-4E9A-9ADD-68307ABF2723}"/>
            </c:ext>
          </c:extLst>
        </c:ser>
        <c:dLbls>
          <c:showLegendKey val="0"/>
          <c:showVal val="0"/>
          <c:showCatName val="0"/>
          <c:showSerName val="0"/>
          <c:showPercent val="1"/>
          <c:showBubbleSize val="0"/>
          <c:showLeaderLines val="1"/>
        </c:dLbls>
      </c:pie3DChart>
    </c:plotArea>
    <c:legend>
      <c:legendPos val="r"/>
      <c:layout>
        <c:manualLayout>
          <c:xMode val="edge"/>
          <c:yMode val="edge"/>
          <c:x val="0.7857713668144426"/>
          <c:y val="0.17110117882663511"/>
          <c:w val="0.13166607115287071"/>
          <c:h val="0.25231900599581153"/>
        </c:manualLayout>
      </c:layout>
      <c:overlay val="0"/>
      <c:txPr>
        <a:bodyPr/>
        <a:lstStyle/>
        <a:p>
          <a:pPr rtl="0">
            <a:defRPr sz="1400"/>
          </a:pPr>
          <a:endParaRPr lang="es-ES"/>
        </a:p>
      </c:txPr>
    </c:legend>
    <c:plotVisOnly val="1"/>
    <c:dispBlanksAs val="gap"/>
    <c:showDLblsOverMax val="0"/>
  </c:chart>
  <c:spPr>
    <a:noFill/>
    <a:ln>
      <a:noFill/>
    </a:ln>
  </c:spPr>
  <c:printSettings>
    <c:headerFooter/>
    <c:pageMargins b="0.75000000000000444" l="0.70000000000000062" r="0.70000000000000062" t="0.75000000000000444"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tx>
            <c:v>Sí</c:v>
          </c:tx>
          <c:dPt>
            <c:idx val="0"/>
            <c:bubble3D val="0"/>
            <c:spPr>
              <a:solidFill>
                <a:schemeClr val="accent1"/>
              </a:solidFill>
              <a:ln w="25400">
                <a:solidFill>
                  <a:schemeClr val="accent1"/>
                </a:solidFill>
              </a:ln>
            </c:spPr>
            <c:extLst xmlns:c16r2="http://schemas.microsoft.com/office/drawing/2015/06/chart">
              <c:ext xmlns:c16="http://schemas.microsoft.com/office/drawing/2014/chart" uri="{C3380CC4-5D6E-409C-BE32-E72D297353CC}">
                <c16:uniqueId val="{00000001-8D3B-4163-B5A9-3DCC743B5FBD}"/>
              </c:ext>
            </c:extLst>
          </c:dPt>
          <c:dPt>
            <c:idx val="1"/>
            <c:bubble3D val="0"/>
            <c:spPr>
              <a:solidFill>
                <a:srgbClr val="FF0000"/>
              </a:solidFill>
              <a:ln w="25400">
                <a:solidFill>
                  <a:srgbClr val="FF0000"/>
                </a:solidFill>
              </a:ln>
            </c:spPr>
            <c:extLst xmlns:c16r2="http://schemas.microsoft.com/office/drawing/2015/06/chart">
              <c:ext xmlns:c16="http://schemas.microsoft.com/office/drawing/2014/chart" uri="{C3380CC4-5D6E-409C-BE32-E72D297353CC}">
                <c16:uniqueId val="{00000003-8D3B-4163-B5A9-3DCC743B5FBD}"/>
              </c:ext>
            </c:extLst>
          </c:dPt>
          <c:dPt>
            <c:idx val="2"/>
            <c:bubble3D val="0"/>
            <c:spPr>
              <a:solidFill>
                <a:srgbClr val="92D050"/>
              </a:solidFill>
              <a:ln w="25400">
                <a:solidFill>
                  <a:srgbClr val="92D050"/>
                </a:solidFill>
              </a:ln>
            </c:spPr>
            <c:extLst xmlns:c16r2="http://schemas.microsoft.com/office/drawing/2015/06/chart">
              <c:ext xmlns:c16="http://schemas.microsoft.com/office/drawing/2014/chart" uri="{C3380CC4-5D6E-409C-BE32-E72D297353CC}">
                <c16:uniqueId val="{00000005-8D3B-4163-B5A9-3DCC743B5FBD}"/>
              </c:ext>
            </c:extLst>
          </c:dPt>
          <c:dPt>
            <c:idx val="4"/>
            <c:bubble3D val="0"/>
            <c:spPr>
              <a:solidFill>
                <a:srgbClr val="CC04A1"/>
              </a:solidFill>
              <a:ln w="25400">
                <a:solidFill>
                  <a:srgbClr val="CC04A1"/>
                </a:solidFill>
              </a:ln>
            </c:spPr>
            <c:extLst xmlns:c16r2="http://schemas.microsoft.com/office/drawing/2015/06/chart">
              <c:ext xmlns:c16="http://schemas.microsoft.com/office/drawing/2014/chart" uri="{C3380CC4-5D6E-409C-BE32-E72D297353CC}">
                <c16:uniqueId val="{00000007-8D3B-4163-B5A9-3DCC743B5FBD}"/>
              </c:ext>
            </c:extLst>
          </c:dPt>
          <c:dLbls>
            <c:dLbl>
              <c:idx val="3"/>
              <c:layout>
                <c:manualLayout>
                  <c:x val="3.2266299876675855E-2"/>
                  <c:y val="-3.2208434678649652E-3"/>
                </c:manualLayout>
              </c:layout>
              <c:showLegendKey val="0"/>
              <c:showVal val="0"/>
              <c:showCatName val="0"/>
              <c:showSerName val="0"/>
              <c:showPercent val="1"/>
              <c:showBubbleSize val="0"/>
              <c:extLst xmlns:c16r2="http://schemas.microsoft.com/office/drawing/2015/06/chart">
                <c:ext xmlns:c16="http://schemas.microsoft.com/office/drawing/2014/chart" uri="{C3380CC4-5D6E-409C-BE32-E72D297353CC}">
                  <c16:uniqueId val="{00000008-8D3B-4163-B5A9-3DCC743B5FBD}"/>
                </c:ext>
                <c:ext xmlns:c15="http://schemas.microsoft.com/office/drawing/2012/chart" uri="{CE6537A1-D6FC-4f65-9D91-7224C49458BB}">
                  <c15:layout/>
                </c:ext>
              </c:extLst>
            </c:dLbl>
            <c:dLbl>
              <c:idx val="4"/>
              <c:layout>
                <c:manualLayout>
                  <c:x val="3.4986434316623682E-2"/>
                  <c:y val="0.11277187959160609"/>
                </c:manualLayout>
              </c:layout>
              <c:showLegendKey val="0"/>
              <c:showVal val="0"/>
              <c:showCatName val="0"/>
              <c:showSerName val="0"/>
              <c:showPercent val="1"/>
              <c:showBubbleSize val="0"/>
              <c:extLst xmlns:c16r2="http://schemas.microsoft.com/office/drawing/2015/06/chart">
                <c:ext xmlns:c16="http://schemas.microsoft.com/office/drawing/2014/chart" uri="{C3380CC4-5D6E-409C-BE32-E72D297353CC}">
                  <c16:uniqueId val="{00000007-8D3B-4163-B5A9-3DCC743B5FBD}"/>
                </c:ext>
                <c:ext xmlns:c15="http://schemas.microsoft.com/office/drawing/2012/chart" uri="{CE6537A1-D6FC-4f65-9D91-7224C49458BB}"/>
              </c:extLst>
            </c:dLbl>
            <c:numFmt formatCode="General" sourceLinked="0"/>
            <c:spPr>
              <a:noFill/>
              <a:ln>
                <a:noFill/>
              </a:ln>
              <a:effectLst/>
            </c:spPr>
            <c:txPr>
              <a:bodyPr/>
              <a:lstStyle/>
              <a:p>
                <a:pPr>
                  <a:defRPr sz="2000" b="1"/>
                </a:pPr>
                <a:endParaRPr lang="es-ES"/>
              </a:p>
            </c:tx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15:layout/>
              </c:ext>
            </c:extLst>
          </c:dLbls>
          <c:cat>
            <c:strRef>
              <c:f>Quimica!$G$58:$K$62</c:f>
              <c:strCache>
                <c:ptCount val="4"/>
                <c:pt idx="0">
                  <c:v>Visita del Instituto a la Universidad</c:v>
                </c:pt>
                <c:pt idx="1">
                  <c:v>Información que llega al Instituto</c:v>
                </c:pt>
                <c:pt idx="2">
                  <c:v>Página Web</c:v>
                </c:pt>
                <c:pt idx="3">
                  <c:v>Otro</c:v>
                </c:pt>
              </c:strCache>
            </c:strRef>
          </c:cat>
          <c:val>
            <c:numRef>
              <c:f>Quimica!$L$58:$L$62</c:f>
              <c:numCache>
                <c:formatCode>General</c:formatCode>
                <c:ptCount val="5"/>
                <c:pt idx="0">
                  <c:v>9</c:v>
                </c:pt>
                <c:pt idx="1">
                  <c:v>2</c:v>
                </c:pt>
                <c:pt idx="2">
                  <c:v>8</c:v>
                </c:pt>
                <c:pt idx="3">
                  <c:v>4</c:v>
                </c:pt>
              </c:numCache>
            </c:numRef>
          </c:val>
          <c:extLst xmlns:c16r2="http://schemas.microsoft.com/office/drawing/2015/06/chart">
            <c:ext xmlns:c16="http://schemas.microsoft.com/office/drawing/2014/chart" uri="{C3380CC4-5D6E-409C-BE32-E72D297353CC}">
              <c16:uniqueId val="{00000009-8D3B-4163-B5A9-3DCC743B5FBD}"/>
            </c:ext>
          </c:extLst>
        </c:ser>
        <c:ser>
          <c:idx val="1"/>
          <c:order val="1"/>
          <c:tx>
            <c:v>No</c:v>
          </c:tx>
          <c:dLbls>
            <c:spPr>
              <a:noFill/>
              <a:ln>
                <a:noFill/>
              </a:ln>
              <a:effectLst/>
            </c:sp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extLst>
          </c:dLbls>
          <c:cat>
            <c:strRef>
              <c:f>Quimica!$G$58:$K$62</c:f>
              <c:strCache>
                <c:ptCount val="4"/>
                <c:pt idx="0">
                  <c:v>Visita del Instituto a la Universidad</c:v>
                </c:pt>
                <c:pt idx="1">
                  <c:v>Información que llega al Instituto</c:v>
                </c:pt>
                <c:pt idx="2">
                  <c:v>Página Web</c:v>
                </c:pt>
                <c:pt idx="3">
                  <c:v>Otro</c:v>
                </c:pt>
              </c:strCache>
            </c:strRef>
          </c:cat>
          <c:val>
            <c:numRef>
              <c:f>Quimica!$M$58:$M$62</c:f>
              <c:numCache>
                <c:formatCode>General</c:formatCode>
                <c:ptCount val="5"/>
              </c:numCache>
            </c:numRef>
          </c:val>
          <c:extLst xmlns:c16r2="http://schemas.microsoft.com/office/drawing/2015/06/chart">
            <c:ext xmlns:c16="http://schemas.microsoft.com/office/drawing/2014/chart" uri="{C3380CC4-5D6E-409C-BE32-E72D297353CC}">
              <c16:uniqueId val="{0000000A-8D3B-4163-B5A9-3DCC743B5FBD}"/>
            </c:ext>
          </c:extLst>
        </c:ser>
        <c:dLbls>
          <c:showLegendKey val="0"/>
          <c:showVal val="0"/>
          <c:showCatName val="0"/>
          <c:showSerName val="0"/>
          <c:showPercent val="1"/>
          <c:showBubbleSize val="0"/>
          <c:showLeaderLines val="1"/>
        </c:dLbls>
      </c:pie3DChart>
    </c:plotArea>
    <c:legend>
      <c:legendPos val="r"/>
      <c:layout>
        <c:manualLayout>
          <c:xMode val="edge"/>
          <c:yMode val="edge"/>
          <c:x val="0.64816849246602415"/>
          <c:y val="0.11572731040199002"/>
          <c:w val="0.25165689671816277"/>
          <c:h val="0.56259618869874373"/>
        </c:manualLayout>
      </c:layout>
      <c:overlay val="0"/>
      <c:txPr>
        <a:bodyPr/>
        <a:lstStyle/>
        <a:p>
          <a:pPr rtl="0">
            <a:defRPr sz="1200"/>
          </a:pPr>
          <a:endParaRPr lang="es-ES"/>
        </a:p>
      </c:txPr>
    </c:legend>
    <c:plotVisOnly val="1"/>
    <c:dispBlanksAs val="gap"/>
    <c:showDLblsOverMax val="0"/>
  </c:chart>
  <c:spPr>
    <a:noFill/>
    <a:ln>
      <a:noFill/>
    </a:ln>
  </c:spPr>
  <c:printSettings>
    <c:headerFooter/>
    <c:pageMargins b="0.75000000000000555" l="0.70000000000000062" r="0.70000000000000062" t="0.75000000000000555"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explosion val="25"/>
          <c:dPt>
            <c:idx val="0"/>
            <c:bubble3D val="0"/>
            <c:spPr>
              <a:solidFill>
                <a:srgbClr val="FF0000"/>
              </a:solidFill>
              <a:ln w="25400">
                <a:solidFill>
                  <a:srgbClr val="FF0000"/>
                </a:solidFill>
              </a:ln>
            </c:spPr>
            <c:extLst xmlns:c16r2="http://schemas.microsoft.com/office/drawing/2015/06/chart">
              <c:ext xmlns:c16="http://schemas.microsoft.com/office/drawing/2014/chart" uri="{C3380CC4-5D6E-409C-BE32-E72D297353CC}">
                <c16:uniqueId val="{00000001-AD9D-47D2-86A6-3070C520C73B}"/>
              </c:ext>
            </c:extLst>
          </c:dPt>
          <c:dPt>
            <c:idx val="1"/>
            <c:bubble3D val="0"/>
            <c:spPr>
              <a:solidFill>
                <a:srgbClr val="00B0F0"/>
              </a:solidFill>
              <a:ln w="25400">
                <a:solidFill>
                  <a:srgbClr val="00B0F0"/>
                </a:solidFill>
              </a:ln>
            </c:spPr>
            <c:extLst xmlns:c16r2="http://schemas.microsoft.com/office/drawing/2015/06/chart">
              <c:ext xmlns:c16="http://schemas.microsoft.com/office/drawing/2014/chart" uri="{C3380CC4-5D6E-409C-BE32-E72D297353CC}">
                <c16:uniqueId val="{00000003-AD9D-47D2-86A6-3070C520C73B}"/>
              </c:ext>
            </c:extLst>
          </c:dPt>
          <c:dPt>
            <c:idx val="2"/>
            <c:bubble3D val="0"/>
            <c:spPr>
              <a:solidFill>
                <a:srgbClr val="00B050"/>
              </a:solidFill>
              <a:ln w="25400">
                <a:solidFill>
                  <a:srgbClr val="00B050"/>
                </a:solidFill>
              </a:ln>
            </c:spPr>
            <c:extLst xmlns:c16r2="http://schemas.microsoft.com/office/drawing/2015/06/chart">
              <c:ext xmlns:c16="http://schemas.microsoft.com/office/drawing/2014/chart" uri="{C3380CC4-5D6E-409C-BE32-E72D297353CC}">
                <c16:uniqueId val="{00000005-AD9D-47D2-86A6-3070C520C73B}"/>
              </c:ext>
            </c:extLst>
          </c:dPt>
          <c:dLbls>
            <c:spPr>
              <a:noFill/>
              <a:ln>
                <a:noFill/>
              </a:ln>
              <a:effectLst/>
            </c:spPr>
            <c:txPr>
              <a:bodyPr/>
              <a:lstStyle/>
              <a:p>
                <a:pPr>
                  <a:defRPr sz="1800" b="1"/>
                </a:pPr>
                <a:endParaRPr lang="es-ES"/>
              </a:p>
            </c:tx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15:layout/>
              </c:ext>
            </c:extLst>
          </c:dLbls>
          <c:cat>
            <c:strRef>
              <c:f>Quimica!$A$168:$B$168</c:f>
              <c:strCache>
                <c:ptCount val="2"/>
                <c:pt idx="0">
                  <c:v>Sí</c:v>
                </c:pt>
                <c:pt idx="1">
                  <c:v>No</c:v>
                </c:pt>
              </c:strCache>
            </c:strRef>
          </c:cat>
          <c:val>
            <c:numRef>
              <c:f>Quimica!$A$170:$B$170</c:f>
              <c:numCache>
                <c:formatCode>General</c:formatCode>
                <c:ptCount val="2"/>
                <c:pt idx="0">
                  <c:v>81</c:v>
                </c:pt>
                <c:pt idx="1">
                  <c:v>33</c:v>
                </c:pt>
              </c:numCache>
            </c:numRef>
          </c:val>
          <c:extLst xmlns:c16r2="http://schemas.microsoft.com/office/drawing/2015/06/chart">
            <c:ext xmlns:c16="http://schemas.microsoft.com/office/drawing/2014/chart" uri="{C3380CC4-5D6E-409C-BE32-E72D297353CC}">
              <c16:uniqueId val="{00000006-AD9D-47D2-86A6-3070C520C73B}"/>
            </c:ext>
          </c:extLst>
        </c:ser>
        <c:dLbls>
          <c:showLegendKey val="0"/>
          <c:showVal val="0"/>
          <c:showCatName val="0"/>
          <c:showSerName val="0"/>
          <c:showPercent val="1"/>
          <c:showBubbleSize val="0"/>
          <c:showLeaderLines val="1"/>
        </c:dLbls>
      </c:pie3DChart>
    </c:plotArea>
    <c:legend>
      <c:legendPos val="r"/>
      <c:layout>
        <c:manualLayout>
          <c:xMode val="edge"/>
          <c:yMode val="edge"/>
          <c:x val="0.7857713668144426"/>
          <c:y val="0.17110117882663511"/>
          <c:w val="0.13166607115287071"/>
          <c:h val="0.25231900599581153"/>
        </c:manualLayout>
      </c:layout>
      <c:overlay val="0"/>
      <c:txPr>
        <a:bodyPr/>
        <a:lstStyle/>
        <a:p>
          <a:pPr rtl="0">
            <a:defRPr sz="1400"/>
          </a:pPr>
          <a:endParaRPr lang="es-ES"/>
        </a:p>
      </c:txPr>
    </c:legend>
    <c:plotVisOnly val="1"/>
    <c:dispBlanksAs val="gap"/>
    <c:showDLblsOverMax val="0"/>
  </c:chart>
  <c:spPr>
    <a:noFill/>
    <a:ln>
      <a:noFill/>
    </a:ln>
  </c:spPr>
  <c:printSettings>
    <c:headerFooter/>
    <c:pageMargins b="0.75000000000000444" l="0.70000000000000062" r="0.70000000000000062" t="0.75000000000000444"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manualLayout>
          <c:layoutTarget val="inner"/>
          <c:xMode val="edge"/>
          <c:yMode val="edge"/>
          <c:x val="5.4756656737595236E-2"/>
          <c:y val="4.6184768650624181E-2"/>
          <c:w val="0.68704677893319765"/>
          <c:h val="0.82604327304604863"/>
        </c:manualLayout>
      </c:layout>
      <c:pie3DChart>
        <c:varyColors val="1"/>
        <c:ser>
          <c:idx val="0"/>
          <c:order val="0"/>
          <c:explosion val="28"/>
          <c:dPt>
            <c:idx val="0"/>
            <c:bubble3D val="0"/>
            <c:spPr>
              <a:solidFill>
                <a:srgbClr val="FF0000"/>
              </a:solidFill>
              <a:ln w="25400">
                <a:solidFill>
                  <a:srgbClr val="FF0000"/>
                </a:solidFill>
              </a:ln>
            </c:spPr>
            <c:extLst xmlns:c16r2="http://schemas.microsoft.com/office/drawing/2015/06/chart">
              <c:ext xmlns:c16="http://schemas.microsoft.com/office/drawing/2014/chart" uri="{C3380CC4-5D6E-409C-BE32-E72D297353CC}">
                <c16:uniqueId val="{00000001-F008-422D-83D2-EC13BE498C5B}"/>
              </c:ext>
            </c:extLst>
          </c:dPt>
          <c:dPt>
            <c:idx val="1"/>
            <c:bubble3D val="0"/>
            <c:spPr>
              <a:solidFill>
                <a:srgbClr val="00B0F0"/>
              </a:solidFill>
              <a:ln w="25400">
                <a:solidFill>
                  <a:srgbClr val="00B0F0"/>
                </a:solidFill>
              </a:ln>
            </c:spPr>
            <c:extLst xmlns:c16r2="http://schemas.microsoft.com/office/drawing/2015/06/chart">
              <c:ext xmlns:c16="http://schemas.microsoft.com/office/drawing/2014/chart" uri="{C3380CC4-5D6E-409C-BE32-E72D297353CC}">
                <c16:uniqueId val="{00000003-F008-422D-83D2-EC13BE498C5B}"/>
              </c:ext>
            </c:extLst>
          </c:dPt>
          <c:dPt>
            <c:idx val="2"/>
            <c:bubble3D val="0"/>
            <c:spPr>
              <a:solidFill>
                <a:srgbClr val="00B050"/>
              </a:solidFill>
              <a:ln w="25400">
                <a:solidFill>
                  <a:srgbClr val="00B050"/>
                </a:solidFill>
              </a:ln>
            </c:spPr>
            <c:extLst xmlns:c16r2="http://schemas.microsoft.com/office/drawing/2015/06/chart">
              <c:ext xmlns:c16="http://schemas.microsoft.com/office/drawing/2014/chart" uri="{C3380CC4-5D6E-409C-BE32-E72D297353CC}">
                <c16:uniqueId val="{00000005-F008-422D-83D2-EC13BE498C5B}"/>
              </c:ext>
            </c:extLst>
          </c:dPt>
          <c:dLbls>
            <c:dLbl>
              <c:idx val="1"/>
              <c:layout>
                <c:manualLayout>
                  <c:x val="-5.0765507697224432E-2"/>
                  <c:y val="1.008050291390916E-2"/>
                </c:manualLayout>
              </c:layout>
              <c:showLegendKey val="0"/>
              <c:showVal val="0"/>
              <c:showCatName val="0"/>
              <c:showSerName val="0"/>
              <c:showPercent val="1"/>
              <c:showBubbleSize val="0"/>
              <c:extLst xmlns:c16r2="http://schemas.microsoft.com/office/drawing/2015/06/chart">
                <c:ext xmlns:c16="http://schemas.microsoft.com/office/drawing/2014/chart" uri="{C3380CC4-5D6E-409C-BE32-E72D297353CC}">
                  <c16:uniqueId val="{00000003-F008-422D-83D2-EC13BE498C5B}"/>
                </c:ext>
                <c:ext xmlns:c15="http://schemas.microsoft.com/office/drawing/2012/chart" uri="{CE6537A1-D6FC-4f65-9D91-7224C49458BB}">
                  <c15:layout/>
                </c:ext>
              </c:extLst>
            </c:dLbl>
            <c:dLbl>
              <c:idx val="2"/>
              <c:layout>
                <c:manualLayout>
                  <c:x val="8.9915360584289769E-2"/>
                  <c:y val="1.008050291390916E-2"/>
                </c:manualLayout>
              </c:layout>
              <c:showLegendKey val="0"/>
              <c:showVal val="0"/>
              <c:showCatName val="0"/>
              <c:showSerName val="0"/>
              <c:showPercent val="1"/>
              <c:showBubbleSize val="0"/>
              <c:extLst xmlns:c16r2="http://schemas.microsoft.com/office/drawing/2015/06/chart">
                <c:ext xmlns:c16="http://schemas.microsoft.com/office/drawing/2014/chart" uri="{C3380CC4-5D6E-409C-BE32-E72D297353CC}">
                  <c16:uniqueId val="{00000005-F008-422D-83D2-EC13BE498C5B}"/>
                </c:ext>
                <c:ext xmlns:c15="http://schemas.microsoft.com/office/drawing/2012/chart" uri="{CE6537A1-D6FC-4f65-9D91-7224C49458BB}"/>
              </c:extLst>
            </c:dLbl>
            <c:spPr>
              <a:noFill/>
              <a:ln>
                <a:noFill/>
              </a:ln>
              <a:effectLst/>
            </c:spPr>
            <c:txPr>
              <a:bodyPr/>
              <a:lstStyle/>
              <a:p>
                <a:pPr>
                  <a:defRPr sz="1800" b="1"/>
                </a:pPr>
                <a:endParaRPr lang="es-ES"/>
              </a:p>
            </c:tx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15:layout/>
              </c:ext>
            </c:extLst>
          </c:dLbls>
          <c:cat>
            <c:strRef>
              <c:f>Quimica!$A$168:$B$168</c:f>
              <c:strCache>
                <c:ptCount val="2"/>
                <c:pt idx="0">
                  <c:v>Sí</c:v>
                </c:pt>
                <c:pt idx="1">
                  <c:v>No</c:v>
                </c:pt>
              </c:strCache>
            </c:strRef>
          </c:cat>
          <c:val>
            <c:numRef>
              <c:f>Quimica!$A$171:$B$171</c:f>
              <c:numCache>
                <c:formatCode>General</c:formatCode>
                <c:ptCount val="2"/>
                <c:pt idx="0">
                  <c:v>113</c:v>
                </c:pt>
                <c:pt idx="1">
                  <c:v>1</c:v>
                </c:pt>
              </c:numCache>
            </c:numRef>
          </c:val>
          <c:extLst xmlns:c16r2="http://schemas.microsoft.com/office/drawing/2015/06/chart">
            <c:ext xmlns:c16="http://schemas.microsoft.com/office/drawing/2014/chart" uri="{C3380CC4-5D6E-409C-BE32-E72D297353CC}">
              <c16:uniqueId val="{00000006-F008-422D-83D2-EC13BE498C5B}"/>
            </c:ext>
          </c:extLst>
        </c:ser>
        <c:dLbls>
          <c:showLegendKey val="0"/>
          <c:showVal val="0"/>
          <c:showCatName val="0"/>
          <c:showSerName val="0"/>
          <c:showPercent val="1"/>
          <c:showBubbleSize val="0"/>
          <c:showLeaderLines val="1"/>
        </c:dLbls>
      </c:pie3DChart>
    </c:plotArea>
    <c:legend>
      <c:legendPos val="r"/>
      <c:layout>
        <c:manualLayout>
          <c:xMode val="edge"/>
          <c:yMode val="edge"/>
          <c:x val="0.79558321776942054"/>
          <c:y val="0.16571716535433198"/>
          <c:w val="0.13590107464058737"/>
          <c:h val="0.22286365321992602"/>
        </c:manualLayout>
      </c:layout>
      <c:overlay val="0"/>
      <c:txPr>
        <a:bodyPr/>
        <a:lstStyle/>
        <a:p>
          <a:pPr rtl="0">
            <a:defRPr sz="1400"/>
          </a:pPr>
          <a:endParaRPr lang="es-ES"/>
        </a:p>
      </c:txPr>
    </c:legend>
    <c:plotVisOnly val="1"/>
    <c:dispBlanksAs val="gap"/>
    <c:showDLblsOverMax val="0"/>
  </c:chart>
  <c:spPr>
    <a:noFill/>
    <a:ln>
      <a:noFill/>
    </a:ln>
  </c:spPr>
  <c:printSettings>
    <c:headerFooter/>
    <c:pageMargins b="0.75000000000000444" l="0.70000000000000062" r="0.70000000000000062" t="0.75000000000000444"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explosion val="25"/>
          <c:dPt>
            <c:idx val="0"/>
            <c:bubble3D val="0"/>
            <c:spPr>
              <a:solidFill>
                <a:srgbClr val="FF0000"/>
              </a:solidFill>
              <a:ln w="25400">
                <a:solidFill>
                  <a:srgbClr val="FF0000"/>
                </a:solidFill>
              </a:ln>
            </c:spPr>
            <c:extLst xmlns:c16r2="http://schemas.microsoft.com/office/drawing/2015/06/chart">
              <c:ext xmlns:c16="http://schemas.microsoft.com/office/drawing/2014/chart" uri="{C3380CC4-5D6E-409C-BE32-E72D297353CC}">
                <c16:uniqueId val="{00000001-F6CE-4F3D-8CF2-5A1C7DB1820F}"/>
              </c:ext>
            </c:extLst>
          </c:dPt>
          <c:dPt>
            <c:idx val="1"/>
            <c:bubble3D val="0"/>
            <c:spPr>
              <a:solidFill>
                <a:srgbClr val="00B0F0"/>
              </a:solidFill>
              <a:ln w="25400">
                <a:solidFill>
                  <a:srgbClr val="00B0F0"/>
                </a:solidFill>
              </a:ln>
            </c:spPr>
            <c:extLst xmlns:c16r2="http://schemas.microsoft.com/office/drawing/2015/06/chart">
              <c:ext xmlns:c16="http://schemas.microsoft.com/office/drawing/2014/chart" uri="{C3380CC4-5D6E-409C-BE32-E72D297353CC}">
                <c16:uniqueId val="{00000003-F6CE-4F3D-8CF2-5A1C7DB1820F}"/>
              </c:ext>
            </c:extLst>
          </c:dPt>
          <c:dPt>
            <c:idx val="2"/>
            <c:bubble3D val="0"/>
            <c:spPr>
              <a:solidFill>
                <a:srgbClr val="00B050"/>
              </a:solidFill>
              <a:ln w="25400">
                <a:solidFill>
                  <a:srgbClr val="00B050"/>
                </a:solidFill>
              </a:ln>
            </c:spPr>
            <c:extLst xmlns:c16r2="http://schemas.microsoft.com/office/drawing/2015/06/chart">
              <c:ext xmlns:c16="http://schemas.microsoft.com/office/drawing/2014/chart" uri="{C3380CC4-5D6E-409C-BE32-E72D297353CC}">
                <c16:uniqueId val="{00000005-F6CE-4F3D-8CF2-5A1C7DB1820F}"/>
              </c:ext>
            </c:extLst>
          </c:dPt>
          <c:dLbls>
            <c:spPr>
              <a:noFill/>
              <a:ln>
                <a:noFill/>
              </a:ln>
              <a:effectLst/>
            </c:spPr>
            <c:txPr>
              <a:bodyPr/>
              <a:lstStyle/>
              <a:p>
                <a:pPr>
                  <a:defRPr sz="1800" b="1"/>
                </a:pPr>
                <a:endParaRPr lang="es-ES"/>
              </a:p>
            </c:tx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extLst>
          </c:dLbls>
          <c:cat>
            <c:strRef>
              <c:f>Quimica!$A$168:$B$168</c:f>
              <c:strCache>
                <c:ptCount val="2"/>
                <c:pt idx="0">
                  <c:v>Sí</c:v>
                </c:pt>
                <c:pt idx="1">
                  <c:v>No</c:v>
                </c:pt>
              </c:strCache>
            </c:strRef>
          </c:cat>
          <c:val>
            <c:numRef>
              <c:f>Quimica!$A$172:$B$172</c:f>
              <c:numCache>
                <c:formatCode>General</c:formatCode>
                <c:ptCount val="2"/>
                <c:pt idx="0">
                  <c:v>110</c:v>
                </c:pt>
                <c:pt idx="1">
                  <c:v>3</c:v>
                </c:pt>
              </c:numCache>
            </c:numRef>
          </c:val>
          <c:extLst xmlns:c16r2="http://schemas.microsoft.com/office/drawing/2015/06/chart">
            <c:ext xmlns:c16="http://schemas.microsoft.com/office/drawing/2014/chart" uri="{C3380CC4-5D6E-409C-BE32-E72D297353CC}">
              <c16:uniqueId val="{00000006-F6CE-4F3D-8CF2-5A1C7DB1820F}"/>
            </c:ext>
          </c:extLst>
        </c:ser>
        <c:dLbls>
          <c:showLegendKey val="0"/>
          <c:showVal val="0"/>
          <c:showCatName val="0"/>
          <c:showSerName val="0"/>
          <c:showPercent val="1"/>
          <c:showBubbleSize val="0"/>
          <c:showLeaderLines val="1"/>
        </c:dLbls>
      </c:pie3DChart>
    </c:plotArea>
    <c:legend>
      <c:legendPos val="r"/>
      <c:layout>
        <c:manualLayout>
          <c:xMode val="edge"/>
          <c:yMode val="edge"/>
          <c:x val="0.7975429551752955"/>
          <c:y val="0.21734395339310941"/>
          <c:w val="0.12922278882908414"/>
          <c:h val="0.24085624610221187"/>
        </c:manualLayout>
      </c:layout>
      <c:overlay val="0"/>
      <c:txPr>
        <a:bodyPr/>
        <a:lstStyle/>
        <a:p>
          <a:pPr rtl="0">
            <a:defRPr sz="1400"/>
          </a:pPr>
          <a:endParaRPr lang="es-ES"/>
        </a:p>
      </c:txPr>
    </c:legend>
    <c:plotVisOnly val="1"/>
    <c:dispBlanksAs val="gap"/>
    <c:showDLblsOverMax val="0"/>
  </c:chart>
  <c:spPr>
    <a:noFill/>
    <a:ln>
      <a:noFill/>
    </a:ln>
  </c:spPr>
  <c:printSettings>
    <c:headerFooter/>
    <c:pageMargins b="0.75000000000000444" l="0.70000000000000062" r="0.70000000000000062" t="0.75000000000000444"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explosion val="25"/>
          <c:dPt>
            <c:idx val="0"/>
            <c:bubble3D val="0"/>
            <c:spPr>
              <a:solidFill>
                <a:srgbClr val="FF0000"/>
              </a:solidFill>
              <a:ln w="25400">
                <a:solidFill>
                  <a:srgbClr val="FF0000"/>
                </a:solidFill>
              </a:ln>
            </c:spPr>
            <c:extLst xmlns:c16r2="http://schemas.microsoft.com/office/drawing/2015/06/chart">
              <c:ext xmlns:c16="http://schemas.microsoft.com/office/drawing/2014/chart" uri="{C3380CC4-5D6E-409C-BE32-E72D297353CC}">
                <c16:uniqueId val="{00000001-222C-4411-A32F-E73BFCC4AE02}"/>
              </c:ext>
            </c:extLst>
          </c:dPt>
          <c:dPt>
            <c:idx val="1"/>
            <c:bubble3D val="0"/>
            <c:spPr>
              <a:solidFill>
                <a:srgbClr val="00B0F0"/>
              </a:solidFill>
              <a:ln w="25400">
                <a:solidFill>
                  <a:srgbClr val="00B0F0"/>
                </a:solidFill>
              </a:ln>
            </c:spPr>
            <c:extLst xmlns:c16r2="http://schemas.microsoft.com/office/drawing/2015/06/chart">
              <c:ext xmlns:c16="http://schemas.microsoft.com/office/drawing/2014/chart" uri="{C3380CC4-5D6E-409C-BE32-E72D297353CC}">
                <c16:uniqueId val="{00000003-222C-4411-A32F-E73BFCC4AE02}"/>
              </c:ext>
            </c:extLst>
          </c:dPt>
          <c:dPt>
            <c:idx val="2"/>
            <c:bubble3D val="0"/>
            <c:spPr>
              <a:solidFill>
                <a:srgbClr val="00B050"/>
              </a:solidFill>
              <a:ln w="25400">
                <a:solidFill>
                  <a:srgbClr val="00B050"/>
                </a:solidFill>
              </a:ln>
            </c:spPr>
            <c:extLst xmlns:c16r2="http://schemas.microsoft.com/office/drawing/2015/06/chart">
              <c:ext xmlns:c16="http://schemas.microsoft.com/office/drawing/2014/chart" uri="{C3380CC4-5D6E-409C-BE32-E72D297353CC}">
                <c16:uniqueId val="{00000005-222C-4411-A32F-E73BFCC4AE02}"/>
              </c:ext>
            </c:extLst>
          </c:dPt>
          <c:dLbls>
            <c:spPr>
              <a:noFill/>
              <a:ln>
                <a:noFill/>
              </a:ln>
              <a:effectLst/>
            </c:spPr>
            <c:txPr>
              <a:bodyPr/>
              <a:lstStyle/>
              <a:p>
                <a:pPr>
                  <a:defRPr sz="1800" b="1"/>
                </a:pPr>
                <a:endParaRPr lang="es-ES"/>
              </a:p>
            </c:tx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15:layout/>
              </c:ext>
            </c:extLst>
          </c:dLbls>
          <c:cat>
            <c:strRef>
              <c:f>Quimica!$A$168:$B$168</c:f>
              <c:strCache>
                <c:ptCount val="2"/>
                <c:pt idx="0">
                  <c:v>Sí</c:v>
                </c:pt>
                <c:pt idx="1">
                  <c:v>No</c:v>
                </c:pt>
              </c:strCache>
            </c:strRef>
          </c:cat>
          <c:val>
            <c:numRef>
              <c:f>Quimica!$A$169:$B$169</c:f>
              <c:numCache>
                <c:formatCode>General</c:formatCode>
                <c:ptCount val="2"/>
                <c:pt idx="0">
                  <c:v>49</c:v>
                </c:pt>
                <c:pt idx="1">
                  <c:v>65</c:v>
                </c:pt>
              </c:numCache>
            </c:numRef>
          </c:val>
          <c:extLst xmlns:c16r2="http://schemas.microsoft.com/office/drawing/2015/06/chart">
            <c:ext xmlns:c16="http://schemas.microsoft.com/office/drawing/2014/chart" uri="{C3380CC4-5D6E-409C-BE32-E72D297353CC}">
              <c16:uniqueId val="{00000006-222C-4411-A32F-E73BFCC4AE02}"/>
            </c:ext>
          </c:extLst>
        </c:ser>
        <c:dLbls>
          <c:showLegendKey val="0"/>
          <c:showVal val="0"/>
          <c:showCatName val="0"/>
          <c:showSerName val="0"/>
          <c:showPercent val="1"/>
          <c:showBubbleSize val="0"/>
          <c:showLeaderLines val="1"/>
        </c:dLbls>
      </c:pie3DChart>
    </c:plotArea>
    <c:legend>
      <c:legendPos val="r"/>
      <c:layout>
        <c:manualLayout>
          <c:xMode val="edge"/>
          <c:yMode val="edge"/>
          <c:x val="0.7857713668144426"/>
          <c:y val="0.17110117882663511"/>
          <c:w val="0.13166607115287071"/>
          <c:h val="0.24446908136483045"/>
        </c:manualLayout>
      </c:layout>
      <c:overlay val="0"/>
      <c:txPr>
        <a:bodyPr/>
        <a:lstStyle/>
        <a:p>
          <a:pPr rtl="0">
            <a:defRPr sz="1400"/>
          </a:pPr>
          <a:endParaRPr lang="es-ES"/>
        </a:p>
      </c:txPr>
    </c:legend>
    <c:plotVisOnly val="1"/>
    <c:dispBlanksAs val="gap"/>
    <c:showDLblsOverMax val="0"/>
  </c:chart>
  <c:spPr>
    <a:noFill/>
    <a:ln>
      <a:noFill/>
    </a:ln>
  </c:spPr>
  <c:printSettings>
    <c:headerFooter/>
    <c:pageMargins b="0.75000000000000466" l="0.70000000000000062" r="0.70000000000000062" t="0.75000000000000466"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gradFill>
              <a:gsLst>
                <a:gs pos="30000">
                  <a:srgbClr val="00B0F0">
                    <a:alpha val="77000"/>
                  </a:srgbClr>
                </a:gs>
                <a:gs pos="50000">
                  <a:srgbClr val="4F81BD">
                    <a:tint val="44500"/>
                    <a:satMod val="160000"/>
                  </a:srgbClr>
                </a:gs>
                <a:gs pos="100000">
                  <a:srgbClr val="4F81BD">
                    <a:tint val="23500"/>
                    <a:satMod val="160000"/>
                  </a:srgbClr>
                </a:gs>
              </a:gsLst>
              <a:lin ang="5400000" scaled="0"/>
            </a:gradFill>
          </c:spPr>
          <c:invertIfNegative val="0"/>
          <c:dLbls>
            <c:spPr>
              <a:noFill/>
              <a:ln>
                <a:noFill/>
              </a:ln>
              <a:effectLst/>
            </c:spPr>
            <c:txPr>
              <a:bodyPr/>
              <a:lstStyle/>
              <a:p>
                <a:pPr>
                  <a:defRPr sz="1600" b="1"/>
                </a:pPr>
                <a:endParaRPr lang="es-E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Quimica!$C$28:$C$31</c:f>
              <c:strCache>
                <c:ptCount val="4"/>
                <c:pt idx="0">
                  <c:v>Primer Curso</c:v>
                </c:pt>
                <c:pt idx="1">
                  <c:v>Segundo Curso</c:v>
                </c:pt>
                <c:pt idx="2">
                  <c:v>Tercer Curso</c:v>
                </c:pt>
                <c:pt idx="3">
                  <c:v>Cuarto Curso</c:v>
                </c:pt>
              </c:strCache>
            </c:strRef>
          </c:cat>
          <c:val>
            <c:numRef>
              <c:f>Quimica!$G$28:$G$31</c:f>
              <c:numCache>
                <c:formatCode>General</c:formatCode>
                <c:ptCount val="4"/>
                <c:pt idx="0">
                  <c:v>23</c:v>
                </c:pt>
                <c:pt idx="1">
                  <c:v>36</c:v>
                </c:pt>
                <c:pt idx="2">
                  <c:v>26</c:v>
                </c:pt>
                <c:pt idx="3">
                  <c:v>29</c:v>
                </c:pt>
              </c:numCache>
            </c:numRef>
          </c:val>
          <c:extLst xmlns:c16r2="http://schemas.microsoft.com/office/drawing/2015/06/chart">
            <c:ext xmlns:c16="http://schemas.microsoft.com/office/drawing/2014/chart" uri="{C3380CC4-5D6E-409C-BE32-E72D297353CC}">
              <c16:uniqueId val="{00000000-3922-41BE-A44D-D191D949F9D7}"/>
            </c:ext>
          </c:extLst>
        </c:ser>
        <c:dLbls>
          <c:showLegendKey val="0"/>
          <c:showVal val="1"/>
          <c:showCatName val="0"/>
          <c:showSerName val="0"/>
          <c:showPercent val="0"/>
          <c:showBubbleSize val="0"/>
        </c:dLbls>
        <c:gapWidth val="75"/>
        <c:axId val="558247064"/>
        <c:axId val="547069704"/>
      </c:barChart>
      <c:catAx>
        <c:axId val="558247064"/>
        <c:scaling>
          <c:orientation val="minMax"/>
        </c:scaling>
        <c:delete val="0"/>
        <c:axPos val="b"/>
        <c:numFmt formatCode="General" sourceLinked="0"/>
        <c:majorTickMark val="none"/>
        <c:minorTickMark val="none"/>
        <c:tickLblPos val="nextTo"/>
        <c:txPr>
          <a:bodyPr/>
          <a:lstStyle/>
          <a:p>
            <a:pPr>
              <a:defRPr sz="1600" b="1"/>
            </a:pPr>
            <a:endParaRPr lang="es-ES"/>
          </a:p>
        </c:txPr>
        <c:crossAx val="547069704"/>
        <c:crosses val="autoZero"/>
        <c:auto val="1"/>
        <c:lblAlgn val="ctr"/>
        <c:lblOffset val="100"/>
        <c:noMultiLvlLbl val="0"/>
      </c:catAx>
      <c:valAx>
        <c:axId val="547069704"/>
        <c:scaling>
          <c:orientation val="minMax"/>
        </c:scaling>
        <c:delete val="0"/>
        <c:axPos val="l"/>
        <c:numFmt formatCode="General" sourceLinked="1"/>
        <c:majorTickMark val="none"/>
        <c:minorTickMark val="none"/>
        <c:tickLblPos val="nextTo"/>
        <c:crossAx val="558247064"/>
        <c:crosses val="autoZero"/>
        <c:crossBetween val="between"/>
      </c:valAx>
      <c:spPr>
        <a:noFill/>
        <a:ln>
          <a:noFill/>
        </a:ln>
      </c:spPr>
    </c:plotArea>
    <c:plotVisOnly val="1"/>
    <c:dispBlanksAs val="gap"/>
    <c:showDLblsOverMax val="0"/>
  </c:chart>
  <c:spPr>
    <a:noFill/>
    <a:ln>
      <a:noFill/>
    </a:ln>
  </c:spPr>
  <c:printSettings>
    <c:headerFooter/>
    <c:pageMargins b="0.750000000000001" l="0.70000000000000062" r="0.70000000000000062" t="0.75000000000000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manualLayout>
          <c:layoutTarget val="inner"/>
          <c:xMode val="edge"/>
          <c:yMode val="edge"/>
          <c:x val="5.4756656737595236E-2"/>
          <c:y val="4.6184768650624181E-2"/>
          <c:w val="0.68704677893319765"/>
          <c:h val="0.82604327304604863"/>
        </c:manualLayout>
      </c:layout>
      <c:pie3DChart>
        <c:varyColors val="1"/>
        <c:ser>
          <c:idx val="0"/>
          <c:order val="0"/>
          <c:explosion val="28"/>
          <c:dPt>
            <c:idx val="0"/>
            <c:bubble3D val="0"/>
            <c:spPr>
              <a:solidFill>
                <a:srgbClr val="FF0000"/>
              </a:solidFill>
              <a:ln w="25400">
                <a:solidFill>
                  <a:srgbClr val="FF0000"/>
                </a:solidFill>
              </a:ln>
            </c:spPr>
            <c:extLst xmlns:c16r2="http://schemas.microsoft.com/office/drawing/2015/06/chart">
              <c:ext xmlns:c16="http://schemas.microsoft.com/office/drawing/2014/chart" uri="{C3380CC4-5D6E-409C-BE32-E72D297353CC}">
                <c16:uniqueId val="{00000001-4FAD-43CA-8994-9C5EFE443F8E}"/>
              </c:ext>
            </c:extLst>
          </c:dPt>
          <c:dPt>
            <c:idx val="1"/>
            <c:bubble3D val="0"/>
            <c:spPr>
              <a:solidFill>
                <a:srgbClr val="00B0F0"/>
              </a:solidFill>
              <a:ln w="25400">
                <a:solidFill>
                  <a:srgbClr val="00B0F0"/>
                </a:solidFill>
              </a:ln>
            </c:spPr>
            <c:extLst xmlns:c16r2="http://schemas.microsoft.com/office/drawing/2015/06/chart">
              <c:ext xmlns:c16="http://schemas.microsoft.com/office/drawing/2014/chart" uri="{C3380CC4-5D6E-409C-BE32-E72D297353CC}">
                <c16:uniqueId val="{00000003-4FAD-43CA-8994-9C5EFE443F8E}"/>
              </c:ext>
            </c:extLst>
          </c:dPt>
          <c:dPt>
            <c:idx val="2"/>
            <c:bubble3D val="0"/>
            <c:spPr>
              <a:solidFill>
                <a:srgbClr val="00B050"/>
              </a:solidFill>
              <a:ln w="25400">
                <a:solidFill>
                  <a:srgbClr val="00B050"/>
                </a:solidFill>
              </a:ln>
            </c:spPr>
            <c:extLst xmlns:c16r2="http://schemas.microsoft.com/office/drawing/2015/06/chart">
              <c:ext xmlns:c16="http://schemas.microsoft.com/office/drawing/2014/chart" uri="{C3380CC4-5D6E-409C-BE32-E72D297353CC}">
                <c16:uniqueId val="{00000005-4FAD-43CA-8994-9C5EFE443F8E}"/>
              </c:ext>
            </c:extLst>
          </c:dPt>
          <c:dLbls>
            <c:dLbl>
              <c:idx val="1"/>
              <c:layout>
                <c:manualLayout>
                  <c:x val="-5.0765507697224432E-2"/>
                  <c:y val="1.008050291390916E-2"/>
                </c:manualLayout>
              </c:layout>
              <c:showLegendKey val="0"/>
              <c:showVal val="0"/>
              <c:showCatName val="0"/>
              <c:showSerName val="0"/>
              <c:showPercent val="1"/>
              <c:showBubbleSize val="0"/>
              <c:extLst xmlns:c16r2="http://schemas.microsoft.com/office/drawing/2015/06/chart">
                <c:ext xmlns:c16="http://schemas.microsoft.com/office/drawing/2014/chart" uri="{C3380CC4-5D6E-409C-BE32-E72D297353CC}">
                  <c16:uniqueId val="{00000003-4FAD-43CA-8994-9C5EFE443F8E}"/>
                </c:ext>
                <c:ext xmlns:c15="http://schemas.microsoft.com/office/drawing/2012/chart" uri="{CE6537A1-D6FC-4f65-9D91-7224C49458BB}"/>
              </c:extLst>
            </c:dLbl>
            <c:dLbl>
              <c:idx val="2"/>
              <c:layout>
                <c:manualLayout>
                  <c:x val="8.9915360584289769E-2"/>
                  <c:y val="1.008050291390916E-2"/>
                </c:manualLayout>
              </c:layout>
              <c:showLegendKey val="0"/>
              <c:showVal val="0"/>
              <c:showCatName val="0"/>
              <c:showSerName val="0"/>
              <c:showPercent val="1"/>
              <c:showBubbleSize val="0"/>
              <c:extLst xmlns:c16r2="http://schemas.microsoft.com/office/drawing/2015/06/chart">
                <c:ext xmlns:c16="http://schemas.microsoft.com/office/drawing/2014/chart" uri="{C3380CC4-5D6E-409C-BE32-E72D297353CC}">
                  <c16:uniqueId val="{00000005-4FAD-43CA-8994-9C5EFE443F8E}"/>
                </c:ext>
                <c:ext xmlns:c15="http://schemas.microsoft.com/office/drawing/2012/chart" uri="{CE6537A1-D6FC-4f65-9D91-7224C49458BB}"/>
              </c:extLst>
            </c:dLbl>
            <c:spPr>
              <a:noFill/>
              <a:ln>
                <a:noFill/>
              </a:ln>
              <a:effectLst/>
            </c:spPr>
            <c:txPr>
              <a:bodyPr/>
              <a:lstStyle/>
              <a:p>
                <a:pPr>
                  <a:defRPr sz="1800" b="1"/>
                </a:pPr>
                <a:endParaRPr lang="es-ES"/>
              </a:p>
            </c:tx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extLst>
          </c:dLbls>
          <c:cat>
            <c:strRef>
              <c:f>Global!$A$168:$B$168</c:f>
              <c:strCache>
                <c:ptCount val="2"/>
                <c:pt idx="0">
                  <c:v>Sí</c:v>
                </c:pt>
                <c:pt idx="1">
                  <c:v>No</c:v>
                </c:pt>
              </c:strCache>
            </c:strRef>
          </c:cat>
          <c:val>
            <c:numRef>
              <c:f>Global!$A$171:$B$171</c:f>
              <c:numCache>
                <c:formatCode>General</c:formatCode>
                <c:ptCount val="2"/>
                <c:pt idx="0">
                  <c:v>215</c:v>
                </c:pt>
                <c:pt idx="1">
                  <c:v>3</c:v>
                </c:pt>
              </c:numCache>
            </c:numRef>
          </c:val>
          <c:extLst xmlns:c16r2="http://schemas.microsoft.com/office/drawing/2015/06/chart">
            <c:ext xmlns:c16="http://schemas.microsoft.com/office/drawing/2014/chart" uri="{C3380CC4-5D6E-409C-BE32-E72D297353CC}">
              <c16:uniqueId val="{00000006-4FAD-43CA-8994-9C5EFE443F8E}"/>
            </c:ext>
          </c:extLst>
        </c:ser>
        <c:dLbls>
          <c:showLegendKey val="0"/>
          <c:showVal val="0"/>
          <c:showCatName val="0"/>
          <c:showSerName val="0"/>
          <c:showPercent val="1"/>
          <c:showBubbleSize val="0"/>
          <c:showLeaderLines val="1"/>
        </c:dLbls>
      </c:pie3DChart>
    </c:plotArea>
    <c:legend>
      <c:legendPos val="r"/>
      <c:layout>
        <c:manualLayout>
          <c:xMode val="edge"/>
          <c:yMode val="edge"/>
          <c:x val="0.79558321776942054"/>
          <c:y val="0.16571716535433198"/>
          <c:w val="0.13590107464058737"/>
          <c:h val="0.22286365321992602"/>
        </c:manualLayout>
      </c:layout>
      <c:overlay val="0"/>
      <c:txPr>
        <a:bodyPr/>
        <a:lstStyle/>
        <a:p>
          <a:pPr rtl="0">
            <a:defRPr sz="1400"/>
          </a:pPr>
          <a:endParaRPr lang="es-ES"/>
        </a:p>
      </c:txPr>
    </c:legend>
    <c:plotVisOnly val="1"/>
    <c:dispBlanksAs val="gap"/>
    <c:showDLblsOverMax val="0"/>
  </c:chart>
  <c:spPr>
    <a:noFill/>
    <a:ln>
      <a:noFill/>
    </a:ln>
  </c:spPr>
  <c:printSettings>
    <c:headerFooter/>
    <c:pageMargins b="0.75000000000000444" l="0.70000000000000062" r="0.70000000000000062" t="0.750000000000004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manualLayout>
          <c:layoutTarget val="inner"/>
          <c:xMode val="edge"/>
          <c:yMode val="edge"/>
          <c:x val="7.8703354410978046E-2"/>
          <c:y val="0.10148277316001153"/>
          <c:w val="0.78820864036163918"/>
          <c:h val="0.79703445367997694"/>
        </c:manualLayout>
      </c:layout>
      <c:pie3DChart>
        <c:varyColors val="1"/>
        <c:ser>
          <c:idx val="0"/>
          <c:order val="0"/>
          <c:explosion val="25"/>
          <c:dPt>
            <c:idx val="0"/>
            <c:bubble3D val="0"/>
            <c:spPr>
              <a:solidFill>
                <a:srgbClr val="FF0000"/>
              </a:solidFill>
              <a:ln w="25400">
                <a:solidFill>
                  <a:srgbClr val="FF0000"/>
                </a:solidFill>
              </a:ln>
            </c:spPr>
            <c:extLst xmlns:c16r2="http://schemas.microsoft.com/office/drawing/2015/06/chart">
              <c:ext xmlns:c16="http://schemas.microsoft.com/office/drawing/2014/chart" uri="{C3380CC4-5D6E-409C-BE32-E72D297353CC}">
                <c16:uniqueId val="{00000001-A593-456A-B32D-E536F344D7CF}"/>
              </c:ext>
            </c:extLst>
          </c:dPt>
          <c:dPt>
            <c:idx val="1"/>
            <c:bubble3D val="0"/>
            <c:spPr>
              <a:solidFill>
                <a:srgbClr val="00B0F0"/>
              </a:solidFill>
              <a:ln w="25400">
                <a:solidFill>
                  <a:srgbClr val="00B0F0"/>
                </a:solidFill>
              </a:ln>
            </c:spPr>
            <c:extLst xmlns:c16r2="http://schemas.microsoft.com/office/drawing/2015/06/chart">
              <c:ext xmlns:c16="http://schemas.microsoft.com/office/drawing/2014/chart" uri="{C3380CC4-5D6E-409C-BE32-E72D297353CC}">
                <c16:uniqueId val="{00000003-A593-456A-B32D-E536F344D7CF}"/>
              </c:ext>
            </c:extLst>
          </c:dPt>
          <c:dPt>
            <c:idx val="2"/>
            <c:bubble3D val="0"/>
            <c:spPr>
              <a:solidFill>
                <a:srgbClr val="00B050"/>
              </a:solidFill>
              <a:ln w="25400">
                <a:solidFill>
                  <a:srgbClr val="00B050"/>
                </a:solidFill>
              </a:ln>
            </c:spPr>
            <c:extLst xmlns:c16r2="http://schemas.microsoft.com/office/drawing/2015/06/chart">
              <c:ext xmlns:c16="http://schemas.microsoft.com/office/drawing/2014/chart" uri="{C3380CC4-5D6E-409C-BE32-E72D297353CC}">
                <c16:uniqueId val="{00000005-A593-456A-B32D-E536F344D7CF}"/>
              </c:ext>
            </c:extLst>
          </c:dPt>
          <c:dLbls>
            <c:spPr>
              <a:noFill/>
              <a:ln>
                <a:noFill/>
              </a:ln>
              <a:effectLst/>
            </c:spPr>
            <c:txPr>
              <a:bodyPr/>
              <a:lstStyle/>
              <a:p>
                <a:pPr>
                  <a:defRPr sz="1800" b="1"/>
                </a:pPr>
                <a:endParaRPr lang="es-ES"/>
              </a:p>
            </c:tx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extLst>
          </c:dLbls>
          <c:cat>
            <c:strRef>
              <c:f>Global!$A$168:$B$168</c:f>
              <c:strCache>
                <c:ptCount val="2"/>
                <c:pt idx="0">
                  <c:v>Sí</c:v>
                </c:pt>
                <c:pt idx="1">
                  <c:v>No</c:v>
                </c:pt>
              </c:strCache>
            </c:strRef>
          </c:cat>
          <c:val>
            <c:numRef>
              <c:f>Global!$A$172:$B$172</c:f>
              <c:numCache>
                <c:formatCode>General</c:formatCode>
                <c:ptCount val="2"/>
                <c:pt idx="0">
                  <c:v>202</c:v>
                </c:pt>
                <c:pt idx="1">
                  <c:v>13</c:v>
                </c:pt>
              </c:numCache>
            </c:numRef>
          </c:val>
          <c:extLst xmlns:c16r2="http://schemas.microsoft.com/office/drawing/2015/06/chart">
            <c:ext xmlns:c16="http://schemas.microsoft.com/office/drawing/2014/chart" uri="{C3380CC4-5D6E-409C-BE32-E72D297353CC}">
              <c16:uniqueId val="{00000006-A593-456A-B32D-E536F344D7CF}"/>
            </c:ext>
          </c:extLst>
        </c:ser>
        <c:dLbls>
          <c:showLegendKey val="0"/>
          <c:showVal val="0"/>
          <c:showCatName val="0"/>
          <c:showSerName val="0"/>
          <c:showPercent val="1"/>
          <c:showBubbleSize val="0"/>
          <c:showLeaderLines val="1"/>
        </c:dLbls>
      </c:pie3DChart>
    </c:plotArea>
    <c:legend>
      <c:legendPos val="r"/>
      <c:layout>
        <c:manualLayout>
          <c:xMode val="edge"/>
          <c:yMode val="edge"/>
          <c:x val="0.7975429551752955"/>
          <c:y val="0.21734395339310941"/>
          <c:w val="0.12922278882908414"/>
          <c:h val="0.24085624610221187"/>
        </c:manualLayout>
      </c:layout>
      <c:overlay val="0"/>
      <c:txPr>
        <a:bodyPr/>
        <a:lstStyle/>
        <a:p>
          <a:pPr rtl="0">
            <a:defRPr sz="1400"/>
          </a:pPr>
          <a:endParaRPr lang="es-ES"/>
        </a:p>
      </c:txPr>
    </c:legend>
    <c:plotVisOnly val="1"/>
    <c:dispBlanksAs val="gap"/>
    <c:showDLblsOverMax val="0"/>
  </c:chart>
  <c:spPr>
    <a:noFill/>
    <a:ln>
      <a:noFill/>
    </a:ln>
  </c:spPr>
  <c:printSettings>
    <c:headerFooter/>
    <c:pageMargins b="0.75000000000000444" l="0.70000000000000062" r="0.70000000000000062" t="0.750000000000004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explosion val="25"/>
          <c:dPt>
            <c:idx val="0"/>
            <c:bubble3D val="0"/>
            <c:spPr>
              <a:solidFill>
                <a:srgbClr val="FF0000"/>
              </a:solidFill>
              <a:ln w="25400">
                <a:solidFill>
                  <a:srgbClr val="FF0000"/>
                </a:solidFill>
              </a:ln>
            </c:spPr>
            <c:extLst xmlns:c16r2="http://schemas.microsoft.com/office/drawing/2015/06/chart">
              <c:ext xmlns:c16="http://schemas.microsoft.com/office/drawing/2014/chart" uri="{C3380CC4-5D6E-409C-BE32-E72D297353CC}">
                <c16:uniqueId val="{00000001-CC9A-421F-9D30-363F704FB5BE}"/>
              </c:ext>
            </c:extLst>
          </c:dPt>
          <c:dPt>
            <c:idx val="1"/>
            <c:bubble3D val="0"/>
            <c:spPr>
              <a:solidFill>
                <a:srgbClr val="00B0F0"/>
              </a:solidFill>
              <a:ln w="25400">
                <a:solidFill>
                  <a:srgbClr val="00B0F0"/>
                </a:solidFill>
              </a:ln>
            </c:spPr>
            <c:extLst xmlns:c16r2="http://schemas.microsoft.com/office/drawing/2015/06/chart">
              <c:ext xmlns:c16="http://schemas.microsoft.com/office/drawing/2014/chart" uri="{C3380CC4-5D6E-409C-BE32-E72D297353CC}">
                <c16:uniqueId val="{00000003-CC9A-421F-9D30-363F704FB5BE}"/>
              </c:ext>
            </c:extLst>
          </c:dPt>
          <c:dPt>
            <c:idx val="2"/>
            <c:bubble3D val="0"/>
            <c:spPr>
              <a:solidFill>
                <a:srgbClr val="00B050"/>
              </a:solidFill>
              <a:ln w="25400">
                <a:solidFill>
                  <a:srgbClr val="00B050"/>
                </a:solidFill>
              </a:ln>
            </c:spPr>
            <c:extLst xmlns:c16r2="http://schemas.microsoft.com/office/drawing/2015/06/chart">
              <c:ext xmlns:c16="http://schemas.microsoft.com/office/drawing/2014/chart" uri="{C3380CC4-5D6E-409C-BE32-E72D297353CC}">
                <c16:uniqueId val="{00000005-CC9A-421F-9D30-363F704FB5BE}"/>
              </c:ext>
            </c:extLst>
          </c:dPt>
          <c:dLbls>
            <c:spPr>
              <a:noFill/>
              <a:ln>
                <a:noFill/>
              </a:ln>
              <a:effectLst/>
            </c:spPr>
            <c:txPr>
              <a:bodyPr/>
              <a:lstStyle/>
              <a:p>
                <a:pPr>
                  <a:defRPr sz="1800" b="1"/>
                </a:pPr>
                <a:endParaRPr lang="es-ES"/>
              </a:p>
            </c:tx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15:layout/>
              </c:ext>
            </c:extLst>
          </c:dLbls>
          <c:cat>
            <c:strRef>
              <c:f>Global!$A$168:$B$168</c:f>
              <c:strCache>
                <c:ptCount val="2"/>
                <c:pt idx="0">
                  <c:v>Sí</c:v>
                </c:pt>
                <c:pt idx="1">
                  <c:v>No</c:v>
                </c:pt>
              </c:strCache>
            </c:strRef>
          </c:cat>
          <c:val>
            <c:numRef>
              <c:f>Global!$A$169:$B$169</c:f>
              <c:numCache>
                <c:formatCode>General</c:formatCode>
                <c:ptCount val="2"/>
                <c:pt idx="0">
                  <c:v>88</c:v>
                </c:pt>
                <c:pt idx="1">
                  <c:v>130</c:v>
                </c:pt>
              </c:numCache>
            </c:numRef>
          </c:val>
          <c:extLst xmlns:c16r2="http://schemas.microsoft.com/office/drawing/2015/06/chart">
            <c:ext xmlns:c16="http://schemas.microsoft.com/office/drawing/2014/chart" uri="{C3380CC4-5D6E-409C-BE32-E72D297353CC}">
              <c16:uniqueId val="{00000006-CC9A-421F-9D30-363F704FB5BE}"/>
            </c:ext>
          </c:extLst>
        </c:ser>
        <c:dLbls>
          <c:showLegendKey val="0"/>
          <c:showVal val="0"/>
          <c:showCatName val="0"/>
          <c:showSerName val="0"/>
          <c:showPercent val="1"/>
          <c:showBubbleSize val="0"/>
          <c:showLeaderLines val="1"/>
        </c:dLbls>
      </c:pie3DChart>
    </c:plotArea>
    <c:legend>
      <c:legendPos val="r"/>
      <c:layout>
        <c:manualLayout>
          <c:xMode val="edge"/>
          <c:yMode val="edge"/>
          <c:x val="0.7857713668144426"/>
          <c:y val="0.17110117882663511"/>
          <c:w val="0.13166607115287071"/>
          <c:h val="0.24446908136483045"/>
        </c:manualLayout>
      </c:layout>
      <c:overlay val="0"/>
      <c:txPr>
        <a:bodyPr/>
        <a:lstStyle/>
        <a:p>
          <a:pPr rtl="0">
            <a:defRPr sz="1400"/>
          </a:pPr>
          <a:endParaRPr lang="es-ES"/>
        </a:p>
      </c:txPr>
    </c:legend>
    <c:plotVisOnly val="1"/>
    <c:dispBlanksAs val="gap"/>
    <c:showDLblsOverMax val="0"/>
  </c:chart>
  <c:spPr>
    <a:noFill/>
    <a:ln>
      <a:noFill/>
    </a:ln>
  </c:spPr>
  <c:printSettings>
    <c:headerFooter/>
    <c:pageMargins b="0.75000000000000466" l="0.70000000000000062" r="0.70000000000000062" t="0.75000000000000466"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gradFill>
              <a:gsLst>
                <a:gs pos="30000">
                  <a:srgbClr val="00B0F0">
                    <a:alpha val="77000"/>
                  </a:srgbClr>
                </a:gs>
                <a:gs pos="50000">
                  <a:srgbClr val="4F81BD">
                    <a:tint val="44500"/>
                    <a:satMod val="160000"/>
                  </a:srgbClr>
                </a:gs>
                <a:gs pos="100000">
                  <a:srgbClr val="4F81BD">
                    <a:tint val="23500"/>
                    <a:satMod val="160000"/>
                  </a:srgbClr>
                </a:gs>
              </a:gsLst>
              <a:lin ang="5400000" scaled="0"/>
            </a:gradFill>
            <a:ln>
              <a:solidFill>
                <a:srgbClr val="00B0F0"/>
              </a:solidFill>
            </a:ln>
          </c:spPr>
          <c:invertIfNegative val="0"/>
          <c:dLbls>
            <c:spPr>
              <a:noFill/>
              <a:ln>
                <a:noFill/>
              </a:ln>
              <a:effectLst/>
            </c:spPr>
            <c:txPr>
              <a:bodyPr/>
              <a:lstStyle/>
              <a:p>
                <a:pPr>
                  <a:defRPr sz="1600" b="1"/>
                </a:pPr>
                <a:endParaRPr lang="es-E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Global!$B$25:$H$27</c:f>
              <c:strCache>
                <c:ptCount val="3"/>
                <c:pt idx="0">
                  <c:v>Grado en Biología</c:v>
                </c:pt>
                <c:pt idx="1">
                  <c:v>Grado en Ciencias Ambientales</c:v>
                </c:pt>
                <c:pt idx="2">
                  <c:v>Grado en Química</c:v>
                </c:pt>
              </c:strCache>
            </c:strRef>
          </c:cat>
          <c:val>
            <c:numRef>
              <c:f>Global!$I$25:$I$27</c:f>
              <c:numCache>
                <c:formatCode>General</c:formatCode>
                <c:ptCount val="3"/>
                <c:pt idx="0">
                  <c:v>72</c:v>
                </c:pt>
                <c:pt idx="1">
                  <c:v>32</c:v>
                </c:pt>
                <c:pt idx="2">
                  <c:v>114</c:v>
                </c:pt>
              </c:numCache>
            </c:numRef>
          </c:val>
          <c:extLst xmlns:c16r2="http://schemas.microsoft.com/office/drawing/2015/06/chart">
            <c:ext xmlns:c16="http://schemas.microsoft.com/office/drawing/2014/chart" uri="{C3380CC4-5D6E-409C-BE32-E72D297353CC}">
              <c16:uniqueId val="{00000000-F18A-44E7-8057-A6455B836395}"/>
            </c:ext>
          </c:extLst>
        </c:ser>
        <c:dLbls>
          <c:showLegendKey val="0"/>
          <c:showVal val="1"/>
          <c:showCatName val="0"/>
          <c:showSerName val="0"/>
          <c:showPercent val="0"/>
          <c:showBubbleSize val="0"/>
        </c:dLbls>
        <c:gapWidth val="75"/>
        <c:axId val="589215032"/>
        <c:axId val="589214248"/>
      </c:barChart>
      <c:catAx>
        <c:axId val="589215032"/>
        <c:scaling>
          <c:orientation val="minMax"/>
        </c:scaling>
        <c:delete val="0"/>
        <c:axPos val="b"/>
        <c:numFmt formatCode="General" sourceLinked="0"/>
        <c:majorTickMark val="none"/>
        <c:minorTickMark val="none"/>
        <c:tickLblPos val="nextTo"/>
        <c:txPr>
          <a:bodyPr/>
          <a:lstStyle/>
          <a:p>
            <a:pPr>
              <a:defRPr sz="1800" b="1"/>
            </a:pPr>
            <a:endParaRPr lang="es-ES"/>
          </a:p>
        </c:txPr>
        <c:crossAx val="589214248"/>
        <c:crosses val="autoZero"/>
        <c:auto val="1"/>
        <c:lblAlgn val="ctr"/>
        <c:lblOffset val="100"/>
        <c:noMultiLvlLbl val="0"/>
      </c:catAx>
      <c:valAx>
        <c:axId val="589214248"/>
        <c:scaling>
          <c:orientation val="minMax"/>
        </c:scaling>
        <c:delete val="0"/>
        <c:axPos val="l"/>
        <c:numFmt formatCode="General" sourceLinked="1"/>
        <c:majorTickMark val="none"/>
        <c:minorTickMark val="none"/>
        <c:tickLblPos val="nextTo"/>
        <c:crossAx val="589215032"/>
        <c:crosses val="autoZero"/>
        <c:crossBetween val="between"/>
      </c:valAx>
      <c:spPr>
        <a:noFill/>
        <a:ln>
          <a:noFill/>
        </a:ln>
      </c:spPr>
    </c:plotArea>
    <c:plotVisOnly val="1"/>
    <c:dispBlanksAs val="gap"/>
    <c:showDLblsOverMax val="0"/>
  </c:chart>
  <c:spPr>
    <a:noFill/>
    <a:ln>
      <a:noFill/>
    </a:ln>
  </c:spPr>
  <c:printSettings>
    <c:headerFooter/>
    <c:pageMargins b="0.750000000000001" l="0.70000000000000062" r="0.70000000000000062" t="0.75000000000000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gradFill>
              <a:gsLst>
                <a:gs pos="30000">
                  <a:srgbClr val="00B0F0">
                    <a:alpha val="77000"/>
                  </a:srgbClr>
                </a:gs>
                <a:gs pos="50000">
                  <a:srgbClr val="4F81BD">
                    <a:tint val="44500"/>
                    <a:satMod val="160000"/>
                  </a:srgbClr>
                </a:gs>
                <a:gs pos="100000">
                  <a:srgbClr val="4F81BD">
                    <a:tint val="23500"/>
                    <a:satMod val="160000"/>
                  </a:srgbClr>
                </a:gs>
              </a:gsLst>
              <a:lin ang="5400000" scaled="0"/>
            </a:gradFill>
          </c:spPr>
          <c:invertIfNegative val="0"/>
          <c:dLbls>
            <c:spPr>
              <a:noFill/>
              <a:ln>
                <a:noFill/>
              </a:ln>
              <a:effectLst/>
            </c:spPr>
            <c:txPr>
              <a:bodyPr/>
              <a:lstStyle/>
              <a:p>
                <a:pPr>
                  <a:defRPr sz="1600" b="1"/>
                </a:pPr>
                <a:endParaRPr lang="es-E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Global!$Z$25:$Z$28</c:f>
              <c:strCache>
                <c:ptCount val="4"/>
                <c:pt idx="0">
                  <c:v>Primero</c:v>
                </c:pt>
                <c:pt idx="1">
                  <c:v>Segundo</c:v>
                </c:pt>
                <c:pt idx="2">
                  <c:v>Tercero</c:v>
                </c:pt>
                <c:pt idx="3">
                  <c:v>Cuarto</c:v>
                </c:pt>
              </c:strCache>
            </c:strRef>
          </c:cat>
          <c:val>
            <c:numRef>
              <c:f>Global!$AA$25:$AA$28</c:f>
              <c:numCache>
                <c:formatCode>General</c:formatCode>
                <c:ptCount val="4"/>
                <c:pt idx="0">
                  <c:v>51</c:v>
                </c:pt>
                <c:pt idx="1">
                  <c:v>60</c:v>
                </c:pt>
                <c:pt idx="2">
                  <c:v>48</c:v>
                </c:pt>
                <c:pt idx="3">
                  <c:v>59</c:v>
                </c:pt>
              </c:numCache>
            </c:numRef>
          </c:val>
          <c:extLst xmlns:c16r2="http://schemas.microsoft.com/office/drawing/2015/06/chart">
            <c:ext xmlns:c16="http://schemas.microsoft.com/office/drawing/2014/chart" uri="{C3380CC4-5D6E-409C-BE32-E72D297353CC}">
              <c16:uniqueId val="{00000000-D3C5-4B25-AF7F-08C12DEEDA64}"/>
            </c:ext>
          </c:extLst>
        </c:ser>
        <c:dLbls>
          <c:showLegendKey val="0"/>
          <c:showVal val="1"/>
          <c:showCatName val="0"/>
          <c:showSerName val="0"/>
          <c:showPercent val="0"/>
          <c:showBubbleSize val="0"/>
        </c:dLbls>
        <c:gapWidth val="75"/>
        <c:axId val="589215816"/>
        <c:axId val="589214640"/>
      </c:barChart>
      <c:catAx>
        <c:axId val="589215816"/>
        <c:scaling>
          <c:orientation val="minMax"/>
        </c:scaling>
        <c:delete val="0"/>
        <c:axPos val="b"/>
        <c:numFmt formatCode="General" sourceLinked="0"/>
        <c:majorTickMark val="none"/>
        <c:minorTickMark val="none"/>
        <c:tickLblPos val="nextTo"/>
        <c:txPr>
          <a:bodyPr/>
          <a:lstStyle/>
          <a:p>
            <a:pPr>
              <a:defRPr sz="1600" b="1"/>
            </a:pPr>
            <a:endParaRPr lang="es-ES"/>
          </a:p>
        </c:txPr>
        <c:crossAx val="589214640"/>
        <c:crosses val="autoZero"/>
        <c:auto val="1"/>
        <c:lblAlgn val="ctr"/>
        <c:lblOffset val="100"/>
        <c:noMultiLvlLbl val="0"/>
      </c:catAx>
      <c:valAx>
        <c:axId val="589214640"/>
        <c:scaling>
          <c:orientation val="minMax"/>
        </c:scaling>
        <c:delete val="0"/>
        <c:axPos val="l"/>
        <c:numFmt formatCode="General" sourceLinked="1"/>
        <c:majorTickMark val="none"/>
        <c:minorTickMark val="none"/>
        <c:tickLblPos val="nextTo"/>
        <c:crossAx val="589215816"/>
        <c:crosses val="autoZero"/>
        <c:crossBetween val="between"/>
      </c:valAx>
      <c:spPr>
        <a:noFill/>
        <a:ln>
          <a:noFill/>
        </a:ln>
      </c:spPr>
    </c:plotArea>
    <c:plotVisOnly val="1"/>
    <c:dispBlanksAs val="gap"/>
    <c:showDLblsOverMax val="0"/>
  </c:chart>
  <c:spPr>
    <a:noFill/>
    <a:ln>
      <a:noFill/>
    </a:ln>
  </c:spPr>
  <c:printSettings>
    <c:headerFooter/>
    <c:pageMargins b="0.750000000000001" l="0.70000000000000062" r="0.70000000000000062" t="0.75000000000000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tx>
            <c:v>Sí</c:v>
          </c:tx>
          <c:dPt>
            <c:idx val="0"/>
            <c:bubble3D val="0"/>
            <c:spPr>
              <a:solidFill>
                <a:schemeClr val="accent1"/>
              </a:solidFill>
              <a:ln w="25400">
                <a:solidFill>
                  <a:schemeClr val="accent1"/>
                </a:solidFill>
              </a:ln>
            </c:spPr>
            <c:extLst xmlns:c16r2="http://schemas.microsoft.com/office/drawing/2015/06/chart">
              <c:ext xmlns:c16="http://schemas.microsoft.com/office/drawing/2014/chart" uri="{C3380CC4-5D6E-409C-BE32-E72D297353CC}">
                <c16:uniqueId val="{00000001-62E9-4202-9FFC-34589A81910F}"/>
              </c:ext>
            </c:extLst>
          </c:dPt>
          <c:dPt>
            <c:idx val="1"/>
            <c:bubble3D val="0"/>
            <c:spPr>
              <a:solidFill>
                <a:srgbClr val="FF0000"/>
              </a:solidFill>
              <a:ln w="25400">
                <a:solidFill>
                  <a:srgbClr val="FF0000"/>
                </a:solidFill>
              </a:ln>
            </c:spPr>
            <c:extLst xmlns:c16r2="http://schemas.microsoft.com/office/drawing/2015/06/chart">
              <c:ext xmlns:c16="http://schemas.microsoft.com/office/drawing/2014/chart" uri="{C3380CC4-5D6E-409C-BE32-E72D297353CC}">
                <c16:uniqueId val="{00000003-62E9-4202-9FFC-34589A81910F}"/>
              </c:ext>
            </c:extLst>
          </c:dPt>
          <c:dPt>
            <c:idx val="2"/>
            <c:bubble3D val="0"/>
            <c:spPr>
              <a:solidFill>
                <a:srgbClr val="92D050"/>
              </a:solidFill>
              <a:ln w="25400">
                <a:solidFill>
                  <a:srgbClr val="92D050"/>
                </a:solidFill>
              </a:ln>
            </c:spPr>
            <c:extLst xmlns:c16r2="http://schemas.microsoft.com/office/drawing/2015/06/chart">
              <c:ext xmlns:c16="http://schemas.microsoft.com/office/drawing/2014/chart" uri="{C3380CC4-5D6E-409C-BE32-E72D297353CC}">
                <c16:uniqueId val="{00000005-62E9-4202-9FFC-34589A81910F}"/>
              </c:ext>
            </c:extLst>
          </c:dPt>
          <c:dPt>
            <c:idx val="4"/>
            <c:bubble3D val="0"/>
            <c:spPr>
              <a:solidFill>
                <a:srgbClr val="CC04A1"/>
              </a:solidFill>
              <a:ln w="25400">
                <a:solidFill>
                  <a:srgbClr val="CC04A1"/>
                </a:solidFill>
              </a:ln>
            </c:spPr>
            <c:extLst xmlns:c16r2="http://schemas.microsoft.com/office/drawing/2015/06/chart">
              <c:ext xmlns:c16="http://schemas.microsoft.com/office/drawing/2014/chart" uri="{C3380CC4-5D6E-409C-BE32-E72D297353CC}">
                <c16:uniqueId val="{00000007-62E9-4202-9FFC-34589A81910F}"/>
              </c:ext>
            </c:extLst>
          </c:dPt>
          <c:dLbls>
            <c:dLbl>
              <c:idx val="3"/>
              <c:layout>
                <c:manualLayout>
                  <c:x val="3.2266299876675855E-2"/>
                  <c:y val="-3.2208434678649652E-3"/>
                </c:manualLayout>
              </c:layout>
              <c:showLegendKey val="0"/>
              <c:showVal val="0"/>
              <c:showCatName val="0"/>
              <c:showSerName val="0"/>
              <c:showPercent val="1"/>
              <c:showBubbleSize val="0"/>
              <c:extLst xmlns:c16r2="http://schemas.microsoft.com/office/drawing/2015/06/chart">
                <c:ext xmlns:c16="http://schemas.microsoft.com/office/drawing/2014/chart" uri="{C3380CC4-5D6E-409C-BE32-E72D297353CC}">
                  <c16:uniqueId val="{00000008-62E9-4202-9FFC-34589A81910F}"/>
                </c:ext>
                <c:ext xmlns:c15="http://schemas.microsoft.com/office/drawing/2012/chart" uri="{CE6537A1-D6FC-4f65-9D91-7224C49458BB}">
                  <c15:layout/>
                </c:ext>
              </c:extLst>
            </c:dLbl>
            <c:dLbl>
              <c:idx val="4"/>
              <c:layout>
                <c:manualLayout>
                  <c:x val="3.4986434316623682E-2"/>
                  <c:y val="0.11277187959160609"/>
                </c:manualLayout>
              </c:layout>
              <c:showLegendKey val="0"/>
              <c:showVal val="0"/>
              <c:showCatName val="0"/>
              <c:showSerName val="0"/>
              <c:showPercent val="1"/>
              <c:showBubbleSize val="0"/>
              <c:extLst xmlns:c16r2="http://schemas.microsoft.com/office/drawing/2015/06/chart">
                <c:ext xmlns:c16="http://schemas.microsoft.com/office/drawing/2014/chart" uri="{C3380CC4-5D6E-409C-BE32-E72D297353CC}">
                  <c16:uniqueId val="{00000007-62E9-4202-9FFC-34589A81910F}"/>
                </c:ext>
                <c:ext xmlns:c15="http://schemas.microsoft.com/office/drawing/2012/chart" uri="{CE6537A1-D6FC-4f65-9D91-7224C49458BB}"/>
              </c:extLst>
            </c:dLbl>
            <c:numFmt formatCode="General" sourceLinked="0"/>
            <c:spPr>
              <a:noFill/>
              <a:ln>
                <a:noFill/>
              </a:ln>
              <a:effectLst/>
            </c:spPr>
            <c:txPr>
              <a:bodyPr/>
              <a:lstStyle/>
              <a:p>
                <a:pPr>
                  <a:defRPr sz="2000" b="1"/>
                </a:pPr>
                <a:endParaRPr lang="es-ES"/>
              </a:p>
            </c:tx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15:layout/>
              </c:ext>
            </c:extLst>
          </c:dLbls>
          <c:cat>
            <c:strRef>
              <c:f>Biologia!$G$58:$K$62</c:f>
              <c:strCache>
                <c:ptCount val="4"/>
                <c:pt idx="0">
                  <c:v>Visita del Instituto a la Universidad</c:v>
                </c:pt>
                <c:pt idx="1">
                  <c:v>Página Web</c:v>
                </c:pt>
                <c:pt idx="2">
                  <c:v>Anuncios en medios de comunicación</c:v>
                </c:pt>
                <c:pt idx="3">
                  <c:v>Otro</c:v>
                </c:pt>
              </c:strCache>
            </c:strRef>
          </c:cat>
          <c:val>
            <c:numRef>
              <c:f>Biologia!$L$58:$L$62</c:f>
              <c:numCache>
                <c:formatCode>General</c:formatCode>
                <c:ptCount val="5"/>
                <c:pt idx="0">
                  <c:v>5</c:v>
                </c:pt>
                <c:pt idx="1">
                  <c:v>7</c:v>
                </c:pt>
                <c:pt idx="2">
                  <c:v>1</c:v>
                </c:pt>
                <c:pt idx="3">
                  <c:v>7</c:v>
                </c:pt>
              </c:numCache>
            </c:numRef>
          </c:val>
          <c:extLst xmlns:c16r2="http://schemas.microsoft.com/office/drawing/2015/06/chart">
            <c:ext xmlns:c16="http://schemas.microsoft.com/office/drawing/2014/chart" uri="{C3380CC4-5D6E-409C-BE32-E72D297353CC}">
              <c16:uniqueId val="{00000009-62E9-4202-9FFC-34589A81910F}"/>
            </c:ext>
          </c:extLst>
        </c:ser>
        <c:ser>
          <c:idx val="1"/>
          <c:order val="1"/>
          <c:tx>
            <c:v>No</c:v>
          </c:tx>
          <c:dLbls>
            <c:spPr>
              <a:noFill/>
              <a:ln>
                <a:noFill/>
              </a:ln>
              <a:effectLst/>
            </c:sp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extLst>
          </c:dLbls>
          <c:cat>
            <c:strRef>
              <c:f>Biologia!$G$58:$K$62</c:f>
              <c:strCache>
                <c:ptCount val="4"/>
                <c:pt idx="0">
                  <c:v>Visita del Instituto a la Universidad</c:v>
                </c:pt>
                <c:pt idx="1">
                  <c:v>Página Web</c:v>
                </c:pt>
                <c:pt idx="2">
                  <c:v>Anuncios en medios de comunicación</c:v>
                </c:pt>
                <c:pt idx="3">
                  <c:v>Otro</c:v>
                </c:pt>
              </c:strCache>
            </c:strRef>
          </c:cat>
          <c:val>
            <c:numRef>
              <c:f>Biologia!$M$58:$M$62</c:f>
              <c:numCache>
                <c:formatCode>General</c:formatCode>
                <c:ptCount val="5"/>
              </c:numCache>
            </c:numRef>
          </c:val>
          <c:extLst xmlns:c16r2="http://schemas.microsoft.com/office/drawing/2015/06/chart">
            <c:ext xmlns:c16="http://schemas.microsoft.com/office/drawing/2014/chart" uri="{C3380CC4-5D6E-409C-BE32-E72D297353CC}">
              <c16:uniqueId val="{0000000A-62E9-4202-9FFC-34589A81910F}"/>
            </c:ext>
          </c:extLst>
        </c:ser>
        <c:dLbls>
          <c:showLegendKey val="0"/>
          <c:showVal val="0"/>
          <c:showCatName val="0"/>
          <c:showSerName val="0"/>
          <c:showPercent val="1"/>
          <c:showBubbleSize val="0"/>
          <c:showLeaderLines val="1"/>
        </c:dLbls>
      </c:pie3DChart>
    </c:plotArea>
    <c:legend>
      <c:legendPos val="r"/>
      <c:layout>
        <c:manualLayout>
          <c:xMode val="edge"/>
          <c:yMode val="edge"/>
          <c:x val="0.64816849246602415"/>
          <c:y val="0.11572731040199002"/>
          <c:w val="0.25165689671816277"/>
          <c:h val="0.69188120339022263"/>
        </c:manualLayout>
      </c:layout>
      <c:overlay val="0"/>
      <c:txPr>
        <a:bodyPr/>
        <a:lstStyle/>
        <a:p>
          <a:pPr rtl="0">
            <a:defRPr sz="1200"/>
          </a:pPr>
          <a:endParaRPr lang="es-ES"/>
        </a:p>
      </c:txPr>
    </c:legend>
    <c:plotVisOnly val="1"/>
    <c:dispBlanksAs val="gap"/>
    <c:showDLblsOverMax val="0"/>
  </c:chart>
  <c:spPr>
    <a:noFill/>
    <a:ln>
      <a:noFill/>
    </a:ln>
  </c:spPr>
  <c:printSettings>
    <c:headerFooter/>
    <c:pageMargins b="0.75000000000000555" l="0.70000000000000062" r="0.70000000000000062" t="0.7500000000000055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explosion val="25"/>
          <c:dPt>
            <c:idx val="0"/>
            <c:bubble3D val="0"/>
            <c:spPr>
              <a:solidFill>
                <a:srgbClr val="FF0000"/>
              </a:solidFill>
              <a:ln w="25400">
                <a:solidFill>
                  <a:srgbClr val="FF0000"/>
                </a:solidFill>
              </a:ln>
            </c:spPr>
            <c:extLst xmlns:c16r2="http://schemas.microsoft.com/office/drawing/2015/06/chart">
              <c:ext xmlns:c16="http://schemas.microsoft.com/office/drawing/2014/chart" uri="{C3380CC4-5D6E-409C-BE32-E72D297353CC}">
                <c16:uniqueId val="{00000001-BBB0-4290-AF41-EC54E88717AC}"/>
              </c:ext>
            </c:extLst>
          </c:dPt>
          <c:dPt>
            <c:idx val="1"/>
            <c:bubble3D val="0"/>
            <c:spPr>
              <a:solidFill>
                <a:srgbClr val="00B0F0"/>
              </a:solidFill>
              <a:ln w="25400">
                <a:solidFill>
                  <a:srgbClr val="00B0F0"/>
                </a:solidFill>
              </a:ln>
            </c:spPr>
            <c:extLst xmlns:c16r2="http://schemas.microsoft.com/office/drawing/2015/06/chart">
              <c:ext xmlns:c16="http://schemas.microsoft.com/office/drawing/2014/chart" uri="{C3380CC4-5D6E-409C-BE32-E72D297353CC}">
                <c16:uniqueId val="{00000003-BBB0-4290-AF41-EC54E88717AC}"/>
              </c:ext>
            </c:extLst>
          </c:dPt>
          <c:dPt>
            <c:idx val="2"/>
            <c:bubble3D val="0"/>
            <c:spPr>
              <a:solidFill>
                <a:srgbClr val="00B050"/>
              </a:solidFill>
              <a:ln w="25400">
                <a:solidFill>
                  <a:srgbClr val="00B050"/>
                </a:solidFill>
              </a:ln>
            </c:spPr>
            <c:extLst xmlns:c16r2="http://schemas.microsoft.com/office/drawing/2015/06/chart">
              <c:ext xmlns:c16="http://schemas.microsoft.com/office/drawing/2014/chart" uri="{C3380CC4-5D6E-409C-BE32-E72D297353CC}">
                <c16:uniqueId val="{00000005-BBB0-4290-AF41-EC54E88717AC}"/>
              </c:ext>
            </c:extLst>
          </c:dPt>
          <c:dLbls>
            <c:spPr>
              <a:noFill/>
              <a:ln>
                <a:noFill/>
              </a:ln>
              <a:effectLst/>
            </c:spPr>
            <c:txPr>
              <a:bodyPr/>
              <a:lstStyle/>
              <a:p>
                <a:pPr>
                  <a:defRPr sz="1800" b="1"/>
                </a:pPr>
                <a:endParaRPr lang="es-ES"/>
              </a:p>
            </c:tx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15:layout/>
              </c:ext>
            </c:extLst>
          </c:dLbls>
          <c:cat>
            <c:strRef>
              <c:f>Biologia!$A$168:$B$168</c:f>
              <c:strCache>
                <c:ptCount val="2"/>
                <c:pt idx="0">
                  <c:v>Sí</c:v>
                </c:pt>
                <c:pt idx="1">
                  <c:v>No</c:v>
                </c:pt>
              </c:strCache>
            </c:strRef>
          </c:cat>
          <c:val>
            <c:numRef>
              <c:f>Biologia!$A$170:$B$170</c:f>
              <c:numCache>
                <c:formatCode>General</c:formatCode>
                <c:ptCount val="2"/>
                <c:pt idx="0">
                  <c:v>50</c:v>
                </c:pt>
                <c:pt idx="1">
                  <c:v>22</c:v>
                </c:pt>
              </c:numCache>
            </c:numRef>
          </c:val>
          <c:extLst xmlns:c16r2="http://schemas.microsoft.com/office/drawing/2015/06/chart">
            <c:ext xmlns:c16="http://schemas.microsoft.com/office/drawing/2014/chart" uri="{C3380CC4-5D6E-409C-BE32-E72D297353CC}">
              <c16:uniqueId val="{00000006-BBB0-4290-AF41-EC54E88717AC}"/>
            </c:ext>
          </c:extLst>
        </c:ser>
        <c:dLbls>
          <c:showLegendKey val="0"/>
          <c:showVal val="0"/>
          <c:showCatName val="0"/>
          <c:showSerName val="0"/>
          <c:showPercent val="1"/>
          <c:showBubbleSize val="0"/>
          <c:showLeaderLines val="1"/>
        </c:dLbls>
      </c:pie3DChart>
    </c:plotArea>
    <c:legend>
      <c:legendPos val="r"/>
      <c:layout>
        <c:manualLayout>
          <c:xMode val="edge"/>
          <c:yMode val="edge"/>
          <c:x val="0.7857713668144426"/>
          <c:y val="0.17110117882663511"/>
          <c:w val="0.13166607115287071"/>
          <c:h val="0.25231900599581153"/>
        </c:manualLayout>
      </c:layout>
      <c:overlay val="0"/>
      <c:txPr>
        <a:bodyPr/>
        <a:lstStyle/>
        <a:p>
          <a:pPr rtl="0">
            <a:defRPr sz="1400"/>
          </a:pPr>
          <a:endParaRPr lang="es-ES"/>
        </a:p>
      </c:txPr>
    </c:legend>
    <c:plotVisOnly val="1"/>
    <c:dispBlanksAs val="gap"/>
    <c:showDLblsOverMax val="0"/>
  </c:chart>
  <c:spPr>
    <a:noFill/>
    <a:ln>
      <a:noFill/>
    </a:ln>
  </c:spPr>
  <c:printSettings>
    <c:headerFooter/>
    <c:pageMargins b="0.75000000000000444" l="0.70000000000000062" r="0.70000000000000062" t="0.75000000000000444"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7.xml"/><Relationship Id="rId3" Type="http://schemas.openxmlformats.org/officeDocument/2006/relationships/chart" Target="../charts/chart2.xml"/><Relationship Id="rId7" Type="http://schemas.openxmlformats.org/officeDocument/2006/relationships/chart" Target="../charts/chart6.xml"/><Relationship Id="rId2" Type="http://schemas.openxmlformats.org/officeDocument/2006/relationships/chart" Target="../charts/chart1.xml"/><Relationship Id="rId1" Type="http://schemas.openxmlformats.org/officeDocument/2006/relationships/image" Target="../media/image1.png"/><Relationship Id="rId6" Type="http://schemas.openxmlformats.org/officeDocument/2006/relationships/chart" Target="../charts/chart5.xml"/><Relationship Id="rId5" Type="http://schemas.openxmlformats.org/officeDocument/2006/relationships/chart" Target="../charts/chart4.xml"/><Relationship Id="rId4" Type="http://schemas.openxmlformats.org/officeDocument/2006/relationships/chart" Target="../charts/chart3.xml"/></Relationships>
</file>

<file path=xl/drawings/_rels/drawing2.xml.rels><?xml version="1.0" encoding="UTF-8" standalone="yes"?>
<Relationships xmlns="http://schemas.openxmlformats.org/package/2006/relationships"><Relationship Id="rId3" Type="http://schemas.openxmlformats.org/officeDocument/2006/relationships/chart" Target="../charts/chart9.xml"/><Relationship Id="rId7" Type="http://schemas.openxmlformats.org/officeDocument/2006/relationships/chart" Target="../charts/chart13.xml"/><Relationship Id="rId2" Type="http://schemas.openxmlformats.org/officeDocument/2006/relationships/chart" Target="../charts/chart8.xml"/><Relationship Id="rId1" Type="http://schemas.openxmlformats.org/officeDocument/2006/relationships/image" Target="../media/image1.png"/><Relationship Id="rId6" Type="http://schemas.openxmlformats.org/officeDocument/2006/relationships/chart" Target="../charts/chart12.xml"/><Relationship Id="rId5" Type="http://schemas.openxmlformats.org/officeDocument/2006/relationships/chart" Target="../charts/chart11.xml"/><Relationship Id="rId4" Type="http://schemas.openxmlformats.org/officeDocument/2006/relationships/chart" Target="../charts/chart10.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5.xml"/><Relationship Id="rId7" Type="http://schemas.openxmlformats.org/officeDocument/2006/relationships/chart" Target="../charts/chart19.xml"/><Relationship Id="rId2" Type="http://schemas.openxmlformats.org/officeDocument/2006/relationships/chart" Target="../charts/chart14.xml"/><Relationship Id="rId1" Type="http://schemas.openxmlformats.org/officeDocument/2006/relationships/image" Target="../media/image1.png"/><Relationship Id="rId6" Type="http://schemas.openxmlformats.org/officeDocument/2006/relationships/chart" Target="../charts/chart18.xml"/><Relationship Id="rId5" Type="http://schemas.openxmlformats.org/officeDocument/2006/relationships/chart" Target="../charts/chart17.xml"/><Relationship Id="rId4" Type="http://schemas.openxmlformats.org/officeDocument/2006/relationships/chart" Target="../charts/chart16.xml"/></Relationships>
</file>

<file path=xl/drawings/_rels/drawing4.xml.rels><?xml version="1.0" encoding="UTF-8" standalone="yes"?>
<Relationships xmlns="http://schemas.openxmlformats.org/package/2006/relationships"><Relationship Id="rId3" Type="http://schemas.openxmlformats.org/officeDocument/2006/relationships/chart" Target="../charts/chart21.xml"/><Relationship Id="rId7" Type="http://schemas.openxmlformats.org/officeDocument/2006/relationships/chart" Target="../charts/chart25.xml"/><Relationship Id="rId2" Type="http://schemas.openxmlformats.org/officeDocument/2006/relationships/chart" Target="../charts/chart20.xml"/><Relationship Id="rId1" Type="http://schemas.openxmlformats.org/officeDocument/2006/relationships/image" Target="../media/image1.png"/><Relationship Id="rId6" Type="http://schemas.openxmlformats.org/officeDocument/2006/relationships/chart" Target="../charts/chart24.xml"/><Relationship Id="rId5" Type="http://schemas.openxmlformats.org/officeDocument/2006/relationships/chart" Target="../charts/chart23.xml"/><Relationship Id="rId4" Type="http://schemas.openxmlformats.org/officeDocument/2006/relationships/chart" Target="../charts/chart22.xml"/></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wmf"/></Relationships>
</file>

<file path=xl/drawings/drawing1.xml><?xml version="1.0" encoding="utf-8"?>
<xdr:wsDr xmlns:xdr="http://schemas.openxmlformats.org/drawingml/2006/spreadsheetDrawing" xmlns:a="http://schemas.openxmlformats.org/drawingml/2006/main">
  <xdr:twoCellAnchor editAs="oneCell">
    <xdr:from>
      <xdr:col>19</xdr:col>
      <xdr:colOff>394608</xdr:colOff>
      <xdr:row>1</xdr:row>
      <xdr:rowOff>36286</xdr:rowOff>
    </xdr:from>
    <xdr:to>
      <xdr:col>20</xdr:col>
      <xdr:colOff>174626</xdr:colOff>
      <xdr:row>5</xdr:row>
      <xdr:rowOff>16442</xdr:rowOff>
    </xdr:to>
    <xdr:pic>
      <xdr:nvPicPr>
        <xdr:cNvPr id="2" name="Picture 1"/>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12967608" y="226786"/>
          <a:ext cx="748392" cy="742156"/>
        </a:xfrm>
        <a:prstGeom prst="rect">
          <a:avLst/>
        </a:prstGeom>
        <a:noFill/>
        <a:ln w="9525">
          <a:noFill/>
          <a:miter lim="800000"/>
          <a:headEnd/>
          <a:tailEnd/>
        </a:ln>
      </xdr:spPr>
    </xdr:pic>
    <xdr:clientData/>
  </xdr:twoCellAnchor>
  <xdr:twoCellAnchor>
    <xdr:from>
      <xdr:col>19</xdr:col>
      <xdr:colOff>15875</xdr:colOff>
      <xdr:row>54</xdr:row>
      <xdr:rowOff>285750</xdr:rowOff>
    </xdr:from>
    <xdr:to>
      <xdr:col>32</xdr:col>
      <xdr:colOff>419099</xdr:colOff>
      <xdr:row>67</xdr:row>
      <xdr:rowOff>0</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142874</xdr:colOff>
      <xdr:row>101</xdr:row>
      <xdr:rowOff>0</xdr:rowOff>
    </xdr:from>
    <xdr:to>
      <xdr:col>13</xdr:col>
      <xdr:colOff>15875</xdr:colOff>
      <xdr:row>114</xdr:row>
      <xdr:rowOff>31750</xdr:rowOff>
    </xdr:to>
    <xdr:graphicFrame macro="">
      <xdr:nvGraphicFramePr>
        <xdr:cNvPr id="4"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353970</xdr:colOff>
      <xdr:row>119</xdr:row>
      <xdr:rowOff>194879</xdr:rowOff>
    </xdr:from>
    <xdr:to>
      <xdr:col>11</xdr:col>
      <xdr:colOff>555624</xdr:colOff>
      <xdr:row>134</xdr:row>
      <xdr:rowOff>158749</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138</xdr:row>
      <xdr:rowOff>77152</xdr:rowOff>
    </xdr:from>
    <xdr:to>
      <xdr:col>12</xdr:col>
      <xdr:colOff>702537</xdr:colOff>
      <xdr:row>152</xdr:row>
      <xdr:rowOff>174625</xdr:rowOff>
    </xdr:to>
    <xdr:graphicFrame macro="">
      <xdr:nvGraphicFramePr>
        <xdr:cNvPr id="6" name="5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174624</xdr:colOff>
      <xdr:row>83</xdr:row>
      <xdr:rowOff>158750</xdr:rowOff>
    </xdr:from>
    <xdr:to>
      <xdr:col>13</xdr:col>
      <xdr:colOff>190500</xdr:colOff>
      <xdr:row>96</xdr:row>
      <xdr:rowOff>190500</xdr:rowOff>
    </xdr:to>
    <xdr:graphicFrame macro="">
      <xdr:nvGraphicFramePr>
        <xdr:cNvPr id="7" name="6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344870</xdr:colOff>
      <xdr:row>8</xdr:row>
      <xdr:rowOff>93908</xdr:rowOff>
    </xdr:from>
    <xdr:to>
      <xdr:col>14</xdr:col>
      <xdr:colOff>6183</xdr:colOff>
      <xdr:row>19</xdr:row>
      <xdr:rowOff>53662</xdr:rowOff>
    </xdr:to>
    <xdr:sp macro="" textlink="">
      <xdr:nvSpPr>
        <xdr:cNvPr id="8" name="7 CuadroTexto"/>
        <xdr:cNvSpPr txBox="1"/>
      </xdr:nvSpPr>
      <xdr:spPr>
        <a:xfrm>
          <a:off x="344870" y="1609859"/>
          <a:ext cx="9025327" cy="20257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1600" b="1" i="0" u="sng"/>
            <a:t>FICHA TÉCNICA ENCUESTA</a:t>
          </a:r>
        </a:p>
        <a:p>
          <a:pPr algn="l"/>
          <a:r>
            <a:rPr lang="es-ES" sz="1400" b="1" i="0" u="sng"/>
            <a:t>POBLACIÓN</a:t>
          </a:r>
          <a:r>
            <a:rPr lang="es-ES" sz="1400" b="1" i="0" u="sng" baseline="0"/>
            <a:t> ESTUDIO: </a:t>
          </a:r>
          <a:r>
            <a:rPr lang="es-ES" sz="1400" b="1" i="0" u="none" baseline="0"/>
            <a:t>Alumnos matriculados en el  Centro</a:t>
          </a:r>
        </a:p>
        <a:p>
          <a:pPr algn="l"/>
          <a:r>
            <a:rPr lang="es-ES" sz="1400" b="1" i="0" u="sng" baseline="0"/>
            <a:t>Tamaño muestral</a:t>
          </a:r>
          <a:r>
            <a:rPr lang="es-ES" sz="1400" b="1" i="0" u="none" baseline="0"/>
            <a:t>: 85 ; calculado para un error de muestreo del (+)(-) 10% y un nivel de confianza del 95%</a:t>
          </a:r>
        </a:p>
        <a:p>
          <a:pPr algn="l"/>
          <a:r>
            <a:rPr lang="es-ES" sz="1400" b="1" i="0" u="sng" baseline="0"/>
            <a:t>Tipo de muestreo</a:t>
          </a:r>
          <a:r>
            <a:rPr lang="es-ES" sz="1400" b="1" i="0" u="none" baseline="0"/>
            <a:t>: aleatorio simple</a:t>
          </a:r>
        </a:p>
        <a:p>
          <a:pPr algn="l"/>
          <a:r>
            <a:rPr lang="es-ES" sz="1400" b="1" i="0" u="sng" baseline="0"/>
            <a:t>Fecha recogida</a:t>
          </a:r>
          <a:r>
            <a:rPr lang="es-ES" sz="1400" b="1" i="0" u="none" baseline="0"/>
            <a:t>: Mayo - Junio  2020</a:t>
          </a:r>
        </a:p>
        <a:p>
          <a:pPr algn="l"/>
          <a:r>
            <a:rPr lang="es-ES" sz="1400" b="1" i="0" u="none" baseline="0"/>
            <a:t>Método de entrevista: encuesta realizada a través de la plataforma de encuestas on-line de la Universidad de Jaén</a:t>
          </a:r>
        </a:p>
        <a:p>
          <a:pPr algn="l"/>
          <a:r>
            <a:rPr lang="es-ES" sz="1400" b="1" i="0" u="sng" strike="noStrike">
              <a:solidFill>
                <a:schemeClr val="dk1"/>
              </a:solidFill>
              <a:latin typeface="+mn-lt"/>
              <a:ea typeface="+mn-ea"/>
              <a:cs typeface="+mn-cs"/>
            </a:rPr>
            <a:t>Nº de encuestas recogidas: 218 /Nº encuestas necesarias: 85</a:t>
          </a:r>
          <a:endParaRPr lang="es-ES" sz="1400"/>
        </a:p>
        <a:p>
          <a:pPr algn="l"/>
          <a:r>
            <a:rPr lang="es-ES" sz="1400" b="1" i="0" u="sng" strike="noStrike">
              <a:solidFill>
                <a:schemeClr val="dk1"/>
              </a:solidFill>
              <a:latin typeface="+mn-lt"/>
              <a:ea typeface="+mn-ea"/>
              <a:cs typeface="+mn-cs"/>
            </a:rPr>
            <a:t>Porcentaje de encuestas recogidas sobre matriculados: 218 </a:t>
          </a:r>
          <a:r>
            <a:rPr lang="es-ES" sz="1400" b="1" i="0" u="none" strike="noStrike">
              <a:solidFill>
                <a:schemeClr val="dk1"/>
              </a:solidFill>
              <a:latin typeface="+mn-lt"/>
              <a:ea typeface="+mn-ea"/>
              <a:cs typeface="+mn-cs"/>
            </a:rPr>
            <a:t>/ 706 = 30,88 %</a:t>
          </a:r>
          <a:endParaRPr lang="es-ES" sz="1400" b="1" i="0" u="none" baseline="0"/>
        </a:p>
      </xdr:txBody>
    </xdr:sp>
    <xdr:clientData/>
  </xdr:twoCellAnchor>
  <xdr:twoCellAnchor>
    <xdr:from>
      <xdr:col>11</xdr:col>
      <xdr:colOff>0</xdr:colOff>
      <xdr:row>22</xdr:row>
      <xdr:rowOff>142875</xdr:rowOff>
    </xdr:from>
    <xdr:to>
      <xdr:col>22</xdr:col>
      <xdr:colOff>0</xdr:colOff>
      <xdr:row>40</xdr:row>
      <xdr:rowOff>3175</xdr:rowOff>
    </xdr:to>
    <xdr:graphicFrame macro="">
      <xdr:nvGraphicFramePr>
        <xdr:cNvPr id="9" name="8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29</xdr:col>
      <xdr:colOff>449035</xdr:colOff>
      <xdr:row>23</xdr:row>
      <xdr:rowOff>99786</xdr:rowOff>
    </xdr:from>
    <xdr:to>
      <xdr:col>38</xdr:col>
      <xdr:colOff>0</xdr:colOff>
      <xdr:row>38</xdr:row>
      <xdr:rowOff>27215</xdr:rowOff>
    </xdr:to>
    <xdr:graphicFrame macro="">
      <xdr:nvGraphicFramePr>
        <xdr:cNvPr id="10" name="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19</xdr:col>
      <xdr:colOff>394608</xdr:colOff>
      <xdr:row>1</xdr:row>
      <xdr:rowOff>36286</xdr:rowOff>
    </xdr:from>
    <xdr:to>
      <xdr:col>20</xdr:col>
      <xdr:colOff>174625</xdr:colOff>
      <xdr:row>5</xdr:row>
      <xdr:rowOff>16442</xdr:rowOff>
    </xdr:to>
    <xdr:pic>
      <xdr:nvPicPr>
        <xdr:cNvPr id="2" name="Picture 1"/>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12958083" y="226786"/>
          <a:ext cx="742042" cy="742156"/>
        </a:xfrm>
        <a:prstGeom prst="rect">
          <a:avLst/>
        </a:prstGeom>
        <a:noFill/>
        <a:ln w="9525">
          <a:noFill/>
          <a:miter lim="800000"/>
          <a:headEnd/>
          <a:tailEnd/>
        </a:ln>
      </xdr:spPr>
    </xdr:pic>
    <xdr:clientData/>
  </xdr:twoCellAnchor>
  <xdr:twoCellAnchor>
    <xdr:from>
      <xdr:col>19</xdr:col>
      <xdr:colOff>15875</xdr:colOff>
      <xdr:row>54</xdr:row>
      <xdr:rowOff>285750</xdr:rowOff>
    </xdr:from>
    <xdr:to>
      <xdr:col>32</xdr:col>
      <xdr:colOff>419099</xdr:colOff>
      <xdr:row>67</xdr:row>
      <xdr:rowOff>0</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142874</xdr:colOff>
      <xdr:row>101</xdr:row>
      <xdr:rowOff>0</xdr:rowOff>
    </xdr:from>
    <xdr:to>
      <xdr:col>13</xdr:col>
      <xdr:colOff>15875</xdr:colOff>
      <xdr:row>114</xdr:row>
      <xdr:rowOff>31750</xdr:rowOff>
    </xdr:to>
    <xdr:graphicFrame macro="">
      <xdr:nvGraphicFramePr>
        <xdr:cNvPr id="4"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353970</xdr:colOff>
      <xdr:row>119</xdr:row>
      <xdr:rowOff>194879</xdr:rowOff>
    </xdr:from>
    <xdr:to>
      <xdr:col>11</xdr:col>
      <xdr:colOff>555624</xdr:colOff>
      <xdr:row>134</xdr:row>
      <xdr:rowOff>158749</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138</xdr:row>
      <xdr:rowOff>77152</xdr:rowOff>
    </xdr:from>
    <xdr:to>
      <xdr:col>12</xdr:col>
      <xdr:colOff>702537</xdr:colOff>
      <xdr:row>152</xdr:row>
      <xdr:rowOff>174625</xdr:rowOff>
    </xdr:to>
    <xdr:graphicFrame macro="">
      <xdr:nvGraphicFramePr>
        <xdr:cNvPr id="6" name="5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174624</xdr:colOff>
      <xdr:row>83</xdr:row>
      <xdr:rowOff>158750</xdr:rowOff>
    </xdr:from>
    <xdr:to>
      <xdr:col>13</xdr:col>
      <xdr:colOff>190500</xdr:colOff>
      <xdr:row>96</xdr:row>
      <xdr:rowOff>190500</xdr:rowOff>
    </xdr:to>
    <xdr:graphicFrame macro="">
      <xdr:nvGraphicFramePr>
        <xdr:cNvPr id="7" name="6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344870</xdr:colOff>
      <xdr:row>9</xdr:row>
      <xdr:rowOff>256737</xdr:rowOff>
    </xdr:from>
    <xdr:to>
      <xdr:col>14</xdr:col>
      <xdr:colOff>6183</xdr:colOff>
      <xdr:row>18</xdr:row>
      <xdr:rowOff>49267</xdr:rowOff>
    </xdr:to>
    <xdr:sp macro="" textlink="">
      <xdr:nvSpPr>
        <xdr:cNvPr id="8" name="7 CuadroTexto"/>
        <xdr:cNvSpPr txBox="1"/>
      </xdr:nvSpPr>
      <xdr:spPr>
        <a:xfrm>
          <a:off x="344870" y="2145315"/>
          <a:ext cx="8775753" cy="21573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1600" b="1" i="0" u="sng"/>
            <a:t>FICHA TÉCNICA ENCUESTA</a:t>
          </a:r>
        </a:p>
        <a:p>
          <a:pPr algn="l"/>
          <a:r>
            <a:rPr lang="es-ES" sz="1400" b="1" i="0" u="sng"/>
            <a:t>POBLACIÓN</a:t>
          </a:r>
          <a:r>
            <a:rPr lang="es-ES" sz="1400" b="1" i="0" u="sng" baseline="0"/>
            <a:t> ESTUDIO: </a:t>
          </a:r>
          <a:r>
            <a:rPr lang="es-ES" sz="1400" b="1" i="0" u="none" baseline="0"/>
            <a:t>Alumnos matriculados en el  Grado de Biología</a:t>
          </a:r>
        </a:p>
        <a:p>
          <a:pPr algn="l"/>
          <a:r>
            <a:rPr lang="es-ES" sz="1400" b="1" i="0" u="sng" baseline="0"/>
            <a:t>Tamaño muestral</a:t>
          </a:r>
          <a:r>
            <a:rPr lang="es-ES" sz="1400" b="1" i="0" u="none" baseline="0"/>
            <a:t>: 76; calculado para un error de muestreo del (+)(-) 10% y un nivel de confianza del 95%</a:t>
          </a:r>
        </a:p>
        <a:p>
          <a:pPr algn="l"/>
          <a:r>
            <a:rPr lang="es-ES" sz="1400" b="1" i="0" u="sng" baseline="0"/>
            <a:t>Tipo de muestreo</a:t>
          </a:r>
          <a:r>
            <a:rPr lang="es-ES" sz="1400" b="1" i="0" u="none" baseline="0"/>
            <a:t>: aleatorio simple</a:t>
          </a:r>
        </a:p>
        <a:p>
          <a:pPr algn="l"/>
          <a:r>
            <a:rPr lang="es-ES" sz="1400" b="1" i="0" u="sng" baseline="0"/>
            <a:t>Fecha recogida</a:t>
          </a:r>
          <a:r>
            <a:rPr lang="es-ES" sz="1400" b="1" i="0" u="none" baseline="0"/>
            <a:t>: Mayo - Junio 2020</a:t>
          </a:r>
        </a:p>
        <a:p>
          <a:pPr algn="l"/>
          <a:r>
            <a:rPr lang="es-ES" sz="1400" b="1" i="0" u="none" baseline="0"/>
            <a:t>Método de entrevista: encuesta realizada a través de la plataforma de encuestas on-line de la Universidad de Jaén</a:t>
          </a:r>
        </a:p>
        <a:p>
          <a:pPr algn="l"/>
          <a:r>
            <a:rPr lang="es-ES" sz="1400" b="1" i="0" u="sng" strike="noStrike">
              <a:solidFill>
                <a:schemeClr val="dk1"/>
              </a:solidFill>
              <a:latin typeface="+mn-lt"/>
              <a:ea typeface="+mn-ea"/>
              <a:cs typeface="+mn-cs"/>
            </a:rPr>
            <a:t>Nº de encuestas recogidas: 72 /Nº encuestas necesarias: 76</a:t>
          </a:r>
          <a:endParaRPr lang="es-ES" sz="1400"/>
        </a:p>
        <a:p>
          <a:pPr algn="l"/>
          <a:r>
            <a:rPr lang="es-ES" sz="1400" b="1" i="0" u="sng" strike="noStrike">
              <a:solidFill>
                <a:schemeClr val="dk1"/>
              </a:solidFill>
              <a:latin typeface="+mn-lt"/>
              <a:ea typeface="+mn-ea"/>
              <a:cs typeface="+mn-cs"/>
            </a:rPr>
            <a:t>Porcentaje de encuestas recogidas sobre alumnos matriculados:</a:t>
          </a:r>
          <a:r>
            <a:rPr lang="es-ES" sz="1400" b="1" i="0" u="sng" strike="noStrike" baseline="0">
              <a:solidFill>
                <a:schemeClr val="dk1"/>
              </a:solidFill>
              <a:latin typeface="+mn-lt"/>
              <a:ea typeface="+mn-ea"/>
              <a:cs typeface="+mn-cs"/>
            </a:rPr>
            <a:t> 72 </a:t>
          </a:r>
          <a:r>
            <a:rPr lang="es-ES" sz="1400" b="1" i="0" u="sng" strike="noStrike">
              <a:solidFill>
                <a:schemeClr val="dk1"/>
              </a:solidFill>
              <a:latin typeface="+mn-lt"/>
              <a:ea typeface="+mn-ea"/>
              <a:cs typeface="+mn-cs"/>
            </a:rPr>
            <a:t>/ 355 = 20,28 % </a:t>
          </a:r>
          <a:endParaRPr lang="es-ES" sz="1400" b="1" i="0" u="none" baseline="0"/>
        </a:p>
      </xdr:txBody>
    </xdr:sp>
    <xdr:clientData/>
  </xdr:twoCellAnchor>
  <xdr:twoCellAnchor>
    <xdr:from>
      <xdr:col>12</xdr:col>
      <xdr:colOff>718910</xdr:colOff>
      <xdr:row>24</xdr:row>
      <xdr:rowOff>242661</xdr:rowOff>
    </xdr:from>
    <xdr:to>
      <xdr:col>23</xdr:col>
      <xdr:colOff>365125</xdr:colOff>
      <xdr:row>39</xdr:row>
      <xdr:rowOff>11340</xdr:rowOff>
    </xdr:to>
    <xdr:graphicFrame macro="">
      <xdr:nvGraphicFramePr>
        <xdr:cNvPr id="10" name="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19</xdr:col>
      <xdr:colOff>394608</xdr:colOff>
      <xdr:row>1</xdr:row>
      <xdr:rowOff>36286</xdr:rowOff>
    </xdr:from>
    <xdr:to>
      <xdr:col>20</xdr:col>
      <xdr:colOff>174625</xdr:colOff>
      <xdr:row>5</xdr:row>
      <xdr:rowOff>16442</xdr:rowOff>
    </xdr:to>
    <xdr:pic>
      <xdr:nvPicPr>
        <xdr:cNvPr id="2" name="Picture 1"/>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12958083" y="226786"/>
          <a:ext cx="742042" cy="742156"/>
        </a:xfrm>
        <a:prstGeom prst="rect">
          <a:avLst/>
        </a:prstGeom>
        <a:noFill/>
        <a:ln w="9525">
          <a:noFill/>
          <a:miter lim="800000"/>
          <a:headEnd/>
          <a:tailEnd/>
        </a:ln>
      </xdr:spPr>
    </xdr:pic>
    <xdr:clientData/>
  </xdr:twoCellAnchor>
  <xdr:twoCellAnchor>
    <xdr:from>
      <xdr:col>19</xdr:col>
      <xdr:colOff>15875</xdr:colOff>
      <xdr:row>54</xdr:row>
      <xdr:rowOff>285750</xdr:rowOff>
    </xdr:from>
    <xdr:to>
      <xdr:col>32</xdr:col>
      <xdr:colOff>419099</xdr:colOff>
      <xdr:row>67</xdr:row>
      <xdr:rowOff>0</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142874</xdr:colOff>
      <xdr:row>101</xdr:row>
      <xdr:rowOff>0</xdr:rowOff>
    </xdr:from>
    <xdr:to>
      <xdr:col>13</xdr:col>
      <xdr:colOff>15875</xdr:colOff>
      <xdr:row>114</xdr:row>
      <xdr:rowOff>31750</xdr:rowOff>
    </xdr:to>
    <xdr:graphicFrame macro="">
      <xdr:nvGraphicFramePr>
        <xdr:cNvPr id="4"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353970</xdr:colOff>
      <xdr:row>119</xdr:row>
      <xdr:rowOff>194879</xdr:rowOff>
    </xdr:from>
    <xdr:to>
      <xdr:col>11</xdr:col>
      <xdr:colOff>555624</xdr:colOff>
      <xdr:row>134</xdr:row>
      <xdr:rowOff>158749</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138</xdr:row>
      <xdr:rowOff>77152</xdr:rowOff>
    </xdr:from>
    <xdr:to>
      <xdr:col>12</xdr:col>
      <xdr:colOff>702537</xdr:colOff>
      <xdr:row>152</xdr:row>
      <xdr:rowOff>174625</xdr:rowOff>
    </xdr:to>
    <xdr:graphicFrame macro="">
      <xdr:nvGraphicFramePr>
        <xdr:cNvPr id="6" name="5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174624</xdr:colOff>
      <xdr:row>83</xdr:row>
      <xdr:rowOff>158750</xdr:rowOff>
    </xdr:from>
    <xdr:to>
      <xdr:col>13</xdr:col>
      <xdr:colOff>190500</xdr:colOff>
      <xdr:row>96</xdr:row>
      <xdr:rowOff>190500</xdr:rowOff>
    </xdr:to>
    <xdr:graphicFrame macro="">
      <xdr:nvGraphicFramePr>
        <xdr:cNvPr id="7" name="6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344870</xdr:colOff>
      <xdr:row>9</xdr:row>
      <xdr:rowOff>256738</xdr:rowOff>
    </xdr:from>
    <xdr:to>
      <xdr:col>14</xdr:col>
      <xdr:colOff>6183</xdr:colOff>
      <xdr:row>17</xdr:row>
      <xdr:rowOff>142876</xdr:rowOff>
    </xdr:to>
    <xdr:sp macro="" textlink="">
      <xdr:nvSpPr>
        <xdr:cNvPr id="8" name="7 CuadroTexto"/>
        <xdr:cNvSpPr txBox="1"/>
      </xdr:nvSpPr>
      <xdr:spPr>
        <a:xfrm>
          <a:off x="344870" y="2129988"/>
          <a:ext cx="8773563" cy="20451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1600" b="1" i="0" u="sng"/>
            <a:t>FICHA TÉCNICA ENCUESTA</a:t>
          </a:r>
        </a:p>
        <a:p>
          <a:pPr algn="l"/>
          <a:r>
            <a:rPr lang="es-ES" sz="1400" b="1" i="0" u="sng"/>
            <a:t>POBLACIÓN</a:t>
          </a:r>
          <a:r>
            <a:rPr lang="es-ES" sz="1400" b="1" i="0" u="sng" baseline="0"/>
            <a:t> ESTUDIO: </a:t>
          </a:r>
          <a:r>
            <a:rPr lang="es-ES" sz="1400" b="1" i="0" u="none" baseline="0"/>
            <a:t>Alumnos matriculados en el  Grado de Ciencias Ambientales</a:t>
          </a:r>
        </a:p>
        <a:p>
          <a:pPr algn="l"/>
          <a:r>
            <a:rPr lang="es-ES" sz="1400" b="1" i="0" u="sng" baseline="0"/>
            <a:t>Tamaño muestral</a:t>
          </a:r>
          <a:r>
            <a:rPr lang="es-ES" sz="1400" b="1" i="0" u="none" baseline="0"/>
            <a:t>: 50 ; calculado para un error de muestreo del (+)(-) 10% y un nivel de confianza del 95%</a:t>
          </a:r>
        </a:p>
        <a:p>
          <a:pPr algn="l"/>
          <a:r>
            <a:rPr lang="es-ES" sz="1400" b="1" i="0" u="sng" baseline="0"/>
            <a:t>Tipo de muestreo</a:t>
          </a:r>
          <a:r>
            <a:rPr lang="es-ES" sz="1400" b="1" i="0" u="none" baseline="0"/>
            <a:t>: aleatorio simple</a:t>
          </a:r>
        </a:p>
        <a:p>
          <a:pPr algn="l"/>
          <a:r>
            <a:rPr lang="es-ES" sz="1400" b="1" i="0" u="sng" baseline="0"/>
            <a:t>Fecha recogida</a:t>
          </a:r>
          <a:r>
            <a:rPr lang="es-ES" sz="1400" b="1" i="0" u="none" baseline="0"/>
            <a:t>: Mayo  - Junio 2020</a:t>
          </a:r>
        </a:p>
        <a:p>
          <a:pPr algn="l"/>
          <a:r>
            <a:rPr lang="es-ES" sz="1400" b="1" i="0" u="none" baseline="0"/>
            <a:t>Método de entrevista: encuesta realizada a través de la plataforma de encuestas on-line de la Universidad de Jaén</a:t>
          </a:r>
        </a:p>
        <a:p>
          <a:pPr algn="l"/>
          <a:r>
            <a:rPr lang="es-ES" sz="1400" b="1" i="0" u="sng" strike="noStrike">
              <a:solidFill>
                <a:schemeClr val="dk1"/>
              </a:solidFill>
              <a:latin typeface="+mn-lt"/>
              <a:ea typeface="+mn-ea"/>
              <a:cs typeface="+mn-cs"/>
            </a:rPr>
            <a:t>Nº de encuestas recogidas: 32</a:t>
          </a:r>
          <a:r>
            <a:rPr lang="es-ES" sz="1400" b="1" i="0" u="sng" strike="noStrike" baseline="0">
              <a:solidFill>
                <a:schemeClr val="dk1"/>
              </a:solidFill>
              <a:latin typeface="+mn-lt"/>
              <a:ea typeface="+mn-ea"/>
              <a:cs typeface="+mn-cs"/>
            </a:rPr>
            <a:t> </a:t>
          </a:r>
          <a:r>
            <a:rPr lang="es-ES" sz="1400" b="1" i="0" u="sng" strike="noStrike">
              <a:solidFill>
                <a:schemeClr val="dk1"/>
              </a:solidFill>
              <a:latin typeface="+mn-lt"/>
              <a:ea typeface="+mn-ea"/>
              <a:cs typeface="+mn-cs"/>
            </a:rPr>
            <a:t>/Nº encuestas necesarias: 50</a:t>
          </a:r>
          <a:r>
            <a:rPr lang="es-ES" sz="1400" b="1" i="0" u="sng" strike="noStrike" baseline="0">
              <a:solidFill>
                <a:schemeClr val="dk1"/>
              </a:solidFill>
              <a:latin typeface="+mn-lt"/>
              <a:ea typeface="+mn-ea"/>
              <a:cs typeface="+mn-cs"/>
            </a:rPr>
            <a:t> </a:t>
          </a:r>
          <a:endParaRPr lang="es-ES" sz="1400"/>
        </a:p>
        <a:p>
          <a:pPr algn="l"/>
          <a:r>
            <a:rPr lang="es-ES" sz="1400" b="1" i="0" u="sng" strike="noStrike">
              <a:solidFill>
                <a:schemeClr val="dk1"/>
              </a:solidFill>
              <a:latin typeface="+mn-lt"/>
              <a:ea typeface="+mn-ea"/>
              <a:cs typeface="+mn-cs"/>
            </a:rPr>
            <a:t>Porcentaje de encuestas recogidas sobre </a:t>
          </a:r>
          <a:r>
            <a:rPr lang="es-ES" sz="1400" b="1" i="0" u="sng" strike="noStrike" baseline="0">
              <a:solidFill>
                <a:schemeClr val="dk1"/>
              </a:solidFill>
              <a:latin typeface="+mn-lt"/>
              <a:ea typeface="+mn-ea"/>
              <a:cs typeface="+mn-cs"/>
            </a:rPr>
            <a:t> matricualados</a:t>
          </a:r>
          <a:r>
            <a:rPr lang="es-ES" sz="1400" b="1" i="0" u="sng" strike="noStrike">
              <a:solidFill>
                <a:schemeClr val="dk1"/>
              </a:solidFill>
              <a:latin typeface="+mn-lt"/>
              <a:ea typeface="+mn-ea"/>
              <a:cs typeface="+mn-cs"/>
            </a:rPr>
            <a:t>: 32</a:t>
          </a:r>
          <a:r>
            <a:rPr lang="es-ES" sz="1400" b="1" i="0" u="sng" strike="noStrike" baseline="0">
              <a:solidFill>
                <a:schemeClr val="dk1"/>
              </a:solidFill>
              <a:latin typeface="+mn-lt"/>
              <a:ea typeface="+mn-ea"/>
              <a:cs typeface="+mn-cs"/>
            </a:rPr>
            <a:t> </a:t>
          </a:r>
          <a:r>
            <a:rPr lang="es-ES" sz="1400" b="1" i="0" u="sng" strike="noStrike">
              <a:solidFill>
                <a:schemeClr val="dk1"/>
              </a:solidFill>
              <a:latin typeface="+mn-lt"/>
              <a:ea typeface="+mn-ea"/>
              <a:cs typeface="+mn-cs"/>
            </a:rPr>
            <a:t>/ 104 = 30,77 </a:t>
          </a:r>
          <a:r>
            <a:rPr lang="es-ES" sz="1400" b="1" i="0" u="sng" strike="noStrike" baseline="0">
              <a:solidFill>
                <a:schemeClr val="dk1"/>
              </a:solidFill>
              <a:latin typeface="+mn-lt"/>
              <a:ea typeface="+mn-ea"/>
              <a:cs typeface="+mn-cs"/>
            </a:rPr>
            <a:t> </a:t>
          </a:r>
          <a:r>
            <a:rPr lang="es-ES" sz="1400" b="1" i="0" u="none" strike="noStrike" baseline="0">
              <a:solidFill>
                <a:schemeClr val="dk1"/>
              </a:solidFill>
              <a:latin typeface="+mn-lt"/>
              <a:ea typeface="+mn-ea"/>
              <a:cs typeface="+mn-cs"/>
            </a:rPr>
            <a:t>%</a:t>
          </a:r>
          <a:endParaRPr lang="es-ES" sz="1400" b="1" i="0" u="none" baseline="0"/>
        </a:p>
      </xdr:txBody>
    </xdr:sp>
    <xdr:clientData/>
  </xdr:twoCellAnchor>
  <xdr:twoCellAnchor>
    <xdr:from>
      <xdr:col>12</xdr:col>
      <xdr:colOff>718910</xdr:colOff>
      <xdr:row>25</xdr:row>
      <xdr:rowOff>242661</xdr:rowOff>
    </xdr:from>
    <xdr:to>
      <xdr:col>23</xdr:col>
      <xdr:colOff>365125</xdr:colOff>
      <xdr:row>40</xdr:row>
      <xdr:rowOff>11340</xdr:rowOff>
    </xdr:to>
    <xdr:graphicFrame macro="">
      <xdr:nvGraphicFramePr>
        <xdr:cNvPr id="9" name="8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19</xdr:col>
      <xdr:colOff>394608</xdr:colOff>
      <xdr:row>1</xdr:row>
      <xdr:rowOff>36286</xdr:rowOff>
    </xdr:from>
    <xdr:to>
      <xdr:col>20</xdr:col>
      <xdr:colOff>174625</xdr:colOff>
      <xdr:row>5</xdr:row>
      <xdr:rowOff>16442</xdr:rowOff>
    </xdr:to>
    <xdr:pic>
      <xdr:nvPicPr>
        <xdr:cNvPr id="2" name="Picture 1"/>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12958083" y="226786"/>
          <a:ext cx="742042" cy="742156"/>
        </a:xfrm>
        <a:prstGeom prst="rect">
          <a:avLst/>
        </a:prstGeom>
        <a:noFill/>
        <a:ln w="9525">
          <a:noFill/>
          <a:miter lim="800000"/>
          <a:headEnd/>
          <a:tailEnd/>
        </a:ln>
      </xdr:spPr>
    </xdr:pic>
    <xdr:clientData/>
  </xdr:twoCellAnchor>
  <xdr:twoCellAnchor>
    <xdr:from>
      <xdr:col>19</xdr:col>
      <xdr:colOff>15875</xdr:colOff>
      <xdr:row>54</xdr:row>
      <xdr:rowOff>285750</xdr:rowOff>
    </xdr:from>
    <xdr:to>
      <xdr:col>32</xdr:col>
      <xdr:colOff>419099</xdr:colOff>
      <xdr:row>67</xdr:row>
      <xdr:rowOff>0</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142874</xdr:colOff>
      <xdr:row>101</xdr:row>
      <xdr:rowOff>0</xdr:rowOff>
    </xdr:from>
    <xdr:to>
      <xdr:col>13</xdr:col>
      <xdr:colOff>15875</xdr:colOff>
      <xdr:row>114</xdr:row>
      <xdr:rowOff>31750</xdr:rowOff>
    </xdr:to>
    <xdr:graphicFrame macro="">
      <xdr:nvGraphicFramePr>
        <xdr:cNvPr id="4"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353970</xdr:colOff>
      <xdr:row>119</xdr:row>
      <xdr:rowOff>194879</xdr:rowOff>
    </xdr:from>
    <xdr:to>
      <xdr:col>11</xdr:col>
      <xdr:colOff>555624</xdr:colOff>
      <xdr:row>134</xdr:row>
      <xdr:rowOff>158749</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138</xdr:row>
      <xdr:rowOff>77152</xdr:rowOff>
    </xdr:from>
    <xdr:to>
      <xdr:col>12</xdr:col>
      <xdr:colOff>702537</xdr:colOff>
      <xdr:row>152</xdr:row>
      <xdr:rowOff>174625</xdr:rowOff>
    </xdr:to>
    <xdr:graphicFrame macro="">
      <xdr:nvGraphicFramePr>
        <xdr:cNvPr id="6" name="5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174624</xdr:colOff>
      <xdr:row>83</xdr:row>
      <xdr:rowOff>158750</xdr:rowOff>
    </xdr:from>
    <xdr:to>
      <xdr:col>13</xdr:col>
      <xdr:colOff>190500</xdr:colOff>
      <xdr:row>96</xdr:row>
      <xdr:rowOff>190500</xdr:rowOff>
    </xdr:to>
    <xdr:graphicFrame macro="">
      <xdr:nvGraphicFramePr>
        <xdr:cNvPr id="7" name="6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344870</xdr:colOff>
      <xdr:row>9</xdr:row>
      <xdr:rowOff>256737</xdr:rowOff>
    </xdr:from>
    <xdr:to>
      <xdr:col>14</xdr:col>
      <xdr:colOff>6183</xdr:colOff>
      <xdr:row>17</xdr:row>
      <xdr:rowOff>201996</xdr:rowOff>
    </xdr:to>
    <xdr:sp macro="" textlink="">
      <xdr:nvSpPr>
        <xdr:cNvPr id="8" name="7 CuadroTexto"/>
        <xdr:cNvSpPr txBox="1"/>
      </xdr:nvSpPr>
      <xdr:spPr>
        <a:xfrm>
          <a:off x="344870" y="2114112"/>
          <a:ext cx="8757688" cy="20788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1600" b="1" i="0" u="sng"/>
            <a:t>FICHA TÉCNICA ENCUESTA</a:t>
          </a:r>
        </a:p>
        <a:p>
          <a:pPr algn="l"/>
          <a:r>
            <a:rPr lang="es-ES" sz="1400" b="1" i="0" u="sng"/>
            <a:t>POBLACIÓN</a:t>
          </a:r>
          <a:r>
            <a:rPr lang="es-ES" sz="1400" b="1" i="0" u="sng" baseline="0"/>
            <a:t> ESTUDIO: </a:t>
          </a:r>
          <a:r>
            <a:rPr lang="es-ES" sz="1400" b="1" i="0" u="none" baseline="0"/>
            <a:t>Alumnos matriculados en el  Grado de Química</a:t>
          </a:r>
        </a:p>
        <a:p>
          <a:pPr algn="l"/>
          <a:r>
            <a:rPr lang="es-ES" sz="1400" b="1" i="0" u="sng" baseline="0"/>
            <a:t>Tamaño muestral</a:t>
          </a:r>
          <a:r>
            <a:rPr lang="es-ES" sz="1400" b="1" i="0" u="none" baseline="0"/>
            <a:t>: 69 ; calculado para un error de muestreo del (+)(-) 10% y un nivel de confianza del 95%</a:t>
          </a:r>
        </a:p>
        <a:p>
          <a:pPr algn="l"/>
          <a:r>
            <a:rPr lang="es-ES" sz="1400" b="1" i="0" u="sng" baseline="0"/>
            <a:t>Tipo de muestreo</a:t>
          </a:r>
          <a:r>
            <a:rPr lang="es-ES" sz="1400" b="1" i="0" u="none" baseline="0"/>
            <a:t>: aleatorio simple</a:t>
          </a:r>
        </a:p>
        <a:p>
          <a:pPr algn="l"/>
          <a:r>
            <a:rPr lang="es-ES" sz="1400" b="1" i="0" u="sng" baseline="0"/>
            <a:t>Fecha recogida</a:t>
          </a:r>
          <a:r>
            <a:rPr lang="es-ES" sz="1400" b="1" i="0" u="none" baseline="0"/>
            <a:t>: Mayo  - Junio 2020</a:t>
          </a:r>
        </a:p>
        <a:p>
          <a:pPr algn="l"/>
          <a:r>
            <a:rPr lang="es-ES" sz="1400" b="1" i="0" u="none" baseline="0"/>
            <a:t>Método de entrevista: encuesta realizada a través de la plataforma de encuestas on-line de la Universidad de Jaén</a:t>
          </a:r>
        </a:p>
        <a:p>
          <a:pPr algn="l"/>
          <a:r>
            <a:rPr lang="es-ES" sz="1400" b="1" i="0" u="sng" strike="noStrike">
              <a:solidFill>
                <a:schemeClr val="dk1"/>
              </a:solidFill>
              <a:latin typeface="+mn-lt"/>
              <a:ea typeface="+mn-ea"/>
              <a:cs typeface="+mn-cs"/>
            </a:rPr>
            <a:t>Nº de encuestas recogidas: 114 /Nº encuestas necesarias: 69</a:t>
          </a:r>
          <a:r>
            <a:rPr lang="es-ES" sz="1400" b="1" i="0" u="sng" strike="noStrike" baseline="0">
              <a:solidFill>
                <a:schemeClr val="dk1"/>
              </a:solidFill>
              <a:latin typeface="+mn-lt"/>
              <a:ea typeface="+mn-ea"/>
              <a:cs typeface="+mn-cs"/>
            </a:rPr>
            <a:t> </a:t>
          </a:r>
          <a:endParaRPr lang="es-ES" sz="1400"/>
        </a:p>
        <a:p>
          <a:pPr algn="l"/>
          <a:r>
            <a:rPr lang="es-ES" sz="1400" b="1" i="0" u="sng" strike="noStrike">
              <a:solidFill>
                <a:schemeClr val="dk1"/>
              </a:solidFill>
              <a:latin typeface="+mn-lt"/>
              <a:ea typeface="+mn-ea"/>
              <a:cs typeface="+mn-cs"/>
            </a:rPr>
            <a:t>Porcentaje de encuestas recogidas sobre alumnos matricualados: 114 / 247 = 46,15%</a:t>
          </a:r>
          <a:endParaRPr lang="es-ES" sz="1400" b="1" i="0" u="none" baseline="0"/>
        </a:p>
      </xdr:txBody>
    </xdr:sp>
    <xdr:clientData/>
  </xdr:twoCellAnchor>
  <xdr:twoCellAnchor>
    <xdr:from>
      <xdr:col>12</xdr:col>
      <xdr:colOff>718910</xdr:colOff>
      <xdr:row>23</xdr:row>
      <xdr:rowOff>242661</xdr:rowOff>
    </xdr:from>
    <xdr:to>
      <xdr:col>23</xdr:col>
      <xdr:colOff>365125</xdr:colOff>
      <xdr:row>41</xdr:row>
      <xdr:rowOff>11340</xdr:rowOff>
    </xdr:to>
    <xdr:graphicFrame macro="">
      <xdr:nvGraphicFramePr>
        <xdr:cNvPr id="9" name="8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276225</xdr:colOff>
      <xdr:row>1</xdr:row>
      <xdr:rowOff>95250</xdr:rowOff>
    </xdr:from>
    <xdr:to>
      <xdr:col>2</xdr:col>
      <xdr:colOff>762000</xdr:colOff>
      <xdr:row>4</xdr:row>
      <xdr:rowOff>95250</xdr:rowOff>
    </xdr:to>
    <xdr:pic>
      <xdr:nvPicPr>
        <xdr:cNvPr id="2" name="Picture 1"/>
        <xdr:cNvPicPr>
          <a:picLocks noChangeAspect="1" noChangeArrowheads="1"/>
        </xdr:cNvPicPr>
      </xdr:nvPicPr>
      <xdr:blipFill>
        <a:blip xmlns:r="http://schemas.openxmlformats.org/officeDocument/2006/relationships" r:embed="rId1" cstate="print">
          <a:grayscl/>
          <a:biLevel thresh="50000"/>
          <a:extLst>
            <a:ext uri="{28A0092B-C50C-407E-A947-70E740481C1C}">
              <a14:useLocalDpi xmlns:a14="http://schemas.microsoft.com/office/drawing/2010/main" val="0"/>
            </a:ext>
          </a:extLst>
        </a:blip>
        <a:srcRect/>
        <a:stretch>
          <a:fillRect/>
        </a:stretch>
      </xdr:blipFill>
      <xdr:spPr bwMode="auto">
        <a:xfrm>
          <a:off x="4619625" y="285750"/>
          <a:ext cx="4857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1762125</xdr:colOff>
          <xdr:row>17</xdr:row>
          <xdr:rowOff>0</xdr:rowOff>
        </xdr:from>
        <xdr:to>
          <xdr:col>1</xdr:col>
          <xdr:colOff>304800</xdr:colOff>
          <xdr:row>20</xdr:row>
          <xdr:rowOff>152400</xdr:rowOff>
        </xdr:to>
        <xdr:sp macro="" textlink="">
          <xdr:nvSpPr>
            <xdr:cNvPr id="6145" name="Object 1" hidden="1">
              <a:extLst>
                <a:ext uri="{63B3BB69-23CF-44E3-9099-C40C66FF867C}">
                  <a14:compatExt spid="_x0000_s614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523875</xdr:colOff>
          <xdr:row>44</xdr:row>
          <xdr:rowOff>0</xdr:rowOff>
        </xdr:from>
        <xdr:to>
          <xdr:col>1</xdr:col>
          <xdr:colOff>1552575</xdr:colOff>
          <xdr:row>49</xdr:row>
          <xdr:rowOff>28575</xdr:rowOff>
        </xdr:to>
        <xdr:sp macro="" textlink="">
          <xdr:nvSpPr>
            <xdr:cNvPr id="6146" name="Object 2" hidden="1">
              <a:extLst>
                <a:ext uri="{63B3BB69-23CF-44E3-9099-C40C66FF867C}">
                  <a14:compatExt spid="_x0000_s614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5.xml"/><Relationship Id="rId6" Type="http://schemas.openxmlformats.org/officeDocument/2006/relationships/image" Target="../media/image3.emf"/><Relationship Id="rId5" Type="http://schemas.openxmlformats.org/officeDocument/2006/relationships/oleObject" Target="../embeddings/oleObject2.bin"/><Relationship Id="rId4" Type="http://schemas.openxmlformats.org/officeDocument/2006/relationships/image" Target="../media/image2.w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92D050"/>
  </sheetPr>
  <dimension ref="A1:BD203"/>
  <sheetViews>
    <sheetView tabSelected="1" view="pageBreakPreview" zoomScaleNormal="58" zoomScaleSheetLayoutView="100" workbookViewId="0">
      <selection sqref="A1:AE1"/>
    </sheetView>
  </sheetViews>
  <sheetFormatPr baseColWidth="10" defaultRowHeight="15"/>
  <cols>
    <col min="1" max="1" width="8.28515625" customWidth="1"/>
    <col min="2" max="2" width="8" customWidth="1"/>
    <col min="3" max="3" width="8.28515625" customWidth="1"/>
    <col min="4" max="4" width="9" customWidth="1"/>
    <col min="5" max="5" width="8.5703125" customWidth="1"/>
    <col min="6" max="6" width="11.7109375" customWidth="1"/>
    <col min="8" max="8" width="12.7109375" customWidth="1"/>
    <col min="10" max="10" width="14.140625" customWidth="1"/>
    <col min="11" max="11" width="9.28515625" customWidth="1"/>
    <col min="12" max="12" width="9" customWidth="1"/>
    <col min="13" max="13" width="11.140625" bestFit="1" customWidth="1"/>
    <col min="14" max="14" width="7.42578125" customWidth="1"/>
    <col min="15" max="15" width="9.5703125" customWidth="1"/>
    <col min="16" max="16" width="8.28515625" customWidth="1"/>
    <col min="17" max="17" width="11" customWidth="1"/>
    <col min="18" max="18" width="10.7109375" bestFit="1" customWidth="1"/>
    <col min="19" max="19" width="12.42578125" customWidth="1"/>
    <col min="20" max="20" width="14.42578125" customWidth="1"/>
    <col min="21" max="21" width="7.5703125" customWidth="1"/>
    <col min="22" max="23" width="10" customWidth="1"/>
    <col min="24" max="24" width="10.85546875" customWidth="1"/>
    <col min="25" max="25" width="10.7109375" customWidth="1"/>
    <col min="26" max="26" width="16" customWidth="1"/>
    <col min="27" max="27" width="8.7109375" customWidth="1"/>
    <col min="28" max="28" width="13.7109375" customWidth="1"/>
    <col min="29" max="29" width="9.85546875" bestFit="1" customWidth="1"/>
    <col min="30" max="31" width="9.85546875" customWidth="1"/>
    <col min="32" max="32" width="9.85546875" bestFit="1" customWidth="1"/>
    <col min="33" max="33" width="9.85546875" customWidth="1"/>
    <col min="34" max="34" width="9.85546875" bestFit="1" customWidth="1"/>
    <col min="35" max="35" width="10.85546875" customWidth="1"/>
    <col min="36" max="36" width="14.85546875" bestFit="1" customWidth="1"/>
    <col min="37" max="37" width="12.28515625" bestFit="1" customWidth="1"/>
    <col min="38" max="38" width="12.85546875" customWidth="1"/>
    <col min="39" max="56" width="16.42578125" hidden="1" customWidth="1"/>
    <col min="57" max="57" width="16.42578125" customWidth="1"/>
    <col min="58" max="77" width="11.42578125" customWidth="1"/>
  </cols>
  <sheetData>
    <row r="1" spans="1:56">
      <c r="A1" s="151"/>
      <c r="B1" s="151"/>
      <c r="C1" s="151"/>
      <c r="D1" s="151"/>
      <c r="E1" s="151"/>
      <c r="F1" s="151"/>
      <c r="G1" s="151"/>
      <c r="H1" s="151"/>
      <c r="I1" s="151"/>
      <c r="J1" s="151"/>
      <c r="K1" s="151"/>
      <c r="L1" s="151"/>
      <c r="M1" s="151"/>
      <c r="N1" s="151"/>
      <c r="O1" s="151"/>
      <c r="P1" s="151"/>
      <c r="Q1" s="151"/>
      <c r="R1" s="151"/>
      <c r="S1" s="151"/>
      <c r="T1" s="151"/>
      <c r="U1" s="151"/>
      <c r="V1" s="151"/>
      <c r="W1" s="151"/>
      <c r="X1" s="151"/>
      <c r="Y1" s="151"/>
      <c r="Z1" s="151"/>
      <c r="AA1" s="151"/>
      <c r="AB1" s="151"/>
      <c r="AC1" s="151"/>
      <c r="AD1" s="151"/>
      <c r="AE1" s="151"/>
      <c r="AN1">
        <v>1</v>
      </c>
      <c r="AO1">
        <v>2</v>
      </c>
      <c r="AP1">
        <v>3</v>
      </c>
      <c r="AQ1">
        <v>4</v>
      </c>
      <c r="AR1">
        <v>5</v>
      </c>
      <c r="AS1" t="s">
        <v>127</v>
      </c>
      <c r="AT1" t="s">
        <v>13</v>
      </c>
      <c r="AV1">
        <v>1</v>
      </c>
      <c r="AW1">
        <v>2</v>
      </c>
      <c r="AX1">
        <v>3</v>
      </c>
      <c r="AY1">
        <v>4</v>
      </c>
      <c r="AZ1">
        <v>5</v>
      </c>
      <c r="BA1" t="s">
        <v>13</v>
      </c>
    </row>
    <row r="2" spans="1:56">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M2" t="s">
        <v>141</v>
      </c>
      <c r="AN2">
        <v>0</v>
      </c>
      <c r="AO2">
        <v>1</v>
      </c>
      <c r="AP2">
        <v>7</v>
      </c>
      <c r="AQ2">
        <v>21</v>
      </c>
      <c r="AR2">
        <v>22</v>
      </c>
      <c r="AS2">
        <v>0</v>
      </c>
      <c r="AT2">
        <v>51</v>
      </c>
      <c r="AU2" t="s">
        <v>141</v>
      </c>
      <c r="AV2">
        <v>0</v>
      </c>
      <c r="AW2">
        <v>1</v>
      </c>
      <c r="AX2">
        <v>7</v>
      </c>
      <c r="AY2">
        <v>21</v>
      </c>
      <c r="AZ2">
        <v>22</v>
      </c>
      <c r="BA2">
        <v>4.25</v>
      </c>
      <c r="BB2">
        <v>0.77</v>
      </c>
      <c r="BC2">
        <v>4</v>
      </c>
      <c r="BD2">
        <v>5</v>
      </c>
    </row>
    <row r="3" spans="1:56">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M3" t="s">
        <v>142</v>
      </c>
      <c r="AN3">
        <v>1</v>
      </c>
      <c r="AO3">
        <v>4</v>
      </c>
      <c r="AP3">
        <v>10</v>
      </c>
      <c r="AQ3">
        <v>19</v>
      </c>
      <c r="AR3">
        <v>17</v>
      </c>
      <c r="AS3">
        <v>0</v>
      </c>
      <c r="AT3">
        <v>51</v>
      </c>
      <c r="AU3" t="s">
        <v>142</v>
      </c>
      <c r="AV3">
        <v>1</v>
      </c>
      <c r="AW3">
        <v>4</v>
      </c>
      <c r="AX3">
        <v>10</v>
      </c>
      <c r="AY3">
        <v>19</v>
      </c>
      <c r="AZ3">
        <v>17</v>
      </c>
      <c r="BA3">
        <v>3.92</v>
      </c>
      <c r="BB3">
        <v>1.02</v>
      </c>
      <c r="BC3">
        <v>4</v>
      </c>
      <c r="BD3">
        <v>4</v>
      </c>
    </row>
    <row r="4" spans="1:56">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M4" t="s">
        <v>143</v>
      </c>
      <c r="AN4">
        <v>26</v>
      </c>
      <c r="AO4">
        <v>7</v>
      </c>
      <c r="AP4">
        <v>5</v>
      </c>
      <c r="AQ4">
        <v>7</v>
      </c>
      <c r="AR4">
        <v>5</v>
      </c>
      <c r="AS4">
        <v>1</v>
      </c>
      <c r="AT4">
        <v>51</v>
      </c>
      <c r="AU4" t="s">
        <v>143</v>
      </c>
      <c r="AV4">
        <v>26</v>
      </c>
      <c r="AW4">
        <v>7</v>
      </c>
      <c r="AX4">
        <v>5</v>
      </c>
      <c r="AY4">
        <v>7</v>
      </c>
      <c r="AZ4">
        <v>5</v>
      </c>
      <c r="BA4">
        <v>2.16</v>
      </c>
      <c r="BB4">
        <v>1.45</v>
      </c>
      <c r="BC4">
        <v>1</v>
      </c>
      <c r="BD4">
        <v>1</v>
      </c>
    </row>
    <row r="5" spans="1:56">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M5" t="s">
        <v>144</v>
      </c>
      <c r="AN5">
        <v>22</v>
      </c>
      <c r="AO5">
        <v>5</v>
      </c>
      <c r="AP5">
        <v>11</v>
      </c>
      <c r="AQ5">
        <v>7</v>
      </c>
      <c r="AR5">
        <v>6</v>
      </c>
      <c r="AS5">
        <v>0</v>
      </c>
      <c r="AT5">
        <v>51</v>
      </c>
      <c r="AU5" t="s">
        <v>144</v>
      </c>
      <c r="AV5">
        <v>22</v>
      </c>
      <c r="AW5">
        <v>5</v>
      </c>
      <c r="AX5">
        <v>11</v>
      </c>
      <c r="AY5">
        <v>7</v>
      </c>
      <c r="AZ5">
        <v>6</v>
      </c>
      <c r="BA5">
        <v>2.41</v>
      </c>
      <c r="BB5">
        <v>1.46</v>
      </c>
      <c r="BC5">
        <v>2</v>
      </c>
      <c r="BD5">
        <v>1</v>
      </c>
    </row>
    <row r="6" spans="1:56" ht="15.75">
      <c r="A6" s="152" t="s">
        <v>0</v>
      </c>
      <c r="B6" s="152"/>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t="s">
        <v>145</v>
      </c>
      <c r="AN6">
        <v>5</v>
      </c>
      <c r="AO6">
        <v>7</v>
      </c>
      <c r="AP6">
        <v>12</v>
      </c>
      <c r="AQ6">
        <v>19</v>
      </c>
      <c r="AR6">
        <v>4</v>
      </c>
      <c r="AS6">
        <v>4</v>
      </c>
      <c r="AT6">
        <v>51</v>
      </c>
      <c r="AU6" t="s">
        <v>145</v>
      </c>
      <c r="AV6">
        <v>5</v>
      </c>
      <c r="AW6">
        <v>7</v>
      </c>
      <c r="AX6">
        <v>12</v>
      </c>
      <c r="AY6">
        <v>19</v>
      </c>
      <c r="AZ6">
        <v>4</v>
      </c>
      <c r="BA6">
        <v>3.21</v>
      </c>
      <c r="BB6">
        <v>1.1399999999999999</v>
      </c>
      <c r="BC6">
        <v>3</v>
      </c>
      <c r="BD6">
        <v>4</v>
      </c>
    </row>
    <row r="7" spans="1:56">
      <c r="A7" s="153" t="s">
        <v>2</v>
      </c>
      <c r="B7" s="153"/>
      <c r="C7" s="153"/>
      <c r="D7" s="153"/>
      <c r="E7" s="153"/>
      <c r="F7" s="153"/>
      <c r="G7" s="153"/>
      <c r="H7" s="153"/>
      <c r="I7" s="153"/>
      <c r="J7" s="153"/>
      <c r="K7" s="153"/>
      <c r="L7" s="153"/>
      <c r="M7" s="153"/>
      <c r="N7" s="153"/>
      <c r="O7" s="153"/>
      <c r="P7" s="153"/>
      <c r="Q7" s="153"/>
      <c r="R7" s="153"/>
      <c r="S7" s="153"/>
      <c r="T7" s="153"/>
      <c r="U7" s="153"/>
      <c r="V7" s="153"/>
      <c r="W7" s="153"/>
      <c r="X7" s="153"/>
      <c r="Y7" s="153"/>
      <c r="Z7" s="153"/>
      <c r="AA7" s="153"/>
      <c r="AB7" s="153"/>
      <c r="AC7" s="153"/>
      <c r="AD7" s="153"/>
      <c r="AE7" s="153"/>
      <c r="AF7" s="153"/>
      <c r="AG7" s="153"/>
      <c r="AH7" s="153"/>
      <c r="AI7" s="153"/>
      <c r="AJ7" s="153"/>
      <c r="AK7" s="153"/>
      <c r="AL7" s="153"/>
      <c r="AM7" t="s">
        <v>146</v>
      </c>
      <c r="AN7">
        <v>3</v>
      </c>
      <c r="AO7">
        <v>8</v>
      </c>
      <c r="AP7">
        <v>11</v>
      </c>
      <c r="AQ7">
        <v>17</v>
      </c>
      <c r="AR7">
        <v>11</v>
      </c>
      <c r="AS7">
        <v>1</v>
      </c>
      <c r="AT7">
        <v>51</v>
      </c>
      <c r="AU7" t="s">
        <v>146</v>
      </c>
      <c r="AV7">
        <v>3</v>
      </c>
      <c r="AW7">
        <v>8</v>
      </c>
      <c r="AX7">
        <v>11</v>
      </c>
      <c r="AY7">
        <v>17</v>
      </c>
      <c r="AZ7">
        <v>11</v>
      </c>
      <c r="BA7">
        <v>3.5</v>
      </c>
      <c r="BB7">
        <v>1.18</v>
      </c>
      <c r="BC7">
        <v>4</v>
      </c>
      <c r="BD7">
        <v>4</v>
      </c>
    </row>
    <row r="8" spans="1:56">
      <c r="A8" s="154" t="s">
        <v>140</v>
      </c>
      <c r="B8" s="154"/>
      <c r="C8" s="154"/>
      <c r="D8" s="154"/>
      <c r="E8" s="154"/>
      <c r="F8" s="154"/>
      <c r="G8" s="154"/>
      <c r="H8" s="154"/>
      <c r="I8" s="154"/>
      <c r="J8" s="154"/>
      <c r="K8" s="154"/>
      <c r="L8" s="154"/>
      <c r="M8" s="154"/>
      <c r="N8" s="154"/>
      <c r="O8" s="154"/>
      <c r="P8" s="154"/>
      <c r="Q8" s="154"/>
      <c r="R8" s="154"/>
      <c r="S8" s="154"/>
      <c r="T8" s="154"/>
      <c r="U8" s="154"/>
      <c r="V8" s="154"/>
      <c r="W8" s="154"/>
      <c r="X8" s="154"/>
      <c r="Y8" s="154"/>
      <c r="Z8" s="154"/>
      <c r="AA8" s="154"/>
      <c r="AB8" s="154"/>
      <c r="AC8" s="154"/>
      <c r="AD8" s="154"/>
      <c r="AE8" s="154"/>
      <c r="AF8" s="154"/>
      <c r="AG8" s="154"/>
      <c r="AH8" s="154"/>
      <c r="AI8" s="154"/>
      <c r="AJ8" s="154"/>
      <c r="AK8" s="154"/>
      <c r="AL8" s="154"/>
      <c r="AM8" t="s">
        <v>147</v>
      </c>
      <c r="AN8">
        <v>0</v>
      </c>
      <c r="AO8">
        <v>0</v>
      </c>
      <c r="AP8">
        <v>5</v>
      </c>
      <c r="AQ8">
        <v>13</v>
      </c>
      <c r="AR8">
        <v>33</v>
      </c>
      <c r="AS8">
        <v>0</v>
      </c>
      <c r="AT8">
        <v>51</v>
      </c>
      <c r="AU8" t="s">
        <v>147</v>
      </c>
      <c r="AV8">
        <v>0</v>
      </c>
      <c r="AW8">
        <v>0</v>
      </c>
      <c r="AX8">
        <v>5</v>
      </c>
      <c r="AY8">
        <v>13</v>
      </c>
      <c r="AZ8">
        <v>33</v>
      </c>
      <c r="BA8">
        <v>4.55</v>
      </c>
      <c r="BB8">
        <v>0.67</v>
      </c>
      <c r="BC8">
        <v>5</v>
      </c>
      <c r="BD8">
        <v>5</v>
      </c>
    </row>
    <row r="9" spans="1:56">
      <c r="AM9" t="s">
        <v>148</v>
      </c>
      <c r="AN9">
        <v>18</v>
      </c>
      <c r="AO9">
        <v>33</v>
      </c>
      <c r="AP9">
        <v>54</v>
      </c>
      <c r="AQ9">
        <v>37</v>
      </c>
      <c r="AR9">
        <v>17</v>
      </c>
      <c r="AS9">
        <v>8</v>
      </c>
      <c r="AT9">
        <v>167</v>
      </c>
      <c r="AU9" t="s">
        <v>148</v>
      </c>
      <c r="AV9">
        <v>18</v>
      </c>
      <c r="AW9">
        <v>33</v>
      </c>
      <c r="AX9">
        <v>54</v>
      </c>
      <c r="AY9">
        <v>37</v>
      </c>
      <c r="AZ9">
        <v>17</v>
      </c>
      <c r="BA9">
        <v>3.01</v>
      </c>
      <c r="BB9">
        <v>1.1499999999999999</v>
      </c>
      <c r="BC9">
        <v>3</v>
      </c>
      <c r="BD9">
        <v>3</v>
      </c>
    </row>
    <row r="10" spans="1:56">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t="s">
        <v>149</v>
      </c>
      <c r="AN10">
        <v>7</v>
      </c>
      <c r="AO10">
        <v>6</v>
      </c>
      <c r="AP10">
        <v>17</v>
      </c>
      <c r="AQ10">
        <v>55</v>
      </c>
      <c r="AR10">
        <v>81</v>
      </c>
      <c r="AS10">
        <v>1</v>
      </c>
      <c r="AT10">
        <v>167</v>
      </c>
      <c r="AU10" t="s">
        <v>149</v>
      </c>
      <c r="AV10">
        <v>7</v>
      </c>
      <c r="AW10">
        <v>6</v>
      </c>
      <c r="AX10">
        <v>17</v>
      </c>
      <c r="AY10">
        <v>55</v>
      </c>
      <c r="AZ10">
        <v>81</v>
      </c>
      <c r="BA10">
        <v>4.1900000000000004</v>
      </c>
      <c r="BB10">
        <v>1.04</v>
      </c>
      <c r="BC10">
        <v>4</v>
      </c>
      <c r="BD10">
        <v>5</v>
      </c>
    </row>
    <row r="11" spans="1:56">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135"/>
      <c r="AD11" s="135"/>
      <c r="AE11" s="135"/>
      <c r="AF11" s="135"/>
      <c r="AG11" s="135"/>
      <c r="AH11" s="135"/>
      <c r="AI11" s="2"/>
      <c r="AJ11" s="2"/>
      <c r="AK11" s="2"/>
      <c r="AL11" s="2"/>
      <c r="AM11" t="s">
        <v>150</v>
      </c>
      <c r="AN11">
        <v>2</v>
      </c>
      <c r="AO11">
        <v>6</v>
      </c>
      <c r="AP11">
        <v>29</v>
      </c>
      <c r="AQ11">
        <v>31</v>
      </c>
      <c r="AR11">
        <v>19</v>
      </c>
      <c r="AS11">
        <v>1</v>
      </c>
      <c r="AT11">
        <v>88</v>
      </c>
      <c r="AU11" t="s">
        <v>150</v>
      </c>
      <c r="AV11">
        <v>2</v>
      </c>
      <c r="AW11">
        <v>6</v>
      </c>
      <c r="AX11">
        <v>29</v>
      </c>
      <c r="AY11">
        <v>31</v>
      </c>
      <c r="AZ11">
        <v>19</v>
      </c>
      <c r="BA11">
        <v>3.68</v>
      </c>
      <c r="BB11">
        <v>0.97</v>
      </c>
      <c r="BC11">
        <v>4</v>
      </c>
      <c r="BD11">
        <v>4</v>
      </c>
    </row>
    <row r="12" spans="1:56">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135"/>
      <c r="AD12" s="135"/>
      <c r="AE12" s="135"/>
      <c r="AF12" s="135"/>
      <c r="AG12" s="135"/>
      <c r="AH12" s="135"/>
      <c r="AI12" s="2"/>
      <c r="AJ12" s="2"/>
      <c r="AK12" s="2"/>
      <c r="AL12" s="2"/>
      <c r="AM12" t="s">
        <v>151</v>
      </c>
      <c r="AN12">
        <v>4</v>
      </c>
      <c r="AO12">
        <v>13</v>
      </c>
      <c r="AP12">
        <v>46</v>
      </c>
      <c r="AQ12">
        <v>64</v>
      </c>
      <c r="AR12">
        <v>27</v>
      </c>
      <c r="AS12">
        <v>3</v>
      </c>
      <c r="AT12">
        <v>157</v>
      </c>
      <c r="AU12" t="s">
        <v>151</v>
      </c>
      <c r="AV12">
        <v>4</v>
      </c>
      <c r="AW12">
        <v>13</v>
      </c>
      <c r="AX12">
        <v>46</v>
      </c>
      <c r="AY12">
        <v>64</v>
      </c>
      <c r="AZ12">
        <v>27</v>
      </c>
      <c r="BA12">
        <v>3.63</v>
      </c>
      <c r="BB12">
        <v>0.96</v>
      </c>
      <c r="BC12">
        <v>4</v>
      </c>
      <c r="BD12">
        <v>4</v>
      </c>
    </row>
    <row r="13" spans="1:56">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135"/>
      <c r="AD13" s="135"/>
      <c r="AE13" s="135"/>
      <c r="AF13" s="135"/>
      <c r="AG13" s="135"/>
      <c r="AH13" s="135"/>
      <c r="AI13" s="2"/>
      <c r="AJ13" s="2"/>
      <c r="AK13" s="2"/>
      <c r="AL13" s="2"/>
      <c r="AM13" t="s">
        <v>152</v>
      </c>
      <c r="AN13">
        <v>7</v>
      </c>
      <c r="AO13">
        <v>13</v>
      </c>
      <c r="AP13">
        <v>32</v>
      </c>
      <c r="AQ13">
        <v>93</v>
      </c>
      <c r="AR13">
        <v>56</v>
      </c>
      <c r="AS13">
        <v>1</v>
      </c>
      <c r="AT13">
        <v>202</v>
      </c>
      <c r="AU13" t="s">
        <v>152</v>
      </c>
      <c r="AV13">
        <v>7</v>
      </c>
      <c r="AW13">
        <v>13</v>
      </c>
      <c r="AX13">
        <v>32</v>
      </c>
      <c r="AY13">
        <v>93</v>
      </c>
      <c r="AZ13">
        <v>56</v>
      </c>
      <c r="BA13">
        <v>3.89</v>
      </c>
      <c r="BB13">
        <v>1</v>
      </c>
      <c r="BC13">
        <v>4</v>
      </c>
      <c r="BD13">
        <v>4</v>
      </c>
    </row>
    <row r="14" spans="1:56">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135"/>
      <c r="AD14" s="135"/>
      <c r="AE14" s="135"/>
      <c r="AF14" s="135"/>
      <c r="AG14" s="135"/>
      <c r="AH14" s="135"/>
      <c r="AI14" s="2"/>
      <c r="AJ14" s="2"/>
      <c r="AK14" s="2"/>
      <c r="AL14" s="2"/>
      <c r="AM14" t="s">
        <v>153</v>
      </c>
      <c r="AN14">
        <v>6</v>
      </c>
      <c r="AO14">
        <v>21</v>
      </c>
      <c r="AP14">
        <v>51</v>
      </c>
      <c r="AQ14">
        <v>78</v>
      </c>
      <c r="AR14">
        <v>42</v>
      </c>
      <c r="AS14">
        <v>4</v>
      </c>
      <c r="AT14">
        <v>202</v>
      </c>
      <c r="AU14" t="s">
        <v>153</v>
      </c>
      <c r="AV14">
        <v>6</v>
      </c>
      <c r="AW14">
        <v>21</v>
      </c>
      <c r="AX14">
        <v>51</v>
      </c>
      <c r="AY14">
        <v>78</v>
      </c>
      <c r="AZ14">
        <v>42</v>
      </c>
      <c r="BA14">
        <v>3.65</v>
      </c>
      <c r="BB14">
        <v>1.02</v>
      </c>
      <c r="BC14">
        <v>4</v>
      </c>
      <c r="BD14">
        <v>4</v>
      </c>
    </row>
    <row r="15" spans="1:56">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135"/>
      <c r="AD15" s="135"/>
      <c r="AE15" s="135"/>
      <c r="AF15" s="135"/>
      <c r="AG15" s="135"/>
      <c r="AH15" s="135"/>
      <c r="AI15" s="2"/>
      <c r="AJ15" s="2"/>
      <c r="AK15" s="2"/>
      <c r="AL15" s="2"/>
      <c r="AM15" t="s">
        <v>154</v>
      </c>
      <c r="AN15">
        <v>27</v>
      </c>
      <c r="AO15">
        <v>51</v>
      </c>
      <c r="AP15">
        <v>45</v>
      </c>
      <c r="AQ15">
        <v>71</v>
      </c>
      <c r="AR15">
        <v>20</v>
      </c>
      <c r="AS15">
        <v>4</v>
      </c>
      <c r="AT15">
        <v>218</v>
      </c>
      <c r="AU15" t="s">
        <v>154</v>
      </c>
      <c r="AV15">
        <v>27</v>
      </c>
      <c r="AW15">
        <v>51</v>
      </c>
      <c r="AX15">
        <v>45</v>
      </c>
      <c r="AY15">
        <v>71</v>
      </c>
      <c r="AZ15">
        <v>20</v>
      </c>
      <c r="BA15">
        <v>3.03</v>
      </c>
      <c r="BB15">
        <v>1.21</v>
      </c>
      <c r="BC15">
        <v>3</v>
      </c>
      <c r="BD15">
        <v>4</v>
      </c>
    </row>
    <row r="16" spans="1:56">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135"/>
      <c r="AD16" s="135"/>
      <c r="AE16" s="135"/>
      <c r="AF16" s="135"/>
      <c r="AG16" s="135"/>
      <c r="AH16" s="135"/>
      <c r="AI16" s="2"/>
      <c r="AJ16" s="2"/>
      <c r="AK16" s="2"/>
      <c r="AL16" s="2"/>
      <c r="AM16" t="s">
        <v>155</v>
      </c>
      <c r="AN16">
        <v>16</v>
      </c>
      <c r="AO16">
        <v>28</v>
      </c>
      <c r="AP16">
        <v>84</v>
      </c>
      <c r="AQ16">
        <v>67</v>
      </c>
      <c r="AR16">
        <v>22</v>
      </c>
      <c r="AS16">
        <v>1</v>
      </c>
      <c r="AT16">
        <v>218</v>
      </c>
      <c r="AU16" t="s">
        <v>155</v>
      </c>
      <c r="AV16">
        <v>16</v>
      </c>
      <c r="AW16">
        <v>28</v>
      </c>
      <c r="AX16">
        <v>84</v>
      </c>
      <c r="AY16">
        <v>67</v>
      </c>
      <c r="AZ16">
        <v>22</v>
      </c>
      <c r="BA16">
        <v>3.24</v>
      </c>
      <c r="BB16">
        <v>1.04</v>
      </c>
      <c r="BC16">
        <v>3</v>
      </c>
      <c r="BD16">
        <v>3</v>
      </c>
    </row>
    <row r="17" spans="1:56">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135"/>
      <c r="AD17" s="135"/>
      <c r="AE17" s="135"/>
      <c r="AF17" s="135"/>
      <c r="AG17" s="135"/>
      <c r="AH17" s="135"/>
      <c r="AI17" s="2"/>
      <c r="AJ17" s="2"/>
      <c r="AK17" s="2"/>
      <c r="AL17" s="2"/>
      <c r="AM17" t="s">
        <v>156</v>
      </c>
      <c r="AN17">
        <v>21</v>
      </c>
      <c r="AO17">
        <v>20</v>
      </c>
      <c r="AP17">
        <v>82</v>
      </c>
      <c r="AQ17">
        <v>72</v>
      </c>
      <c r="AR17">
        <v>21</v>
      </c>
      <c r="AS17">
        <v>2</v>
      </c>
      <c r="AT17">
        <v>218</v>
      </c>
      <c r="AU17" t="s">
        <v>156</v>
      </c>
      <c r="AV17">
        <v>21</v>
      </c>
      <c r="AW17">
        <v>20</v>
      </c>
      <c r="AX17">
        <v>82</v>
      </c>
      <c r="AY17">
        <v>72</v>
      </c>
      <c r="AZ17">
        <v>21</v>
      </c>
      <c r="BA17">
        <v>3.24</v>
      </c>
      <c r="BB17">
        <v>1.07</v>
      </c>
      <c r="BC17">
        <v>3</v>
      </c>
      <c r="BD17">
        <v>3</v>
      </c>
    </row>
    <row r="18" spans="1:56">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135"/>
      <c r="AD18" s="135"/>
      <c r="AE18" s="135"/>
      <c r="AF18" s="135"/>
      <c r="AG18" s="135"/>
      <c r="AH18" s="135"/>
      <c r="AI18" s="2"/>
      <c r="AJ18" s="2"/>
      <c r="AK18" s="2"/>
      <c r="AL18" s="2"/>
      <c r="AM18" t="s">
        <v>157</v>
      </c>
      <c r="AN18">
        <v>24</v>
      </c>
      <c r="AO18">
        <v>35</v>
      </c>
      <c r="AP18">
        <v>57</v>
      </c>
      <c r="AQ18">
        <v>65</v>
      </c>
      <c r="AR18">
        <v>36</v>
      </c>
      <c r="AS18">
        <v>1</v>
      </c>
      <c r="AT18">
        <v>218</v>
      </c>
      <c r="AU18" t="s">
        <v>157</v>
      </c>
      <c r="AV18">
        <v>24</v>
      </c>
      <c r="AW18">
        <v>35</v>
      </c>
      <c r="AX18">
        <v>57</v>
      </c>
      <c r="AY18">
        <v>65</v>
      </c>
      <c r="AZ18">
        <v>36</v>
      </c>
      <c r="BA18">
        <v>3.25</v>
      </c>
      <c r="BB18">
        <v>1.23</v>
      </c>
      <c r="BC18">
        <v>3</v>
      </c>
      <c r="BD18">
        <v>4</v>
      </c>
    </row>
    <row r="19" spans="1:56">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135"/>
      <c r="AD19" s="135"/>
      <c r="AE19" s="135"/>
      <c r="AF19" s="135"/>
      <c r="AG19" s="135"/>
      <c r="AH19" s="135"/>
      <c r="AI19" s="2"/>
      <c r="AJ19" s="2"/>
      <c r="AK19" s="2"/>
      <c r="AL19" s="2"/>
      <c r="AM19" t="s">
        <v>158</v>
      </c>
      <c r="AN19">
        <v>9</v>
      </c>
      <c r="AO19">
        <v>5</v>
      </c>
      <c r="AP19">
        <v>38</v>
      </c>
      <c r="AQ19">
        <v>70</v>
      </c>
      <c r="AR19">
        <v>93</v>
      </c>
      <c r="AS19">
        <v>3</v>
      </c>
      <c r="AT19">
        <v>218</v>
      </c>
      <c r="AU19" t="s">
        <v>158</v>
      </c>
      <c r="AV19">
        <v>9</v>
      </c>
      <c r="AW19">
        <v>5</v>
      </c>
      <c r="AX19">
        <v>38</v>
      </c>
      <c r="AY19">
        <v>70</v>
      </c>
      <c r="AZ19">
        <v>93</v>
      </c>
      <c r="BA19">
        <v>4.08</v>
      </c>
      <c r="BB19">
        <v>1.04</v>
      </c>
      <c r="BC19">
        <v>4</v>
      </c>
      <c r="BD19">
        <v>5</v>
      </c>
    </row>
    <row r="20" spans="1:56">
      <c r="A20" s="3"/>
      <c r="B20" s="3"/>
      <c r="C20" s="3"/>
      <c r="D20" s="3"/>
      <c r="E20" s="3"/>
      <c r="F20" s="3"/>
      <c r="G20" s="3"/>
      <c r="H20" s="3"/>
      <c r="I20" s="3"/>
      <c r="J20" s="3"/>
      <c r="K20" s="3"/>
      <c r="L20" s="3"/>
      <c r="M20" s="3"/>
      <c r="N20" s="3"/>
      <c r="O20" s="3"/>
      <c r="P20" s="3"/>
      <c r="Q20" s="3"/>
      <c r="R20" s="3"/>
      <c r="S20" s="3"/>
      <c r="T20" s="3"/>
      <c r="U20" s="3"/>
      <c r="V20" s="3"/>
      <c r="W20" s="3"/>
      <c r="X20" s="3"/>
      <c r="Y20" s="4"/>
      <c r="Z20" s="5"/>
      <c r="AA20" s="6"/>
      <c r="AB20" s="6"/>
      <c r="AC20" s="6"/>
      <c r="AD20" s="6"/>
      <c r="AE20" s="7"/>
      <c r="AF20" s="3"/>
      <c r="AG20" s="3"/>
      <c r="AH20" s="3"/>
      <c r="AI20" s="3"/>
      <c r="AJ20" s="4"/>
      <c r="AK20" s="5"/>
      <c r="AL20" s="6"/>
      <c r="AM20" t="s">
        <v>159</v>
      </c>
      <c r="AN20">
        <v>11</v>
      </c>
      <c r="AO20">
        <v>12</v>
      </c>
      <c r="AP20">
        <v>48</v>
      </c>
      <c r="AQ20">
        <v>74</v>
      </c>
      <c r="AR20">
        <v>63</v>
      </c>
      <c r="AS20">
        <v>10</v>
      </c>
      <c r="AT20">
        <v>218</v>
      </c>
      <c r="AU20" t="s">
        <v>159</v>
      </c>
      <c r="AV20">
        <v>11</v>
      </c>
      <c r="AW20">
        <v>12</v>
      </c>
      <c r="AX20">
        <v>48</v>
      </c>
      <c r="AY20">
        <v>74</v>
      </c>
      <c r="AZ20">
        <v>63</v>
      </c>
      <c r="BA20">
        <v>3.8</v>
      </c>
      <c r="BB20">
        <v>1.1000000000000001</v>
      </c>
      <c r="BC20">
        <v>4</v>
      </c>
      <c r="BD20">
        <v>4</v>
      </c>
    </row>
    <row r="21" spans="1:56" ht="21">
      <c r="A21" s="150" t="s">
        <v>3</v>
      </c>
      <c r="B21" s="150"/>
      <c r="C21" s="150"/>
      <c r="D21" s="150"/>
      <c r="E21" s="150"/>
      <c r="F21" s="150"/>
      <c r="G21" s="150"/>
      <c r="H21" s="150"/>
      <c r="I21" s="150"/>
      <c r="J21" s="150"/>
      <c r="K21" s="150"/>
      <c r="L21" s="150"/>
      <c r="M21" s="150"/>
      <c r="N21" s="150"/>
      <c r="O21" s="150"/>
      <c r="P21" s="150"/>
      <c r="Q21" s="150"/>
      <c r="R21" s="150"/>
      <c r="S21" s="150"/>
      <c r="T21" s="150"/>
      <c r="U21" s="150"/>
      <c r="V21" s="3"/>
      <c r="W21" s="3"/>
      <c r="X21" s="3"/>
      <c r="Y21" s="8"/>
      <c r="Z21" s="9"/>
      <c r="AA21" s="10"/>
      <c r="AB21" s="11"/>
      <c r="AC21" s="11"/>
      <c r="AD21" s="11"/>
      <c r="AE21" s="7"/>
      <c r="AF21" s="3"/>
      <c r="AG21" s="3"/>
      <c r="AH21" s="3"/>
      <c r="AI21" s="3"/>
      <c r="AJ21" s="8"/>
      <c r="AK21" s="9"/>
      <c r="AL21" s="10"/>
      <c r="AM21" t="s">
        <v>160</v>
      </c>
      <c r="AN21">
        <v>4</v>
      </c>
      <c r="AO21">
        <v>9</v>
      </c>
      <c r="AP21">
        <v>19</v>
      </c>
      <c r="AQ21">
        <v>69</v>
      </c>
      <c r="AR21">
        <v>112</v>
      </c>
      <c r="AS21">
        <v>5</v>
      </c>
      <c r="AT21">
        <v>218</v>
      </c>
      <c r="AU21" t="s">
        <v>160</v>
      </c>
      <c r="AV21">
        <v>4</v>
      </c>
      <c r="AW21">
        <v>9</v>
      </c>
      <c r="AX21">
        <v>19</v>
      </c>
      <c r="AY21">
        <v>69</v>
      </c>
      <c r="AZ21">
        <v>112</v>
      </c>
      <c r="BA21">
        <v>4.3</v>
      </c>
      <c r="BB21">
        <v>0.93</v>
      </c>
      <c r="BC21">
        <v>5</v>
      </c>
      <c r="BD21">
        <v>5</v>
      </c>
    </row>
    <row r="22" spans="1:56" s="15" customFormat="1" ht="21">
      <c r="A22" s="12"/>
      <c r="B22" s="12"/>
      <c r="C22" s="12"/>
      <c r="D22" s="12"/>
      <c r="E22" s="12"/>
      <c r="F22" s="12"/>
      <c r="G22" s="12"/>
      <c r="H22" s="12"/>
      <c r="I22" s="12"/>
      <c r="J22" s="12"/>
      <c r="K22" s="12"/>
      <c r="L22" s="12"/>
      <c r="M22" s="12"/>
      <c r="N22" s="12"/>
      <c r="O22" s="12"/>
      <c r="P22" s="12"/>
      <c r="Q22" s="12"/>
      <c r="R22" s="12"/>
      <c r="S22" s="12"/>
      <c r="T22" s="12"/>
      <c r="U22" s="12"/>
      <c r="V22" s="13"/>
      <c r="W22" s="13"/>
      <c r="X22" s="13"/>
      <c r="Y22" s="8"/>
      <c r="Z22" s="9"/>
      <c r="AA22" s="10"/>
      <c r="AB22" s="11"/>
      <c r="AC22" s="11"/>
      <c r="AD22" s="11"/>
      <c r="AE22" s="14"/>
      <c r="AF22" s="13"/>
      <c r="AG22" s="13"/>
      <c r="AH22" s="13"/>
      <c r="AI22" s="13"/>
      <c r="AJ22" s="5"/>
      <c r="AK22" s="9"/>
      <c r="AL22" s="10"/>
      <c r="AM22" s="15" t="s">
        <v>161</v>
      </c>
      <c r="AN22" s="15">
        <v>5</v>
      </c>
      <c r="AO22" s="15">
        <v>11</v>
      </c>
      <c r="AP22" s="15">
        <v>45</v>
      </c>
      <c r="AQ22" s="15">
        <v>70</v>
      </c>
      <c r="AR22" s="15">
        <v>56</v>
      </c>
      <c r="AS22" s="15">
        <v>31</v>
      </c>
      <c r="AT22" s="15">
        <v>218</v>
      </c>
      <c r="AU22" s="15" t="s">
        <v>161</v>
      </c>
      <c r="AV22" s="15">
        <v>5</v>
      </c>
      <c r="AW22" s="15">
        <v>11</v>
      </c>
      <c r="AX22" s="15">
        <v>45</v>
      </c>
      <c r="AY22" s="15">
        <v>70</v>
      </c>
      <c r="AZ22" s="15">
        <v>56</v>
      </c>
      <c r="BA22" s="15">
        <v>3.86</v>
      </c>
      <c r="BB22" s="15">
        <v>1</v>
      </c>
      <c r="BC22" s="15">
        <v>4</v>
      </c>
      <c r="BD22" s="15">
        <v>4</v>
      </c>
    </row>
    <row r="23" spans="1:56" ht="21">
      <c r="A23" s="16" t="s">
        <v>4</v>
      </c>
      <c r="C23" s="3"/>
      <c r="D23" s="3"/>
      <c r="E23" s="3"/>
      <c r="F23" s="3"/>
      <c r="G23" s="3"/>
      <c r="H23" s="3"/>
      <c r="I23" s="3"/>
      <c r="J23" s="3"/>
      <c r="K23" s="3"/>
      <c r="L23" s="3"/>
      <c r="M23" s="3"/>
      <c r="N23" s="3"/>
      <c r="O23" s="3"/>
      <c r="P23" s="3"/>
      <c r="Q23" s="3"/>
      <c r="R23" s="3"/>
      <c r="S23" s="3"/>
      <c r="T23" s="3"/>
      <c r="U23" s="5"/>
      <c r="V23" s="9"/>
      <c r="W23" s="10"/>
      <c r="X23" s="11"/>
      <c r="Y23" s="16" t="s">
        <v>5</v>
      </c>
      <c r="Z23" s="11"/>
      <c r="AA23" s="7"/>
      <c r="AB23" s="3"/>
      <c r="AC23" s="3"/>
      <c r="AD23" s="3"/>
      <c r="AE23" s="3"/>
      <c r="AF23" s="5"/>
      <c r="AG23" s="9"/>
      <c r="AH23" s="10"/>
      <c r="AI23" s="11"/>
      <c r="AJ23" s="11"/>
      <c r="AK23" s="11"/>
      <c r="AL23" s="7"/>
    </row>
    <row r="24" spans="1:56" ht="21">
      <c r="A24" s="3"/>
      <c r="B24" s="16"/>
      <c r="C24" s="3"/>
      <c r="D24" s="3"/>
      <c r="E24" s="3"/>
      <c r="F24" s="3"/>
      <c r="G24" s="3"/>
      <c r="H24" s="3"/>
      <c r="I24" s="3"/>
      <c r="J24" s="3"/>
      <c r="K24" s="3"/>
      <c r="L24" s="3"/>
      <c r="M24" s="3"/>
      <c r="N24" s="3"/>
      <c r="O24" s="3"/>
      <c r="P24" s="3"/>
      <c r="Q24" s="3"/>
      <c r="R24" s="3"/>
      <c r="S24" s="3"/>
      <c r="T24" s="3"/>
      <c r="U24" s="5"/>
      <c r="V24" s="9"/>
      <c r="W24" s="10"/>
      <c r="X24" s="11"/>
      <c r="Y24" s="11"/>
      <c r="Z24" s="11"/>
      <c r="AA24" s="7"/>
      <c r="AB24" s="3"/>
      <c r="AC24" s="3"/>
      <c r="AD24" s="3"/>
      <c r="AE24" s="3"/>
      <c r="AF24" s="5"/>
      <c r="AG24" s="9"/>
      <c r="AH24" s="10"/>
      <c r="AI24" s="11"/>
      <c r="AJ24" s="11"/>
      <c r="AK24" s="17"/>
      <c r="AL24" s="7"/>
    </row>
    <row r="25" spans="1:56" ht="18.75">
      <c r="A25" s="3"/>
      <c r="B25" s="155" t="s">
        <v>6</v>
      </c>
      <c r="C25" s="155"/>
      <c r="D25" s="155"/>
      <c r="E25" s="155"/>
      <c r="F25" s="155"/>
      <c r="G25" s="155"/>
      <c r="H25" s="155"/>
      <c r="I25" s="125">
        <f>+AO33</f>
        <v>72</v>
      </c>
      <c r="J25" s="18">
        <f>I25/$I$28</f>
        <v>0.33027522935779818</v>
      </c>
      <c r="K25" s="3"/>
      <c r="L25" s="3"/>
      <c r="M25" s="3"/>
      <c r="N25" s="3"/>
      <c r="O25" s="3"/>
      <c r="P25" s="3"/>
      <c r="Q25" s="3"/>
      <c r="R25" s="3"/>
      <c r="S25" s="3"/>
      <c r="T25" s="3"/>
      <c r="U25" s="5"/>
      <c r="V25" s="9"/>
      <c r="W25" s="10"/>
      <c r="X25" s="11"/>
      <c r="Y25" s="11"/>
      <c r="Z25" s="19" t="s">
        <v>7</v>
      </c>
      <c r="AA25" s="125">
        <f>+AO42</f>
        <v>51</v>
      </c>
      <c r="AB25" s="21">
        <f>AA25/$AA$29</f>
        <v>0.23394495412844038</v>
      </c>
      <c r="AC25" s="3"/>
      <c r="AD25" s="3"/>
      <c r="AE25" s="3"/>
      <c r="AF25" s="9"/>
      <c r="AG25" s="9"/>
      <c r="AH25" s="10"/>
      <c r="AI25" s="11"/>
      <c r="AJ25" s="17"/>
      <c r="AK25" s="17"/>
      <c r="AL25" s="7"/>
    </row>
    <row r="26" spans="1:56" ht="18.75">
      <c r="A26" s="3"/>
      <c r="B26" s="155" t="s">
        <v>8</v>
      </c>
      <c r="C26" s="155"/>
      <c r="D26" s="155"/>
      <c r="E26" s="155"/>
      <c r="F26" s="155"/>
      <c r="G26" s="155"/>
      <c r="H26" s="155"/>
      <c r="I26" s="125">
        <f t="shared" ref="I26:I27" si="0">+AO34</f>
        <v>32</v>
      </c>
      <c r="J26" s="18">
        <f>I26/$I$28</f>
        <v>0.14678899082568808</v>
      </c>
      <c r="K26" s="3"/>
      <c r="L26" s="3"/>
      <c r="M26" s="3"/>
      <c r="N26" s="3"/>
      <c r="O26" s="3"/>
      <c r="P26" s="3"/>
      <c r="Q26" s="3"/>
      <c r="R26" s="3"/>
      <c r="S26" s="3"/>
      <c r="T26" s="3"/>
      <c r="U26" s="5"/>
      <c r="V26" s="9"/>
      <c r="W26" s="10"/>
      <c r="X26" s="11"/>
      <c r="Y26" s="11"/>
      <c r="Z26" s="19" t="s">
        <v>9</v>
      </c>
      <c r="AA26" s="125">
        <f t="shared" ref="AA26:AA28" si="1">+AO43</f>
        <v>60</v>
      </c>
      <c r="AB26" s="21">
        <f t="shared" ref="AB26:AB28" si="2">AA26/$AA$29</f>
        <v>0.27522935779816515</v>
      </c>
      <c r="AC26" s="3"/>
      <c r="AD26" s="3"/>
      <c r="AE26" s="3"/>
      <c r="AF26" s="8"/>
      <c r="AG26" s="5"/>
      <c r="AH26" s="10"/>
      <c r="AI26" s="11"/>
      <c r="AJ26" s="17"/>
      <c r="AK26" s="17"/>
      <c r="AL26" s="7"/>
    </row>
    <row r="27" spans="1:56" ht="18.75">
      <c r="A27" s="3"/>
      <c r="B27" s="155" t="s">
        <v>10</v>
      </c>
      <c r="C27" s="155"/>
      <c r="D27" s="155"/>
      <c r="E27" s="155"/>
      <c r="F27" s="155"/>
      <c r="G27" s="155"/>
      <c r="H27" s="155"/>
      <c r="I27" s="125">
        <f t="shared" si="0"/>
        <v>114</v>
      </c>
      <c r="J27" s="18">
        <f>I27/$I$28</f>
        <v>0.52293577981651373</v>
      </c>
      <c r="K27" s="3"/>
      <c r="L27" s="3"/>
      <c r="M27" s="3"/>
      <c r="N27" s="3"/>
      <c r="O27" s="3"/>
      <c r="P27" s="3"/>
      <c r="Q27" s="3"/>
      <c r="R27" s="3"/>
      <c r="S27" s="3"/>
      <c r="T27" s="3"/>
      <c r="U27" s="5"/>
      <c r="V27" s="9"/>
      <c r="W27" s="10"/>
      <c r="X27" s="11"/>
      <c r="Y27" s="11"/>
      <c r="Z27" s="19" t="s">
        <v>11</v>
      </c>
      <c r="AA27" s="125">
        <f t="shared" si="1"/>
        <v>48</v>
      </c>
      <c r="AB27" s="21">
        <f t="shared" si="2"/>
        <v>0.22018348623853212</v>
      </c>
      <c r="AC27" s="3"/>
      <c r="AD27" s="3"/>
      <c r="AE27" s="3"/>
      <c r="AF27" s="3"/>
      <c r="AG27" s="3"/>
      <c r="AH27" s="3"/>
      <c r="AI27" s="3"/>
      <c r="AJ27" s="3"/>
    </row>
    <row r="28" spans="1:56" ht="18.75">
      <c r="A28" s="3"/>
      <c r="B28" s="22"/>
      <c r="C28" s="22"/>
      <c r="D28" s="22"/>
      <c r="E28" s="22"/>
      <c r="F28" s="22"/>
      <c r="G28" s="22"/>
      <c r="H28" s="22"/>
      <c r="I28" s="23">
        <f>SUM(I25:I27)</f>
        <v>218</v>
      </c>
      <c r="J28" s="24"/>
      <c r="K28" s="3"/>
      <c r="L28" s="3"/>
      <c r="M28" s="3"/>
      <c r="N28" s="3"/>
      <c r="O28" s="3"/>
      <c r="P28" s="3"/>
      <c r="Q28" s="3"/>
      <c r="R28" s="3"/>
      <c r="S28" s="3"/>
      <c r="T28" s="3"/>
      <c r="U28" s="5"/>
      <c r="V28" s="9"/>
      <c r="W28" s="10"/>
      <c r="X28" s="11"/>
      <c r="Y28" s="11"/>
      <c r="Z28" s="19" t="s">
        <v>12</v>
      </c>
      <c r="AA28" s="125">
        <f t="shared" si="1"/>
        <v>59</v>
      </c>
      <c r="AB28" s="21">
        <f t="shared" si="2"/>
        <v>0.27064220183486237</v>
      </c>
      <c r="AC28" s="3"/>
      <c r="AD28" s="3"/>
      <c r="AE28" s="3"/>
      <c r="AF28" s="3"/>
      <c r="AG28" s="3"/>
      <c r="AH28" s="3"/>
      <c r="AI28" s="3"/>
      <c r="AJ28" s="3"/>
    </row>
    <row r="29" spans="1:56" ht="18.75">
      <c r="A29" s="3"/>
      <c r="B29" s="22"/>
      <c r="C29" s="22"/>
      <c r="D29" s="22"/>
      <c r="E29" s="22"/>
      <c r="F29" s="22"/>
      <c r="G29" s="22"/>
      <c r="H29" s="22"/>
      <c r="I29" s="25"/>
      <c r="J29" s="24"/>
      <c r="K29" s="3"/>
      <c r="L29" s="3"/>
      <c r="M29" s="3"/>
      <c r="N29" s="3"/>
      <c r="O29" s="3"/>
      <c r="P29" s="3"/>
      <c r="Q29" s="3"/>
      <c r="R29" s="3"/>
      <c r="S29" s="3"/>
      <c r="T29" s="3"/>
      <c r="U29" s="5"/>
      <c r="V29" s="9"/>
      <c r="W29" s="10"/>
      <c r="X29" s="11"/>
      <c r="Y29" s="11"/>
      <c r="Z29" s="19" t="s">
        <v>13</v>
      </c>
      <c r="AA29" s="20">
        <f>SUM(AA25:AA28)</f>
        <v>218</v>
      </c>
      <c r="AB29" s="26"/>
      <c r="AC29" s="3"/>
      <c r="AD29" s="3"/>
      <c r="AE29" s="3"/>
      <c r="AF29" s="3"/>
      <c r="AG29" s="3"/>
      <c r="AH29" s="3"/>
      <c r="AI29" s="3"/>
      <c r="AJ29" s="3"/>
    </row>
    <row r="30" spans="1:56" ht="18.75">
      <c r="A30" s="3"/>
      <c r="B30" s="22"/>
      <c r="C30" s="22"/>
      <c r="D30" s="22"/>
      <c r="E30" s="22"/>
      <c r="F30" s="22"/>
      <c r="G30" s="22"/>
      <c r="H30" s="22"/>
      <c r="I30" s="25"/>
      <c r="J30" s="24"/>
      <c r="K30" s="3"/>
      <c r="L30" s="3"/>
      <c r="M30" s="3"/>
      <c r="N30" s="3"/>
      <c r="O30" s="3"/>
      <c r="P30" s="3"/>
      <c r="Q30" s="3"/>
      <c r="R30" s="3"/>
      <c r="S30" s="3"/>
      <c r="T30" s="3"/>
      <c r="U30" s="3"/>
      <c r="V30" s="3"/>
      <c r="W30" s="3"/>
      <c r="X30" s="3"/>
      <c r="Y30" s="3"/>
      <c r="AC30" s="3"/>
      <c r="AD30" s="3"/>
      <c r="AE30" s="3"/>
      <c r="AF30" s="3"/>
      <c r="AG30" s="3"/>
      <c r="AH30" s="3"/>
      <c r="AI30" s="3"/>
      <c r="AJ30" s="3"/>
      <c r="AM30" t="s">
        <v>128</v>
      </c>
    </row>
    <row r="31" spans="1:56" ht="18.75">
      <c r="A31" s="3"/>
      <c r="B31" s="22"/>
      <c r="C31" s="22"/>
      <c r="D31" s="22"/>
      <c r="E31" s="22"/>
      <c r="F31" s="22"/>
      <c r="G31" s="22"/>
      <c r="H31" s="22"/>
      <c r="I31" s="25"/>
      <c r="J31" s="24"/>
      <c r="K31" s="3"/>
      <c r="L31" s="3"/>
      <c r="M31" s="3"/>
      <c r="N31" s="3"/>
      <c r="O31" s="3"/>
      <c r="P31" s="3"/>
      <c r="Q31" s="3"/>
      <c r="R31" s="3"/>
      <c r="S31" s="3"/>
      <c r="T31" s="3"/>
      <c r="U31" s="3"/>
      <c r="V31" s="3"/>
      <c r="W31" s="3"/>
      <c r="X31" s="3"/>
      <c r="Y31" s="3"/>
      <c r="AC31" s="3"/>
      <c r="AD31" s="3"/>
      <c r="AE31" s="3"/>
      <c r="AF31" s="3"/>
      <c r="AG31" s="3"/>
      <c r="AH31" s="3"/>
      <c r="AI31" s="3"/>
      <c r="AJ31" s="3"/>
      <c r="AM31" t="s">
        <v>162</v>
      </c>
    </row>
    <row r="32" spans="1:56" ht="18.75">
      <c r="A32" s="3"/>
      <c r="B32" s="22"/>
      <c r="C32" s="22"/>
      <c r="D32" s="22"/>
      <c r="E32" s="22"/>
      <c r="F32" s="22"/>
      <c r="G32" s="22"/>
      <c r="H32" s="22"/>
      <c r="I32" s="25"/>
      <c r="J32" s="24"/>
      <c r="K32" s="3"/>
      <c r="L32" s="3"/>
      <c r="M32" s="3"/>
      <c r="N32" s="3"/>
      <c r="O32" s="3"/>
      <c r="P32" s="3"/>
      <c r="Q32" s="3"/>
      <c r="R32" s="3"/>
      <c r="S32" s="3"/>
      <c r="T32" s="3"/>
      <c r="U32" s="3"/>
      <c r="V32" s="3"/>
      <c r="W32" s="3"/>
      <c r="X32" s="3"/>
      <c r="Y32" s="3"/>
      <c r="AC32" s="3"/>
      <c r="AD32" s="3"/>
      <c r="AE32" s="3"/>
      <c r="AF32" s="3"/>
      <c r="AG32" s="3"/>
      <c r="AH32" s="3"/>
      <c r="AI32" s="3"/>
      <c r="AJ32" s="3"/>
      <c r="AO32" t="s">
        <v>129</v>
      </c>
      <c r="AP32" t="s">
        <v>130</v>
      </c>
      <c r="AQ32" t="s">
        <v>131</v>
      </c>
      <c r="AR32" t="s">
        <v>132</v>
      </c>
    </row>
    <row r="33" spans="1:44" ht="18.75">
      <c r="A33" s="3"/>
      <c r="B33" s="27"/>
      <c r="C33" s="27"/>
      <c r="D33" s="27"/>
      <c r="E33" s="27"/>
      <c r="F33" s="27"/>
      <c r="G33" s="27"/>
      <c r="H33" s="27"/>
      <c r="J33" s="27"/>
      <c r="K33" s="3"/>
      <c r="L33" s="3"/>
      <c r="M33" s="3"/>
      <c r="N33" s="3"/>
      <c r="O33" s="3"/>
      <c r="P33" s="3"/>
      <c r="Q33" s="3"/>
      <c r="R33" s="3"/>
      <c r="S33" s="3"/>
      <c r="T33" s="3"/>
      <c r="U33" s="3"/>
      <c r="V33" s="3"/>
      <c r="W33" s="3"/>
      <c r="X33" s="3"/>
      <c r="Y33" s="3"/>
      <c r="Z33" s="3"/>
      <c r="AA33" s="3"/>
      <c r="AB33" s="3"/>
      <c r="AC33" s="3"/>
      <c r="AD33" s="3"/>
      <c r="AE33" s="3"/>
      <c r="AF33" s="3"/>
      <c r="AG33" s="3"/>
      <c r="AH33" s="3"/>
      <c r="AI33" s="3"/>
      <c r="AJ33" s="3"/>
      <c r="AM33" t="s">
        <v>133</v>
      </c>
      <c r="AN33" t="s">
        <v>6</v>
      </c>
      <c r="AO33">
        <v>72</v>
      </c>
      <c r="AP33">
        <v>33</v>
      </c>
      <c r="AQ33">
        <v>33</v>
      </c>
      <c r="AR33">
        <v>33</v>
      </c>
    </row>
    <row r="34" spans="1:44">
      <c r="A34" s="28"/>
      <c r="B34" s="29"/>
      <c r="C34" s="29"/>
      <c r="D34" s="29"/>
      <c r="E34" s="29"/>
      <c r="F34" s="29"/>
      <c r="G34" s="30"/>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N34" t="s">
        <v>8</v>
      </c>
      <c r="AO34">
        <v>32</v>
      </c>
      <c r="AP34">
        <v>14.7</v>
      </c>
      <c r="AQ34">
        <v>14.7</v>
      </c>
      <c r="AR34">
        <v>47.7</v>
      </c>
    </row>
    <row r="35" spans="1:44">
      <c r="A35" s="31"/>
      <c r="B35" s="29"/>
      <c r="C35" s="32"/>
      <c r="D35" s="32"/>
      <c r="E35" s="32"/>
      <c r="F35" s="32"/>
      <c r="G35" s="30"/>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N35" t="s">
        <v>10</v>
      </c>
      <c r="AO35">
        <v>114</v>
      </c>
      <c r="AP35">
        <v>52.3</v>
      </c>
      <c r="AQ35">
        <v>52.3</v>
      </c>
      <c r="AR35">
        <v>100</v>
      </c>
    </row>
    <row r="36" spans="1:44">
      <c r="A36" s="33"/>
      <c r="B36" s="34"/>
      <c r="C36" s="35"/>
      <c r="D36" s="36"/>
      <c r="E36" s="36"/>
      <c r="F36" s="36"/>
      <c r="G36" s="30"/>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N36" t="s">
        <v>13</v>
      </c>
      <c r="AO36">
        <v>218</v>
      </c>
      <c r="AP36">
        <v>100</v>
      </c>
      <c r="AQ36">
        <v>100</v>
      </c>
    </row>
    <row r="37" spans="1:44">
      <c r="A37" s="29"/>
      <c r="B37" s="34"/>
      <c r="C37" s="35"/>
      <c r="D37" s="36"/>
      <c r="E37" s="36"/>
      <c r="F37" s="36"/>
      <c r="G37" s="30"/>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row>
    <row r="38" spans="1:44">
      <c r="A38" s="29"/>
      <c r="B38" s="34"/>
      <c r="C38" s="35"/>
      <c r="D38" s="36"/>
      <c r="E38" s="36"/>
      <c r="F38" s="36"/>
      <c r="G38" s="30"/>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row>
    <row r="39" spans="1:44">
      <c r="A39" s="29"/>
      <c r="B39" s="34"/>
      <c r="C39" s="35"/>
      <c r="D39" s="36"/>
      <c r="E39" s="36"/>
      <c r="F39" s="36"/>
      <c r="G39" s="30"/>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row>
    <row r="40" spans="1:44">
      <c r="A40" s="29"/>
      <c r="B40" s="34"/>
      <c r="C40" s="35"/>
      <c r="D40" s="36"/>
      <c r="E40" s="36"/>
      <c r="F40" s="36"/>
      <c r="G40" s="30"/>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t="s">
        <v>163</v>
      </c>
    </row>
    <row r="41" spans="1:44">
      <c r="A41" s="29"/>
      <c r="B41" s="34"/>
      <c r="C41" s="35"/>
      <c r="D41" s="36"/>
      <c r="E41" s="36"/>
      <c r="F41" s="36"/>
      <c r="G41" s="30"/>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O41" t="s">
        <v>129</v>
      </c>
      <c r="AP41" t="s">
        <v>130</v>
      </c>
      <c r="AQ41" t="s">
        <v>131</v>
      </c>
      <c r="AR41" t="s">
        <v>132</v>
      </c>
    </row>
    <row r="42" spans="1:44">
      <c r="A42" s="29"/>
      <c r="B42" s="34"/>
      <c r="C42" s="35"/>
      <c r="D42" s="36"/>
      <c r="E42" s="36"/>
      <c r="F42" s="36"/>
      <c r="G42" s="30"/>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t="s">
        <v>133</v>
      </c>
      <c r="AN42" t="s">
        <v>164</v>
      </c>
      <c r="AO42">
        <v>51</v>
      </c>
      <c r="AP42">
        <v>23.4</v>
      </c>
      <c r="AQ42">
        <v>23.4</v>
      </c>
      <c r="AR42">
        <v>23.4</v>
      </c>
    </row>
    <row r="43" spans="1:44">
      <c r="A43" s="29"/>
      <c r="B43" s="34"/>
      <c r="C43" s="35"/>
      <c r="D43" s="36"/>
      <c r="E43" s="36"/>
      <c r="F43" s="36"/>
      <c r="G43" s="30"/>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N43" t="s">
        <v>165</v>
      </c>
      <c r="AO43">
        <v>60</v>
      </c>
      <c r="AP43">
        <v>27.5</v>
      </c>
      <c r="AQ43">
        <v>27.5</v>
      </c>
      <c r="AR43">
        <v>50.9</v>
      </c>
    </row>
    <row r="44" spans="1:44">
      <c r="A44" s="29"/>
      <c r="B44" s="34"/>
      <c r="C44" s="35"/>
      <c r="D44" s="36"/>
      <c r="E44" s="36"/>
      <c r="F44" s="37"/>
      <c r="G44" s="30"/>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N44" t="s">
        <v>166</v>
      </c>
      <c r="AO44">
        <v>48</v>
      </c>
      <c r="AP44">
        <v>22</v>
      </c>
      <c r="AQ44">
        <v>22</v>
      </c>
      <c r="AR44">
        <v>72.900000000000006</v>
      </c>
    </row>
    <row r="45" spans="1:44">
      <c r="A45" s="3"/>
      <c r="B45" s="3"/>
      <c r="C45" s="3"/>
      <c r="D45" s="3"/>
      <c r="E45" s="3"/>
      <c r="F45" s="3"/>
      <c r="G45" s="3"/>
      <c r="H45" s="3"/>
      <c r="I45" s="3"/>
      <c r="J45" s="3"/>
      <c r="K45" s="3"/>
      <c r="L45" s="3"/>
      <c r="M45" s="3"/>
      <c r="N45" s="3"/>
      <c r="O45" s="3"/>
      <c r="P45" s="3"/>
      <c r="Q45" s="3"/>
      <c r="R45" s="3"/>
      <c r="S45" s="3"/>
      <c r="T45" s="3"/>
      <c r="U45" s="3"/>
      <c r="V45" s="156" t="s">
        <v>14</v>
      </c>
      <c r="W45" s="157"/>
      <c r="X45" s="157"/>
      <c r="Y45" s="157"/>
      <c r="Z45" s="157"/>
      <c r="AA45" s="158"/>
      <c r="AB45" s="38"/>
      <c r="AC45" s="162" t="s">
        <v>15</v>
      </c>
      <c r="AD45" s="163"/>
      <c r="AE45" s="163"/>
      <c r="AF45" s="163"/>
      <c r="AG45" s="163"/>
      <c r="AH45" s="164"/>
      <c r="AI45" s="204" t="s">
        <v>16</v>
      </c>
      <c r="AJ45" s="180"/>
      <c r="AK45" s="180"/>
      <c r="AL45" s="180"/>
      <c r="AN45" t="s">
        <v>167</v>
      </c>
      <c r="AO45">
        <v>59</v>
      </c>
      <c r="AP45">
        <v>27.1</v>
      </c>
      <c r="AQ45">
        <v>27.1</v>
      </c>
      <c r="AR45">
        <v>100</v>
      </c>
    </row>
    <row r="46" spans="1:44" ht="15.75" thickBot="1">
      <c r="A46" s="3"/>
      <c r="B46" s="3"/>
      <c r="C46" s="3"/>
      <c r="D46" s="3"/>
      <c r="E46" s="3"/>
      <c r="F46" s="3"/>
      <c r="G46" s="3"/>
      <c r="H46" s="3"/>
      <c r="I46" s="3"/>
      <c r="J46" s="3"/>
      <c r="K46" s="3"/>
      <c r="L46" s="3"/>
      <c r="M46" s="3"/>
      <c r="N46" s="3"/>
      <c r="O46" s="3"/>
      <c r="P46" s="3"/>
      <c r="Q46" s="3"/>
      <c r="R46" s="3"/>
      <c r="S46" s="3"/>
      <c r="T46" s="3"/>
      <c r="U46" s="3"/>
      <c r="V46" s="159"/>
      <c r="W46" s="160"/>
      <c r="X46" s="160"/>
      <c r="Y46" s="160"/>
      <c r="Z46" s="160"/>
      <c r="AA46" s="161"/>
      <c r="AB46" s="38"/>
      <c r="AC46" s="159"/>
      <c r="AD46" s="160"/>
      <c r="AE46" s="160"/>
      <c r="AF46" s="160"/>
      <c r="AG46" s="160"/>
      <c r="AH46" s="161"/>
      <c r="AI46" s="205"/>
      <c r="AJ46" s="206"/>
      <c r="AK46" s="206"/>
      <c r="AL46" s="206"/>
      <c r="AN46" t="s">
        <v>13</v>
      </c>
      <c r="AO46">
        <v>218</v>
      </c>
      <c r="AP46">
        <v>100</v>
      </c>
      <c r="AQ46">
        <v>100</v>
      </c>
    </row>
    <row r="47" spans="1:44" s="44" customFormat="1" ht="21">
      <c r="A47" s="167" t="s">
        <v>17</v>
      </c>
      <c r="B47" s="167"/>
      <c r="C47" s="167"/>
      <c r="D47" s="167"/>
      <c r="E47" s="167"/>
      <c r="F47" s="167"/>
      <c r="G47" s="167"/>
      <c r="H47" s="167"/>
      <c r="I47" s="167"/>
      <c r="J47" s="167"/>
      <c r="K47" s="167"/>
      <c r="L47" s="167"/>
      <c r="M47" s="167"/>
      <c r="N47" s="167"/>
      <c r="O47" s="167"/>
      <c r="P47" s="167"/>
      <c r="Q47" s="167"/>
      <c r="R47" s="167"/>
      <c r="S47" s="167"/>
      <c r="T47" s="167"/>
      <c r="U47" s="168"/>
      <c r="V47" s="39">
        <v>1</v>
      </c>
      <c r="W47" s="40">
        <v>2</v>
      </c>
      <c r="X47" s="40">
        <v>3</v>
      </c>
      <c r="Y47" s="40">
        <v>4</v>
      </c>
      <c r="Z47" s="40">
        <v>5</v>
      </c>
      <c r="AA47" s="40" t="s">
        <v>127</v>
      </c>
      <c r="AB47" s="41" t="s">
        <v>18</v>
      </c>
      <c r="AC47" s="39">
        <v>1</v>
      </c>
      <c r="AD47" s="40">
        <v>2</v>
      </c>
      <c r="AE47" s="40">
        <v>3</v>
      </c>
      <c r="AF47" s="40">
        <v>4</v>
      </c>
      <c r="AG47" s="40">
        <v>5</v>
      </c>
      <c r="AH47" s="40" t="s">
        <v>127</v>
      </c>
      <c r="AI47" s="42" t="s">
        <v>19</v>
      </c>
      <c r="AJ47" s="43" t="s">
        <v>20</v>
      </c>
      <c r="AK47" s="43" t="s">
        <v>21</v>
      </c>
      <c r="AL47" s="43" t="s">
        <v>22</v>
      </c>
    </row>
    <row r="48" spans="1:44" s="47" customFormat="1" ht="18.75">
      <c r="A48" s="45" t="s">
        <v>24</v>
      </c>
      <c r="B48" s="165" t="s">
        <v>25</v>
      </c>
      <c r="C48" s="166"/>
      <c r="D48" s="166"/>
      <c r="E48" s="166"/>
      <c r="F48" s="166"/>
      <c r="G48" s="166"/>
      <c r="H48" s="166"/>
      <c r="I48" s="166"/>
      <c r="J48" s="166"/>
      <c r="K48" s="166"/>
      <c r="L48" s="166"/>
      <c r="M48" s="166"/>
      <c r="N48" s="166"/>
      <c r="O48" s="166"/>
      <c r="P48" s="166"/>
      <c r="Q48" s="166"/>
      <c r="R48" s="166"/>
      <c r="S48" s="166"/>
      <c r="T48" s="166"/>
      <c r="U48" s="166"/>
      <c r="V48" s="137">
        <f>+AN2</f>
        <v>0</v>
      </c>
      <c r="W48" s="137">
        <f t="shared" ref="W48:AA52" si="3">+AO2</f>
        <v>1</v>
      </c>
      <c r="X48" s="137">
        <f t="shared" si="3"/>
        <v>7</v>
      </c>
      <c r="Y48" s="137">
        <f t="shared" si="3"/>
        <v>21</v>
      </c>
      <c r="Z48" s="137">
        <f t="shared" si="3"/>
        <v>22</v>
      </c>
      <c r="AA48" s="137">
        <f t="shared" si="3"/>
        <v>0</v>
      </c>
      <c r="AB48" s="137">
        <f>SUM(V48:AA48)</f>
        <v>51</v>
      </c>
      <c r="AC48" s="46">
        <f t="shared" ref="AC48:AG52" si="4">V48/$AB48</f>
        <v>0</v>
      </c>
      <c r="AD48" s="46">
        <f t="shared" si="4"/>
        <v>1.9607843137254902E-2</v>
      </c>
      <c r="AE48" s="46">
        <f t="shared" si="4"/>
        <v>0.13725490196078433</v>
      </c>
      <c r="AF48" s="46">
        <f t="shared" si="4"/>
        <v>0.41176470588235292</v>
      </c>
      <c r="AG48" s="46">
        <f t="shared" si="4"/>
        <v>0.43137254901960786</v>
      </c>
      <c r="AH48" s="137">
        <v>24</v>
      </c>
      <c r="AI48" s="137">
        <f>+BA2</f>
        <v>4.25</v>
      </c>
      <c r="AJ48" s="137">
        <f t="shared" ref="AJ48:AL52" si="5">+BB2</f>
        <v>0.77</v>
      </c>
      <c r="AK48" s="137">
        <f t="shared" si="5"/>
        <v>4</v>
      </c>
      <c r="AL48" s="137">
        <f t="shared" si="5"/>
        <v>5</v>
      </c>
    </row>
    <row r="49" spans="1:44" s="47" customFormat="1" ht="18.75">
      <c r="A49" s="45" t="s">
        <v>26</v>
      </c>
      <c r="B49" s="165" t="s">
        <v>27</v>
      </c>
      <c r="C49" s="166"/>
      <c r="D49" s="166"/>
      <c r="E49" s="166"/>
      <c r="F49" s="166"/>
      <c r="G49" s="166"/>
      <c r="H49" s="166"/>
      <c r="I49" s="166"/>
      <c r="J49" s="166"/>
      <c r="K49" s="166"/>
      <c r="L49" s="166"/>
      <c r="M49" s="166"/>
      <c r="N49" s="166"/>
      <c r="O49" s="166"/>
      <c r="P49" s="166"/>
      <c r="Q49" s="166"/>
      <c r="R49" s="166"/>
      <c r="S49" s="166"/>
      <c r="T49" s="166"/>
      <c r="U49" s="166"/>
      <c r="V49" s="137">
        <f t="shared" ref="V49:V52" si="6">+AN3</f>
        <v>1</v>
      </c>
      <c r="W49" s="137">
        <f t="shared" si="3"/>
        <v>4</v>
      </c>
      <c r="X49" s="137">
        <f t="shared" si="3"/>
        <v>10</v>
      </c>
      <c r="Y49" s="137">
        <f t="shared" si="3"/>
        <v>19</v>
      </c>
      <c r="Z49" s="137">
        <f t="shared" si="3"/>
        <v>17</v>
      </c>
      <c r="AA49" s="137">
        <f t="shared" si="3"/>
        <v>0</v>
      </c>
      <c r="AB49" s="137">
        <f t="shared" ref="AB49:AB52" si="7">SUM(V49:AA49)</f>
        <v>51</v>
      </c>
      <c r="AC49" s="46">
        <f t="shared" si="4"/>
        <v>1.9607843137254902E-2</v>
      </c>
      <c r="AD49" s="46">
        <f t="shared" si="4"/>
        <v>7.8431372549019607E-2</v>
      </c>
      <c r="AE49" s="46">
        <f t="shared" si="4"/>
        <v>0.19607843137254902</v>
      </c>
      <c r="AF49" s="46">
        <f t="shared" si="4"/>
        <v>0.37254901960784315</v>
      </c>
      <c r="AG49" s="46">
        <f t="shared" si="4"/>
        <v>0.33333333333333331</v>
      </c>
      <c r="AH49" s="137">
        <v>16</v>
      </c>
      <c r="AI49" s="137">
        <f t="shared" ref="AI49:AI52" si="8">+BA3</f>
        <v>3.92</v>
      </c>
      <c r="AJ49" s="137">
        <f t="shared" si="5"/>
        <v>1.02</v>
      </c>
      <c r="AK49" s="137">
        <f t="shared" si="5"/>
        <v>4</v>
      </c>
      <c r="AL49" s="137">
        <f t="shared" si="5"/>
        <v>4</v>
      </c>
    </row>
    <row r="50" spans="1:44" s="47" customFormat="1" ht="75.75">
      <c r="A50" s="45" t="s">
        <v>28</v>
      </c>
      <c r="B50" s="165" t="s">
        <v>29</v>
      </c>
      <c r="C50" s="166"/>
      <c r="D50" s="166"/>
      <c r="E50" s="166"/>
      <c r="F50" s="166"/>
      <c r="G50" s="166"/>
      <c r="H50" s="166"/>
      <c r="I50" s="166"/>
      <c r="J50" s="166"/>
      <c r="K50" s="166"/>
      <c r="L50" s="166"/>
      <c r="M50" s="166"/>
      <c r="N50" s="166"/>
      <c r="O50" s="166"/>
      <c r="P50" s="166"/>
      <c r="Q50" s="166"/>
      <c r="R50" s="166"/>
      <c r="S50" s="166"/>
      <c r="T50" s="166"/>
      <c r="U50" s="166"/>
      <c r="V50" s="137">
        <f t="shared" si="6"/>
        <v>26</v>
      </c>
      <c r="W50" s="137">
        <f t="shared" si="3"/>
        <v>7</v>
      </c>
      <c r="X50" s="137">
        <f t="shared" si="3"/>
        <v>5</v>
      </c>
      <c r="Y50" s="137">
        <f t="shared" si="3"/>
        <v>7</v>
      </c>
      <c r="Z50" s="137">
        <f t="shared" si="3"/>
        <v>5</v>
      </c>
      <c r="AA50" s="137">
        <f t="shared" si="3"/>
        <v>1</v>
      </c>
      <c r="AB50" s="137">
        <f t="shared" si="7"/>
        <v>51</v>
      </c>
      <c r="AC50" s="46">
        <f t="shared" si="4"/>
        <v>0.50980392156862742</v>
      </c>
      <c r="AD50" s="46">
        <f t="shared" si="4"/>
        <v>0.13725490196078433</v>
      </c>
      <c r="AE50" s="46">
        <f t="shared" si="4"/>
        <v>9.8039215686274508E-2</v>
      </c>
      <c r="AF50" s="46">
        <f t="shared" si="4"/>
        <v>0.13725490196078433</v>
      </c>
      <c r="AG50" s="46">
        <f t="shared" si="4"/>
        <v>9.8039215686274508E-2</v>
      </c>
      <c r="AH50" s="137">
        <v>7</v>
      </c>
      <c r="AI50" s="137">
        <f t="shared" si="8"/>
        <v>2.16</v>
      </c>
      <c r="AJ50" s="137">
        <f t="shared" si="5"/>
        <v>1.45</v>
      </c>
      <c r="AK50" s="137">
        <f t="shared" si="5"/>
        <v>1</v>
      </c>
      <c r="AL50" s="137">
        <f t="shared" si="5"/>
        <v>1</v>
      </c>
      <c r="AM50" s="47" t="s">
        <v>168</v>
      </c>
    </row>
    <row r="51" spans="1:44" s="47" customFormat="1" ht="30.75">
      <c r="A51" s="45" t="s">
        <v>30</v>
      </c>
      <c r="B51" s="165" t="s">
        <v>31</v>
      </c>
      <c r="C51" s="166"/>
      <c r="D51" s="166"/>
      <c r="E51" s="166"/>
      <c r="F51" s="166"/>
      <c r="G51" s="166"/>
      <c r="H51" s="166"/>
      <c r="I51" s="166"/>
      <c r="J51" s="166"/>
      <c r="K51" s="166"/>
      <c r="L51" s="166"/>
      <c r="M51" s="166"/>
      <c r="N51" s="166"/>
      <c r="O51" s="166"/>
      <c r="P51" s="166"/>
      <c r="Q51" s="166"/>
      <c r="R51" s="166"/>
      <c r="S51" s="166"/>
      <c r="T51" s="166"/>
      <c r="U51" s="166"/>
      <c r="V51" s="137">
        <f t="shared" si="6"/>
        <v>22</v>
      </c>
      <c r="W51" s="137">
        <f t="shared" si="3"/>
        <v>5</v>
      </c>
      <c r="X51" s="137">
        <f t="shared" si="3"/>
        <v>11</v>
      </c>
      <c r="Y51" s="137">
        <f t="shared" si="3"/>
        <v>7</v>
      </c>
      <c r="Z51" s="137">
        <f t="shared" si="3"/>
        <v>6</v>
      </c>
      <c r="AA51" s="137">
        <f t="shared" si="3"/>
        <v>0</v>
      </c>
      <c r="AB51" s="137">
        <f t="shared" si="7"/>
        <v>51</v>
      </c>
      <c r="AC51" s="46">
        <f t="shared" si="4"/>
        <v>0.43137254901960786</v>
      </c>
      <c r="AD51" s="46">
        <f t="shared" si="4"/>
        <v>9.8039215686274508E-2</v>
      </c>
      <c r="AE51" s="46">
        <f t="shared" si="4"/>
        <v>0.21568627450980393</v>
      </c>
      <c r="AF51" s="46">
        <f t="shared" si="4"/>
        <v>0.13725490196078433</v>
      </c>
      <c r="AG51" s="46">
        <f t="shared" si="4"/>
        <v>0.11764705882352941</v>
      </c>
      <c r="AH51" s="138">
        <v>5</v>
      </c>
      <c r="AI51" s="137">
        <f t="shared" si="8"/>
        <v>2.41</v>
      </c>
      <c r="AJ51" s="137">
        <f t="shared" si="5"/>
        <v>1.46</v>
      </c>
      <c r="AK51" s="137">
        <f t="shared" si="5"/>
        <v>2</v>
      </c>
      <c r="AL51" s="137">
        <f t="shared" si="5"/>
        <v>1</v>
      </c>
      <c r="AO51" s="47" t="s">
        <v>129</v>
      </c>
      <c r="AP51" s="47" t="s">
        <v>130</v>
      </c>
      <c r="AQ51" s="47" t="s">
        <v>131</v>
      </c>
      <c r="AR51" s="47" t="s">
        <v>132</v>
      </c>
    </row>
    <row r="52" spans="1:44" s="47" customFormat="1" ht="18.75">
      <c r="A52" s="45" t="s">
        <v>32</v>
      </c>
      <c r="B52" s="165" t="s">
        <v>33</v>
      </c>
      <c r="C52" s="166"/>
      <c r="D52" s="166"/>
      <c r="E52" s="166"/>
      <c r="F52" s="166"/>
      <c r="G52" s="166"/>
      <c r="H52" s="166"/>
      <c r="I52" s="166"/>
      <c r="J52" s="166"/>
      <c r="K52" s="166"/>
      <c r="L52" s="166"/>
      <c r="M52" s="166"/>
      <c r="N52" s="166"/>
      <c r="O52" s="166"/>
      <c r="P52" s="166"/>
      <c r="Q52" s="166"/>
      <c r="R52" s="166"/>
      <c r="S52" s="166"/>
      <c r="T52" s="166"/>
      <c r="U52" s="166"/>
      <c r="V52" s="137">
        <f t="shared" si="6"/>
        <v>5</v>
      </c>
      <c r="W52" s="137">
        <f t="shared" si="3"/>
        <v>7</v>
      </c>
      <c r="X52" s="137">
        <f t="shared" si="3"/>
        <v>12</v>
      </c>
      <c r="Y52" s="137">
        <f t="shared" si="3"/>
        <v>19</v>
      </c>
      <c r="Z52" s="137">
        <f t="shared" si="3"/>
        <v>4</v>
      </c>
      <c r="AA52" s="137">
        <f t="shared" si="3"/>
        <v>4</v>
      </c>
      <c r="AB52" s="137">
        <f t="shared" si="7"/>
        <v>51</v>
      </c>
      <c r="AC52" s="46">
        <f t="shared" si="4"/>
        <v>9.8039215686274508E-2</v>
      </c>
      <c r="AD52" s="46">
        <f t="shared" si="4"/>
        <v>0.13725490196078433</v>
      </c>
      <c r="AE52" s="46">
        <f t="shared" si="4"/>
        <v>0.23529411764705882</v>
      </c>
      <c r="AF52" s="46">
        <f t="shared" si="4"/>
        <v>0.37254901960784315</v>
      </c>
      <c r="AG52" s="46">
        <f t="shared" si="4"/>
        <v>7.8431372549019607E-2</v>
      </c>
      <c r="AH52" s="137">
        <v>11</v>
      </c>
      <c r="AI52" s="137">
        <f t="shared" si="8"/>
        <v>3.21</v>
      </c>
      <c r="AJ52" s="137">
        <f t="shared" si="5"/>
        <v>1.1399999999999999</v>
      </c>
      <c r="AK52" s="137">
        <f t="shared" si="5"/>
        <v>3</v>
      </c>
      <c r="AL52" s="137">
        <f t="shared" si="5"/>
        <v>4</v>
      </c>
      <c r="AM52" s="47" t="s">
        <v>133</v>
      </c>
      <c r="AO52" s="47">
        <v>167</v>
      </c>
      <c r="AP52" s="47">
        <v>76.599999999999994</v>
      </c>
      <c r="AQ52" s="47">
        <v>76.599999999999994</v>
      </c>
      <c r="AR52" s="47">
        <v>76.599999999999994</v>
      </c>
    </row>
    <row r="53" spans="1:44" s="44" customFormat="1" ht="45">
      <c r="A53" s="48"/>
      <c r="B53" s="49"/>
      <c r="C53" s="50"/>
      <c r="D53" s="50"/>
      <c r="E53" s="50"/>
      <c r="F53" s="50"/>
      <c r="G53" s="50"/>
      <c r="H53" s="50"/>
      <c r="I53" s="50"/>
      <c r="J53" s="50"/>
      <c r="K53" s="50"/>
      <c r="L53" s="50"/>
      <c r="M53" s="50"/>
      <c r="N53" s="50"/>
      <c r="O53" s="50"/>
      <c r="P53" s="50"/>
      <c r="Q53" s="50"/>
      <c r="R53" s="50"/>
      <c r="S53" s="50"/>
      <c r="T53" s="50"/>
      <c r="U53" s="50"/>
      <c r="V53" s="51"/>
      <c r="W53" s="51"/>
      <c r="X53" s="51"/>
      <c r="Y53" s="51"/>
      <c r="Z53" s="51"/>
      <c r="AA53" s="51"/>
      <c r="AB53" s="51"/>
      <c r="AC53" s="51"/>
      <c r="AD53" s="51"/>
      <c r="AE53" s="51"/>
      <c r="AF53" s="51"/>
      <c r="AG53" s="51"/>
      <c r="AH53" s="51"/>
      <c r="AI53" s="51"/>
      <c r="AJ53" s="51"/>
      <c r="AK53" s="51"/>
      <c r="AL53" s="51"/>
      <c r="AN53" s="44" t="s">
        <v>39</v>
      </c>
      <c r="AO53" s="44">
        <v>17</v>
      </c>
      <c r="AP53" s="44">
        <v>7.8</v>
      </c>
      <c r="AQ53" s="44">
        <v>7.8</v>
      </c>
      <c r="AR53" s="44">
        <v>84.4</v>
      </c>
    </row>
    <row r="54" spans="1:44" s="44" customFormat="1" ht="30">
      <c r="A54" s="49"/>
      <c r="B54" s="49"/>
      <c r="C54" s="49"/>
      <c r="D54" s="49"/>
      <c r="E54" s="49"/>
      <c r="F54" s="49"/>
      <c r="G54" s="49"/>
      <c r="H54" s="49"/>
      <c r="I54" s="49"/>
      <c r="J54" s="49"/>
      <c r="K54" s="49"/>
      <c r="L54" s="49"/>
      <c r="M54" s="49"/>
      <c r="N54" s="49"/>
      <c r="O54" s="49"/>
      <c r="P54" s="49"/>
      <c r="Q54" s="49"/>
      <c r="R54" s="49"/>
      <c r="S54" s="49"/>
      <c r="T54" s="49"/>
      <c r="U54" s="52"/>
      <c r="V54" s="51"/>
      <c r="W54" s="51"/>
      <c r="X54" s="51"/>
      <c r="Y54" s="51"/>
      <c r="Z54" s="51"/>
      <c r="AA54" s="51"/>
      <c r="AB54" s="51"/>
      <c r="AC54" s="51"/>
      <c r="AD54" s="51"/>
      <c r="AE54" s="51"/>
      <c r="AF54" s="51"/>
      <c r="AG54" s="51"/>
      <c r="AH54" s="51"/>
      <c r="AI54" s="51"/>
      <c r="AJ54" s="51"/>
      <c r="AK54" s="51"/>
      <c r="AL54" s="51"/>
      <c r="AN54" s="44" t="s">
        <v>40</v>
      </c>
      <c r="AO54" s="44">
        <v>3</v>
      </c>
      <c r="AP54" s="44">
        <v>1.4</v>
      </c>
      <c r="AQ54" s="44">
        <v>1.4</v>
      </c>
      <c r="AR54" s="44">
        <v>85.8</v>
      </c>
    </row>
    <row r="55" spans="1:44" s="44" customFormat="1" ht="21">
      <c r="A55" s="150" t="s">
        <v>36</v>
      </c>
      <c r="B55" s="150"/>
      <c r="C55" s="150"/>
      <c r="D55" s="150"/>
      <c r="E55" s="150"/>
      <c r="F55" s="150"/>
      <c r="G55" s="150"/>
      <c r="H55" s="150"/>
      <c r="I55" s="150"/>
      <c r="J55" s="150"/>
      <c r="K55" s="150"/>
      <c r="L55" s="150"/>
      <c r="M55" s="150"/>
      <c r="N55" s="150"/>
      <c r="O55" s="150"/>
      <c r="P55" s="150"/>
      <c r="Q55" s="150"/>
      <c r="R55" s="150"/>
      <c r="S55" s="150"/>
      <c r="T55" s="150"/>
      <c r="U55" s="150"/>
      <c r="V55" s="51"/>
      <c r="W55" s="51"/>
      <c r="X55" s="51"/>
      <c r="Y55" s="51"/>
      <c r="Z55" s="51"/>
      <c r="AA55" s="51"/>
      <c r="AB55" s="51"/>
      <c r="AC55" s="51"/>
      <c r="AD55" s="51"/>
      <c r="AE55" s="51"/>
      <c r="AF55" s="51"/>
      <c r="AG55" s="51"/>
      <c r="AH55" s="51"/>
      <c r="AI55" s="51"/>
      <c r="AJ55" s="51"/>
      <c r="AK55" s="51"/>
      <c r="AL55" s="51"/>
      <c r="AN55" s="44" t="s">
        <v>41</v>
      </c>
      <c r="AO55" s="44">
        <v>16</v>
      </c>
      <c r="AP55" s="44">
        <v>7.3</v>
      </c>
      <c r="AQ55" s="44">
        <v>7.3</v>
      </c>
      <c r="AR55" s="44">
        <v>93.1</v>
      </c>
    </row>
    <row r="56" spans="1:44" s="44" customFormat="1" ht="45">
      <c r="A56" s="49"/>
      <c r="B56" s="49"/>
      <c r="C56" s="49"/>
      <c r="D56" s="49"/>
      <c r="E56" s="49"/>
      <c r="F56" s="53"/>
      <c r="G56" s="54"/>
      <c r="H56" s="54"/>
      <c r="I56" s="54"/>
      <c r="J56" s="54"/>
      <c r="K56" s="54"/>
      <c r="L56" s="54"/>
      <c r="M56" s="54"/>
      <c r="N56" s="53"/>
      <c r="O56" s="53"/>
      <c r="P56" s="53"/>
      <c r="Q56" s="53"/>
      <c r="R56" s="53"/>
      <c r="S56" s="53"/>
      <c r="T56" s="53"/>
      <c r="U56" s="53"/>
      <c r="V56" s="53"/>
      <c r="W56" s="53"/>
      <c r="X56" s="53"/>
      <c r="Y56" s="51"/>
      <c r="Z56" s="51"/>
      <c r="AA56" s="51"/>
      <c r="AB56" s="51"/>
      <c r="AC56" s="51"/>
      <c r="AD56" s="51"/>
      <c r="AE56" s="51"/>
      <c r="AF56" s="51"/>
      <c r="AG56" s="51"/>
      <c r="AH56" s="51"/>
      <c r="AI56" s="51"/>
      <c r="AJ56" s="51"/>
      <c r="AK56" s="51"/>
      <c r="AL56" s="51"/>
      <c r="AN56" s="44" t="s">
        <v>42</v>
      </c>
      <c r="AO56" s="44">
        <v>1</v>
      </c>
      <c r="AP56" s="44">
        <v>0.5</v>
      </c>
      <c r="AQ56" s="44">
        <v>0.5</v>
      </c>
      <c r="AR56" s="44">
        <v>93.6</v>
      </c>
    </row>
    <row r="57" spans="1:44" s="44" customFormat="1" ht="21">
      <c r="A57" s="49"/>
      <c r="B57" s="49"/>
      <c r="C57" s="49"/>
      <c r="D57" s="49"/>
      <c r="E57" s="49"/>
      <c r="F57" s="53"/>
      <c r="G57" s="55"/>
      <c r="H57" s="55"/>
      <c r="I57" s="55"/>
      <c r="J57" s="55"/>
      <c r="K57" s="55"/>
      <c r="L57" s="170" t="s">
        <v>129</v>
      </c>
      <c r="M57" s="171"/>
      <c r="N57" s="53"/>
      <c r="O57" s="53"/>
      <c r="P57" s="53"/>
      <c r="Q57" s="53"/>
      <c r="R57" s="53"/>
      <c r="S57" s="53"/>
      <c r="T57" s="53"/>
      <c r="U57" s="53"/>
      <c r="V57" s="53"/>
      <c r="W57" s="53"/>
      <c r="X57" s="51"/>
      <c r="Y57" s="51"/>
      <c r="Z57" s="51"/>
      <c r="AA57" s="51"/>
      <c r="AB57" s="51"/>
      <c r="AC57" s="51"/>
      <c r="AD57" s="51"/>
      <c r="AE57" s="51"/>
      <c r="AF57" s="51"/>
      <c r="AG57" s="51"/>
      <c r="AH57" s="51"/>
      <c r="AI57" s="51"/>
      <c r="AJ57" s="51"/>
      <c r="AK57" s="51"/>
      <c r="AL57" s="51"/>
      <c r="AN57" s="44" t="s">
        <v>169</v>
      </c>
      <c r="AO57" s="44">
        <v>14</v>
      </c>
      <c r="AP57" s="44">
        <v>6.4</v>
      </c>
      <c r="AQ57" s="44">
        <v>6.4</v>
      </c>
      <c r="AR57" s="44">
        <v>100</v>
      </c>
    </row>
    <row r="58" spans="1:44" s="44" customFormat="1" ht="21">
      <c r="A58" s="49"/>
      <c r="B58" s="49"/>
      <c r="C58" s="49"/>
      <c r="D58" s="49"/>
      <c r="E58" s="49"/>
      <c r="F58" s="53"/>
      <c r="G58" s="169" t="str">
        <f>+AN53</f>
        <v>Visita del Instituto a la Universidad</v>
      </c>
      <c r="H58" s="169"/>
      <c r="I58" s="169"/>
      <c r="J58" s="169"/>
      <c r="K58" s="169"/>
      <c r="L58" s="170">
        <f>+AO53</f>
        <v>17</v>
      </c>
      <c r="M58" s="171"/>
      <c r="N58" s="53"/>
      <c r="O58" s="53"/>
      <c r="P58" s="53"/>
      <c r="Q58" s="53"/>
      <c r="R58" s="53"/>
      <c r="S58" s="53"/>
      <c r="T58" s="53"/>
      <c r="U58" s="53"/>
      <c r="V58" s="53"/>
      <c r="W58" s="53"/>
      <c r="X58" s="51"/>
      <c r="Y58" s="51"/>
      <c r="Z58" s="51"/>
      <c r="AA58" s="51"/>
      <c r="AB58" s="51"/>
      <c r="AC58" s="51"/>
      <c r="AD58" s="51"/>
      <c r="AE58" s="51"/>
      <c r="AF58" s="51"/>
      <c r="AG58" s="51"/>
      <c r="AH58" s="51"/>
      <c r="AI58" s="51"/>
      <c r="AJ58" s="51"/>
      <c r="AK58" s="51"/>
      <c r="AL58" s="51"/>
      <c r="AN58" s="44" t="s">
        <v>13</v>
      </c>
      <c r="AO58" s="44">
        <v>218</v>
      </c>
      <c r="AP58" s="44">
        <v>100</v>
      </c>
      <c r="AQ58" s="44">
        <v>100</v>
      </c>
    </row>
    <row r="59" spans="1:44" s="44" customFormat="1" ht="21" customHeight="1">
      <c r="A59" s="49"/>
      <c r="B59" s="49"/>
      <c r="C59" s="49"/>
      <c r="D59" s="49"/>
      <c r="E59" s="49"/>
      <c r="F59" s="53"/>
      <c r="G59" s="169" t="str">
        <f t="shared" ref="G59:G62" si="9">+AN54</f>
        <v>Información que llega al Instituto</v>
      </c>
      <c r="H59" s="169"/>
      <c r="I59" s="169"/>
      <c r="J59" s="169"/>
      <c r="K59" s="169"/>
      <c r="L59" s="170">
        <f t="shared" ref="L59:L60" si="10">+AO54</f>
        <v>3</v>
      </c>
      <c r="M59" s="171"/>
      <c r="N59" s="53"/>
      <c r="O59" s="53"/>
      <c r="P59" s="53"/>
      <c r="Q59" s="53"/>
      <c r="R59" s="53"/>
      <c r="S59" s="53"/>
      <c r="T59" s="53"/>
      <c r="U59" s="53"/>
      <c r="V59" s="53"/>
      <c r="W59" s="53"/>
      <c r="X59" s="51"/>
      <c r="Y59" s="51"/>
      <c r="Z59" s="51"/>
      <c r="AA59" s="51"/>
      <c r="AB59" s="51"/>
      <c r="AC59" s="51"/>
      <c r="AD59" s="51"/>
      <c r="AE59" s="51"/>
      <c r="AF59" s="51"/>
      <c r="AG59" s="51"/>
      <c r="AH59" s="51"/>
      <c r="AI59" s="51"/>
      <c r="AJ59" s="51"/>
      <c r="AK59" s="51"/>
      <c r="AL59" s="51"/>
    </row>
    <row r="60" spans="1:44" s="44" customFormat="1" ht="21" customHeight="1">
      <c r="A60" s="49"/>
      <c r="B60" s="49"/>
      <c r="C60" s="49"/>
      <c r="D60" s="49"/>
      <c r="E60" s="49"/>
      <c r="F60" s="53"/>
      <c r="G60" s="169" t="str">
        <f t="shared" si="9"/>
        <v>Página Web</v>
      </c>
      <c r="H60" s="169"/>
      <c r="I60" s="169"/>
      <c r="J60" s="169"/>
      <c r="K60" s="169"/>
      <c r="L60" s="170">
        <f t="shared" si="10"/>
        <v>16</v>
      </c>
      <c r="M60" s="171"/>
      <c r="N60" s="53"/>
      <c r="O60" s="53"/>
      <c r="P60" s="53"/>
      <c r="Q60" s="53"/>
      <c r="R60" s="53"/>
      <c r="S60" s="53"/>
      <c r="T60" s="53"/>
      <c r="U60" s="53"/>
      <c r="V60" s="53"/>
      <c r="W60" s="53"/>
      <c r="X60" s="51"/>
      <c r="Y60" s="51"/>
      <c r="Z60" s="51"/>
      <c r="AA60" s="51"/>
      <c r="AB60" s="51"/>
      <c r="AC60" s="51"/>
      <c r="AD60" s="51"/>
      <c r="AE60" s="51"/>
      <c r="AF60" s="51"/>
      <c r="AG60" s="51"/>
      <c r="AH60" s="51"/>
      <c r="AI60" s="51"/>
      <c r="AJ60" s="51"/>
      <c r="AK60" s="51"/>
      <c r="AL60" s="51"/>
    </row>
    <row r="61" spans="1:44" s="44" customFormat="1" ht="21" customHeight="1">
      <c r="A61" s="49"/>
      <c r="B61" s="49"/>
      <c r="C61" s="49"/>
      <c r="D61" s="49"/>
      <c r="E61" s="49"/>
      <c r="F61" s="53"/>
      <c r="G61" s="169" t="str">
        <f t="shared" si="9"/>
        <v>Anuncios en medios de comunicación</v>
      </c>
      <c r="H61" s="169"/>
      <c r="I61" s="169"/>
      <c r="J61" s="169"/>
      <c r="K61" s="169"/>
      <c r="L61" s="170">
        <f t="shared" ref="L61:L62" si="11">+AO56</f>
        <v>1</v>
      </c>
      <c r="M61" s="171"/>
      <c r="N61" s="53"/>
      <c r="O61" s="53"/>
      <c r="P61" s="53"/>
      <c r="Q61" s="53"/>
      <c r="R61" s="53"/>
      <c r="S61" s="53"/>
      <c r="T61" s="53"/>
      <c r="U61" s="53"/>
      <c r="V61" s="53"/>
      <c r="W61" s="53"/>
      <c r="X61" s="51"/>
      <c r="Y61" s="51"/>
      <c r="Z61" s="51"/>
      <c r="AA61" s="51"/>
      <c r="AB61" s="51"/>
      <c r="AC61" s="51"/>
      <c r="AD61" s="51"/>
      <c r="AE61" s="51"/>
      <c r="AF61" s="51"/>
      <c r="AG61" s="51"/>
      <c r="AH61" s="51"/>
      <c r="AI61" s="51"/>
      <c r="AJ61" s="51"/>
      <c r="AK61" s="51"/>
      <c r="AL61" s="51"/>
    </row>
    <row r="62" spans="1:44" s="44" customFormat="1" ht="75">
      <c r="A62" s="49"/>
      <c r="B62" s="49"/>
      <c r="C62" s="49"/>
      <c r="D62" s="49"/>
      <c r="E62" s="49"/>
      <c r="F62" s="53"/>
      <c r="G62" s="169" t="str">
        <f t="shared" si="9"/>
        <v>Otro</v>
      </c>
      <c r="H62" s="169"/>
      <c r="I62" s="169"/>
      <c r="J62" s="169"/>
      <c r="K62" s="169"/>
      <c r="L62" s="170">
        <f t="shared" si="11"/>
        <v>14</v>
      </c>
      <c r="M62" s="171"/>
      <c r="N62" s="53"/>
      <c r="O62" s="53"/>
      <c r="P62" s="53"/>
      <c r="Q62" s="53"/>
      <c r="R62" s="53"/>
      <c r="S62" s="53"/>
      <c r="T62" s="53"/>
      <c r="U62" s="53"/>
      <c r="V62" s="53"/>
      <c r="W62" s="53"/>
      <c r="X62" s="51"/>
      <c r="Y62" s="51"/>
      <c r="Z62" s="51"/>
      <c r="AA62" s="51"/>
      <c r="AB62" s="51"/>
      <c r="AC62" s="51"/>
      <c r="AD62" s="51"/>
      <c r="AE62" s="51"/>
      <c r="AF62" s="51"/>
      <c r="AG62" s="51"/>
      <c r="AH62" s="51"/>
      <c r="AI62" s="51"/>
      <c r="AJ62" s="51"/>
      <c r="AK62" s="51"/>
      <c r="AL62" s="51"/>
      <c r="AM62" s="44" t="s">
        <v>170</v>
      </c>
    </row>
    <row r="63" spans="1:44" s="44" customFormat="1" ht="30">
      <c r="A63" s="49"/>
      <c r="B63" s="49"/>
      <c r="C63" s="49"/>
      <c r="D63" s="49"/>
      <c r="E63" s="49"/>
      <c r="F63" s="53"/>
      <c r="G63" s="53"/>
      <c r="H63" s="53"/>
      <c r="I63" s="53"/>
      <c r="J63" s="53"/>
      <c r="K63" s="53"/>
      <c r="L63" s="53"/>
      <c r="M63" s="53"/>
      <c r="N63" s="53"/>
      <c r="O63" s="53"/>
      <c r="P63" s="53"/>
      <c r="Q63" s="53"/>
      <c r="R63" s="53"/>
      <c r="S63" s="53"/>
      <c r="T63" s="53"/>
      <c r="U63" s="53"/>
      <c r="V63" s="53"/>
      <c r="W63" s="53"/>
      <c r="X63" s="53"/>
      <c r="Y63" s="51"/>
      <c r="Z63" s="51"/>
      <c r="AA63" s="51"/>
      <c r="AB63" s="51"/>
      <c r="AC63" s="51"/>
      <c r="AD63" s="51"/>
      <c r="AE63" s="51"/>
      <c r="AF63" s="51"/>
      <c r="AG63" s="51"/>
      <c r="AH63" s="51"/>
      <c r="AI63" s="51"/>
      <c r="AJ63" s="51"/>
      <c r="AK63" s="51"/>
      <c r="AL63" s="51"/>
      <c r="AO63" s="44" t="s">
        <v>129</v>
      </c>
      <c r="AP63" s="44" t="s">
        <v>130</v>
      </c>
      <c r="AQ63" s="44" t="s">
        <v>131</v>
      </c>
      <c r="AR63" s="44" t="s">
        <v>132</v>
      </c>
    </row>
    <row r="64" spans="1:44" s="44" customFormat="1" ht="21">
      <c r="A64" s="49"/>
      <c r="B64" s="172"/>
      <c r="C64" s="172"/>
      <c r="D64" s="172"/>
      <c r="E64" s="172"/>
      <c r="F64" s="172"/>
      <c r="G64" s="172"/>
      <c r="H64" s="172"/>
      <c r="I64" s="172"/>
      <c r="J64" s="172"/>
      <c r="K64" s="172"/>
      <c r="L64" s="172"/>
      <c r="M64" s="172"/>
      <c r="N64" s="172"/>
      <c r="O64" s="172"/>
      <c r="P64" s="172"/>
      <c r="Q64" s="172"/>
      <c r="R64" s="172"/>
      <c r="S64" s="172"/>
      <c r="T64" s="172"/>
      <c r="U64" s="172"/>
      <c r="V64" s="53"/>
      <c r="W64" s="53"/>
      <c r="X64" s="53"/>
      <c r="Y64" s="51"/>
      <c r="Z64" s="51"/>
      <c r="AA64" s="51"/>
      <c r="AB64" s="51"/>
      <c r="AC64" s="51"/>
      <c r="AD64" s="51"/>
      <c r="AE64" s="51"/>
      <c r="AF64" s="51"/>
      <c r="AG64" s="51"/>
      <c r="AH64" s="51"/>
      <c r="AI64" s="51"/>
      <c r="AJ64" s="51"/>
      <c r="AK64" s="51"/>
      <c r="AL64" s="51"/>
      <c r="AM64" s="44" t="s">
        <v>133</v>
      </c>
      <c r="AN64" s="44" t="s">
        <v>171</v>
      </c>
      <c r="AO64" s="44">
        <v>88</v>
      </c>
      <c r="AP64" s="44">
        <v>40.4</v>
      </c>
      <c r="AQ64" s="44">
        <v>40.4</v>
      </c>
      <c r="AR64" s="44">
        <v>40.4</v>
      </c>
    </row>
    <row r="65" spans="1:44" s="44" customFormat="1" ht="21">
      <c r="A65" s="49"/>
      <c r="B65" s="56"/>
      <c r="C65" s="56"/>
      <c r="D65" s="56"/>
      <c r="E65" s="56"/>
      <c r="F65" s="56"/>
      <c r="G65" s="56"/>
      <c r="H65" s="56"/>
      <c r="I65" s="56"/>
      <c r="J65" s="56"/>
      <c r="K65" s="56"/>
      <c r="L65" s="56"/>
      <c r="M65" s="56"/>
      <c r="N65" s="56"/>
      <c r="O65" s="56"/>
      <c r="P65" s="56"/>
      <c r="Q65" s="56"/>
      <c r="R65" s="56"/>
      <c r="S65" s="56"/>
      <c r="T65" s="56"/>
      <c r="U65" s="56"/>
      <c r="V65" s="53"/>
      <c r="W65" s="53"/>
      <c r="X65" s="53"/>
      <c r="Y65" s="51"/>
      <c r="Z65" s="51"/>
      <c r="AA65" s="51"/>
      <c r="AB65" s="51"/>
      <c r="AC65" s="51"/>
      <c r="AD65" s="51"/>
      <c r="AE65" s="51"/>
      <c r="AF65" s="51"/>
      <c r="AG65" s="51"/>
      <c r="AH65" s="51"/>
      <c r="AI65" s="51"/>
      <c r="AJ65" s="51"/>
      <c r="AK65" s="51"/>
      <c r="AL65" s="51"/>
      <c r="AN65" s="44" t="s">
        <v>38</v>
      </c>
      <c r="AO65" s="44">
        <v>130</v>
      </c>
      <c r="AP65" s="44">
        <v>59.6</v>
      </c>
      <c r="AQ65" s="44">
        <v>59.6</v>
      </c>
      <c r="AR65" s="44">
        <v>100</v>
      </c>
    </row>
    <row r="66" spans="1:44" s="44" customFormat="1" ht="21">
      <c r="A66" s="53"/>
      <c r="B66" s="173"/>
      <c r="C66" s="173"/>
      <c r="D66" s="173"/>
      <c r="E66" s="173"/>
      <c r="F66" s="173"/>
      <c r="G66" s="173"/>
      <c r="H66" s="173"/>
      <c r="I66" s="173"/>
      <c r="J66" s="173"/>
      <c r="K66" s="55"/>
      <c r="L66" s="55"/>
      <c r="M66" s="55"/>
      <c r="N66" s="55"/>
      <c r="O66" s="55"/>
      <c r="P66" s="55"/>
      <c r="Q66" s="55"/>
      <c r="R66" s="55"/>
      <c r="S66" s="55"/>
      <c r="T66" s="55"/>
      <c r="U66" s="55"/>
      <c r="V66" s="51"/>
      <c r="W66" s="51"/>
      <c r="X66" s="51"/>
      <c r="Y66" s="51"/>
      <c r="Z66" s="51"/>
      <c r="AA66" s="51"/>
      <c r="AB66" s="51"/>
      <c r="AC66" s="51"/>
      <c r="AD66" s="51"/>
      <c r="AE66" s="51"/>
      <c r="AF66" s="51"/>
      <c r="AG66" s="51"/>
      <c r="AH66" s="51"/>
      <c r="AI66" s="51"/>
      <c r="AJ66" s="51"/>
      <c r="AK66" s="49"/>
      <c r="AL66" s="49"/>
      <c r="AN66" s="44" t="s">
        <v>13</v>
      </c>
      <c r="AO66" s="44">
        <v>218</v>
      </c>
      <c r="AP66" s="44">
        <v>100</v>
      </c>
      <c r="AQ66" s="44">
        <v>100</v>
      </c>
    </row>
    <row r="67" spans="1:44" s="44" customFormat="1" ht="21">
      <c r="A67" s="53"/>
      <c r="B67" s="173"/>
      <c r="C67" s="173"/>
      <c r="D67" s="173"/>
      <c r="E67" s="173"/>
      <c r="F67" s="173"/>
      <c r="G67" s="173"/>
      <c r="H67" s="173"/>
      <c r="I67" s="173"/>
      <c r="J67" s="173"/>
      <c r="K67" s="55"/>
      <c r="L67" s="55"/>
      <c r="M67" s="55"/>
      <c r="N67" s="55"/>
      <c r="O67" s="55"/>
      <c r="P67" s="55"/>
      <c r="Q67" s="55"/>
      <c r="R67" s="55"/>
      <c r="S67" s="55"/>
      <c r="T67" s="55"/>
      <c r="U67" s="55"/>
      <c r="V67" s="51"/>
      <c r="W67" s="51"/>
      <c r="X67" s="51"/>
      <c r="Y67" s="51"/>
      <c r="Z67" s="51"/>
      <c r="AA67" s="51"/>
      <c r="AB67" s="51"/>
      <c r="AC67" s="51"/>
      <c r="AD67" s="51"/>
      <c r="AE67" s="51"/>
      <c r="AF67" s="51"/>
      <c r="AG67" s="51"/>
      <c r="AH67" s="51"/>
      <c r="AI67" s="51"/>
      <c r="AJ67" s="51"/>
      <c r="AK67" s="51"/>
      <c r="AL67" s="51"/>
    </row>
    <row r="68" spans="1:44" s="44" customFormat="1" ht="21">
      <c r="A68" s="53"/>
      <c r="B68" s="173"/>
      <c r="C68" s="173"/>
      <c r="D68" s="173"/>
      <c r="E68" s="173"/>
      <c r="F68" s="173"/>
      <c r="G68" s="173"/>
      <c r="H68" s="173"/>
      <c r="I68" s="173"/>
      <c r="J68" s="173"/>
      <c r="K68" s="55"/>
      <c r="L68" s="55"/>
      <c r="M68" s="55"/>
      <c r="N68" s="55"/>
      <c r="O68" s="55"/>
      <c r="P68" s="55"/>
      <c r="Q68" s="55"/>
      <c r="R68" s="55"/>
      <c r="S68" s="55"/>
      <c r="T68" s="55"/>
      <c r="U68" s="55"/>
      <c r="V68" s="51"/>
      <c r="W68" s="51"/>
      <c r="X68" s="51"/>
      <c r="Y68" s="51"/>
      <c r="Z68" s="51"/>
      <c r="AA68" s="51"/>
      <c r="AB68" s="51"/>
      <c r="AC68" s="51"/>
      <c r="AD68" s="51"/>
      <c r="AE68" s="51"/>
      <c r="AF68" s="51"/>
      <c r="AG68" s="51"/>
      <c r="AH68" s="51"/>
      <c r="AI68" s="51"/>
      <c r="AJ68" s="51"/>
      <c r="AK68" s="51"/>
      <c r="AL68" s="51"/>
    </row>
    <row r="69" spans="1:44" s="44" customFormat="1" ht="21">
      <c r="A69" s="53"/>
      <c r="B69" s="57"/>
      <c r="C69" s="57"/>
      <c r="D69" s="57"/>
      <c r="E69" s="57"/>
      <c r="F69" s="57"/>
      <c r="G69" s="57"/>
      <c r="H69" s="57"/>
      <c r="I69" s="57"/>
      <c r="J69" s="57"/>
      <c r="K69" s="55"/>
      <c r="L69" s="55"/>
      <c r="M69" s="55"/>
      <c r="N69" s="55"/>
      <c r="O69" s="55"/>
      <c r="P69" s="55"/>
      <c r="Q69" s="55"/>
      <c r="R69" s="55"/>
      <c r="S69" s="55"/>
      <c r="T69" s="55"/>
      <c r="U69" s="55"/>
      <c r="V69" s="51"/>
      <c r="W69" s="51"/>
      <c r="X69" s="51"/>
      <c r="Y69" s="51"/>
      <c r="Z69" s="51"/>
      <c r="AA69" s="51"/>
      <c r="AB69" s="51"/>
      <c r="AC69" s="51"/>
      <c r="AD69" s="51"/>
      <c r="AE69" s="51"/>
      <c r="AF69" s="51"/>
      <c r="AG69" s="51"/>
      <c r="AH69" s="51"/>
      <c r="AI69" s="51"/>
      <c r="AJ69" s="51"/>
      <c r="AK69" s="51"/>
      <c r="AL69" s="51"/>
    </row>
    <row r="70" spans="1:44" s="44" customFormat="1" ht="92.25" thickBot="1">
      <c r="A70" s="58"/>
      <c r="B70" s="59"/>
      <c r="C70" s="58"/>
      <c r="D70" s="58"/>
      <c r="E70" s="58"/>
      <c r="F70" s="58"/>
      <c r="G70" s="58"/>
      <c r="H70" s="53"/>
      <c r="I70" s="53"/>
      <c r="J70" s="53"/>
      <c r="K70" s="53"/>
      <c r="L70" s="53"/>
      <c r="M70" s="53"/>
      <c r="N70" s="53"/>
      <c r="O70" s="53"/>
      <c r="P70" s="53"/>
      <c r="Q70" s="53"/>
      <c r="R70" s="53"/>
      <c r="S70" s="53"/>
      <c r="T70" s="53"/>
      <c r="U70" s="51"/>
      <c r="V70" s="51"/>
      <c r="W70" s="51"/>
      <c r="X70" s="51"/>
      <c r="Y70" s="51"/>
      <c r="Z70" s="51"/>
      <c r="AA70" s="51"/>
      <c r="AB70" s="51"/>
      <c r="AC70" s="51"/>
      <c r="AD70" s="51"/>
      <c r="AE70" s="51"/>
      <c r="AF70" s="51"/>
      <c r="AG70" s="51"/>
      <c r="AH70" s="51"/>
      <c r="AI70" s="51"/>
      <c r="AJ70" s="51"/>
      <c r="AK70" s="51"/>
      <c r="AL70" s="49"/>
      <c r="AM70" s="44" t="s">
        <v>172</v>
      </c>
    </row>
    <row r="71" spans="1:44" s="47" customFormat="1" ht="30">
      <c r="A71" s="60"/>
      <c r="B71" s="61"/>
      <c r="C71" s="61"/>
      <c r="D71" s="61"/>
      <c r="E71" s="61"/>
      <c r="F71" s="61"/>
      <c r="G71" s="61"/>
      <c r="H71" s="61"/>
      <c r="I71" s="61"/>
      <c r="J71" s="61"/>
      <c r="K71" s="61"/>
      <c r="L71" s="61"/>
      <c r="M71" s="61"/>
      <c r="N71" s="61"/>
      <c r="O71" s="61"/>
      <c r="P71" s="61"/>
      <c r="Q71" s="61"/>
      <c r="R71" s="61"/>
      <c r="S71" s="61"/>
      <c r="T71" s="61"/>
      <c r="U71" s="61"/>
      <c r="V71" s="174" t="s">
        <v>14</v>
      </c>
      <c r="W71" s="175"/>
      <c r="X71" s="175"/>
      <c r="Y71" s="175"/>
      <c r="Z71" s="175"/>
      <c r="AA71" s="176"/>
      <c r="AB71" s="38"/>
      <c r="AC71" s="174" t="s">
        <v>15</v>
      </c>
      <c r="AD71" s="175"/>
      <c r="AE71" s="175"/>
      <c r="AF71" s="175"/>
      <c r="AG71" s="175"/>
      <c r="AH71" s="176"/>
      <c r="AI71" s="180" t="s">
        <v>16</v>
      </c>
      <c r="AJ71" s="180"/>
      <c r="AK71" s="180"/>
      <c r="AL71" s="180"/>
      <c r="AO71" s="47" t="s">
        <v>129</v>
      </c>
      <c r="AP71" s="47" t="s">
        <v>130</v>
      </c>
      <c r="AQ71" s="47" t="s">
        <v>131</v>
      </c>
      <c r="AR71" s="47" t="s">
        <v>132</v>
      </c>
    </row>
    <row r="72" spans="1:44" s="44" customFormat="1" ht="19.5" thickBot="1">
      <c r="A72" s="53"/>
      <c r="B72" s="181"/>
      <c r="C72" s="181"/>
      <c r="D72" s="62"/>
      <c r="E72" s="62"/>
      <c r="F72" s="62"/>
      <c r="G72" s="51"/>
      <c r="H72" s="51"/>
      <c r="I72" s="51"/>
      <c r="J72" s="51"/>
      <c r="K72" s="51"/>
      <c r="L72" s="51"/>
      <c r="M72" s="51"/>
      <c r="N72" s="51"/>
      <c r="O72" s="51"/>
      <c r="P72" s="51"/>
      <c r="Q72" s="51"/>
      <c r="R72" s="51"/>
      <c r="S72" s="51"/>
      <c r="T72" s="51"/>
      <c r="U72" s="51"/>
      <c r="V72" s="177"/>
      <c r="W72" s="178"/>
      <c r="X72" s="178"/>
      <c r="Y72" s="178"/>
      <c r="Z72" s="178"/>
      <c r="AA72" s="179"/>
      <c r="AB72" s="38"/>
      <c r="AC72" s="177"/>
      <c r="AD72" s="178"/>
      <c r="AE72" s="178"/>
      <c r="AF72" s="178"/>
      <c r="AG72" s="178"/>
      <c r="AH72" s="179"/>
      <c r="AI72" s="180"/>
      <c r="AJ72" s="180"/>
      <c r="AK72" s="180"/>
      <c r="AL72" s="180"/>
      <c r="AM72" s="44" t="s">
        <v>133</v>
      </c>
      <c r="AN72" s="44" t="s">
        <v>171</v>
      </c>
      <c r="AO72" s="44">
        <v>157</v>
      </c>
      <c r="AP72" s="44">
        <v>72</v>
      </c>
      <c r="AQ72" s="44">
        <v>72</v>
      </c>
      <c r="AR72" s="44">
        <v>72</v>
      </c>
    </row>
    <row r="73" spans="1:44" s="44" customFormat="1" ht="21">
      <c r="A73" s="167" t="s">
        <v>43</v>
      </c>
      <c r="B73" s="167"/>
      <c r="C73" s="167"/>
      <c r="D73" s="167"/>
      <c r="E73" s="167"/>
      <c r="F73" s="167"/>
      <c r="G73" s="167"/>
      <c r="H73" s="167"/>
      <c r="I73" s="167"/>
      <c r="J73" s="167"/>
      <c r="K73" s="167"/>
      <c r="L73" s="167"/>
      <c r="M73" s="167"/>
      <c r="N73" s="167"/>
      <c r="O73" s="167"/>
      <c r="P73" s="167"/>
      <c r="Q73" s="167"/>
      <c r="R73" s="167"/>
      <c r="S73" s="167"/>
      <c r="T73" s="167"/>
      <c r="U73" s="168"/>
      <c r="V73" s="63">
        <v>1</v>
      </c>
      <c r="W73" s="64">
        <v>2</v>
      </c>
      <c r="X73" s="64">
        <v>3</v>
      </c>
      <c r="Y73" s="64">
        <v>4</v>
      </c>
      <c r="Z73" s="64">
        <v>5</v>
      </c>
      <c r="AA73" s="65" t="s">
        <v>44</v>
      </c>
      <c r="AB73" s="41" t="s">
        <v>18</v>
      </c>
      <c r="AC73" s="63">
        <v>1</v>
      </c>
      <c r="AD73" s="64">
        <v>2</v>
      </c>
      <c r="AE73" s="64">
        <v>3</v>
      </c>
      <c r="AF73" s="64">
        <v>4</v>
      </c>
      <c r="AG73" s="64">
        <v>5</v>
      </c>
      <c r="AH73" s="65" t="s">
        <v>44</v>
      </c>
      <c r="AI73" s="66" t="s">
        <v>19</v>
      </c>
      <c r="AJ73" s="67" t="s">
        <v>20</v>
      </c>
      <c r="AK73" s="67" t="s">
        <v>21</v>
      </c>
      <c r="AL73" s="67" t="s">
        <v>22</v>
      </c>
      <c r="AN73" s="44" t="s">
        <v>38</v>
      </c>
      <c r="AO73" s="44">
        <v>61</v>
      </c>
      <c r="AP73" s="44">
        <v>28</v>
      </c>
      <c r="AQ73" s="44">
        <v>28</v>
      </c>
      <c r="AR73" s="44">
        <v>100</v>
      </c>
    </row>
    <row r="74" spans="1:44" s="129" customFormat="1" ht="15.75">
      <c r="A74" s="190" t="s">
        <v>125</v>
      </c>
      <c r="B74" s="190"/>
      <c r="C74" s="190"/>
      <c r="D74" s="190"/>
      <c r="E74" s="190"/>
      <c r="F74" s="190"/>
      <c r="G74" s="190"/>
      <c r="H74" s="190"/>
      <c r="I74" s="190"/>
      <c r="J74" s="190"/>
      <c r="K74" s="190"/>
      <c r="L74" s="190"/>
      <c r="M74" s="190"/>
      <c r="N74" s="190"/>
      <c r="O74" s="190"/>
      <c r="P74" s="190"/>
      <c r="Q74" s="190"/>
      <c r="R74" s="190"/>
      <c r="S74" s="190"/>
      <c r="T74" s="190"/>
      <c r="U74" s="190"/>
      <c r="V74" s="191"/>
      <c r="W74" s="191"/>
      <c r="X74" s="191"/>
      <c r="Y74" s="191"/>
      <c r="Z74" s="191"/>
      <c r="AA74" s="191"/>
      <c r="AB74" s="126"/>
      <c r="AC74" s="202"/>
      <c r="AD74" s="202"/>
      <c r="AE74" s="202"/>
      <c r="AF74" s="202"/>
      <c r="AG74" s="202"/>
      <c r="AH74" s="203"/>
      <c r="AI74" s="127"/>
      <c r="AJ74" s="128"/>
      <c r="AK74" s="128"/>
      <c r="AL74" s="128"/>
      <c r="AN74" s="129" t="s">
        <v>13</v>
      </c>
      <c r="AO74" s="129">
        <v>218</v>
      </c>
      <c r="AP74" s="129">
        <v>100</v>
      </c>
      <c r="AQ74" s="129">
        <v>100</v>
      </c>
    </row>
    <row r="75" spans="1:44" s="47" customFormat="1" ht="18.75">
      <c r="A75" s="68" t="s">
        <v>45</v>
      </c>
      <c r="B75" s="182" t="s">
        <v>46</v>
      </c>
      <c r="C75" s="182"/>
      <c r="D75" s="182"/>
      <c r="E75" s="182"/>
      <c r="F75" s="182"/>
      <c r="G75" s="182"/>
      <c r="H75" s="182"/>
      <c r="I75" s="182"/>
      <c r="J75" s="182"/>
      <c r="K75" s="182"/>
      <c r="L75" s="182"/>
      <c r="M75" s="182"/>
      <c r="N75" s="182"/>
      <c r="O75" s="182"/>
      <c r="P75" s="182"/>
      <c r="Q75" s="182"/>
      <c r="R75" s="182"/>
      <c r="S75" s="182"/>
      <c r="T75" s="182"/>
      <c r="U75" s="183"/>
      <c r="V75" s="137">
        <f>+AN7</f>
        <v>3</v>
      </c>
      <c r="W75" s="137">
        <f t="shared" ref="W75:AA75" si="12">+AO7</f>
        <v>8</v>
      </c>
      <c r="X75" s="137">
        <f t="shared" si="12"/>
        <v>11</v>
      </c>
      <c r="Y75" s="137">
        <f t="shared" si="12"/>
        <v>17</v>
      </c>
      <c r="Z75" s="137">
        <f t="shared" si="12"/>
        <v>11</v>
      </c>
      <c r="AA75" s="137">
        <f t="shared" si="12"/>
        <v>1</v>
      </c>
      <c r="AB75" s="137">
        <f>SUM(V75:AA75)</f>
        <v>51</v>
      </c>
      <c r="AC75" s="46">
        <f>V75/$AB75</f>
        <v>5.8823529411764705E-2</v>
      </c>
      <c r="AD75" s="46">
        <f t="shared" ref="AD75:AH79" si="13">W75/$AB75</f>
        <v>0.15686274509803921</v>
      </c>
      <c r="AE75" s="46">
        <f t="shared" si="13"/>
        <v>0.21568627450980393</v>
      </c>
      <c r="AF75" s="46">
        <f t="shared" si="13"/>
        <v>0.33333333333333331</v>
      </c>
      <c r="AG75" s="46">
        <f t="shared" si="13"/>
        <v>0.21568627450980393</v>
      </c>
      <c r="AH75" s="46">
        <f t="shared" si="13"/>
        <v>1.9607843137254902E-2</v>
      </c>
      <c r="AI75" s="137">
        <f>+BA7</f>
        <v>3.5</v>
      </c>
      <c r="AJ75" s="137">
        <f t="shared" ref="AJ75:AL75" si="14">+BB7</f>
        <v>1.18</v>
      </c>
      <c r="AK75" s="137">
        <f t="shared" si="14"/>
        <v>4</v>
      </c>
      <c r="AL75" s="137">
        <f t="shared" si="14"/>
        <v>4</v>
      </c>
    </row>
    <row r="76" spans="1:44" s="47" customFormat="1" ht="18.75">
      <c r="A76" s="68" t="s">
        <v>47</v>
      </c>
      <c r="B76" s="182" t="s">
        <v>51</v>
      </c>
      <c r="C76" s="182" t="s">
        <v>52</v>
      </c>
      <c r="D76" s="182" t="s">
        <v>52</v>
      </c>
      <c r="E76" s="182" t="s">
        <v>52</v>
      </c>
      <c r="F76" s="182" t="s">
        <v>52</v>
      </c>
      <c r="G76" s="182" t="s">
        <v>52</v>
      </c>
      <c r="H76" s="182" t="s">
        <v>52</v>
      </c>
      <c r="I76" s="182" t="s">
        <v>52</v>
      </c>
      <c r="J76" s="182" t="s">
        <v>52</v>
      </c>
      <c r="K76" s="182" t="s">
        <v>52</v>
      </c>
      <c r="L76" s="182" t="s">
        <v>52</v>
      </c>
      <c r="M76" s="182" t="s">
        <v>52</v>
      </c>
      <c r="N76" s="182" t="s">
        <v>52</v>
      </c>
      <c r="O76" s="182" t="s">
        <v>52</v>
      </c>
      <c r="P76" s="182" t="s">
        <v>52</v>
      </c>
      <c r="Q76" s="182" t="s">
        <v>52</v>
      </c>
      <c r="R76" s="182" t="s">
        <v>52</v>
      </c>
      <c r="S76" s="182" t="s">
        <v>52</v>
      </c>
      <c r="T76" s="182" t="s">
        <v>52</v>
      </c>
      <c r="U76" s="183" t="s">
        <v>52</v>
      </c>
      <c r="V76" s="137">
        <f>+AN8</f>
        <v>0</v>
      </c>
      <c r="W76" s="137">
        <f t="shared" ref="W76:AA76" si="15">+AO8</f>
        <v>0</v>
      </c>
      <c r="X76" s="137">
        <f t="shared" si="15"/>
        <v>5</v>
      </c>
      <c r="Y76" s="137">
        <f t="shared" si="15"/>
        <v>13</v>
      </c>
      <c r="Z76" s="137">
        <f t="shared" si="15"/>
        <v>33</v>
      </c>
      <c r="AA76" s="137">
        <f t="shared" si="15"/>
        <v>0</v>
      </c>
      <c r="AB76" s="137">
        <f>SUM(V76:AA76)</f>
        <v>51</v>
      </c>
      <c r="AC76" s="46">
        <f t="shared" ref="AC76" si="16">V76/$AB76</f>
        <v>0</v>
      </c>
      <c r="AD76" s="46">
        <f t="shared" ref="AD76" si="17">W76/$AB76</f>
        <v>0</v>
      </c>
      <c r="AE76" s="46">
        <f t="shared" ref="AE76" si="18">X76/$AB76</f>
        <v>9.8039215686274508E-2</v>
      </c>
      <c r="AF76" s="46">
        <f t="shared" ref="AF76" si="19">Y76/$AB76</f>
        <v>0.25490196078431371</v>
      </c>
      <c r="AG76" s="46">
        <f t="shared" ref="AG76" si="20">Z76/$AB76</f>
        <v>0.6470588235294118</v>
      </c>
      <c r="AH76" s="46">
        <f t="shared" ref="AH76" si="21">AA76/$AB76</f>
        <v>0</v>
      </c>
      <c r="AI76" s="137">
        <f>+BA8</f>
        <v>4.55</v>
      </c>
      <c r="AJ76" s="137">
        <f t="shared" ref="AJ76:AL76" si="22">+BB8</f>
        <v>0.67</v>
      </c>
      <c r="AK76" s="137">
        <f t="shared" si="22"/>
        <v>5</v>
      </c>
      <c r="AL76" s="137">
        <f t="shared" si="22"/>
        <v>5</v>
      </c>
    </row>
    <row r="77" spans="1:44" s="129" customFormat="1" ht="15.75">
      <c r="A77" s="201" t="s">
        <v>126</v>
      </c>
      <c r="B77" s="201"/>
      <c r="C77" s="201"/>
      <c r="D77" s="201"/>
      <c r="E77" s="201"/>
      <c r="F77" s="201"/>
      <c r="G77" s="201"/>
      <c r="H77" s="201"/>
      <c r="I77" s="201"/>
      <c r="J77" s="201"/>
      <c r="K77" s="201"/>
      <c r="L77" s="201"/>
      <c r="M77" s="201"/>
      <c r="N77" s="201"/>
      <c r="O77" s="201"/>
      <c r="P77" s="201"/>
      <c r="Q77" s="201"/>
      <c r="R77" s="201"/>
      <c r="S77" s="201"/>
      <c r="T77" s="201"/>
      <c r="U77" s="201"/>
      <c r="V77" s="130">
        <v>1</v>
      </c>
      <c r="W77" s="136">
        <v>2</v>
      </c>
      <c r="X77" s="136">
        <v>3</v>
      </c>
      <c r="Y77" s="136">
        <v>4</v>
      </c>
      <c r="Z77" s="136">
        <v>5</v>
      </c>
      <c r="AA77" s="132" t="s">
        <v>44</v>
      </c>
      <c r="AB77" s="126" t="s">
        <v>13</v>
      </c>
      <c r="AC77" s="130">
        <v>1</v>
      </c>
      <c r="AD77" s="136">
        <v>2</v>
      </c>
      <c r="AE77" s="136">
        <v>3</v>
      </c>
      <c r="AF77" s="136">
        <v>4</v>
      </c>
      <c r="AG77" s="136">
        <v>5</v>
      </c>
      <c r="AH77" s="132" t="s">
        <v>44</v>
      </c>
      <c r="AI77" s="133" t="s">
        <v>19</v>
      </c>
      <c r="AJ77" s="128" t="s">
        <v>20</v>
      </c>
      <c r="AK77" s="128" t="s">
        <v>21</v>
      </c>
      <c r="AL77" s="128" t="s">
        <v>22</v>
      </c>
    </row>
    <row r="78" spans="1:44" s="47" customFormat="1" ht="75.75">
      <c r="A78" s="68" t="s">
        <v>50</v>
      </c>
      <c r="B78" s="182" t="s">
        <v>48</v>
      </c>
      <c r="C78" s="182" t="s">
        <v>49</v>
      </c>
      <c r="D78" s="182" t="s">
        <v>49</v>
      </c>
      <c r="E78" s="182" t="s">
        <v>49</v>
      </c>
      <c r="F78" s="182" t="s">
        <v>49</v>
      </c>
      <c r="G78" s="182" t="s">
        <v>49</v>
      </c>
      <c r="H78" s="182" t="s">
        <v>49</v>
      </c>
      <c r="I78" s="182" t="s">
        <v>49</v>
      </c>
      <c r="J78" s="182" t="s">
        <v>49</v>
      </c>
      <c r="K78" s="182" t="s">
        <v>49</v>
      </c>
      <c r="L78" s="182" t="s">
        <v>49</v>
      </c>
      <c r="M78" s="182" t="s">
        <v>49</v>
      </c>
      <c r="N78" s="182" t="s">
        <v>49</v>
      </c>
      <c r="O78" s="182" t="s">
        <v>49</v>
      </c>
      <c r="P78" s="182" t="s">
        <v>49</v>
      </c>
      <c r="Q78" s="182" t="s">
        <v>49</v>
      </c>
      <c r="R78" s="182" t="s">
        <v>49</v>
      </c>
      <c r="S78" s="182" t="s">
        <v>49</v>
      </c>
      <c r="T78" s="182" t="s">
        <v>49</v>
      </c>
      <c r="U78" s="183" t="s">
        <v>49</v>
      </c>
      <c r="V78" s="137">
        <f>+AN9</f>
        <v>18</v>
      </c>
      <c r="W78" s="137">
        <f t="shared" ref="W78:AA78" si="23">+AO9</f>
        <v>33</v>
      </c>
      <c r="X78" s="137">
        <f t="shared" si="23"/>
        <v>54</v>
      </c>
      <c r="Y78" s="137">
        <f t="shared" si="23"/>
        <v>37</v>
      </c>
      <c r="Z78" s="137">
        <f t="shared" si="23"/>
        <v>17</v>
      </c>
      <c r="AA78" s="137">
        <f t="shared" si="23"/>
        <v>8</v>
      </c>
      <c r="AB78" s="137">
        <f>SUM(V78:AA78)</f>
        <v>167</v>
      </c>
      <c r="AC78" s="46">
        <f t="shared" ref="AC78:AC79" si="24">V78/$AB78</f>
        <v>0.10778443113772455</v>
      </c>
      <c r="AD78" s="46">
        <f t="shared" si="13"/>
        <v>0.19760479041916168</v>
      </c>
      <c r="AE78" s="46">
        <f t="shared" si="13"/>
        <v>0.32335329341317365</v>
      </c>
      <c r="AF78" s="46">
        <f t="shared" si="13"/>
        <v>0.22155688622754491</v>
      </c>
      <c r="AG78" s="46">
        <f t="shared" si="13"/>
        <v>0.10179640718562874</v>
      </c>
      <c r="AH78" s="46">
        <f t="shared" si="13"/>
        <v>4.790419161676647E-2</v>
      </c>
      <c r="AI78" s="137">
        <f>+BA9</f>
        <v>3.01</v>
      </c>
      <c r="AJ78" s="137">
        <f t="shared" ref="AJ78:AL78" si="25">+BB9</f>
        <v>1.1499999999999999</v>
      </c>
      <c r="AK78" s="137">
        <f t="shared" si="25"/>
        <v>3</v>
      </c>
      <c r="AL78" s="137">
        <f t="shared" si="25"/>
        <v>3</v>
      </c>
      <c r="AM78" s="47" t="s">
        <v>173</v>
      </c>
    </row>
    <row r="79" spans="1:44" s="47" customFormat="1" ht="30.75">
      <c r="A79" s="68" t="s">
        <v>124</v>
      </c>
      <c r="B79" s="182" t="s">
        <v>51</v>
      </c>
      <c r="C79" s="182" t="s">
        <v>52</v>
      </c>
      <c r="D79" s="182" t="s">
        <v>52</v>
      </c>
      <c r="E79" s="182" t="s">
        <v>52</v>
      </c>
      <c r="F79" s="182" t="s">
        <v>52</v>
      </c>
      <c r="G79" s="182" t="s">
        <v>52</v>
      </c>
      <c r="H79" s="182" t="s">
        <v>52</v>
      </c>
      <c r="I79" s="182" t="s">
        <v>52</v>
      </c>
      <c r="J79" s="182" t="s">
        <v>52</v>
      </c>
      <c r="K79" s="182" t="s">
        <v>52</v>
      </c>
      <c r="L79" s="182" t="s">
        <v>52</v>
      </c>
      <c r="M79" s="182" t="s">
        <v>52</v>
      </c>
      <c r="N79" s="182" t="s">
        <v>52</v>
      </c>
      <c r="O79" s="182" t="s">
        <v>52</v>
      </c>
      <c r="P79" s="182" t="s">
        <v>52</v>
      </c>
      <c r="Q79" s="182" t="s">
        <v>52</v>
      </c>
      <c r="R79" s="182" t="s">
        <v>52</v>
      </c>
      <c r="S79" s="182" t="s">
        <v>52</v>
      </c>
      <c r="T79" s="182" t="s">
        <v>52</v>
      </c>
      <c r="U79" s="183" t="s">
        <v>52</v>
      </c>
      <c r="V79" s="137">
        <f>+AN10</f>
        <v>7</v>
      </c>
      <c r="W79" s="137">
        <f t="shared" ref="W79:AA79" si="26">+AO10</f>
        <v>6</v>
      </c>
      <c r="X79" s="137">
        <f t="shared" si="26"/>
        <v>17</v>
      </c>
      <c r="Y79" s="137">
        <f t="shared" si="26"/>
        <v>55</v>
      </c>
      <c r="Z79" s="137">
        <f t="shared" si="26"/>
        <v>81</v>
      </c>
      <c r="AA79" s="137">
        <f t="shared" si="26"/>
        <v>1</v>
      </c>
      <c r="AB79" s="137">
        <f>SUM(V79:AA79)</f>
        <v>167</v>
      </c>
      <c r="AC79" s="46">
        <f t="shared" si="24"/>
        <v>4.1916167664670656E-2</v>
      </c>
      <c r="AD79" s="46">
        <f t="shared" si="13"/>
        <v>3.5928143712574849E-2</v>
      </c>
      <c r="AE79" s="46">
        <f t="shared" si="13"/>
        <v>0.10179640718562874</v>
      </c>
      <c r="AF79" s="46">
        <f t="shared" si="13"/>
        <v>0.32934131736526945</v>
      </c>
      <c r="AG79" s="46">
        <f t="shared" si="13"/>
        <v>0.48502994011976047</v>
      </c>
      <c r="AH79" s="46">
        <f t="shared" si="13"/>
        <v>5.9880239520958087E-3</v>
      </c>
      <c r="AI79" s="137">
        <f>+BA10</f>
        <v>4.1900000000000004</v>
      </c>
      <c r="AJ79" s="137">
        <f t="shared" ref="AJ79:AL79" si="27">+BB10</f>
        <v>1.04</v>
      </c>
      <c r="AK79" s="137">
        <f t="shared" si="27"/>
        <v>4</v>
      </c>
      <c r="AL79" s="137">
        <f t="shared" si="27"/>
        <v>5</v>
      </c>
      <c r="AO79" s="47" t="s">
        <v>129</v>
      </c>
      <c r="AP79" s="47" t="s">
        <v>130</v>
      </c>
      <c r="AQ79" s="47" t="s">
        <v>131</v>
      </c>
      <c r="AR79" s="47" t="s">
        <v>132</v>
      </c>
    </row>
    <row r="80" spans="1:44" s="44" customFormat="1" ht="18.75">
      <c r="A80" s="53"/>
      <c r="B80" s="69"/>
      <c r="C80" s="53"/>
      <c r="D80" s="53"/>
      <c r="E80" s="53"/>
      <c r="F80" s="53"/>
      <c r="G80" s="53"/>
      <c r="H80" s="53"/>
      <c r="I80" s="53"/>
      <c r="J80" s="53"/>
      <c r="K80" s="53"/>
      <c r="L80" s="53"/>
      <c r="M80" s="53"/>
      <c r="N80" s="53"/>
      <c r="O80" s="53"/>
      <c r="P80" s="53"/>
      <c r="Q80" s="53"/>
      <c r="R80" s="53"/>
      <c r="S80" s="51"/>
      <c r="T80" s="51"/>
      <c r="U80" s="51"/>
      <c r="V80" s="51"/>
      <c r="W80" s="51"/>
      <c r="X80" s="51"/>
      <c r="Y80" s="51"/>
      <c r="Z80" s="51"/>
      <c r="AA80" s="49"/>
      <c r="AB80" s="49"/>
      <c r="AC80" s="49"/>
      <c r="AD80" s="49"/>
      <c r="AE80" s="49"/>
      <c r="AF80" s="49"/>
      <c r="AG80" s="49"/>
      <c r="AH80" s="49"/>
      <c r="AI80" s="49"/>
      <c r="AJ80" s="49"/>
      <c r="AK80" s="49"/>
      <c r="AL80" s="49"/>
      <c r="AM80" s="44" t="s">
        <v>133</v>
      </c>
      <c r="AN80" s="44" t="s">
        <v>171</v>
      </c>
      <c r="AO80" s="44">
        <v>215</v>
      </c>
      <c r="AP80" s="44">
        <v>98.6</v>
      </c>
      <c r="AQ80" s="44">
        <v>98.6</v>
      </c>
      <c r="AR80" s="44">
        <v>98.6</v>
      </c>
    </row>
    <row r="81" spans="1:44" s="44" customFormat="1" ht="21">
      <c r="A81" s="58"/>
      <c r="B81" s="58"/>
      <c r="C81" s="70"/>
      <c r="D81" s="53"/>
      <c r="E81" s="53"/>
      <c r="F81" s="53"/>
      <c r="G81" s="53"/>
      <c r="H81" s="53"/>
      <c r="I81" s="53"/>
      <c r="J81" s="53"/>
      <c r="K81" s="71"/>
      <c r="L81" s="71"/>
      <c r="M81" s="53"/>
      <c r="N81" s="53"/>
      <c r="O81" s="53"/>
      <c r="P81" s="51"/>
      <c r="Q81" s="51"/>
      <c r="R81" s="51"/>
      <c r="S81" s="51"/>
      <c r="T81" s="71"/>
      <c r="U81" s="71"/>
      <c r="V81" s="51"/>
      <c r="W81" s="51"/>
      <c r="X81" s="51"/>
      <c r="Y81" s="51"/>
      <c r="Z81" s="51"/>
      <c r="AA81" s="49"/>
      <c r="AB81" s="49"/>
      <c r="AC81" s="49"/>
      <c r="AD81" s="49"/>
      <c r="AE81" s="49"/>
      <c r="AF81" s="49"/>
      <c r="AG81" s="49"/>
      <c r="AH81" s="49"/>
      <c r="AI81" s="49"/>
      <c r="AJ81" s="49"/>
      <c r="AK81" s="49"/>
      <c r="AL81" s="49"/>
      <c r="AN81" s="44" t="s">
        <v>38</v>
      </c>
      <c r="AO81" s="44">
        <v>3</v>
      </c>
      <c r="AP81" s="44">
        <v>1.4</v>
      </c>
      <c r="AQ81" s="44">
        <v>1.4</v>
      </c>
      <c r="AR81" s="44">
        <v>100</v>
      </c>
    </row>
    <row r="82" spans="1:44" s="44" customFormat="1" ht="21">
      <c r="A82" s="184" t="s">
        <v>53</v>
      </c>
      <c r="B82" s="184"/>
      <c r="C82" s="184"/>
      <c r="D82" s="184"/>
      <c r="E82" s="184"/>
      <c r="F82" s="184"/>
      <c r="G82" s="184"/>
      <c r="H82" s="184"/>
      <c r="I82" s="184"/>
      <c r="J82" s="184"/>
      <c r="K82" s="184"/>
      <c r="L82" s="184"/>
      <c r="M82" s="184"/>
      <c r="N82" s="72"/>
      <c r="O82" s="72"/>
      <c r="P82" s="72"/>
      <c r="Q82" s="72"/>
      <c r="R82" s="72"/>
      <c r="S82" s="72"/>
      <c r="T82" s="72"/>
      <c r="U82" s="72"/>
      <c r="V82" s="49"/>
      <c r="W82" s="49"/>
      <c r="X82" s="49"/>
      <c r="Y82" s="49"/>
      <c r="Z82" s="49"/>
      <c r="AA82" s="49"/>
      <c r="AB82" s="49"/>
      <c r="AC82" s="49"/>
      <c r="AD82" s="49"/>
      <c r="AE82" s="49"/>
      <c r="AF82" s="49"/>
      <c r="AG82" s="49"/>
      <c r="AH82" s="49"/>
      <c r="AI82" s="49"/>
      <c r="AJ82" s="49"/>
      <c r="AK82" s="49"/>
      <c r="AL82" s="49"/>
      <c r="AN82" s="44" t="s">
        <v>13</v>
      </c>
      <c r="AO82" s="44">
        <v>218</v>
      </c>
      <c r="AP82" s="44">
        <v>100</v>
      </c>
      <c r="AQ82" s="44">
        <v>100</v>
      </c>
    </row>
    <row r="83" spans="1:44" s="74" customFormat="1" ht="21">
      <c r="A83" s="72"/>
      <c r="B83" s="72"/>
      <c r="C83" s="72"/>
      <c r="D83" s="72"/>
      <c r="E83" s="72"/>
      <c r="F83" s="72"/>
      <c r="G83" s="72"/>
      <c r="H83" s="72"/>
      <c r="I83" s="72"/>
      <c r="J83" s="72"/>
      <c r="K83" s="72"/>
      <c r="L83" s="72"/>
      <c r="M83" s="72"/>
      <c r="N83" s="72"/>
      <c r="O83" s="72"/>
      <c r="P83" s="72"/>
      <c r="Q83" s="72"/>
      <c r="R83" s="72"/>
      <c r="S83" s="72"/>
      <c r="T83" s="72"/>
      <c r="U83" s="72"/>
      <c r="V83" s="73"/>
      <c r="W83" s="73"/>
      <c r="X83" s="73"/>
      <c r="Y83" s="73"/>
      <c r="Z83" s="73"/>
      <c r="AA83" s="73"/>
      <c r="AB83" s="73"/>
      <c r="AC83" s="73"/>
      <c r="AD83" s="73"/>
      <c r="AE83" s="73"/>
      <c r="AF83" s="73"/>
      <c r="AG83" s="73"/>
      <c r="AH83" s="73"/>
      <c r="AI83" s="73"/>
      <c r="AJ83" s="73"/>
      <c r="AK83" s="73"/>
      <c r="AL83" s="73"/>
    </row>
    <row r="84" spans="1:44" s="44" customFormat="1" ht="21">
      <c r="A84" s="58"/>
      <c r="B84" s="58"/>
      <c r="C84" s="58"/>
      <c r="D84" s="58"/>
      <c r="E84" s="58"/>
      <c r="F84" s="58"/>
      <c r="G84" s="49"/>
      <c r="H84" s="49"/>
      <c r="I84" s="49"/>
      <c r="J84" s="49"/>
      <c r="K84" s="51"/>
      <c r="L84" s="51"/>
      <c r="M84" s="53"/>
      <c r="N84" s="49"/>
      <c r="O84" s="49"/>
      <c r="P84" s="49"/>
      <c r="Q84" s="49"/>
      <c r="R84" s="49"/>
      <c r="S84" s="49"/>
      <c r="T84" s="49"/>
      <c r="U84" s="49"/>
      <c r="V84" s="49"/>
      <c r="W84" s="49"/>
      <c r="X84" s="49"/>
      <c r="Y84" s="49"/>
      <c r="Z84" s="49"/>
      <c r="AA84" s="49"/>
      <c r="AB84" s="49"/>
      <c r="AC84" s="49"/>
      <c r="AD84" s="49"/>
      <c r="AE84" s="49"/>
      <c r="AF84" s="49"/>
      <c r="AG84" s="49"/>
      <c r="AH84" s="49"/>
      <c r="AI84" s="49"/>
      <c r="AJ84" s="49"/>
      <c r="AK84" s="49"/>
      <c r="AL84" s="49"/>
    </row>
    <row r="85" spans="1:44" s="44" customFormat="1" ht="21">
      <c r="A85" s="58"/>
      <c r="B85" s="58"/>
      <c r="C85" s="58"/>
      <c r="D85" s="58"/>
      <c r="E85" s="58"/>
      <c r="F85" s="58"/>
      <c r="G85" s="49"/>
      <c r="H85" s="49"/>
      <c r="I85" s="49"/>
      <c r="J85" s="49"/>
      <c r="K85" s="53"/>
      <c r="L85" s="53"/>
      <c r="M85" s="53"/>
      <c r="N85" s="53"/>
      <c r="O85" s="49"/>
      <c r="P85" s="49"/>
      <c r="Q85" s="49"/>
      <c r="R85" s="49"/>
      <c r="S85" s="49"/>
      <c r="T85" s="49"/>
      <c r="U85" s="49"/>
      <c r="V85" s="49"/>
      <c r="W85" s="49"/>
      <c r="X85" s="49"/>
      <c r="Y85" s="49"/>
      <c r="Z85" s="49"/>
      <c r="AA85" s="49"/>
      <c r="AB85" s="49"/>
      <c r="AC85" s="49"/>
      <c r="AD85" s="49"/>
      <c r="AE85" s="49"/>
      <c r="AF85" s="49"/>
      <c r="AG85" s="49"/>
      <c r="AH85" s="49"/>
      <c r="AI85" s="49"/>
      <c r="AJ85" s="49"/>
      <c r="AK85" s="49"/>
      <c r="AL85" s="49"/>
    </row>
    <row r="86" spans="1:44" s="44" customFormat="1" ht="75">
      <c r="A86" s="53"/>
      <c r="B86" s="53"/>
      <c r="C86" s="53"/>
      <c r="D86" s="53"/>
      <c r="E86" s="53"/>
      <c r="F86" s="53"/>
      <c r="G86" s="53"/>
      <c r="H86" s="53"/>
      <c r="I86" s="53"/>
      <c r="J86" s="53"/>
      <c r="K86" s="53"/>
      <c r="L86" s="53"/>
      <c r="M86" s="53"/>
      <c r="N86" s="53"/>
      <c r="O86" s="53"/>
      <c r="P86" s="53"/>
      <c r="Q86" s="53"/>
      <c r="R86" s="53"/>
      <c r="S86" s="53"/>
      <c r="T86" s="51"/>
      <c r="U86" s="51"/>
      <c r="V86" s="51"/>
      <c r="W86" s="51"/>
      <c r="X86" s="51"/>
      <c r="Y86" s="51"/>
      <c r="Z86" s="51"/>
      <c r="AA86" s="51"/>
      <c r="AB86" s="51"/>
      <c r="AC86" s="51"/>
      <c r="AD86" s="51"/>
      <c r="AE86" s="51"/>
      <c r="AF86" s="49"/>
      <c r="AG86" s="49"/>
      <c r="AH86" s="49"/>
      <c r="AI86" s="49"/>
      <c r="AJ86" s="49"/>
      <c r="AK86" s="49"/>
      <c r="AL86" s="49"/>
      <c r="AM86" s="44" t="s">
        <v>174</v>
      </c>
    </row>
    <row r="87" spans="1:44" s="44" customFormat="1" ht="30">
      <c r="A87" s="53"/>
      <c r="B87" s="69"/>
      <c r="C87" s="53"/>
      <c r="D87" s="53"/>
      <c r="E87" s="53"/>
      <c r="F87" s="53"/>
      <c r="G87" s="53"/>
      <c r="H87" s="53"/>
      <c r="I87" s="53"/>
      <c r="J87" s="53"/>
      <c r="K87" s="53"/>
      <c r="L87" s="53"/>
      <c r="M87" s="53"/>
      <c r="N87" s="53"/>
      <c r="O87" s="53"/>
      <c r="P87" s="53"/>
      <c r="Q87" s="53"/>
      <c r="R87" s="53"/>
      <c r="S87" s="53"/>
      <c r="T87" s="53"/>
      <c r="U87" s="53"/>
      <c r="V87" s="51"/>
      <c r="W87" s="51"/>
      <c r="X87" s="51"/>
      <c r="Y87" s="51"/>
      <c r="Z87" s="51"/>
      <c r="AA87" s="51"/>
      <c r="AB87" s="51"/>
      <c r="AC87" s="51"/>
      <c r="AD87" s="51"/>
      <c r="AE87" s="51"/>
      <c r="AF87" s="49"/>
      <c r="AG87" s="49"/>
      <c r="AH87" s="49"/>
      <c r="AI87" s="49"/>
      <c r="AJ87" s="49"/>
      <c r="AK87" s="49"/>
      <c r="AL87" s="49"/>
      <c r="AO87" s="44" t="s">
        <v>129</v>
      </c>
      <c r="AP87" s="44" t="s">
        <v>130</v>
      </c>
      <c r="AQ87" s="44" t="s">
        <v>131</v>
      </c>
      <c r="AR87" s="44" t="s">
        <v>132</v>
      </c>
    </row>
    <row r="88" spans="1:44" s="44" customFormat="1" ht="19.5" thickBot="1">
      <c r="A88" s="53"/>
      <c r="B88" s="69"/>
      <c r="C88" s="53"/>
      <c r="D88" s="53"/>
      <c r="E88" s="53"/>
      <c r="F88" s="53"/>
      <c r="G88" s="53"/>
      <c r="H88" s="53"/>
      <c r="I88" s="53"/>
      <c r="J88" s="53"/>
      <c r="K88" s="53"/>
      <c r="L88" s="53"/>
      <c r="M88" s="53"/>
      <c r="N88" s="53"/>
      <c r="O88" s="53"/>
      <c r="P88" s="53"/>
      <c r="Q88" s="53"/>
      <c r="R88" s="53"/>
      <c r="S88" s="53"/>
      <c r="T88" s="53"/>
      <c r="U88" s="53"/>
      <c r="V88" s="51"/>
      <c r="W88" s="51"/>
      <c r="X88" s="51"/>
      <c r="Y88" s="51"/>
      <c r="Z88" s="51"/>
      <c r="AA88" s="51"/>
      <c r="AB88" s="51"/>
      <c r="AC88" s="51"/>
      <c r="AD88" s="51"/>
      <c r="AE88" s="51"/>
      <c r="AF88" s="51"/>
      <c r="AG88" s="51"/>
      <c r="AH88" s="51"/>
      <c r="AI88" s="51"/>
      <c r="AJ88" s="51"/>
      <c r="AK88" s="51"/>
      <c r="AL88" s="49"/>
      <c r="AM88" s="44" t="s">
        <v>133</v>
      </c>
      <c r="AO88" s="44">
        <v>3</v>
      </c>
      <c r="AP88" s="44">
        <v>1.4</v>
      </c>
      <c r="AQ88" s="44">
        <v>1.4</v>
      </c>
      <c r="AR88" s="44">
        <v>1.4</v>
      </c>
    </row>
    <row r="89" spans="1:44" s="44" customFormat="1">
      <c r="A89" s="53"/>
      <c r="B89" s="69"/>
      <c r="C89" s="53"/>
      <c r="D89" s="53"/>
      <c r="E89" s="53"/>
      <c r="F89" s="53"/>
      <c r="G89" s="53"/>
      <c r="H89" s="53"/>
      <c r="I89" s="53"/>
      <c r="J89" s="53"/>
      <c r="K89" s="53"/>
      <c r="L89" s="53"/>
      <c r="M89" s="53"/>
      <c r="N89" s="53"/>
      <c r="O89" s="49"/>
      <c r="P89" s="49"/>
      <c r="Q89" s="49"/>
      <c r="R89" s="49"/>
      <c r="S89" s="49"/>
      <c r="T89" s="49"/>
      <c r="U89" s="49"/>
      <c r="V89" s="174" t="s">
        <v>14</v>
      </c>
      <c r="W89" s="175"/>
      <c r="X89" s="175"/>
      <c r="Y89" s="175"/>
      <c r="Z89" s="175"/>
      <c r="AA89" s="176"/>
      <c r="AB89" s="38"/>
      <c r="AC89" s="174" t="s">
        <v>15</v>
      </c>
      <c r="AD89" s="175"/>
      <c r="AE89" s="175"/>
      <c r="AF89" s="175"/>
      <c r="AG89" s="175"/>
      <c r="AH89" s="188"/>
      <c r="AI89" s="189" t="s">
        <v>16</v>
      </c>
      <c r="AJ89" s="189"/>
      <c r="AK89" s="189"/>
      <c r="AL89" s="189"/>
      <c r="AN89" s="44" t="s">
        <v>171</v>
      </c>
      <c r="AO89" s="44">
        <v>202</v>
      </c>
      <c r="AP89" s="44">
        <v>92.7</v>
      </c>
      <c r="AQ89" s="44">
        <v>92.7</v>
      </c>
      <c r="AR89" s="44">
        <v>94</v>
      </c>
    </row>
    <row r="90" spans="1:44" s="44" customFormat="1">
      <c r="A90" s="53"/>
      <c r="B90" s="69"/>
      <c r="C90" s="53"/>
      <c r="D90" s="53"/>
      <c r="E90" s="53"/>
      <c r="F90" s="53"/>
      <c r="G90" s="53"/>
      <c r="H90" s="53"/>
      <c r="I90" s="53"/>
      <c r="J90" s="53"/>
      <c r="K90" s="53"/>
      <c r="L90" s="53"/>
      <c r="M90" s="53"/>
      <c r="N90" s="53"/>
      <c r="O90" s="75"/>
      <c r="P90" s="75"/>
      <c r="Q90" s="75"/>
      <c r="R90" s="75"/>
      <c r="S90" s="75"/>
      <c r="T90" s="49"/>
      <c r="U90" s="49"/>
      <c r="V90" s="185"/>
      <c r="W90" s="186"/>
      <c r="X90" s="186"/>
      <c r="Y90" s="186"/>
      <c r="Z90" s="186"/>
      <c r="AA90" s="187"/>
      <c r="AB90" s="38"/>
      <c r="AC90" s="185"/>
      <c r="AD90" s="186"/>
      <c r="AE90" s="186"/>
      <c r="AF90" s="186"/>
      <c r="AG90" s="186"/>
      <c r="AH90" s="156"/>
      <c r="AI90" s="189"/>
      <c r="AJ90" s="189"/>
      <c r="AK90" s="189"/>
      <c r="AL90" s="189"/>
      <c r="AN90" s="44" t="s">
        <v>38</v>
      </c>
      <c r="AO90" s="44">
        <v>13</v>
      </c>
      <c r="AP90" s="44">
        <v>6</v>
      </c>
      <c r="AQ90" s="44">
        <v>6</v>
      </c>
      <c r="AR90" s="44">
        <v>100</v>
      </c>
    </row>
    <row r="91" spans="1:44" s="44" customFormat="1" ht="18.75">
      <c r="A91" s="53"/>
      <c r="B91" s="69"/>
      <c r="C91" s="53"/>
      <c r="D91" s="53"/>
      <c r="E91" s="53"/>
      <c r="F91" s="53"/>
      <c r="G91" s="53"/>
      <c r="H91" s="53"/>
      <c r="I91" s="53"/>
      <c r="J91" s="53"/>
      <c r="K91" s="53"/>
      <c r="L91" s="53"/>
      <c r="M91" s="53"/>
      <c r="N91" s="53"/>
      <c r="O91" s="76"/>
      <c r="P91" s="76"/>
      <c r="Q91" s="76"/>
      <c r="R91" s="76"/>
      <c r="S91" s="76"/>
      <c r="T91" s="76"/>
      <c r="U91" s="76"/>
      <c r="V91" s="64">
        <v>1</v>
      </c>
      <c r="W91" s="64">
        <v>2</v>
      </c>
      <c r="X91" s="64">
        <v>3</v>
      </c>
      <c r="Y91" s="64">
        <v>4</v>
      </c>
      <c r="Z91" s="64">
        <v>5</v>
      </c>
      <c r="AA91" s="64" t="s">
        <v>44</v>
      </c>
      <c r="AB91" s="77" t="s">
        <v>18</v>
      </c>
      <c r="AC91" s="64">
        <v>1</v>
      </c>
      <c r="AD91" s="64">
        <v>2</v>
      </c>
      <c r="AE91" s="64">
        <v>3</v>
      </c>
      <c r="AF91" s="64">
        <v>4</v>
      </c>
      <c r="AG91" s="64">
        <v>5</v>
      </c>
      <c r="AH91" s="64" t="s">
        <v>44</v>
      </c>
      <c r="AI91" s="78" t="s">
        <v>19</v>
      </c>
      <c r="AJ91" s="78" t="s">
        <v>54</v>
      </c>
      <c r="AK91" s="78" t="s">
        <v>21</v>
      </c>
      <c r="AL91" s="78" t="s">
        <v>22</v>
      </c>
      <c r="AN91" s="44" t="s">
        <v>13</v>
      </c>
      <c r="AO91" s="44">
        <v>218</v>
      </c>
      <c r="AP91" s="44">
        <v>100</v>
      </c>
      <c r="AQ91" s="44">
        <v>100</v>
      </c>
    </row>
    <row r="92" spans="1:44" s="44" customFormat="1" ht="18.75">
      <c r="A92" s="53"/>
      <c r="B92" s="69"/>
      <c r="C92" s="53"/>
      <c r="D92" s="53"/>
      <c r="E92" s="53"/>
      <c r="F92" s="53"/>
      <c r="G92" s="53"/>
      <c r="H92" s="53"/>
      <c r="I92" s="53"/>
      <c r="J92" s="53"/>
      <c r="K92" s="53"/>
      <c r="L92" s="53"/>
      <c r="M92" s="53"/>
      <c r="N92" s="53"/>
      <c r="O92" s="165" t="s">
        <v>55</v>
      </c>
      <c r="P92" s="166"/>
      <c r="Q92" s="166"/>
      <c r="R92" s="166"/>
      <c r="S92" s="166"/>
      <c r="T92" s="166"/>
      <c r="U92" s="166"/>
      <c r="V92" s="139">
        <f>+AN11</f>
        <v>2</v>
      </c>
      <c r="W92" s="139">
        <f t="shared" ref="W92:AA92" si="28">+AO11</f>
        <v>6</v>
      </c>
      <c r="X92" s="139">
        <f t="shared" si="28"/>
        <v>29</v>
      </c>
      <c r="Y92" s="139">
        <f t="shared" si="28"/>
        <v>31</v>
      </c>
      <c r="Z92" s="139">
        <f t="shared" si="28"/>
        <v>19</v>
      </c>
      <c r="AA92" s="139">
        <f t="shared" si="28"/>
        <v>1</v>
      </c>
      <c r="AB92" s="139">
        <f>SUM(V92:AA92)</f>
        <v>88</v>
      </c>
      <c r="AC92" s="46">
        <f>V92/$AB92</f>
        <v>2.2727272727272728E-2</v>
      </c>
      <c r="AD92" s="46">
        <f t="shared" ref="AD92:AH92" si="29">W92/$AB92</f>
        <v>6.8181818181818177E-2</v>
      </c>
      <c r="AE92" s="46">
        <f t="shared" si="29"/>
        <v>0.32954545454545453</v>
      </c>
      <c r="AF92" s="46">
        <f t="shared" si="29"/>
        <v>0.35227272727272729</v>
      </c>
      <c r="AG92" s="46">
        <f t="shared" si="29"/>
        <v>0.21590909090909091</v>
      </c>
      <c r="AH92" s="46">
        <f t="shared" si="29"/>
        <v>1.1363636363636364E-2</v>
      </c>
      <c r="AI92" s="139">
        <f>+BA11</f>
        <v>3.68</v>
      </c>
      <c r="AJ92" s="139">
        <f t="shared" ref="AJ92:AL92" si="30">+BB11</f>
        <v>0.97</v>
      </c>
      <c r="AK92" s="139">
        <f t="shared" si="30"/>
        <v>4</v>
      </c>
      <c r="AL92" s="139">
        <f t="shared" si="30"/>
        <v>4</v>
      </c>
    </row>
    <row r="93" spans="1:44" s="44" customFormat="1" ht="18.75">
      <c r="A93" s="53"/>
      <c r="B93" s="69"/>
      <c r="C93" s="53"/>
      <c r="D93" s="53"/>
      <c r="E93" s="53"/>
      <c r="F93" s="53"/>
      <c r="G93" s="53"/>
      <c r="H93" s="53"/>
      <c r="I93" s="53"/>
      <c r="J93" s="53"/>
      <c r="K93" s="53"/>
      <c r="L93" s="53"/>
      <c r="M93" s="53"/>
      <c r="N93" s="53"/>
      <c r="O93" s="53"/>
      <c r="P93" s="53"/>
      <c r="Q93" s="53"/>
      <c r="R93" s="53"/>
      <c r="S93" s="53"/>
      <c r="T93" s="53"/>
      <c r="U93" s="53"/>
      <c r="V93" s="51"/>
      <c r="W93" s="51"/>
      <c r="X93" s="51"/>
      <c r="Y93" s="51"/>
      <c r="Z93" s="51"/>
      <c r="AA93" s="51"/>
      <c r="AB93" s="51"/>
      <c r="AC93" s="51"/>
      <c r="AD93" s="51"/>
      <c r="AE93" s="51"/>
      <c r="AF93" s="51"/>
      <c r="AG93" s="51"/>
      <c r="AH93" s="51"/>
      <c r="AI93" s="51"/>
      <c r="AJ93" s="51"/>
      <c r="AK93" s="51"/>
      <c r="AL93" s="49"/>
    </row>
    <row r="94" spans="1:44" s="44" customFormat="1" ht="18.75">
      <c r="A94" s="53"/>
      <c r="B94" s="69"/>
      <c r="C94" s="53"/>
      <c r="D94" s="53"/>
      <c r="E94" s="53"/>
      <c r="F94" s="53"/>
      <c r="G94" s="53"/>
      <c r="H94" s="53"/>
      <c r="I94" s="53"/>
      <c r="J94" s="53"/>
      <c r="K94" s="53"/>
      <c r="L94" s="53"/>
      <c r="M94" s="53"/>
      <c r="N94" s="53"/>
      <c r="O94" s="53"/>
      <c r="P94" s="53"/>
      <c r="Q94" s="53"/>
      <c r="R94" s="53"/>
      <c r="S94" s="53"/>
      <c r="T94" s="53"/>
      <c r="U94" s="53"/>
      <c r="V94" s="51"/>
      <c r="W94" s="51"/>
      <c r="X94" s="51"/>
      <c r="Y94" s="51"/>
      <c r="Z94" s="51"/>
      <c r="AA94" s="51"/>
      <c r="AB94" s="51"/>
      <c r="AC94" s="51"/>
      <c r="AD94" s="51"/>
      <c r="AE94" s="51"/>
      <c r="AF94" s="51"/>
      <c r="AG94" s="51"/>
      <c r="AH94" s="51"/>
      <c r="AI94" s="51"/>
      <c r="AJ94" s="51"/>
      <c r="AK94" s="51"/>
      <c r="AL94" s="49"/>
    </row>
    <row r="95" spans="1:44" s="44" customFormat="1" ht="18.75">
      <c r="A95" s="53"/>
      <c r="B95" s="69"/>
      <c r="C95" s="53"/>
      <c r="D95" s="53"/>
      <c r="E95" s="53"/>
      <c r="F95" s="53"/>
      <c r="G95" s="53"/>
      <c r="H95" s="53"/>
      <c r="I95" s="53"/>
      <c r="J95" s="53"/>
      <c r="K95" s="53"/>
      <c r="L95" s="53"/>
      <c r="M95" s="53"/>
      <c r="N95" s="53"/>
      <c r="O95" s="53"/>
      <c r="P95" s="53"/>
      <c r="Q95" s="53"/>
      <c r="R95" s="53"/>
      <c r="S95" s="53"/>
      <c r="T95" s="53"/>
      <c r="U95" s="53"/>
      <c r="V95" s="51"/>
      <c r="W95" s="51"/>
      <c r="X95" s="51"/>
      <c r="Y95" s="51"/>
      <c r="Z95" s="51"/>
      <c r="AA95" s="51"/>
      <c r="AB95" s="51"/>
      <c r="AC95" s="51"/>
      <c r="AD95" s="51"/>
      <c r="AE95" s="51"/>
      <c r="AF95" s="51"/>
      <c r="AG95" s="51"/>
      <c r="AH95" s="51"/>
      <c r="AI95" s="51"/>
      <c r="AJ95" s="51"/>
      <c r="AK95" s="51"/>
      <c r="AL95" s="49"/>
    </row>
    <row r="96" spans="1:44" s="44" customFormat="1" ht="18.75">
      <c r="A96" s="53"/>
      <c r="B96" s="69"/>
      <c r="C96" s="53"/>
      <c r="D96" s="53"/>
      <c r="E96" s="53"/>
      <c r="F96" s="53"/>
      <c r="G96" s="53"/>
      <c r="H96" s="53"/>
      <c r="I96" s="53"/>
      <c r="J96" s="53"/>
      <c r="K96" s="53"/>
      <c r="L96" s="53"/>
      <c r="M96" s="53"/>
      <c r="N96" s="53"/>
      <c r="O96" s="53"/>
      <c r="P96" s="53"/>
      <c r="Q96" s="53"/>
      <c r="R96" s="53"/>
      <c r="S96" s="53"/>
      <c r="T96" s="53"/>
      <c r="U96" s="53"/>
      <c r="V96" s="51"/>
      <c r="W96" s="51"/>
      <c r="X96" s="51"/>
      <c r="Y96" s="51"/>
      <c r="Z96" s="51"/>
      <c r="AA96" s="51"/>
      <c r="AB96" s="51"/>
      <c r="AC96" s="51"/>
      <c r="AD96" s="51"/>
      <c r="AE96" s="51"/>
      <c r="AF96" s="51"/>
      <c r="AG96" s="51"/>
      <c r="AH96" s="51"/>
      <c r="AI96" s="51"/>
      <c r="AJ96" s="51"/>
      <c r="AK96" s="51"/>
      <c r="AL96" s="49"/>
    </row>
    <row r="97" spans="1:38" s="44" customFormat="1" ht="18.75">
      <c r="A97" s="53"/>
      <c r="B97" s="69"/>
      <c r="C97" s="53"/>
      <c r="D97" s="53"/>
      <c r="E97" s="53"/>
      <c r="F97" s="53"/>
      <c r="G97" s="53"/>
      <c r="H97" s="53"/>
      <c r="I97" s="53"/>
      <c r="J97" s="53"/>
      <c r="K97" s="53"/>
      <c r="L97" s="53"/>
      <c r="M97" s="53"/>
      <c r="N97" s="53"/>
      <c r="O97" s="53"/>
      <c r="P97" s="53"/>
      <c r="Q97" s="53"/>
      <c r="R97" s="53"/>
      <c r="S97" s="53"/>
      <c r="T97" s="53"/>
      <c r="U97" s="53"/>
      <c r="V97" s="51"/>
      <c r="W97" s="51"/>
      <c r="X97" s="51"/>
      <c r="Y97" s="51"/>
      <c r="Z97" s="51"/>
      <c r="AA97" s="51"/>
      <c r="AB97" s="51"/>
      <c r="AC97" s="51"/>
      <c r="AD97" s="51"/>
      <c r="AE97" s="51"/>
      <c r="AF97" s="51"/>
      <c r="AG97" s="51"/>
      <c r="AH97" s="51"/>
      <c r="AI97" s="51"/>
      <c r="AJ97" s="51"/>
      <c r="AK97" s="51"/>
      <c r="AL97" s="49"/>
    </row>
    <row r="98" spans="1:38" s="44" customFormat="1" ht="18.75">
      <c r="A98" s="53"/>
      <c r="B98" s="69"/>
      <c r="C98" s="53"/>
      <c r="D98" s="53"/>
      <c r="E98" s="53"/>
      <c r="F98" s="53"/>
      <c r="G98" s="53"/>
      <c r="H98" s="53"/>
      <c r="I98" s="53"/>
      <c r="J98" s="53"/>
      <c r="K98" s="53"/>
      <c r="L98" s="53"/>
      <c r="M98" s="53"/>
      <c r="N98" s="53"/>
      <c r="O98" s="53"/>
      <c r="P98" s="53"/>
      <c r="Q98" s="53"/>
      <c r="R98" s="53"/>
      <c r="S98" s="53"/>
      <c r="T98" s="53"/>
      <c r="U98" s="53"/>
      <c r="V98" s="51"/>
      <c r="W98" s="51"/>
      <c r="X98" s="51"/>
      <c r="Y98" s="51"/>
      <c r="Z98" s="51"/>
      <c r="AA98" s="51"/>
      <c r="AB98" s="51"/>
      <c r="AC98" s="51"/>
      <c r="AD98" s="51"/>
      <c r="AE98" s="51"/>
      <c r="AF98" s="51"/>
      <c r="AG98" s="51"/>
      <c r="AH98" s="51"/>
      <c r="AI98" s="51"/>
      <c r="AJ98" s="51"/>
      <c r="AK98" s="51"/>
      <c r="AL98" s="49"/>
    </row>
    <row r="99" spans="1:38" s="44" customFormat="1" ht="21">
      <c r="A99" s="58"/>
      <c r="B99" s="58"/>
      <c r="C99" s="70"/>
      <c r="D99" s="53"/>
      <c r="E99" s="53"/>
      <c r="F99" s="53"/>
      <c r="G99" s="53"/>
      <c r="H99" s="53"/>
      <c r="I99" s="53"/>
      <c r="J99" s="53"/>
      <c r="K99" s="71"/>
      <c r="L99" s="71"/>
      <c r="M99" s="53"/>
      <c r="N99" s="53"/>
      <c r="O99" s="53"/>
      <c r="P99" s="51"/>
      <c r="Q99" s="51"/>
      <c r="R99" s="51"/>
      <c r="S99" s="51"/>
      <c r="T99" s="71"/>
      <c r="U99" s="71"/>
      <c r="V99" s="51"/>
      <c r="W99" s="51"/>
      <c r="X99" s="51"/>
      <c r="Y99" s="51"/>
      <c r="Z99" s="51"/>
      <c r="AA99" s="49"/>
      <c r="AB99" s="49"/>
      <c r="AC99" s="49"/>
      <c r="AD99" s="49"/>
      <c r="AE99" s="49"/>
      <c r="AF99" s="49"/>
      <c r="AG99" s="49"/>
      <c r="AH99" s="49"/>
      <c r="AI99" s="49"/>
      <c r="AJ99" s="49"/>
      <c r="AK99" s="49"/>
      <c r="AL99" s="49"/>
    </row>
    <row r="100" spans="1:38" s="44" customFormat="1" ht="21">
      <c r="A100" s="184" t="s">
        <v>56</v>
      </c>
      <c r="B100" s="184"/>
      <c r="C100" s="184"/>
      <c r="D100" s="184"/>
      <c r="E100" s="184"/>
      <c r="F100" s="184"/>
      <c r="G100" s="184"/>
      <c r="H100" s="184"/>
      <c r="I100" s="184"/>
      <c r="J100" s="184"/>
      <c r="K100" s="184"/>
      <c r="L100" s="184"/>
      <c r="M100" s="184"/>
      <c r="N100" s="72"/>
      <c r="O100" s="72"/>
      <c r="P100" s="72"/>
      <c r="Q100" s="72"/>
      <c r="R100" s="72"/>
      <c r="S100" s="72"/>
      <c r="T100" s="72"/>
      <c r="U100" s="72"/>
      <c r="AB100" s="49"/>
      <c r="AC100" s="49"/>
      <c r="AD100" s="49"/>
      <c r="AE100" s="49"/>
      <c r="AF100" s="49"/>
      <c r="AG100" s="49"/>
      <c r="AH100" s="49"/>
      <c r="AI100" s="49"/>
      <c r="AJ100" s="49"/>
      <c r="AK100" s="49"/>
      <c r="AL100" s="49"/>
    </row>
    <row r="101" spans="1:38" s="79" customFormat="1" ht="21">
      <c r="A101" s="192"/>
      <c r="B101" s="192"/>
      <c r="C101" s="192"/>
      <c r="D101" s="192"/>
      <c r="E101" s="192"/>
      <c r="F101" s="192"/>
      <c r="K101" s="80"/>
      <c r="L101" s="80"/>
      <c r="M101" s="81"/>
      <c r="N101" s="47"/>
      <c r="O101" s="47"/>
      <c r="P101" s="47"/>
      <c r="Q101" s="47"/>
      <c r="R101" s="47"/>
      <c r="S101" s="47"/>
      <c r="T101" s="47"/>
      <c r="U101" s="47"/>
      <c r="AB101" s="47"/>
      <c r="AC101" s="47"/>
      <c r="AD101" s="47"/>
      <c r="AE101" s="47"/>
      <c r="AF101" s="47"/>
      <c r="AG101" s="47"/>
      <c r="AH101" s="47"/>
      <c r="AI101" s="47"/>
      <c r="AJ101" s="47"/>
      <c r="AK101" s="47"/>
      <c r="AL101" s="47"/>
    </row>
    <row r="102" spans="1:38" s="79" customFormat="1" ht="21">
      <c r="A102" s="192"/>
      <c r="B102" s="192"/>
      <c r="C102" s="192"/>
      <c r="D102" s="192"/>
      <c r="E102" s="192"/>
      <c r="F102" s="192"/>
      <c r="K102" s="82"/>
      <c r="L102" s="82"/>
      <c r="M102" s="81"/>
      <c r="N102" s="47"/>
      <c r="O102" s="47"/>
      <c r="P102" s="47"/>
      <c r="Q102" s="47"/>
      <c r="R102" s="47"/>
      <c r="S102" s="47"/>
      <c r="T102" s="47"/>
      <c r="U102" s="47"/>
      <c r="AB102" s="47"/>
      <c r="AC102" s="47"/>
      <c r="AD102" s="47"/>
      <c r="AE102" s="47"/>
      <c r="AF102" s="47"/>
      <c r="AG102" s="47"/>
      <c r="AH102" s="47"/>
      <c r="AI102" s="47"/>
      <c r="AJ102" s="47"/>
      <c r="AK102" s="47"/>
      <c r="AL102" s="47"/>
    </row>
    <row r="103" spans="1:38" s="79" customFormat="1" ht="21">
      <c r="A103" s="192"/>
      <c r="B103" s="192"/>
      <c r="C103" s="192"/>
      <c r="D103" s="192"/>
      <c r="E103" s="192"/>
      <c r="F103" s="192"/>
      <c r="K103" s="81"/>
      <c r="L103" s="81"/>
      <c r="M103" s="81"/>
      <c r="N103" s="81"/>
      <c r="O103" s="47"/>
      <c r="P103" s="47"/>
      <c r="Q103" s="47"/>
      <c r="R103" s="47"/>
      <c r="S103" s="47"/>
      <c r="T103" s="47"/>
      <c r="U103" s="47"/>
      <c r="AB103" s="47"/>
      <c r="AC103" s="47"/>
      <c r="AD103" s="47"/>
      <c r="AE103" s="47"/>
      <c r="AF103" s="47"/>
      <c r="AG103" s="47"/>
      <c r="AH103" s="47"/>
      <c r="AI103" s="47"/>
      <c r="AJ103" s="47"/>
      <c r="AK103" s="47"/>
      <c r="AL103" s="47"/>
    </row>
    <row r="104" spans="1:38" s="44" customFormat="1" ht="18.75">
      <c r="A104" s="53"/>
      <c r="B104" s="53"/>
      <c r="C104" s="53"/>
      <c r="D104" s="53"/>
      <c r="E104" s="53"/>
      <c r="F104" s="53"/>
      <c r="G104" s="53"/>
      <c r="H104" s="53"/>
      <c r="I104" s="53"/>
      <c r="J104" s="53"/>
      <c r="K104" s="53"/>
      <c r="L104" s="53"/>
      <c r="M104" s="53"/>
      <c r="N104" s="53"/>
      <c r="O104" s="53"/>
      <c r="P104" s="53"/>
      <c r="Q104" s="53"/>
      <c r="R104" s="53"/>
      <c r="S104" s="53"/>
      <c r="T104" s="51"/>
      <c r="U104" s="51"/>
      <c r="V104" s="51"/>
      <c r="W104" s="51"/>
      <c r="X104" s="51"/>
      <c r="Y104" s="51"/>
      <c r="Z104" s="51"/>
      <c r="AA104" s="51"/>
      <c r="AB104" s="51"/>
      <c r="AC104" s="51"/>
      <c r="AD104" s="51"/>
      <c r="AE104" s="51"/>
      <c r="AF104" s="49"/>
      <c r="AG104" s="49"/>
      <c r="AH104" s="49"/>
      <c r="AI104" s="49"/>
      <c r="AJ104" s="49"/>
      <c r="AK104" s="49"/>
      <c r="AL104" s="49"/>
    </row>
    <row r="105" spans="1:38" s="44" customFormat="1" ht="18.75">
      <c r="A105" s="53"/>
      <c r="B105" s="69"/>
      <c r="C105" s="53"/>
      <c r="D105" s="53"/>
      <c r="E105" s="53"/>
      <c r="F105" s="53"/>
      <c r="G105" s="53"/>
      <c r="H105" s="53"/>
      <c r="I105" s="53"/>
      <c r="J105" s="53"/>
      <c r="K105" s="53"/>
      <c r="L105" s="53"/>
      <c r="M105" s="53"/>
      <c r="N105" s="53"/>
      <c r="O105" s="53"/>
      <c r="P105" s="53"/>
      <c r="Q105" s="53"/>
      <c r="R105" s="53"/>
      <c r="S105" s="53"/>
      <c r="T105" s="53"/>
      <c r="U105" s="53"/>
      <c r="V105" s="51"/>
      <c r="W105" s="51"/>
      <c r="X105" s="51"/>
      <c r="Y105" s="51"/>
      <c r="Z105" s="51"/>
      <c r="AA105" s="51"/>
      <c r="AB105" s="51"/>
      <c r="AC105" s="51"/>
      <c r="AD105" s="51"/>
      <c r="AE105" s="51"/>
      <c r="AF105" s="49"/>
      <c r="AG105" s="49"/>
      <c r="AH105" s="49"/>
      <c r="AI105" s="49"/>
      <c r="AJ105" s="49"/>
      <c r="AK105" s="49"/>
      <c r="AL105" s="49"/>
    </row>
    <row r="106" spans="1:38" s="44" customFormat="1" ht="19.5" thickBot="1">
      <c r="A106" s="53"/>
      <c r="B106" s="69"/>
      <c r="C106" s="53"/>
      <c r="D106" s="53"/>
      <c r="E106" s="53"/>
      <c r="F106" s="53"/>
      <c r="G106" s="53"/>
      <c r="H106" s="53"/>
      <c r="I106" s="53"/>
      <c r="J106" s="53"/>
      <c r="K106" s="53"/>
      <c r="L106" s="53"/>
      <c r="M106" s="53"/>
      <c r="N106" s="53"/>
      <c r="O106" s="53"/>
      <c r="P106" s="53"/>
      <c r="Q106" s="53"/>
      <c r="R106" s="53"/>
      <c r="S106" s="53"/>
      <c r="T106" s="53"/>
      <c r="U106" s="53"/>
      <c r="V106" s="51"/>
      <c r="W106" s="51"/>
      <c r="X106" s="51"/>
      <c r="Y106" s="51"/>
      <c r="Z106" s="51"/>
      <c r="AA106" s="51"/>
      <c r="AB106" s="51"/>
      <c r="AC106" s="51"/>
      <c r="AD106" s="51"/>
      <c r="AE106" s="51"/>
      <c r="AF106" s="51"/>
      <c r="AG106" s="51"/>
      <c r="AH106" s="51"/>
      <c r="AI106" s="51"/>
      <c r="AJ106" s="51"/>
      <c r="AK106" s="51"/>
      <c r="AL106" s="49"/>
    </row>
    <row r="107" spans="1:38" s="44" customFormat="1">
      <c r="A107" s="53"/>
      <c r="B107" s="69"/>
      <c r="C107" s="53"/>
      <c r="D107" s="53"/>
      <c r="E107" s="53"/>
      <c r="F107" s="53"/>
      <c r="G107" s="53"/>
      <c r="H107" s="53"/>
      <c r="I107" s="53"/>
      <c r="J107" s="53"/>
      <c r="K107" s="53"/>
      <c r="L107" s="53"/>
      <c r="M107" s="53"/>
      <c r="N107" s="53"/>
      <c r="O107" s="49"/>
      <c r="P107" s="49"/>
      <c r="Q107" s="49"/>
      <c r="R107" s="49"/>
      <c r="S107" s="49"/>
      <c r="T107" s="49"/>
      <c r="U107" s="49"/>
      <c r="V107" s="174" t="s">
        <v>14</v>
      </c>
      <c r="W107" s="175"/>
      <c r="X107" s="175"/>
      <c r="Y107" s="175"/>
      <c r="Z107" s="175"/>
      <c r="AA107" s="176"/>
      <c r="AB107" s="38"/>
      <c r="AC107" s="174" t="s">
        <v>15</v>
      </c>
      <c r="AD107" s="175"/>
      <c r="AE107" s="175"/>
      <c r="AF107" s="175"/>
      <c r="AG107" s="175"/>
      <c r="AH107" s="176"/>
      <c r="AI107" s="193" t="s">
        <v>16</v>
      </c>
      <c r="AJ107" s="180"/>
      <c r="AK107" s="180"/>
      <c r="AL107" s="180"/>
    </row>
    <row r="108" spans="1:38" s="44" customFormat="1">
      <c r="A108" s="53"/>
      <c r="B108" s="69"/>
      <c r="C108" s="53"/>
      <c r="D108" s="53"/>
      <c r="E108" s="53"/>
      <c r="F108" s="53"/>
      <c r="G108" s="53"/>
      <c r="H108" s="53"/>
      <c r="I108" s="53"/>
      <c r="J108" s="53"/>
      <c r="K108" s="53"/>
      <c r="L108" s="53"/>
      <c r="M108" s="53"/>
      <c r="N108" s="53"/>
      <c r="O108" s="75"/>
      <c r="P108" s="75"/>
      <c r="Q108" s="75"/>
      <c r="R108" s="75"/>
      <c r="S108" s="75"/>
      <c r="T108" s="49"/>
      <c r="U108" s="49"/>
      <c r="V108" s="185"/>
      <c r="W108" s="186"/>
      <c r="X108" s="186"/>
      <c r="Y108" s="186"/>
      <c r="Z108" s="186"/>
      <c r="AA108" s="187"/>
      <c r="AB108" s="38"/>
      <c r="AC108" s="185"/>
      <c r="AD108" s="186"/>
      <c r="AE108" s="186"/>
      <c r="AF108" s="186"/>
      <c r="AG108" s="186"/>
      <c r="AH108" s="187"/>
      <c r="AI108" s="193"/>
      <c r="AJ108" s="180"/>
      <c r="AK108" s="180"/>
      <c r="AL108" s="180"/>
    </row>
    <row r="109" spans="1:38" s="44" customFormat="1" ht="18.75">
      <c r="A109" s="53"/>
      <c r="B109" s="69"/>
      <c r="C109" s="53"/>
      <c r="D109" s="53"/>
      <c r="E109" s="53"/>
      <c r="F109" s="53"/>
      <c r="G109" s="53"/>
      <c r="H109" s="53"/>
      <c r="I109" s="53"/>
      <c r="J109" s="53"/>
      <c r="K109" s="53"/>
      <c r="L109" s="53"/>
      <c r="M109" s="53"/>
      <c r="N109" s="53"/>
      <c r="O109" s="76"/>
      <c r="P109" s="76"/>
      <c r="Q109" s="76"/>
      <c r="R109" s="76"/>
      <c r="S109" s="76"/>
      <c r="T109" s="76"/>
      <c r="U109" s="76"/>
      <c r="V109" s="64">
        <v>1</v>
      </c>
      <c r="W109" s="64">
        <v>2</v>
      </c>
      <c r="X109" s="64">
        <v>3</v>
      </c>
      <c r="Y109" s="64">
        <v>4</v>
      </c>
      <c r="Z109" s="64">
        <v>5</v>
      </c>
      <c r="AA109" s="64" t="s">
        <v>44</v>
      </c>
      <c r="AB109" s="77" t="s">
        <v>18</v>
      </c>
      <c r="AC109" s="64">
        <v>1</v>
      </c>
      <c r="AD109" s="64">
        <v>2</v>
      </c>
      <c r="AE109" s="64">
        <v>3</v>
      </c>
      <c r="AF109" s="64">
        <v>4</v>
      </c>
      <c r="AG109" s="64">
        <v>5</v>
      </c>
      <c r="AH109" s="64" t="s">
        <v>44</v>
      </c>
      <c r="AI109" s="78" t="s">
        <v>19</v>
      </c>
      <c r="AJ109" s="78" t="s">
        <v>54</v>
      </c>
      <c r="AK109" s="78" t="s">
        <v>21</v>
      </c>
      <c r="AL109" s="78" t="s">
        <v>22</v>
      </c>
    </row>
    <row r="110" spans="1:38" s="44" customFormat="1" ht="18.75">
      <c r="A110" s="53"/>
      <c r="B110" s="69"/>
      <c r="C110" s="53"/>
      <c r="D110" s="53"/>
      <c r="E110" s="53"/>
      <c r="F110" s="53"/>
      <c r="G110" s="53"/>
      <c r="H110" s="53"/>
      <c r="I110" s="53"/>
      <c r="J110" s="53"/>
      <c r="K110" s="53"/>
      <c r="L110" s="53"/>
      <c r="M110" s="53"/>
      <c r="N110" s="53"/>
      <c r="O110" s="165" t="s">
        <v>57</v>
      </c>
      <c r="P110" s="166"/>
      <c r="Q110" s="166"/>
      <c r="R110" s="166"/>
      <c r="S110" s="166"/>
      <c r="T110" s="166"/>
      <c r="U110" s="166"/>
      <c r="V110" s="139">
        <f>+AN12</f>
        <v>4</v>
      </c>
      <c r="W110" s="139">
        <f t="shared" ref="W110:AA110" si="31">+AO12</f>
        <v>13</v>
      </c>
      <c r="X110" s="139">
        <f t="shared" si="31"/>
        <v>46</v>
      </c>
      <c r="Y110" s="139">
        <f t="shared" si="31"/>
        <v>64</v>
      </c>
      <c r="Z110" s="139">
        <f t="shared" si="31"/>
        <v>27</v>
      </c>
      <c r="AA110" s="139">
        <f t="shared" si="31"/>
        <v>3</v>
      </c>
      <c r="AB110" s="139">
        <f>SUM(V110:AA110)</f>
        <v>157</v>
      </c>
      <c r="AC110" s="46">
        <f>V110/$AB110</f>
        <v>2.5477707006369428E-2</v>
      </c>
      <c r="AD110" s="46">
        <f t="shared" ref="AD110:AH110" si="32">W110/$AB110</f>
        <v>8.2802547770700632E-2</v>
      </c>
      <c r="AE110" s="46">
        <f t="shared" si="32"/>
        <v>0.2929936305732484</v>
      </c>
      <c r="AF110" s="46">
        <f t="shared" si="32"/>
        <v>0.40764331210191085</v>
      </c>
      <c r="AG110" s="46">
        <f t="shared" si="32"/>
        <v>0.17197452229299362</v>
      </c>
      <c r="AH110" s="46">
        <f t="shared" si="32"/>
        <v>1.9108280254777069E-2</v>
      </c>
      <c r="AI110" s="139">
        <f>+BA12</f>
        <v>3.63</v>
      </c>
      <c r="AJ110" s="139">
        <f t="shared" ref="AJ110:AL110" si="33">+BB12</f>
        <v>0.96</v>
      </c>
      <c r="AK110" s="139">
        <f t="shared" si="33"/>
        <v>4</v>
      </c>
      <c r="AL110" s="139">
        <f t="shared" si="33"/>
        <v>4</v>
      </c>
    </row>
    <row r="111" spans="1:38" s="44" customFormat="1" ht="18.75">
      <c r="A111" s="53"/>
      <c r="B111" s="69"/>
      <c r="C111" s="53"/>
      <c r="D111" s="53"/>
      <c r="E111" s="53"/>
      <c r="F111" s="53"/>
      <c r="G111" s="53"/>
      <c r="H111" s="53"/>
      <c r="I111" s="53"/>
      <c r="J111" s="53"/>
      <c r="K111" s="53"/>
      <c r="L111" s="53"/>
      <c r="M111" s="53"/>
      <c r="N111" s="53"/>
      <c r="O111" s="53"/>
      <c r="P111" s="53"/>
      <c r="Q111" s="53"/>
      <c r="R111" s="53"/>
      <c r="S111" s="53"/>
      <c r="T111" s="53"/>
      <c r="U111" s="53"/>
      <c r="V111" s="51"/>
      <c r="W111" s="51"/>
      <c r="X111" s="51"/>
      <c r="Y111" s="51"/>
      <c r="Z111" s="51"/>
      <c r="AA111" s="51"/>
      <c r="AB111" s="51"/>
      <c r="AC111" s="51"/>
      <c r="AD111" s="51"/>
      <c r="AE111" s="51"/>
      <c r="AF111" s="51"/>
      <c r="AG111" s="51"/>
      <c r="AH111" s="51"/>
      <c r="AI111" s="51"/>
      <c r="AJ111" s="51"/>
      <c r="AK111" s="51"/>
      <c r="AL111" s="49"/>
    </row>
    <row r="112" spans="1:38" s="44" customFormat="1" ht="18.75">
      <c r="A112" s="53"/>
      <c r="B112" s="69"/>
      <c r="C112" s="53"/>
      <c r="D112" s="53"/>
      <c r="E112" s="53"/>
      <c r="F112" s="53"/>
      <c r="G112" s="53"/>
      <c r="H112" s="53"/>
      <c r="I112" s="53"/>
      <c r="J112" s="53"/>
      <c r="K112" s="53"/>
      <c r="L112" s="53"/>
      <c r="M112" s="53"/>
      <c r="N112" s="53"/>
      <c r="O112" s="53"/>
      <c r="P112" s="53"/>
      <c r="Q112" s="53"/>
      <c r="R112" s="53"/>
      <c r="S112" s="53"/>
      <c r="T112" s="53"/>
      <c r="U112" s="53"/>
      <c r="V112" s="51"/>
      <c r="W112" s="51"/>
      <c r="X112" s="51"/>
      <c r="Y112" s="51"/>
      <c r="Z112" s="51"/>
      <c r="AA112" s="51"/>
      <c r="AB112" s="51"/>
      <c r="AC112" s="51"/>
      <c r="AD112" s="51"/>
      <c r="AE112" s="51"/>
      <c r="AF112" s="51"/>
      <c r="AG112" s="51"/>
      <c r="AH112" s="51"/>
      <c r="AI112" s="51"/>
      <c r="AJ112" s="51"/>
      <c r="AK112" s="51"/>
      <c r="AL112" s="49"/>
    </row>
    <row r="113" spans="1:38" s="44" customFormat="1" ht="18.75">
      <c r="A113" s="53"/>
      <c r="B113" s="69"/>
      <c r="C113" s="53"/>
      <c r="D113" s="53"/>
      <c r="E113" s="53"/>
      <c r="F113" s="53"/>
      <c r="G113" s="53"/>
      <c r="H113" s="53"/>
      <c r="I113" s="53"/>
      <c r="J113" s="53"/>
      <c r="K113" s="53"/>
      <c r="L113" s="53"/>
      <c r="M113" s="53"/>
      <c r="N113" s="53"/>
      <c r="O113" s="53"/>
      <c r="P113" s="53"/>
      <c r="Q113" s="53"/>
      <c r="R113" s="53"/>
      <c r="S113" s="53"/>
      <c r="T113" s="53"/>
      <c r="U113" s="53"/>
      <c r="V113" s="51"/>
      <c r="W113" s="51"/>
      <c r="X113" s="51"/>
      <c r="Y113" s="51"/>
      <c r="Z113" s="51"/>
      <c r="AA113" s="51"/>
      <c r="AB113" s="51"/>
      <c r="AC113" s="51"/>
      <c r="AD113" s="51"/>
      <c r="AE113" s="51"/>
      <c r="AF113" s="51"/>
      <c r="AG113" s="51"/>
      <c r="AH113" s="51"/>
      <c r="AI113" s="51"/>
      <c r="AJ113" s="51"/>
      <c r="AK113" s="51"/>
      <c r="AL113" s="49"/>
    </row>
    <row r="114" spans="1:38" s="44" customFormat="1" ht="18.75">
      <c r="A114" s="53"/>
      <c r="B114" s="69"/>
      <c r="C114" s="53"/>
      <c r="D114" s="53"/>
      <c r="E114" s="53"/>
      <c r="F114" s="53"/>
      <c r="G114" s="53"/>
      <c r="H114" s="53"/>
      <c r="I114" s="53"/>
      <c r="J114" s="53"/>
      <c r="K114" s="53"/>
      <c r="L114" s="53"/>
      <c r="M114" s="53"/>
      <c r="N114" s="53"/>
      <c r="O114" s="53"/>
      <c r="P114" s="53"/>
      <c r="Q114" s="53"/>
      <c r="R114" s="53"/>
      <c r="S114" s="53"/>
      <c r="T114" s="53"/>
      <c r="U114" s="53"/>
      <c r="V114" s="51"/>
      <c r="W114" s="51"/>
      <c r="X114" s="51"/>
      <c r="Y114" s="51"/>
      <c r="Z114" s="51"/>
      <c r="AA114" s="51"/>
      <c r="AB114" s="51"/>
      <c r="AC114" s="51"/>
      <c r="AD114" s="51"/>
      <c r="AE114" s="51"/>
      <c r="AF114" s="51"/>
      <c r="AG114" s="51"/>
      <c r="AH114" s="51"/>
      <c r="AI114" s="51"/>
      <c r="AJ114" s="51"/>
      <c r="AK114" s="51"/>
      <c r="AL114" s="49"/>
    </row>
    <row r="115" spans="1:38" s="44" customFormat="1" ht="18.75">
      <c r="A115" s="53"/>
      <c r="B115" s="69"/>
      <c r="C115" s="53"/>
      <c r="D115" s="53"/>
      <c r="E115" s="53"/>
      <c r="F115" s="53"/>
      <c r="G115" s="53"/>
      <c r="H115" s="53"/>
      <c r="I115" s="53"/>
      <c r="J115" s="53"/>
      <c r="K115" s="53"/>
      <c r="L115" s="53"/>
      <c r="M115" s="53"/>
      <c r="N115" s="53"/>
      <c r="O115" s="53"/>
      <c r="P115" s="53"/>
      <c r="Q115" s="53"/>
      <c r="R115" s="53"/>
      <c r="S115" s="53"/>
      <c r="T115" s="53"/>
      <c r="U115" s="53"/>
      <c r="V115" s="51"/>
      <c r="W115" s="51"/>
      <c r="X115" s="51"/>
      <c r="Y115" s="51"/>
      <c r="Z115" s="51"/>
      <c r="AA115" s="51"/>
      <c r="AB115" s="51"/>
      <c r="AC115" s="51"/>
      <c r="AD115" s="51"/>
      <c r="AE115" s="51"/>
      <c r="AF115" s="51"/>
      <c r="AG115" s="51"/>
      <c r="AH115" s="51"/>
      <c r="AI115" s="51"/>
      <c r="AJ115" s="51"/>
      <c r="AK115" s="51"/>
      <c r="AL115" s="49"/>
    </row>
    <row r="116" spans="1:38" s="44" customFormat="1" ht="18.75">
      <c r="A116" s="53"/>
      <c r="B116" s="69"/>
      <c r="C116" s="53"/>
      <c r="D116" s="53"/>
      <c r="E116" s="53"/>
      <c r="F116" s="53"/>
      <c r="G116" s="53"/>
      <c r="H116" s="53"/>
      <c r="I116" s="53"/>
      <c r="J116" s="53"/>
      <c r="K116" s="53"/>
      <c r="L116" s="53"/>
      <c r="M116" s="53"/>
      <c r="N116" s="53"/>
      <c r="O116" s="53"/>
      <c r="P116" s="53"/>
      <c r="Q116" s="53"/>
      <c r="R116" s="53"/>
      <c r="S116" s="53"/>
      <c r="T116" s="53"/>
      <c r="U116" s="53"/>
      <c r="V116" s="51"/>
      <c r="W116" s="51"/>
      <c r="X116" s="51"/>
      <c r="Y116" s="51"/>
      <c r="Z116" s="51"/>
      <c r="AA116" s="51"/>
      <c r="AB116" s="51"/>
      <c r="AC116" s="51"/>
      <c r="AD116" s="51"/>
      <c r="AE116" s="51"/>
      <c r="AF116" s="51"/>
      <c r="AG116" s="51"/>
      <c r="AH116" s="51"/>
      <c r="AI116" s="51"/>
      <c r="AJ116" s="51"/>
      <c r="AK116" s="51"/>
      <c r="AL116" s="49"/>
    </row>
    <row r="117" spans="1:38" s="44" customFormat="1" ht="18.75">
      <c r="A117" s="53"/>
      <c r="B117" s="69"/>
      <c r="C117" s="53"/>
      <c r="D117" s="53"/>
      <c r="E117" s="53"/>
      <c r="F117" s="53"/>
      <c r="G117" s="53"/>
      <c r="H117" s="53"/>
      <c r="I117" s="53"/>
      <c r="J117" s="53"/>
      <c r="K117" s="53"/>
      <c r="L117" s="53"/>
      <c r="M117" s="53"/>
      <c r="N117" s="53"/>
      <c r="O117" s="53"/>
      <c r="P117" s="53"/>
      <c r="Q117" s="53"/>
      <c r="R117" s="53"/>
      <c r="S117" s="53"/>
      <c r="T117" s="53"/>
      <c r="U117" s="53"/>
      <c r="V117" s="51"/>
      <c r="W117" s="51"/>
      <c r="X117" s="51"/>
      <c r="Y117" s="51"/>
      <c r="Z117" s="51"/>
      <c r="AA117" s="51"/>
      <c r="AB117" s="51"/>
      <c r="AC117" s="51"/>
      <c r="AD117" s="51"/>
      <c r="AE117" s="51"/>
      <c r="AF117" s="51"/>
      <c r="AG117" s="51"/>
      <c r="AH117" s="51"/>
      <c r="AI117" s="51"/>
      <c r="AJ117" s="51"/>
      <c r="AK117" s="51"/>
      <c r="AL117" s="49"/>
    </row>
    <row r="118" spans="1:38" s="44" customFormat="1" ht="18.75">
      <c r="A118" s="53"/>
      <c r="B118" s="69"/>
      <c r="C118" s="53"/>
      <c r="D118" s="53"/>
      <c r="K118" s="53"/>
      <c r="L118" s="53"/>
      <c r="M118" s="53"/>
      <c r="N118" s="53"/>
      <c r="O118" s="53"/>
      <c r="P118" s="53"/>
      <c r="Q118" s="53"/>
      <c r="R118" s="53"/>
      <c r="S118" s="53"/>
      <c r="T118" s="53"/>
      <c r="U118" s="53"/>
      <c r="V118" s="51"/>
      <c r="W118" s="51"/>
      <c r="X118" s="51"/>
      <c r="Y118" s="51"/>
      <c r="Z118" s="51"/>
      <c r="AA118" s="51"/>
      <c r="AB118" s="51"/>
      <c r="AC118" s="51"/>
      <c r="AD118" s="51"/>
      <c r="AE118" s="51"/>
      <c r="AF118" s="51"/>
      <c r="AG118" s="51"/>
      <c r="AH118" s="51"/>
      <c r="AI118" s="51"/>
      <c r="AJ118" s="51"/>
      <c r="AK118" s="51"/>
      <c r="AL118" s="49"/>
    </row>
    <row r="119" spans="1:38" s="44" customFormat="1" ht="21">
      <c r="A119" s="184" t="s">
        <v>58</v>
      </c>
      <c r="B119" s="184"/>
      <c r="C119" s="184"/>
      <c r="D119" s="184"/>
      <c r="E119" s="184"/>
      <c r="F119" s="184"/>
      <c r="G119" s="184"/>
      <c r="H119" s="184"/>
      <c r="I119" s="184"/>
      <c r="J119" s="184"/>
      <c r="K119" s="184"/>
      <c r="L119" s="184"/>
      <c r="M119" s="184"/>
      <c r="N119" s="72"/>
    </row>
    <row r="120" spans="1:38" s="44" customFormat="1" ht="21">
      <c r="A120" s="58"/>
      <c r="B120" s="58"/>
      <c r="C120" s="58"/>
      <c r="D120" s="58"/>
      <c r="E120" s="58"/>
      <c r="F120" s="58"/>
      <c r="K120" s="53"/>
      <c r="L120" s="53"/>
      <c r="M120" s="53"/>
      <c r="N120" s="53"/>
    </row>
    <row r="121" spans="1:38" s="44" customFormat="1" ht="21">
      <c r="A121" s="58"/>
      <c r="B121" s="58"/>
      <c r="C121" s="58"/>
      <c r="D121" s="58"/>
      <c r="E121" s="58"/>
      <c r="F121" s="58"/>
      <c r="K121" s="53"/>
      <c r="L121" s="53"/>
      <c r="M121" s="53"/>
      <c r="N121" s="53"/>
    </row>
    <row r="122" spans="1:38" s="44" customFormat="1" ht="21">
      <c r="A122" s="58"/>
      <c r="B122" s="58"/>
      <c r="C122" s="58"/>
      <c r="D122" s="58"/>
      <c r="E122" s="58"/>
      <c r="F122" s="58"/>
      <c r="G122" s="53"/>
      <c r="H122" s="53"/>
      <c r="I122" s="53"/>
      <c r="J122" s="53"/>
      <c r="K122" s="53"/>
      <c r="L122" s="53"/>
      <c r="M122" s="53"/>
      <c r="N122" s="53"/>
    </row>
    <row r="123" spans="1:38" s="44" customFormat="1">
      <c r="A123" s="53"/>
      <c r="B123" s="69"/>
      <c r="C123" s="53"/>
      <c r="D123" s="53"/>
      <c r="E123" s="53"/>
      <c r="F123" s="53"/>
      <c r="G123" s="53"/>
      <c r="H123" s="53"/>
      <c r="I123" s="53"/>
      <c r="J123" s="53"/>
      <c r="K123" s="53"/>
      <c r="L123" s="53"/>
      <c r="M123" s="53"/>
      <c r="N123" s="53"/>
    </row>
    <row r="124" spans="1:38" s="44" customFormat="1">
      <c r="A124" s="53"/>
      <c r="B124" s="69"/>
      <c r="C124" s="53"/>
      <c r="D124" s="53"/>
      <c r="E124" s="53"/>
      <c r="F124" s="53"/>
      <c r="G124" s="53"/>
      <c r="H124" s="53"/>
      <c r="I124" s="53"/>
      <c r="J124" s="53"/>
      <c r="K124" s="53"/>
      <c r="L124" s="53"/>
      <c r="M124" s="53"/>
      <c r="N124" s="53"/>
    </row>
    <row r="125" spans="1:38" s="44" customFormat="1">
      <c r="A125" s="53"/>
      <c r="B125" s="69"/>
      <c r="C125" s="53"/>
      <c r="D125" s="53"/>
      <c r="E125" s="53"/>
      <c r="F125" s="53"/>
      <c r="G125" s="53"/>
      <c r="H125" s="53"/>
      <c r="I125" s="53"/>
      <c r="J125" s="53"/>
      <c r="K125" s="53"/>
      <c r="L125" s="53"/>
      <c r="M125" s="53"/>
      <c r="N125" s="53"/>
      <c r="O125" s="49"/>
      <c r="P125" s="49"/>
      <c r="Q125" s="49"/>
      <c r="R125" s="49"/>
      <c r="S125" s="49"/>
      <c r="T125" s="49"/>
      <c r="U125" s="49"/>
      <c r="V125" s="49"/>
      <c r="W125" s="49"/>
      <c r="X125" s="49"/>
      <c r="Y125" s="49"/>
      <c r="Z125" s="49"/>
      <c r="AA125" s="49"/>
      <c r="AB125" s="49"/>
      <c r="AC125" s="49"/>
      <c r="AD125" s="49"/>
      <c r="AE125" s="49"/>
      <c r="AF125" s="49"/>
      <c r="AG125" s="49"/>
      <c r="AH125" s="49"/>
      <c r="AI125" s="49"/>
      <c r="AJ125" s="49"/>
      <c r="AK125" s="49"/>
      <c r="AL125" s="49"/>
    </row>
    <row r="126" spans="1:38" s="44" customFormat="1" ht="18.75">
      <c r="A126" s="53"/>
      <c r="B126" s="69"/>
      <c r="C126" s="53"/>
      <c r="D126" s="53"/>
      <c r="E126" s="53"/>
      <c r="F126" s="53"/>
      <c r="G126" s="53"/>
      <c r="H126" s="53"/>
      <c r="I126" s="53"/>
      <c r="J126" s="53"/>
      <c r="K126" s="53"/>
      <c r="L126" s="53"/>
      <c r="M126" s="53"/>
      <c r="N126" s="53"/>
      <c r="O126" s="53"/>
      <c r="P126" s="53"/>
      <c r="Q126" s="53"/>
      <c r="R126" s="53"/>
      <c r="S126" s="53"/>
      <c r="T126" s="53"/>
      <c r="U126" s="53"/>
      <c r="V126" s="51"/>
      <c r="W126" s="51"/>
      <c r="X126" s="51"/>
      <c r="Y126" s="51"/>
      <c r="Z126" s="51"/>
      <c r="AA126" s="51"/>
      <c r="AB126" s="51"/>
      <c r="AC126" s="51"/>
      <c r="AD126" s="51"/>
      <c r="AE126" s="51"/>
      <c r="AF126" s="51"/>
      <c r="AG126" s="51"/>
      <c r="AH126" s="51"/>
      <c r="AI126" s="51"/>
      <c r="AJ126" s="51"/>
      <c r="AK126" s="51"/>
      <c r="AL126" s="49"/>
    </row>
    <row r="127" spans="1:38" s="44" customFormat="1">
      <c r="A127" s="53"/>
      <c r="B127" s="69"/>
      <c r="C127" s="53"/>
      <c r="D127" s="53"/>
      <c r="E127" s="53"/>
      <c r="F127" s="53"/>
      <c r="G127" s="53"/>
      <c r="H127" s="53"/>
      <c r="I127" s="53"/>
      <c r="J127" s="53"/>
      <c r="K127" s="53"/>
      <c r="L127" s="53"/>
      <c r="M127" s="53"/>
      <c r="N127" s="53"/>
      <c r="O127" s="49"/>
      <c r="P127" s="49"/>
      <c r="Q127" s="49"/>
      <c r="R127" s="49"/>
      <c r="S127" s="49"/>
      <c r="T127" s="49"/>
      <c r="U127" s="49"/>
      <c r="V127" s="49"/>
      <c r="W127" s="49"/>
      <c r="X127" s="49"/>
      <c r="Y127" s="49"/>
      <c r="Z127" s="49"/>
      <c r="AA127" s="49"/>
      <c r="AB127" s="49"/>
      <c r="AC127" s="49"/>
      <c r="AD127" s="49"/>
      <c r="AE127" s="49"/>
      <c r="AF127" s="49"/>
      <c r="AG127" s="49"/>
      <c r="AH127" s="49"/>
      <c r="AI127" s="49"/>
      <c r="AJ127" s="49"/>
      <c r="AK127" s="49"/>
      <c r="AL127" s="49"/>
    </row>
    <row r="128" spans="1:38" s="44" customFormat="1">
      <c r="A128" s="53"/>
      <c r="B128" s="69"/>
      <c r="C128" s="53"/>
      <c r="D128" s="53"/>
      <c r="E128" s="53"/>
      <c r="F128" s="53"/>
      <c r="G128" s="53"/>
      <c r="H128" s="53"/>
      <c r="I128" s="53"/>
      <c r="J128" s="53"/>
      <c r="K128" s="53"/>
      <c r="L128" s="53"/>
      <c r="M128" s="53"/>
      <c r="N128" s="53"/>
      <c r="O128" s="49"/>
      <c r="P128" s="49"/>
      <c r="Q128" s="49"/>
      <c r="R128" s="49"/>
      <c r="S128" s="49"/>
      <c r="T128" s="49"/>
      <c r="U128" s="49"/>
      <c r="V128" s="49"/>
      <c r="W128" s="49"/>
      <c r="X128" s="49"/>
      <c r="Y128" s="49"/>
      <c r="Z128" s="49"/>
      <c r="AA128" s="49"/>
      <c r="AB128" s="49"/>
      <c r="AC128" s="49"/>
      <c r="AD128" s="49"/>
      <c r="AE128" s="49"/>
      <c r="AF128" s="49"/>
      <c r="AG128" s="49"/>
      <c r="AH128" s="49"/>
      <c r="AI128" s="49"/>
      <c r="AJ128" s="49"/>
      <c r="AK128" s="49"/>
      <c r="AL128" s="49"/>
    </row>
    <row r="129" spans="1:38" s="44" customFormat="1">
      <c r="A129" s="53"/>
      <c r="B129" s="69"/>
      <c r="C129" s="53"/>
      <c r="D129" s="53"/>
      <c r="E129" s="53"/>
      <c r="F129" s="53"/>
      <c r="G129" s="53"/>
      <c r="H129" s="53"/>
      <c r="I129" s="53"/>
      <c r="J129" s="53"/>
      <c r="K129" s="53"/>
      <c r="L129" s="53"/>
      <c r="M129" s="53"/>
      <c r="N129" s="53"/>
      <c r="O129" s="49"/>
      <c r="P129" s="49"/>
      <c r="Q129" s="49"/>
      <c r="R129" s="49"/>
      <c r="S129" s="49"/>
      <c r="T129" s="49"/>
      <c r="U129" s="49"/>
      <c r="V129" s="49"/>
      <c r="W129" s="49"/>
      <c r="X129" s="49"/>
      <c r="Y129" s="49"/>
      <c r="Z129" s="49"/>
      <c r="AA129" s="49"/>
      <c r="AB129" s="49"/>
      <c r="AC129" s="49"/>
      <c r="AD129" s="49"/>
      <c r="AE129" s="49"/>
      <c r="AF129" s="49"/>
      <c r="AG129" s="49"/>
      <c r="AH129" s="49"/>
      <c r="AI129" s="49"/>
      <c r="AJ129" s="49"/>
      <c r="AK129" s="49"/>
      <c r="AL129" s="49"/>
    </row>
    <row r="130" spans="1:38" s="44" customFormat="1">
      <c r="A130" s="53"/>
      <c r="B130" s="69"/>
      <c r="C130" s="53"/>
      <c r="D130" s="53"/>
      <c r="E130" s="53"/>
      <c r="F130" s="53"/>
      <c r="G130" s="53"/>
      <c r="H130" s="53"/>
      <c r="I130" s="53"/>
      <c r="J130" s="53"/>
      <c r="K130" s="53"/>
      <c r="L130" s="53"/>
      <c r="M130" s="53"/>
      <c r="N130" s="53"/>
      <c r="O130" s="49"/>
      <c r="P130" s="49"/>
      <c r="Q130" s="49"/>
      <c r="R130" s="49"/>
      <c r="S130" s="49"/>
      <c r="T130" s="49"/>
      <c r="U130" s="49"/>
      <c r="V130" s="49"/>
      <c r="W130" s="49"/>
      <c r="X130" s="49"/>
      <c r="Y130" s="49"/>
      <c r="Z130" s="49"/>
      <c r="AA130" s="49"/>
      <c r="AB130" s="49"/>
      <c r="AC130" s="49"/>
      <c r="AD130" s="49"/>
      <c r="AE130" s="49"/>
      <c r="AF130" s="49"/>
      <c r="AG130" s="49"/>
      <c r="AH130" s="49"/>
      <c r="AI130" s="49"/>
      <c r="AJ130" s="49"/>
      <c r="AK130" s="49"/>
      <c r="AL130" s="49"/>
    </row>
    <row r="131" spans="1:38" s="44" customFormat="1" ht="15.75" thickBot="1">
      <c r="A131" s="53"/>
      <c r="B131" s="69"/>
      <c r="C131" s="53"/>
      <c r="D131" s="53"/>
      <c r="E131" s="53"/>
      <c r="F131" s="53"/>
      <c r="G131" s="53"/>
      <c r="H131" s="53"/>
      <c r="I131" s="53"/>
      <c r="J131" s="53"/>
      <c r="K131" s="53"/>
      <c r="L131" s="53"/>
      <c r="M131" s="53"/>
      <c r="N131" s="53"/>
    </row>
    <row r="132" spans="1:38" s="44" customFormat="1">
      <c r="A132" s="53"/>
      <c r="B132" s="69"/>
      <c r="C132" s="53"/>
      <c r="D132" s="53"/>
      <c r="E132" s="53"/>
      <c r="F132" s="53"/>
      <c r="G132" s="53"/>
      <c r="H132" s="53"/>
      <c r="I132" s="53"/>
      <c r="J132" s="53"/>
      <c r="K132" s="53"/>
      <c r="L132" s="53"/>
      <c r="M132" s="53"/>
      <c r="N132" s="53"/>
      <c r="O132" s="49"/>
      <c r="P132" s="49"/>
      <c r="Q132" s="49"/>
      <c r="R132" s="49"/>
      <c r="S132" s="49"/>
      <c r="T132" s="49"/>
      <c r="U132" s="49"/>
      <c r="V132" s="194" t="s">
        <v>14</v>
      </c>
      <c r="W132" s="195"/>
      <c r="X132" s="195"/>
      <c r="Y132" s="195"/>
      <c r="Z132" s="195"/>
      <c r="AA132" s="196"/>
      <c r="AB132" s="38"/>
      <c r="AC132" s="194" t="s">
        <v>15</v>
      </c>
      <c r="AD132" s="195"/>
      <c r="AE132" s="195"/>
      <c r="AF132" s="195"/>
      <c r="AG132" s="195"/>
      <c r="AH132" s="196"/>
      <c r="AI132" s="193" t="s">
        <v>16</v>
      </c>
      <c r="AJ132" s="180"/>
      <c r="AK132" s="180"/>
      <c r="AL132" s="180"/>
    </row>
    <row r="133" spans="1:38" s="44" customFormat="1">
      <c r="A133" s="53"/>
      <c r="B133" s="69"/>
      <c r="C133" s="53"/>
      <c r="D133" s="53"/>
      <c r="E133" s="53"/>
      <c r="F133" s="53"/>
      <c r="G133" s="53"/>
      <c r="H133" s="53"/>
      <c r="I133" s="53"/>
      <c r="J133" s="53"/>
      <c r="K133" s="53"/>
      <c r="L133" s="53"/>
      <c r="M133" s="53"/>
      <c r="N133" s="49"/>
      <c r="O133" s="75"/>
      <c r="P133" s="75"/>
      <c r="Q133" s="75"/>
      <c r="R133" s="75"/>
      <c r="S133" s="49"/>
      <c r="T133" s="49"/>
      <c r="U133" s="49"/>
      <c r="V133" s="197"/>
      <c r="W133" s="160"/>
      <c r="X133" s="160"/>
      <c r="Y133" s="160"/>
      <c r="Z133" s="160"/>
      <c r="AA133" s="198"/>
      <c r="AB133" s="38"/>
      <c r="AC133" s="197"/>
      <c r="AD133" s="160"/>
      <c r="AE133" s="160"/>
      <c r="AF133" s="160"/>
      <c r="AG133" s="160"/>
      <c r="AH133" s="198"/>
      <c r="AI133" s="199"/>
      <c r="AJ133" s="200"/>
      <c r="AK133" s="200"/>
      <c r="AL133" s="200"/>
    </row>
    <row r="134" spans="1:38" s="44" customFormat="1" ht="18.75">
      <c r="A134" s="53"/>
      <c r="B134" s="69"/>
      <c r="C134" s="53"/>
      <c r="D134" s="53"/>
      <c r="E134" s="53"/>
      <c r="F134" s="53"/>
      <c r="G134" s="53"/>
      <c r="H134" s="53"/>
      <c r="I134" s="53"/>
      <c r="J134" s="53"/>
      <c r="K134" s="53"/>
      <c r="L134" s="53"/>
      <c r="M134" s="53"/>
      <c r="N134" s="53"/>
      <c r="O134" s="76"/>
      <c r="P134" s="76"/>
      <c r="Q134" s="76"/>
      <c r="R134" s="76"/>
      <c r="S134" s="76"/>
      <c r="T134" s="76"/>
      <c r="U134" s="76"/>
      <c r="V134" s="64">
        <v>1</v>
      </c>
      <c r="W134" s="64">
        <v>2</v>
      </c>
      <c r="X134" s="64">
        <v>3</v>
      </c>
      <c r="Y134" s="64">
        <v>4</v>
      </c>
      <c r="Z134" s="64">
        <v>5</v>
      </c>
      <c r="AA134" s="64" t="s">
        <v>44</v>
      </c>
      <c r="AB134" s="77" t="s">
        <v>18</v>
      </c>
      <c r="AC134" s="64">
        <v>1</v>
      </c>
      <c r="AD134" s="64">
        <v>2</v>
      </c>
      <c r="AE134" s="64">
        <v>3</v>
      </c>
      <c r="AF134" s="64">
        <v>4</v>
      </c>
      <c r="AG134" s="64">
        <v>5</v>
      </c>
      <c r="AH134" s="64" t="s">
        <v>44</v>
      </c>
      <c r="AI134" s="78" t="s">
        <v>19</v>
      </c>
      <c r="AJ134" s="78" t="s">
        <v>54</v>
      </c>
      <c r="AK134" s="78" t="s">
        <v>21</v>
      </c>
      <c r="AL134" s="78" t="s">
        <v>22</v>
      </c>
    </row>
    <row r="135" spans="1:38" s="44" customFormat="1" ht="18.75">
      <c r="A135" s="53"/>
      <c r="B135" s="69"/>
      <c r="C135" s="53"/>
      <c r="D135" s="53"/>
      <c r="E135" s="53"/>
      <c r="F135" s="53"/>
      <c r="G135" s="53"/>
      <c r="H135" s="53"/>
      <c r="I135" s="53"/>
      <c r="J135" s="53"/>
      <c r="K135" s="53"/>
      <c r="L135" s="53"/>
      <c r="M135" s="53"/>
      <c r="N135" s="53"/>
      <c r="O135" s="165" t="s">
        <v>59</v>
      </c>
      <c r="P135" s="166"/>
      <c r="Q135" s="166"/>
      <c r="R135" s="166"/>
      <c r="S135" s="166"/>
      <c r="T135" s="166"/>
      <c r="U135" s="166"/>
      <c r="V135" s="137">
        <f>+AN13</f>
        <v>7</v>
      </c>
      <c r="W135" s="137">
        <f t="shared" ref="W135:AA135" si="34">+AO13</f>
        <v>13</v>
      </c>
      <c r="X135" s="137">
        <f t="shared" si="34"/>
        <v>32</v>
      </c>
      <c r="Y135" s="137">
        <f t="shared" si="34"/>
        <v>93</v>
      </c>
      <c r="Z135" s="137">
        <f t="shared" si="34"/>
        <v>56</v>
      </c>
      <c r="AA135" s="137">
        <f t="shared" si="34"/>
        <v>1</v>
      </c>
      <c r="AB135" s="137">
        <f>SUM(V135:AA135)</f>
        <v>202</v>
      </c>
      <c r="AC135" s="46">
        <f t="shared" ref="AC135:AH136" si="35">V135/$AB135</f>
        <v>3.4653465346534656E-2</v>
      </c>
      <c r="AD135" s="46">
        <f t="shared" si="35"/>
        <v>6.4356435643564358E-2</v>
      </c>
      <c r="AE135" s="46">
        <f t="shared" si="35"/>
        <v>0.15841584158415842</v>
      </c>
      <c r="AF135" s="46">
        <f t="shared" si="35"/>
        <v>0.46039603960396042</v>
      </c>
      <c r="AG135" s="46">
        <f t="shared" si="35"/>
        <v>0.27722772277227725</v>
      </c>
      <c r="AH135" s="46">
        <f t="shared" si="35"/>
        <v>4.9504950495049506E-3</v>
      </c>
      <c r="AI135" s="139">
        <f>+BA13</f>
        <v>3.89</v>
      </c>
      <c r="AJ135" s="139">
        <f t="shared" ref="AJ135:AL135" si="36">+BB13</f>
        <v>1</v>
      </c>
      <c r="AK135" s="139">
        <f t="shared" si="36"/>
        <v>4</v>
      </c>
      <c r="AL135" s="139">
        <f t="shared" si="36"/>
        <v>4</v>
      </c>
    </row>
    <row r="136" spans="1:38" s="44" customFormat="1" ht="18.75">
      <c r="A136" s="53"/>
      <c r="B136" s="69"/>
      <c r="C136" s="53"/>
      <c r="D136" s="53"/>
      <c r="E136" s="53"/>
      <c r="F136" s="53"/>
      <c r="G136" s="53"/>
      <c r="H136" s="53"/>
      <c r="I136" s="53"/>
      <c r="J136" s="53"/>
      <c r="K136" s="53"/>
      <c r="L136" s="53"/>
      <c r="M136" s="53"/>
      <c r="N136" s="53"/>
      <c r="O136" s="165" t="s">
        <v>60</v>
      </c>
      <c r="P136" s="166"/>
      <c r="Q136" s="166"/>
      <c r="R136" s="166"/>
      <c r="S136" s="166"/>
      <c r="T136" s="166"/>
      <c r="U136" s="166"/>
      <c r="V136" s="137">
        <f>+AN14</f>
        <v>6</v>
      </c>
      <c r="W136" s="137">
        <f t="shared" ref="W136:AA136" si="37">+AO14</f>
        <v>21</v>
      </c>
      <c r="X136" s="137">
        <f t="shared" si="37"/>
        <v>51</v>
      </c>
      <c r="Y136" s="137">
        <f t="shared" si="37"/>
        <v>78</v>
      </c>
      <c r="Z136" s="137">
        <f t="shared" si="37"/>
        <v>42</v>
      </c>
      <c r="AA136" s="137">
        <f t="shared" si="37"/>
        <v>4</v>
      </c>
      <c r="AB136" s="137">
        <f>SUM(V136:AA136)</f>
        <v>202</v>
      </c>
      <c r="AC136" s="46">
        <f t="shared" si="35"/>
        <v>2.9702970297029702E-2</v>
      </c>
      <c r="AD136" s="46">
        <f t="shared" si="35"/>
        <v>0.10396039603960396</v>
      </c>
      <c r="AE136" s="46">
        <f t="shared" si="35"/>
        <v>0.25247524752475248</v>
      </c>
      <c r="AF136" s="46">
        <f t="shared" si="35"/>
        <v>0.38613861386138615</v>
      </c>
      <c r="AG136" s="46">
        <f t="shared" si="35"/>
        <v>0.20792079207920791</v>
      </c>
      <c r="AH136" s="46">
        <f t="shared" si="35"/>
        <v>1.9801980198019802E-2</v>
      </c>
      <c r="AI136" s="139">
        <f>+BA14</f>
        <v>3.65</v>
      </c>
      <c r="AJ136" s="139">
        <f t="shared" ref="AJ136:AL136" si="38">+BB14</f>
        <v>1.02</v>
      </c>
      <c r="AK136" s="139">
        <f t="shared" si="38"/>
        <v>4</v>
      </c>
      <c r="AL136" s="139">
        <f t="shared" si="38"/>
        <v>4</v>
      </c>
    </row>
    <row r="137" spans="1:38" s="44" customFormat="1" ht="21">
      <c r="A137" s="184" t="s">
        <v>61</v>
      </c>
      <c r="B137" s="184"/>
      <c r="C137" s="184"/>
      <c r="D137" s="184"/>
      <c r="E137" s="184"/>
      <c r="F137" s="184"/>
      <c r="G137" s="184"/>
      <c r="H137" s="184"/>
      <c r="I137" s="184"/>
      <c r="J137" s="184"/>
      <c r="K137" s="184"/>
      <c r="L137" s="184"/>
      <c r="M137" s="184"/>
      <c r="N137" s="53"/>
    </row>
    <row r="138" spans="1:38" s="44" customFormat="1">
      <c r="A138" s="53"/>
      <c r="B138" s="69"/>
      <c r="C138" s="53"/>
      <c r="D138" s="53"/>
      <c r="E138" s="53"/>
      <c r="F138" s="53"/>
      <c r="G138" s="53"/>
      <c r="H138" s="53"/>
      <c r="I138" s="53"/>
      <c r="J138" s="53"/>
      <c r="K138" s="53"/>
      <c r="L138" s="53"/>
      <c r="M138" s="53"/>
      <c r="N138" s="53"/>
    </row>
    <row r="139" spans="1:38" s="44" customFormat="1">
      <c r="A139" s="53"/>
      <c r="B139" s="69"/>
      <c r="C139" s="53"/>
      <c r="D139" s="53"/>
      <c r="E139" s="53"/>
      <c r="F139" s="53"/>
      <c r="G139" s="53"/>
      <c r="H139" s="53"/>
      <c r="I139" s="53"/>
      <c r="J139" s="53"/>
      <c r="K139" s="53"/>
      <c r="L139" s="53"/>
      <c r="M139" s="53"/>
      <c r="N139" s="53"/>
    </row>
    <row r="140" spans="1:38" s="44" customFormat="1" ht="18.75">
      <c r="A140" s="53"/>
      <c r="B140" s="69"/>
      <c r="C140" s="53"/>
      <c r="D140" s="53"/>
      <c r="E140" s="53"/>
      <c r="F140" s="53"/>
      <c r="G140" s="53"/>
      <c r="H140" s="53"/>
      <c r="I140" s="53"/>
      <c r="J140" s="53"/>
      <c r="K140" s="53"/>
      <c r="L140" s="53"/>
      <c r="M140" s="53"/>
      <c r="N140" s="53"/>
      <c r="O140" s="61"/>
      <c r="P140" s="61"/>
      <c r="Q140" s="61"/>
      <c r="R140" s="61"/>
      <c r="S140" s="61"/>
      <c r="T140" s="61"/>
      <c r="U140" s="61"/>
      <c r="V140" s="83"/>
      <c r="W140" s="83"/>
      <c r="X140" s="83"/>
      <c r="Y140" s="83"/>
      <c r="Z140" s="83"/>
      <c r="AA140" s="83"/>
      <c r="AB140" s="84"/>
      <c r="AC140" s="85"/>
      <c r="AD140" s="85"/>
      <c r="AE140" s="85"/>
      <c r="AF140" s="85"/>
      <c r="AG140" s="85"/>
      <c r="AH140" s="85"/>
      <c r="AI140" s="86"/>
      <c r="AJ140" s="86"/>
      <c r="AK140" s="83"/>
      <c r="AL140" s="83"/>
    </row>
    <row r="141" spans="1:38" s="44" customFormat="1" ht="18.75">
      <c r="A141" s="53"/>
      <c r="B141" s="69"/>
      <c r="C141" s="53"/>
      <c r="D141" s="53"/>
      <c r="E141" s="53"/>
      <c r="F141" s="53"/>
      <c r="G141" s="53"/>
      <c r="H141" s="53"/>
      <c r="I141" s="53"/>
      <c r="J141" s="53"/>
      <c r="K141" s="53"/>
      <c r="L141" s="53"/>
      <c r="M141" s="53"/>
      <c r="N141" s="53"/>
      <c r="O141" s="61"/>
      <c r="P141" s="61"/>
      <c r="Q141" s="61"/>
      <c r="R141" s="61"/>
      <c r="S141" s="61"/>
      <c r="T141" s="61"/>
      <c r="U141" s="61"/>
      <c r="V141" s="83"/>
      <c r="W141" s="83"/>
      <c r="X141" s="83"/>
      <c r="Y141" s="83"/>
      <c r="Z141" s="83"/>
      <c r="AA141" s="83"/>
      <c r="AB141" s="84"/>
      <c r="AC141" s="85"/>
      <c r="AD141" s="85"/>
      <c r="AE141" s="85"/>
      <c r="AF141" s="85"/>
      <c r="AG141" s="85"/>
      <c r="AH141" s="85"/>
      <c r="AI141" s="86"/>
      <c r="AJ141" s="86"/>
      <c r="AK141" s="83"/>
      <c r="AL141" s="83"/>
    </row>
    <row r="142" spans="1:38" s="44" customFormat="1" ht="21">
      <c r="N142" s="72"/>
      <c r="O142" s="72"/>
      <c r="P142" s="72"/>
      <c r="Q142" s="72"/>
      <c r="R142" s="72"/>
      <c r="S142" s="72"/>
      <c r="T142" s="72"/>
      <c r="U142" s="72"/>
      <c r="V142" s="51"/>
      <c r="W142" s="51"/>
      <c r="X142" s="51"/>
      <c r="Y142" s="51"/>
      <c r="Z142" s="51"/>
      <c r="AA142" s="51"/>
      <c r="AB142" s="51"/>
      <c r="AC142" s="51"/>
      <c r="AD142" s="51"/>
      <c r="AE142" s="51"/>
      <c r="AF142" s="51"/>
      <c r="AG142" s="51"/>
      <c r="AH142" s="51"/>
      <c r="AI142" s="51"/>
      <c r="AJ142" s="51"/>
      <c r="AK142" s="51"/>
      <c r="AL142" s="49"/>
    </row>
    <row r="143" spans="1:38" s="44" customFormat="1" ht="18.75">
      <c r="A143" s="53"/>
      <c r="B143" s="69"/>
      <c r="C143" s="53"/>
      <c r="D143" s="53"/>
      <c r="E143" s="53"/>
      <c r="F143" s="53"/>
      <c r="G143" s="53"/>
      <c r="H143" s="53"/>
      <c r="I143" s="53"/>
      <c r="J143" s="53"/>
      <c r="K143" s="53"/>
      <c r="L143" s="53"/>
      <c r="M143" s="53"/>
      <c r="N143" s="53"/>
      <c r="O143" s="53"/>
      <c r="P143" s="53"/>
      <c r="Q143" s="53"/>
      <c r="R143" s="53"/>
      <c r="S143" s="53"/>
      <c r="T143" s="53"/>
      <c r="U143" s="53"/>
      <c r="V143" s="51"/>
      <c r="W143" s="51"/>
      <c r="X143" s="51"/>
      <c r="Y143" s="51"/>
      <c r="Z143" s="51"/>
      <c r="AA143" s="51"/>
      <c r="AB143" s="51"/>
      <c r="AC143" s="51"/>
      <c r="AD143" s="51"/>
      <c r="AE143" s="51"/>
      <c r="AF143" s="51"/>
      <c r="AG143" s="51"/>
      <c r="AH143" s="51"/>
      <c r="AI143" s="51"/>
      <c r="AJ143" s="51"/>
      <c r="AK143" s="51"/>
      <c r="AL143" s="49"/>
    </row>
    <row r="144" spans="1:38" s="44" customFormat="1" ht="18.75">
      <c r="A144" s="53"/>
      <c r="B144" s="69"/>
      <c r="C144" s="53"/>
      <c r="D144" s="53"/>
      <c r="E144" s="53"/>
      <c r="F144" s="53"/>
      <c r="G144" s="53"/>
      <c r="H144" s="53"/>
      <c r="I144" s="53"/>
      <c r="J144" s="53"/>
      <c r="K144" s="53"/>
      <c r="L144" s="53"/>
      <c r="M144" s="53"/>
      <c r="N144" s="53"/>
      <c r="O144" s="53"/>
      <c r="P144" s="53"/>
      <c r="Q144" s="53"/>
      <c r="R144" s="53"/>
      <c r="S144" s="53"/>
      <c r="T144" s="53"/>
      <c r="U144" s="53"/>
      <c r="V144" s="51"/>
      <c r="W144" s="51"/>
      <c r="X144" s="51"/>
      <c r="Y144" s="51"/>
      <c r="Z144" s="51"/>
      <c r="AA144" s="51"/>
      <c r="AB144" s="51"/>
      <c r="AC144" s="51"/>
      <c r="AD144" s="51"/>
      <c r="AE144" s="51"/>
      <c r="AF144" s="51"/>
      <c r="AG144" s="51"/>
      <c r="AH144" s="51"/>
      <c r="AI144" s="51"/>
      <c r="AJ144" s="51"/>
      <c r="AK144" s="51"/>
      <c r="AL144" s="49"/>
    </row>
    <row r="145" spans="1:38" s="44" customFormat="1" ht="18.75">
      <c r="A145" s="53"/>
      <c r="B145" s="69"/>
      <c r="C145" s="53"/>
      <c r="D145" s="53"/>
      <c r="E145" s="53"/>
      <c r="F145" s="53"/>
      <c r="G145" s="53"/>
      <c r="H145" s="53"/>
      <c r="I145" s="53"/>
      <c r="J145" s="53"/>
      <c r="K145" s="53"/>
      <c r="L145" s="53"/>
      <c r="M145" s="53"/>
      <c r="N145" s="53"/>
      <c r="O145" s="53"/>
      <c r="P145" s="53"/>
      <c r="Q145" s="53"/>
      <c r="R145" s="53"/>
      <c r="S145" s="53"/>
      <c r="T145" s="53"/>
      <c r="U145" s="53"/>
      <c r="V145" s="51"/>
      <c r="W145" s="51"/>
      <c r="X145" s="51"/>
      <c r="Y145" s="51"/>
      <c r="Z145" s="51"/>
      <c r="AA145" s="51"/>
      <c r="AB145" s="51"/>
      <c r="AC145" s="51"/>
      <c r="AD145" s="51"/>
      <c r="AE145" s="51"/>
      <c r="AF145" s="51"/>
      <c r="AG145" s="51"/>
      <c r="AH145" s="51"/>
      <c r="AI145" s="51"/>
      <c r="AJ145" s="51"/>
      <c r="AK145" s="51"/>
      <c r="AL145" s="49"/>
    </row>
    <row r="146" spans="1:38" s="44" customFormat="1" ht="18.75">
      <c r="A146" s="53"/>
      <c r="B146" s="69"/>
      <c r="C146" s="53"/>
      <c r="D146" s="53"/>
      <c r="E146" s="53"/>
      <c r="F146" s="53"/>
      <c r="G146" s="53"/>
      <c r="H146" s="53"/>
      <c r="I146" s="53"/>
      <c r="J146" s="53"/>
      <c r="K146" s="53"/>
      <c r="L146" s="53"/>
      <c r="M146" s="53"/>
      <c r="N146" s="53"/>
      <c r="O146" s="53"/>
      <c r="P146" s="53"/>
      <c r="Q146" s="53"/>
      <c r="R146" s="53"/>
      <c r="S146" s="53"/>
      <c r="T146" s="53"/>
      <c r="U146" s="53"/>
      <c r="V146" s="51"/>
      <c r="W146" s="51"/>
      <c r="X146" s="51"/>
      <c r="Y146" s="51"/>
      <c r="Z146" s="51"/>
      <c r="AA146" s="51"/>
      <c r="AB146" s="51"/>
      <c r="AC146" s="51"/>
      <c r="AD146" s="51"/>
      <c r="AE146" s="51"/>
      <c r="AF146" s="51"/>
      <c r="AG146" s="51"/>
      <c r="AH146" s="51"/>
      <c r="AI146" s="51"/>
      <c r="AJ146" s="51"/>
      <c r="AK146" s="51"/>
      <c r="AL146" s="49"/>
    </row>
    <row r="147" spans="1:38" s="44" customFormat="1" ht="21">
      <c r="A147" s="172"/>
      <c r="B147" s="172"/>
      <c r="C147" s="172"/>
      <c r="D147" s="172"/>
      <c r="E147" s="172"/>
      <c r="F147" s="53"/>
      <c r="G147" s="53"/>
      <c r="H147" s="53"/>
      <c r="I147" s="53"/>
      <c r="J147" s="53"/>
      <c r="K147" s="53"/>
      <c r="L147" s="53"/>
      <c r="M147" s="53"/>
      <c r="N147" s="53"/>
      <c r="O147" s="53"/>
      <c r="P147" s="53"/>
      <c r="Q147" s="53"/>
      <c r="R147" s="53"/>
      <c r="S147" s="53"/>
      <c r="T147" s="53"/>
      <c r="U147" s="51"/>
      <c r="V147" s="51"/>
      <c r="W147" s="51"/>
      <c r="X147" s="51"/>
      <c r="Y147" s="51"/>
      <c r="Z147" s="51"/>
      <c r="AA147" s="51"/>
      <c r="AB147" s="51"/>
      <c r="AC147" s="51"/>
      <c r="AD147" s="51"/>
      <c r="AE147" s="51"/>
      <c r="AF147" s="51"/>
      <c r="AG147" s="51"/>
      <c r="AH147" s="51"/>
      <c r="AI147" s="51"/>
      <c r="AJ147" s="51"/>
      <c r="AK147" s="51"/>
      <c r="AL147" s="49"/>
    </row>
    <row r="148" spans="1:38" s="44" customFormat="1" ht="21">
      <c r="A148" s="172"/>
      <c r="B148" s="172"/>
      <c r="C148" s="172"/>
      <c r="D148" s="172"/>
      <c r="E148" s="172"/>
      <c r="F148" s="53"/>
      <c r="G148" s="53"/>
      <c r="H148" s="53"/>
      <c r="I148" s="53"/>
      <c r="J148" s="53"/>
      <c r="K148" s="53"/>
      <c r="L148" s="53"/>
      <c r="M148" s="53"/>
      <c r="N148" s="53"/>
      <c r="O148" s="53"/>
      <c r="P148" s="53"/>
      <c r="Q148" s="53"/>
      <c r="R148" s="53"/>
      <c r="S148" s="53"/>
      <c r="T148" s="53"/>
      <c r="U148" s="51"/>
      <c r="V148" s="51"/>
      <c r="W148" s="51"/>
      <c r="X148" s="51"/>
      <c r="Y148" s="51"/>
      <c r="Z148" s="51"/>
      <c r="AA148" s="51"/>
      <c r="AB148" s="51"/>
      <c r="AC148" s="51"/>
      <c r="AD148" s="51"/>
      <c r="AE148" s="51"/>
      <c r="AF148" s="51"/>
      <c r="AG148" s="51"/>
      <c r="AH148" s="51"/>
      <c r="AI148" s="51"/>
      <c r="AJ148" s="51"/>
      <c r="AK148" s="51"/>
      <c r="AL148" s="49"/>
    </row>
    <row r="149" spans="1:38" s="44" customFormat="1" ht="21">
      <c r="A149" s="56"/>
      <c r="B149" s="56"/>
      <c r="C149" s="56"/>
      <c r="D149" s="56"/>
      <c r="E149" s="56"/>
      <c r="F149" s="53"/>
      <c r="G149" s="53"/>
      <c r="H149" s="53"/>
      <c r="I149" s="53"/>
      <c r="J149" s="53"/>
      <c r="K149" s="53"/>
      <c r="L149" s="53"/>
      <c r="M149" s="53"/>
      <c r="N149" s="53"/>
      <c r="O149" s="53"/>
      <c r="P149" s="53"/>
      <c r="Q149" s="53"/>
      <c r="R149" s="53"/>
      <c r="S149" s="53"/>
      <c r="T149" s="53"/>
      <c r="U149" s="51"/>
      <c r="V149" s="51"/>
      <c r="W149" s="51"/>
      <c r="X149" s="51"/>
      <c r="Y149" s="51"/>
      <c r="Z149" s="51"/>
      <c r="AA149" s="51"/>
      <c r="AB149" s="51"/>
      <c r="AC149" s="51"/>
      <c r="AD149" s="51"/>
      <c r="AE149" s="51"/>
      <c r="AF149" s="51"/>
      <c r="AG149" s="51"/>
      <c r="AH149" s="51"/>
      <c r="AI149" s="51"/>
      <c r="AJ149" s="51"/>
      <c r="AK149" s="51"/>
      <c r="AL149" s="49"/>
    </row>
    <row r="150" spans="1:38" s="44" customFormat="1" ht="21">
      <c r="A150" s="56"/>
      <c r="B150" s="56"/>
      <c r="C150" s="56"/>
      <c r="D150" s="56"/>
      <c r="E150" s="56"/>
      <c r="F150" s="53"/>
      <c r="G150" s="53"/>
      <c r="H150" s="53"/>
      <c r="I150" s="53"/>
      <c r="J150" s="53"/>
      <c r="K150" s="53"/>
      <c r="L150" s="53"/>
      <c r="M150" s="53"/>
      <c r="N150" s="53"/>
      <c r="O150" s="53"/>
      <c r="P150" s="53"/>
      <c r="Q150" s="53"/>
      <c r="R150" s="53"/>
      <c r="S150" s="53"/>
      <c r="T150" s="53"/>
      <c r="U150" s="51"/>
      <c r="V150" s="51"/>
      <c r="W150" s="51"/>
      <c r="X150" s="51"/>
      <c r="Y150" s="51"/>
      <c r="Z150" s="51"/>
      <c r="AA150" s="51"/>
      <c r="AB150" s="51"/>
      <c r="AC150" s="51"/>
      <c r="AD150" s="51"/>
      <c r="AE150" s="51"/>
      <c r="AF150" s="51"/>
      <c r="AG150" s="51"/>
      <c r="AH150" s="51"/>
      <c r="AI150" s="51"/>
      <c r="AJ150" s="51"/>
      <c r="AK150" s="51"/>
      <c r="AL150" s="49"/>
    </row>
    <row r="151" spans="1:38" s="44" customFormat="1" ht="21">
      <c r="A151" s="56"/>
      <c r="B151" s="56"/>
      <c r="C151" s="56"/>
      <c r="D151" s="56"/>
      <c r="E151" s="56"/>
      <c r="F151" s="53"/>
      <c r="G151" s="53"/>
      <c r="H151" s="53"/>
      <c r="I151" s="53"/>
      <c r="J151" s="53"/>
      <c r="K151" s="53"/>
      <c r="L151" s="53"/>
      <c r="M151" s="53"/>
      <c r="N151" s="53"/>
      <c r="O151" s="53"/>
      <c r="P151" s="53"/>
      <c r="Q151" s="53"/>
      <c r="R151" s="53"/>
      <c r="S151" s="53"/>
      <c r="T151" s="53"/>
      <c r="U151" s="51"/>
      <c r="V151" s="51"/>
      <c r="W151" s="51"/>
      <c r="X151" s="51"/>
      <c r="Y151" s="51"/>
      <c r="Z151" s="51"/>
      <c r="AA151" s="51"/>
      <c r="AB151" s="51"/>
      <c r="AC151" s="51"/>
      <c r="AD151" s="51"/>
      <c r="AE151" s="51"/>
      <c r="AF151" s="51"/>
      <c r="AG151" s="51"/>
      <c r="AH151" s="51"/>
      <c r="AI151" s="51"/>
      <c r="AJ151" s="51"/>
      <c r="AK151" s="51"/>
      <c r="AL151" s="49"/>
    </row>
    <row r="152" spans="1:38" s="44" customFormat="1" ht="21">
      <c r="A152" s="56"/>
      <c r="B152" s="56"/>
      <c r="C152" s="56"/>
      <c r="D152" s="56"/>
      <c r="E152" s="56"/>
      <c r="F152" s="53"/>
      <c r="G152" s="53"/>
      <c r="H152" s="53"/>
      <c r="I152" s="53"/>
      <c r="J152" s="53"/>
      <c r="K152" s="53"/>
      <c r="L152" s="53"/>
      <c r="M152" s="53"/>
      <c r="N152" s="53"/>
      <c r="O152" s="53"/>
      <c r="P152" s="53"/>
      <c r="Q152" s="53"/>
      <c r="R152" s="53"/>
      <c r="S152" s="53"/>
      <c r="T152" s="53"/>
      <c r="U152" s="51"/>
      <c r="V152" s="51"/>
      <c r="W152" s="51"/>
      <c r="X152" s="51"/>
      <c r="Y152" s="51"/>
      <c r="Z152" s="51"/>
      <c r="AA152" s="51"/>
      <c r="AB152" s="51"/>
      <c r="AC152" s="51"/>
      <c r="AD152" s="51"/>
      <c r="AE152" s="51"/>
      <c r="AF152" s="51"/>
      <c r="AG152" s="51"/>
      <c r="AH152" s="51"/>
      <c r="AI152" s="51"/>
      <c r="AJ152" s="51"/>
      <c r="AK152" s="51"/>
      <c r="AL152" s="49"/>
    </row>
    <row r="153" spans="1:38" s="44" customFormat="1" ht="21">
      <c r="A153" s="172"/>
      <c r="B153" s="172"/>
      <c r="C153" s="172"/>
      <c r="D153" s="172"/>
      <c r="E153" s="172"/>
      <c r="F153" s="53"/>
      <c r="G153" s="53"/>
      <c r="H153" s="53"/>
      <c r="I153" s="53"/>
      <c r="J153" s="53"/>
      <c r="K153" s="53"/>
      <c r="L153" s="53"/>
      <c r="M153" s="53"/>
      <c r="N153" s="53"/>
      <c r="O153" s="53"/>
      <c r="P153" s="53"/>
      <c r="Q153" s="53"/>
      <c r="R153" s="53"/>
      <c r="S153" s="53"/>
      <c r="T153" s="53"/>
      <c r="U153" s="51"/>
      <c r="V153" s="51"/>
      <c r="W153" s="51"/>
      <c r="X153" s="51"/>
      <c r="Y153" s="51"/>
      <c r="Z153" s="51"/>
      <c r="AA153" s="51"/>
      <c r="AB153" s="51"/>
      <c r="AC153" s="51"/>
      <c r="AD153" s="51"/>
      <c r="AE153" s="51"/>
      <c r="AF153" s="51"/>
      <c r="AG153" s="51"/>
      <c r="AH153" s="51"/>
      <c r="AI153" s="51"/>
      <c r="AJ153" s="51"/>
      <c r="AK153" s="51"/>
      <c r="AL153" s="49"/>
    </row>
    <row r="154" spans="1:38" s="44" customFormat="1" ht="21.75" thickBot="1">
      <c r="A154" s="172"/>
      <c r="B154" s="172"/>
      <c r="C154" s="172"/>
      <c r="D154" s="172"/>
      <c r="E154" s="172"/>
      <c r="F154" s="53"/>
      <c r="G154" s="53"/>
      <c r="H154" s="53"/>
      <c r="I154" s="53"/>
      <c r="J154" s="53"/>
      <c r="K154" s="53"/>
      <c r="L154" s="53"/>
      <c r="M154" s="53"/>
      <c r="N154" s="53"/>
      <c r="O154" s="53"/>
      <c r="P154" s="53"/>
      <c r="Q154" s="53"/>
      <c r="R154" s="53"/>
      <c r="S154" s="53"/>
      <c r="T154" s="53"/>
      <c r="U154" s="51"/>
      <c r="V154" s="51"/>
      <c r="W154" s="51"/>
      <c r="X154" s="51"/>
      <c r="Y154" s="51"/>
      <c r="Z154" s="51"/>
      <c r="AA154" s="51"/>
      <c r="AB154" s="51"/>
      <c r="AC154" s="51"/>
      <c r="AD154" s="51"/>
      <c r="AE154" s="51"/>
      <c r="AF154" s="51"/>
      <c r="AG154" s="51"/>
      <c r="AH154" s="51"/>
      <c r="AI154" s="51"/>
      <c r="AJ154" s="51"/>
      <c r="AK154" s="51"/>
      <c r="AL154" s="49"/>
    </row>
    <row r="155" spans="1:38" s="44" customFormat="1">
      <c r="A155" s="53"/>
      <c r="B155" s="49"/>
      <c r="C155" s="49"/>
      <c r="D155" s="49"/>
      <c r="E155" s="49"/>
      <c r="F155" s="49"/>
      <c r="G155" s="53"/>
      <c r="H155" s="53"/>
      <c r="I155" s="53"/>
      <c r="J155" s="53"/>
      <c r="K155" s="53"/>
      <c r="L155" s="53"/>
      <c r="M155" s="53"/>
      <c r="N155" s="53"/>
      <c r="O155" s="53"/>
      <c r="P155" s="53"/>
      <c r="Q155" s="53"/>
      <c r="R155" s="53"/>
      <c r="S155" s="53"/>
      <c r="T155" s="53"/>
      <c r="U155" s="53"/>
      <c r="V155" s="174" t="s">
        <v>14</v>
      </c>
      <c r="W155" s="175"/>
      <c r="X155" s="175"/>
      <c r="Y155" s="175"/>
      <c r="Z155" s="175"/>
      <c r="AA155" s="176"/>
      <c r="AB155" s="38"/>
      <c r="AC155" s="174" t="s">
        <v>15</v>
      </c>
      <c r="AD155" s="175"/>
      <c r="AE155" s="175"/>
      <c r="AF155" s="175"/>
      <c r="AG155" s="175"/>
      <c r="AH155" s="176"/>
      <c r="AI155" s="180" t="s">
        <v>16</v>
      </c>
      <c r="AJ155" s="180"/>
      <c r="AK155" s="180"/>
      <c r="AL155" s="180"/>
    </row>
    <row r="156" spans="1:38" s="44" customFormat="1">
      <c r="A156" s="53"/>
      <c r="B156" s="75"/>
      <c r="C156" s="75"/>
      <c r="D156" s="75"/>
      <c r="E156" s="75"/>
      <c r="F156" s="75"/>
      <c r="G156" s="53"/>
      <c r="H156" s="53"/>
      <c r="I156" s="53"/>
      <c r="J156" s="53"/>
      <c r="K156" s="53"/>
      <c r="L156" s="53"/>
      <c r="M156" s="53"/>
      <c r="N156" s="53"/>
      <c r="O156" s="53"/>
      <c r="P156" s="53"/>
      <c r="Q156" s="53"/>
      <c r="R156" s="53"/>
      <c r="S156" s="53"/>
      <c r="T156" s="53"/>
      <c r="U156" s="53"/>
      <c r="V156" s="185"/>
      <c r="W156" s="186"/>
      <c r="X156" s="186"/>
      <c r="Y156" s="186"/>
      <c r="Z156" s="186"/>
      <c r="AA156" s="187"/>
      <c r="AB156" s="38"/>
      <c r="AC156" s="185"/>
      <c r="AD156" s="186"/>
      <c r="AE156" s="186"/>
      <c r="AF156" s="186"/>
      <c r="AG156" s="186"/>
      <c r="AH156" s="187"/>
      <c r="AI156" s="180"/>
      <c r="AJ156" s="180"/>
      <c r="AK156" s="180"/>
      <c r="AL156" s="180"/>
    </row>
    <row r="157" spans="1:38" s="44" customFormat="1" ht="21">
      <c r="A157" s="87"/>
      <c r="B157" s="167" t="s">
        <v>62</v>
      </c>
      <c r="C157" s="167"/>
      <c r="D157" s="167"/>
      <c r="E157" s="167"/>
      <c r="F157" s="167"/>
      <c r="G157" s="167"/>
      <c r="H157" s="167"/>
      <c r="I157" s="167"/>
      <c r="J157" s="167"/>
      <c r="K157" s="167"/>
      <c r="L157" s="167"/>
      <c r="M157" s="167"/>
      <c r="N157" s="167"/>
      <c r="O157" s="167"/>
      <c r="P157" s="167"/>
      <c r="Q157" s="167"/>
      <c r="R157" s="167"/>
      <c r="S157" s="167"/>
      <c r="T157" s="167"/>
      <c r="U157" s="167"/>
      <c r="V157" s="64">
        <v>1</v>
      </c>
      <c r="W157" s="64">
        <v>2</v>
      </c>
      <c r="X157" s="64">
        <v>3</v>
      </c>
      <c r="Y157" s="64">
        <v>4</v>
      </c>
      <c r="Z157" s="64">
        <v>5</v>
      </c>
      <c r="AA157" s="64" t="s">
        <v>44</v>
      </c>
      <c r="AB157" s="77" t="s">
        <v>18</v>
      </c>
      <c r="AC157" s="64">
        <v>1</v>
      </c>
      <c r="AD157" s="64">
        <v>2</v>
      </c>
      <c r="AE157" s="64">
        <v>3</v>
      </c>
      <c r="AF157" s="64">
        <v>4</v>
      </c>
      <c r="AG157" s="64">
        <v>5</v>
      </c>
      <c r="AH157" s="64" t="s">
        <v>44</v>
      </c>
      <c r="AI157" s="78" t="s">
        <v>19</v>
      </c>
      <c r="AJ157" s="78" t="s">
        <v>54</v>
      </c>
      <c r="AK157" s="78" t="s">
        <v>21</v>
      </c>
      <c r="AL157" s="78" t="s">
        <v>22</v>
      </c>
    </row>
    <row r="158" spans="1:38" s="47" customFormat="1" ht="18.75">
      <c r="A158" s="68">
        <v>8.1</v>
      </c>
      <c r="B158" s="182" t="s">
        <v>63</v>
      </c>
      <c r="C158" s="182"/>
      <c r="D158" s="182"/>
      <c r="E158" s="182"/>
      <c r="F158" s="182"/>
      <c r="G158" s="182"/>
      <c r="H158" s="182"/>
      <c r="I158" s="182"/>
      <c r="J158" s="182"/>
      <c r="K158" s="182"/>
      <c r="L158" s="182"/>
      <c r="M158" s="182"/>
      <c r="N158" s="182"/>
      <c r="O158" s="182"/>
      <c r="P158" s="182"/>
      <c r="Q158" s="182"/>
      <c r="R158" s="182"/>
      <c r="S158" s="182"/>
      <c r="T158" s="182"/>
      <c r="U158" s="183"/>
      <c r="V158" s="137">
        <f>+AN15</f>
        <v>27</v>
      </c>
      <c r="W158" s="137">
        <f t="shared" ref="W158:AA165" si="39">+AO15</f>
        <v>51</v>
      </c>
      <c r="X158" s="137">
        <f t="shared" si="39"/>
        <v>45</v>
      </c>
      <c r="Y158" s="137">
        <f t="shared" si="39"/>
        <v>71</v>
      </c>
      <c r="Z158" s="137">
        <f t="shared" si="39"/>
        <v>20</v>
      </c>
      <c r="AA158" s="137">
        <f t="shared" si="39"/>
        <v>4</v>
      </c>
      <c r="AB158" s="137">
        <f>SUM(V158:AA158)</f>
        <v>218</v>
      </c>
      <c r="AC158" s="46">
        <f>V158/$AB158</f>
        <v>0.12385321100917432</v>
      </c>
      <c r="AD158" s="46">
        <f t="shared" ref="AD158:AH165" si="40">W158/$AB158</f>
        <v>0.23394495412844038</v>
      </c>
      <c r="AE158" s="46">
        <f t="shared" si="40"/>
        <v>0.20642201834862386</v>
      </c>
      <c r="AF158" s="46">
        <f t="shared" si="40"/>
        <v>0.3256880733944954</v>
      </c>
      <c r="AG158" s="46">
        <f t="shared" si="40"/>
        <v>9.1743119266055051E-2</v>
      </c>
      <c r="AH158" s="46">
        <f t="shared" si="40"/>
        <v>1.834862385321101E-2</v>
      </c>
      <c r="AI158" s="137">
        <f>+BA15</f>
        <v>3.03</v>
      </c>
      <c r="AJ158" s="137">
        <f t="shared" ref="AJ158:AL165" si="41">+BB15</f>
        <v>1.21</v>
      </c>
      <c r="AK158" s="137">
        <f t="shared" si="41"/>
        <v>3</v>
      </c>
      <c r="AL158" s="137">
        <f t="shared" si="41"/>
        <v>4</v>
      </c>
    </row>
    <row r="159" spans="1:38" s="47" customFormat="1" ht="18.75">
      <c r="A159" s="68">
        <v>8.1999999999999993</v>
      </c>
      <c r="B159" s="182" t="s">
        <v>64</v>
      </c>
      <c r="C159" s="182" t="s">
        <v>65</v>
      </c>
      <c r="D159" s="182" t="s">
        <v>65</v>
      </c>
      <c r="E159" s="182" t="s">
        <v>65</v>
      </c>
      <c r="F159" s="182" t="s">
        <v>65</v>
      </c>
      <c r="G159" s="182" t="s">
        <v>65</v>
      </c>
      <c r="H159" s="182" t="s">
        <v>65</v>
      </c>
      <c r="I159" s="182" t="s">
        <v>65</v>
      </c>
      <c r="J159" s="182" t="s">
        <v>65</v>
      </c>
      <c r="K159" s="182" t="s">
        <v>65</v>
      </c>
      <c r="L159" s="182" t="s">
        <v>65</v>
      </c>
      <c r="M159" s="182" t="s">
        <v>65</v>
      </c>
      <c r="N159" s="182" t="s">
        <v>65</v>
      </c>
      <c r="O159" s="182" t="s">
        <v>65</v>
      </c>
      <c r="P159" s="182" t="s">
        <v>65</v>
      </c>
      <c r="Q159" s="182" t="s">
        <v>65</v>
      </c>
      <c r="R159" s="182" t="s">
        <v>65</v>
      </c>
      <c r="S159" s="182" t="s">
        <v>65</v>
      </c>
      <c r="T159" s="182" t="s">
        <v>65</v>
      </c>
      <c r="U159" s="183" t="s">
        <v>65</v>
      </c>
      <c r="V159" s="137">
        <f t="shared" ref="V159:V165" si="42">+AN16</f>
        <v>16</v>
      </c>
      <c r="W159" s="137">
        <f t="shared" si="39"/>
        <v>28</v>
      </c>
      <c r="X159" s="137">
        <f t="shared" si="39"/>
        <v>84</v>
      </c>
      <c r="Y159" s="137">
        <f t="shared" si="39"/>
        <v>67</v>
      </c>
      <c r="Z159" s="137">
        <f t="shared" si="39"/>
        <v>22</v>
      </c>
      <c r="AA159" s="137">
        <f t="shared" si="39"/>
        <v>1</v>
      </c>
      <c r="AB159" s="137">
        <f t="shared" ref="AB159:AB165" si="43">SUM(V159:AA159)</f>
        <v>218</v>
      </c>
      <c r="AC159" s="46">
        <f t="shared" ref="AC159:AC165" si="44">V159/$AB159</f>
        <v>7.3394495412844041E-2</v>
      </c>
      <c r="AD159" s="46">
        <f t="shared" si="40"/>
        <v>0.12844036697247707</v>
      </c>
      <c r="AE159" s="46">
        <f t="shared" si="40"/>
        <v>0.38532110091743121</v>
      </c>
      <c r="AF159" s="46">
        <f t="shared" si="40"/>
        <v>0.30733944954128439</v>
      </c>
      <c r="AG159" s="46">
        <f t="shared" si="40"/>
        <v>0.10091743119266056</v>
      </c>
      <c r="AH159" s="46">
        <f t="shared" si="40"/>
        <v>4.5871559633027525E-3</v>
      </c>
      <c r="AI159" s="137">
        <f t="shared" ref="AI159:AI165" si="45">+BA16</f>
        <v>3.24</v>
      </c>
      <c r="AJ159" s="137">
        <f t="shared" si="41"/>
        <v>1.04</v>
      </c>
      <c r="AK159" s="137">
        <f t="shared" si="41"/>
        <v>3</v>
      </c>
      <c r="AL159" s="137">
        <f t="shared" si="41"/>
        <v>3</v>
      </c>
    </row>
    <row r="160" spans="1:38" s="47" customFormat="1" ht="18.75">
      <c r="A160" s="68">
        <v>8.3000000000000007</v>
      </c>
      <c r="B160" s="182" t="s">
        <v>66</v>
      </c>
      <c r="C160" s="182" t="s">
        <v>67</v>
      </c>
      <c r="D160" s="182" t="s">
        <v>67</v>
      </c>
      <c r="E160" s="182" t="s">
        <v>67</v>
      </c>
      <c r="F160" s="182" t="s">
        <v>67</v>
      </c>
      <c r="G160" s="182" t="s">
        <v>67</v>
      </c>
      <c r="H160" s="182" t="s">
        <v>67</v>
      </c>
      <c r="I160" s="182" t="s">
        <v>67</v>
      </c>
      <c r="J160" s="182" t="s">
        <v>67</v>
      </c>
      <c r="K160" s="182" t="s">
        <v>67</v>
      </c>
      <c r="L160" s="182" t="s">
        <v>67</v>
      </c>
      <c r="M160" s="182" t="s">
        <v>67</v>
      </c>
      <c r="N160" s="182" t="s">
        <v>67</v>
      </c>
      <c r="O160" s="182" t="s">
        <v>67</v>
      </c>
      <c r="P160" s="182" t="s">
        <v>67</v>
      </c>
      <c r="Q160" s="182" t="s">
        <v>67</v>
      </c>
      <c r="R160" s="182" t="s">
        <v>67</v>
      </c>
      <c r="S160" s="182" t="s">
        <v>67</v>
      </c>
      <c r="T160" s="182" t="s">
        <v>67</v>
      </c>
      <c r="U160" s="183" t="s">
        <v>67</v>
      </c>
      <c r="V160" s="137">
        <f t="shared" si="42"/>
        <v>21</v>
      </c>
      <c r="W160" s="137">
        <f t="shared" si="39"/>
        <v>20</v>
      </c>
      <c r="X160" s="137">
        <f t="shared" si="39"/>
        <v>82</v>
      </c>
      <c r="Y160" s="137">
        <f t="shared" si="39"/>
        <v>72</v>
      </c>
      <c r="Z160" s="137">
        <f t="shared" si="39"/>
        <v>21</v>
      </c>
      <c r="AA160" s="137">
        <f t="shared" si="39"/>
        <v>2</v>
      </c>
      <c r="AB160" s="137">
        <f t="shared" si="43"/>
        <v>218</v>
      </c>
      <c r="AC160" s="46">
        <f t="shared" si="44"/>
        <v>9.6330275229357804E-2</v>
      </c>
      <c r="AD160" s="46">
        <f t="shared" si="40"/>
        <v>9.1743119266055051E-2</v>
      </c>
      <c r="AE160" s="46">
        <f t="shared" si="40"/>
        <v>0.37614678899082571</v>
      </c>
      <c r="AF160" s="46">
        <f t="shared" si="40"/>
        <v>0.33027522935779818</v>
      </c>
      <c r="AG160" s="46">
        <f t="shared" si="40"/>
        <v>9.6330275229357804E-2</v>
      </c>
      <c r="AH160" s="46">
        <f t="shared" si="40"/>
        <v>9.1743119266055051E-3</v>
      </c>
      <c r="AI160" s="137">
        <f t="shared" si="45"/>
        <v>3.24</v>
      </c>
      <c r="AJ160" s="137">
        <f t="shared" si="41"/>
        <v>1.07</v>
      </c>
      <c r="AK160" s="137">
        <f t="shared" si="41"/>
        <v>3</v>
      </c>
      <c r="AL160" s="137">
        <f t="shared" si="41"/>
        <v>3</v>
      </c>
    </row>
    <row r="161" spans="1:38" s="47" customFormat="1" ht="18.75">
      <c r="A161" s="68">
        <v>8.4</v>
      </c>
      <c r="B161" s="182" t="s">
        <v>68</v>
      </c>
      <c r="C161" s="182" t="s">
        <v>69</v>
      </c>
      <c r="D161" s="182" t="s">
        <v>69</v>
      </c>
      <c r="E161" s="182" t="s">
        <v>69</v>
      </c>
      <c r="F161" s="182" t="s">
        <v>69</v>
      </c>
      <c r="G161" s="182" t="s">
        <v>69</v>
      </c>
      <c r="H161" s="182" t="s">
        <v>69</v>
      </c>
      <c r="I161" s="182" t="s">
        <v>69</v>
      </c>
      <c r="J161" s="182" t="s">
        <v>69</v>
      </c>
      <c r="K161" s="182" t="s">
        <v>69</v>
      </c>
      <c r="L161" s="182" t="s">
        <v>69</v>
      </c>
      <c r="M161" s="182" t="s">
        <v>69</v>
      </c>
      <c r="N161" s="182" t="s">
        <v>69</v>
      </c>
      <c r="O161" s="182" t="s">
        <v>69</v>
      </c>
      <c r="P161" s="182" t="s">
        <v>69</v>
      </c>
      <c r="Q161" s="182" t="s">
        <v>69</v>
      </c>
      <c r="R161" s="182" t="s">
        <v>69</v>
      </c>
      <c r="S161" s="182" t="s">
        <v>69</v>
      </c>
      <c r="T161" s="182" t="s">
        <v>69</v>
      </c>
      <c r="U161" s="183" t="s">
        <v>69</v>
      </c>
      <c r="V161" s="137">
        <f t="shared" si="42"/>
        <v>24</v>
      </c>
      <c r="W161" s="137">
        <f t="shared" si="39"/>
        <v>35</v>
      </c>
      <c r="X161" s="137">
        <f t="shared" si="39"/>
        <v>57</v>
      </c>
      <c r="Y161" s="137">
        <f t="shared" si="39"/>
        <v>65</v>
      </c>
      <c r="Z161" s="137">
        <f t="shared" si="39"/>
        <v>36</v>
      </c>
      <c r="AA161" s="137">
        <f t="shared" si="39"/>
        <v>1</v>
      </c>
      <c r="AB161" s="137">
        <f t="shared" si="43"/>
        <v>218</v>
      </c>
      <c r="AC161" s="46">
        <f t="shared" si="44"/>
        <v>0.11009174311926606</v>
      </c>
      <c r="AD161" s="46">
        <f t="shared" si="40"/>
        <v>0.16055045871559634</v>
      </c>
      <c r="AE161" s="46">
        <f t="shared" si="40"/>
        <v>0.26146788990825687</v>
      </c>
      <c r="AF161" s="46">
        <f t="shared" si="40"/>
        <v>0.29816513761467889</v>
      </c>
      <c r="AG161" s="46">
        <f t="shared" si="40"/>
        <v>0.16513761467889909</v>
      </c>
      <c r="AH161" s="46">
        <f t="shared" si="40"/>
        <v>4.5871559633027525E-3</v>
      </c>
      <c r="AI161" s="137">
        <f t="shared" si="45"/>
        <v>3.25</v>
      </c>
      <c r="AJ161" s="137">
        <f t="shared" si="41"/>
        <v>1.23</v>
      </c>
      <c r="AK161" s="137">
        <f t="shared" si="41"/>
        <v>3</v>
      </c>
      <c r="AL161" s="137">
        <f t="shared" si="41"/>
        <v>4</v>
      </c>
    </row>
    <row r="162" spans="1:38" s="47" customFormat="1" ht="18.75">
      <c r="A162" s="68">
        <v>8.5</v>
      </c>
      <c r="B162" s="182" t="s">
        <v>70</v>
      </c>
      <c r="C162" s="182" t="s">
        <v>71</v>
      </c>
      <c r="D162" s="182" t="s">
        <v>71</v>
      </c>
      <c r="E162" s="182" t="s">
        <v>71</v>
      </c>
      <c r="F162" s="182" t="s">
        <v>71</v>
      </c>
      <c r="G162" s="182" t="s">
        <v>71</v>
      </c>
      <c r="H162" s="182" t="s">
        <v>71</v>
      </c>
      <c r="I162" s="182" t="s">
        <v>71</v>
      </c>
      <c r="J162" s="182" t="s">
        <v>71</v>
      </c>
      <c r="K162" s="182" t="s">
        <v>71</v>
      </c>
      <c r="L162" s="182" t="s">
        <v>71</v>
      </c>
      <c r="M162" s="182" t="s">
        <v>71</v>
      </c>
      <c r="N162" s="182" t="s">
        <v>71</v>
      </c>
      <c r="O162" s="182" t="s">
        <v>71</v>
      </c>
      <c r="P162" s="182" t="s">
        <v>71</v>
      </c>
      <c r="Q162" s="182" t="s">
        <v>71</v>
      </c>
      <c r="R162" s="182" t="s">
        <v>71</v>
      </c>
      <c r="S162" s="182" t="s">
        <v>71</v>
      </c>
      <c r="T162" s="182" t="s">
        <v>71</v>
      </c>
      <c r="U162" s="183" t="s">
        <v>71</v>
      </c>
      <c r="V162" s="137">
        <f t="shared" si="42"/>
        <v>9</v>
      </c>
      <c r="W162" s="137">
        <f t="shared" si="39"/>
        <v>5</v>
      </c>
      <c r="X162" s="137">
        <f t="shared" si="39"/>
        <v>38</v>
      </c>
      <c r="Y162" s="137">
        <f t="shared" si="39"/>
        <v>70</v>
      </c>
      <c r="Z162" s="137">
        <f t="shared" si="39"/>
        <v>93</v>
      </c>
      <c r="AA162" s="137">
        <f t="shared" si="39"/>
        <v>3</v>
      </c>
      <c r="AB162" s="137">
        <f t="shared" si="43"/>
        <v>218</v>
      </c>
      <c r="AC162" s="46">
        <f t="shared" si="44"/>
        <v>4.1284403669724773E-2</v>
      </c>
      <c r="AD162" s="46">
        <f t="shared" si="40"/>
        <v>2.2935779816513763E-2</v>
      </c>
      <c r="AE162" s="46">
        <f t="shared" si="40"/>
        <v>0.1743119266055046</v>
      </c>
      <c r="AF162" s="46">
        <f t="shared" si="40"/>
        <v>0.32110091743119268</v>
      </c>
      <c r="AG162" s="46">
        <f t="shared" si="40"/>
        <v>0.42660550458715596</v>
      </c>
      <c r="AH162" s="46">
        <f t="shared" si="40"/>
        <v>1.3761467889908258E-2</v>
      </c>
      <c r="AI162" s="137">
        <f t="shared" si="45"/>
        <v>4.08</v>
      </c>
      <c r="AJ162" s="137">
        <f t="shared" si="41"/>
        <v>1.04</v>
      </c>
      <c r="AK162" s="137">
        <f t="shared" si="41"/>
        <v>4</v>
      </c>
      <c r="AL162" s="137">
        <f t="shared" si="41"/>
        <v>5</v>
      </c>
    </row>
    <row r="163" spans="1:38" s="47" customFormat="1" ht="18.75">
      <c r="A163" s="68">
        <v>8.6</v>
      </c>
      <c r="B163" s="182" t="s">
        <v>72</v>
      </c>
      <c r="C163" s="182" t="s">
        <v>73</v>
      </c>
      <c r="D163" s="182" t="s">
        <v>73</v>
      </c>
      <c r="E163" s="182" t="s">
        <v>73</v>
      </c>
      <c r="F163" s="182" t="s">
        <v>73</v>
      </c>
      <c r="G163" s="182" t="s">
        <v>73</v>
      </c>
      <c r="H163" s="182" t="s">
        <v>73</v>
      </c>
      <c r="I163" s="182" t="s">
        <v>73</v>
      </c>
      <c r="J163" s="182" t="s">
        <v>73</v>
      </c>
      <c r="K163" s="182" t="s">
        <v>73</v>
      </c>
      <c r="L163" s="182" t="s">
        <v>73</v>
      </c>
      <c r="M163" s="182" t="s">
        <v>73</v>
      </c>
      <c r="N163" s="182" t="s">
        <v>73</v>
      </c>
      <c r="O163" s="182" t="s">
        <v>73</v>
      </c>
      <c r="P163" s="182" t="s">
        <v>73</v>
      </c>
      <c r="Q163" s="182" t="s">
        <v>73</v>
      </c>
      <c r="R163" s="182" t="s">
        <v>73</v>
      </c>
      <c r="S163" s="182" t="s">
        <v>73</v>
      </c>
      <c r="T163" s="182" t="s">
        <v>73</v>
      </c>
      <c r="U163" s="183" t="s">
        <v>73</v>
      </c>
      <c r="V163" s="137">
        <f t="shared" si="42"/>
        <v>11</v>
      </c>
      <c r="W163" s="137">
        <f t="shared" si="39"/>
        <v>12</v>
      </c>
      <c r="X163" s="137">
        <f t="shared" si="39"/>
        <v>48</v>
      </c>
      <c r="Y163" s="137">
        <f t="shared" si="39"/>
        <v>74</v>
      </c>
      <c r="Z163" s="137">
        <f t="shared" si="39"/>
        <v>63</v>
      </c>
      <c r="AA163" s="137">
        <f t="shared" si="39"/>
        <v>10</v>
      </c>
      <c r="AB163" s="137">
        <f t="shared" si="43"/>
        <v>218</v>
      </c>
      <c r="AC163" s="46">
        <f t="shared" si="44"/>
        <v>5.0458715596330278E-2</v>
      </c>
      <c r="AD163" s="46">
        <f t="shared" si="40"/>
        <v>5.5045871559633031E-2</v>
      </c>
      <c r="AE163" s="46">
        <f t="shared" si="40"/>
        <v>0.22018348623853212</v>
      </c>
      <c r="AF163" s="46">
        <f t="shared" si="40"/>
        <v>0.33944954128440369</v>
      </c>
      <c r="AG163" s="46">
        <f t="shared" si="40"/>
        <v>0.28899082568807338</v>
      </c>
      <c r="AH163" s="46">
        <f t="shared" si="40"/>
        <v>4.5871559633027525E-2</v>
      </c>
      <c r="AI163" s="137">
        <f t="shared" si="45"/>
        <v>3.8</v>
      </c>
      <c r="AJ163" s="137">
        <f t="shared" si="41"/>
        <v>1.1000000000000001</v>
      </c>
      <c r="AK163" s="137">
        <f t="shared" si="41"/>
        <v>4</v>
      </c>
      <c r="AL163" s="137">
        <f t="shared" si="41"/>
        <v>4</v>
      </c>
    </row>
    <row r="164" spans="1:38" s="47" customFormat="1" ht="18.75">
      <c r="A164" s="68">
        <v>8.6999999999999993</v>
      </c>
      <c r="B164" s="182" t="s">
        <v>74</v>
      </c>
      <c r="C164" s="182" t="s">
        <v>75</v>
      </c>
      <c r="D164" s="182" t="s">
        <v>75</v>
      </c>
      <c r="E164" s="182" t="s">
        <v>75</v>
      </c>
      <c r="F164" s="182" t="s">
        <v>75</v>
      </c>
      <c r="G164" s="182" t="s">
        <v>75</v>
      </c>
      <c r="H164" s="182" t="s">
        <v>75</v>
      </c>
      <c r="I164" s="182" t="s">
        <v>75</v>
      </c>
      <c r="J164" s="182" t="s">
        <v>75</v>
      </c>
      <c r="K164" s="182" t="s">
        <v>75</v>
      </c>
      <c r="L164" s="182" t="s">
        <v>75</v>
      </c>
      <c r="M164" s="182" t="s">
        <v>75</v>
      </c>
      <c r="N164" s="182" t="s">
        <v>75</v>
      </c>
      <c r="O164" s="182" t="s">
        <v>75</v>
      </c>
      <c r="P164" s="182" t="s">
        <v>75</v>
      </c>
      <c r="Q164" s="182" t="s">
        <v>75</v>
      </c>
      <c r="R164" s="182" t="s">
        <v>75</v>
      </c>
      <c r="S164" s="182" t="s">
        <v>75</v>
      </c>
      <c r="T164" s="182" t="s">
        <v>75</v>
      </c>
      <c r="U164" s="183" t="s">
        <v>75</v>
      </c>
      <c r="V164" s="137">
        <f t="shared" si="42"/>
        <v>4</v>
      </c>
      <c r="W164" s="137">
        <f t="shared" si="39"/>
        <v>9</v>
      </c>
      <c r="X164" s="137">
        <f t="shared" si="39"/>
        <v>19</v>
      </c>
      <c r="Y164" s="137">
        <f t="shared" si="39"/>
        <v>69</v>
      </c>
      <c r="Z164" s="137">
        <f t="shared" si="39"/>
        <v>112</v>
      </c>
      <c r="AA164" s="137">
        <f t="shared" si="39"/>
        <v>5</v>
      </c>
      <c r="AB164" s="137">
        <f t="shared" si="43"/>
        <v>218</v>
      </c>
      <c r="AC164" s="46">
        <f t="shared" si="44"/>
        <v>1.834862385321101E-2</v>
      </c>
      <c r="AD164" s="46">
        <f t="shared" si="40"/>
        <v>4.1284403669724773E-2</v>
      </c>
      <c r="AE164" s="46">
        <f t="shared" si="40"/>
        <v>8.7155963302752298E-2</v>
      </c>
      <c r="AF164" s="46">
        <f t="shared" si="40"/>
        <v>0.3165137614678899</v>
      </c>
      <c r="AG164" s="46">
        <f t="shared" si="40"/>
        <v>0.51376146788990829</v>
      </c>
      <c r="AH164" s="46">
        <f t="shared" si="40"/>
        <v>2.2935779816513763E-2</v>
      </c>
      <c r="AI164" s="137">
        <f t="shared" si="45"/>
        <v>4.3</v>
      </c>
      <c r="AJ164" s="137">
        <f t="shared" si="41"/>
        <v>0.93</v>
      </c>
      <c r="AK164" s="137">
        <f t="shared" si="41"/>
        <v>5</v>
      </c>
      <c r="AL164" s="137">
        <f t="shared" si="41"/>
        <v>5</v>
      </c>
    </row>
    <row r="165" spans="1:38" s="47" customFormat="1" ht="18.75">
      <c r="A165" s="68">
        <v>8.8000000000000007</v>
      </c>
      <c r="B165" s="182" t="s">
        <v>76</v>
      </c>
      <c r="C165" s="182" t="s">
        <v>77</v>
      </c>
      <c r="D165" s="182" t="s">
        <v>77</v>
      </c>
      <c r="E165" s="182" t="s">
        <v>77</v>
      </c>
      <c r="F165" s="182" t="s">
        <v>77</v>
      </c>
      <c r="G165" s="182" t="s">
        <v>77</v>
      </c>
      <c r="H165" s="182" t="s">
        <v>77</v>
      </c>
      <c r="I165" s="182" t="s">
        <v>77</v>
      </c>
      <c r="J165" s="182" t="s">
        <v>77</v>
      </c>
      <c r="K165" s="182" t="s">
        <v>77</v>
      </c>
      <c r="L165" s="182" t="s">
        <v>77</v>
      </c>
      <c r="M165" s="182" t="s">
        <v>77</v>
      </c>
      <c r="N165" s="182" t="s">
        <v>77</v>
      </c>
      <c r="O165" s="182" t="s">
        <v>77</v>
      </c>
      <c r="P165" s="182" t="s">
        <v>77</v>
      </c>
      <c r="Q165" s="182" t="s">
        <v>77</v>
      </c>
      <c r="R165" s="182" t="s">
        <v>77</v>
      </c>
      <c r="S165" s="182" t="s">
        <v>77</v>
      </c>
      <c r="T165" s="182" t="s">
        <v>77</v>
      </c>
      <c r="U165" s="183" t="s">
        <v>77</v>
      </c>
      <c r="V165" s="137">
        <f t="shared" si="42"/>
        <v>5</v>
      </c>
      <c r="W165" s="137">
        <f t="shared" si="39"/>
        <v>11</v>
      </c>
      <c r="X165" s="137">
        <f t="shared" si="39"/>
        <v>45</v>
      </c>
      <c r="Y165" s="137">
        <f t="shared" si="39"/>
        <v>70</v>
      </c>
      <c r="Z165" s="137">
        <f t="shared" si="39"/>
        <v>56</v>
      </c>
      <c r="AA165" s="137">
        <f t="shared" si="39"/>
        <v>31</v>
      </c>
      <c r="AB165" s="137">
        <f t="shared" si="43"/>
        <v>218</v>
      </c>
      <c r="AC165" s="46">
        <f t="shared" si="44"/>
        <v>2.2935779816513763E-2</v>
      </c>
      <c r="AD165" s="46">
        <f t="shared" si="40"/>
        <v>5.0458715596330278E-2</v>
      </c>
      <c r="AE165" s="46">
        <f t="shared" si="40"/>
        <v>0.20642201834862386</v>
      </c>
      <c r="AF165" s="46">
        <f t="shared" si="40"/>
        <v>0.32110091743119268</v>
      </c>
      <c r="AG165" s="46">
        <f t="shared" si="40"/>
        <v>0.25688073394495414</v>
      </c>
      <c r="AH165" s="46">
        <f t="shared" si="40"/>
        <v>0.14220183486238533</v>
      </c>
      <c r="AI165" s="137">
        <f t="shared" si="45"/>
        <v>3.86</v>
      </c>
      <c r="AJ165" s="137">
        <f t="shared" si="41"/>
        <v>1</v>
      </c>
      <c r="AK165" s="137">
        <f t="shared" si="41"/>
        <v>4</v>
      </c>
      <c r="AL165" s="137">
        <f t="shared" si="41"/>
        <v>4</v>
      </c>
    </row>
    <row r="166" spans="1:38" ht="18.75">
      <c r="A166" s="38"/>
      <c r="B166" s="38"/>
      <c r="C166" s="38"/>
      <c r="D166" s="38"/>
      <c r="E166" s="38"/>
      <c r="F166" s="38"/>
      <c r="G166" s="38"/>
      <c r="H166" s="38"/>
      <c r="I166" s="38"/>
      <c r="J166" s="38"/>
      <c r="K166" s="38"/>
      <c r="L166" s="38"/>
      <c r="M166" s="38"/>
      <c r="N166" s="38"/>
      <c r="O166" s="38"/>
      <c r="P166" s="38"/>
      <c r="Q166" s="38"/>
      <c r="R166" s="38"/>
      <c r="S166" s="38"/>
      <c r="T166" s="38"/>
      <c r="U166" s="38"/>
      <c r="V166" s="125"/>
      <c r="W166" s="125"/>
      <c r="X166" s="125"/>
      <c r="Y166" s="125"/>
      <c r="Z166" s="125"/>
      <c r="AA166" s="125"/>
      <c r="AB166" s="38"/>
      <c r="AC166" s="38"/>
      <c r="AD166" s="38"/>
      <c r="AE166" s="38"/>
      <c r="AF166" s="38"/>
      <c r="AG166" s="38"/>
      <c r="AH166" s="38"/>
      <c r="AI166" s="88"/>
      <c r="AJ166" s="38"/>
      <c r="AK166" s="38"/>
      <c r="AL166" s="38"/>
    </row>
    <row r="167" spans="1:38">
      <c r="A167" s="38"/>
      <c r="B167" s="38"/>
      <c r="C167" s="38"/>
      <c r="D167" s="38"/>
      <c r="E167" s="38"/>
      <c r="F167" s="38"/>
      <c r="G167" s="38"/>
      <c r="H167" s="38"/>
      <c r="I167" s="38"/>
      <c r="J167" s="38"/>
      <c r="K167" s="38"/>
      <c r="L167" s="38"/>
      <c r="M167" s="38"/>
      <c r="N167" s="38"/>
      <c r="O167" s="38"/>
      <c r="P167" s="38"/>
      <c r="Q167" s="38"/>
      <c r="R167" s="38"/>
      <c r="S167" s="38"/>
      <c r="T167" s="38"/>
      <c r="U167" s="38"/>
      <c r="V167" s="38"/>
      <c r="W167" s="38"/>
      <c r="X167" s="38"/>
      <c r="Y167" s="38"/>
      <c r="Z167" s="38"/>
    </row>
    <row r="168" spans="1:38">
      <c r="A168" t="s">
        <v>37</v>
      </c>
      <c r="B168" t="s">
        <v>38</v>
      </c>
      <c r="C168" s="38"/>
      <c r="D168" s="38"/>
      <c r="E168" s="38"/>
      <c r="F168" s="38"/>
      <c r="G168" s="38"/>
      <c r="H168" s="89"/>
      <c r="I168" s="89"/>
      <c r="J168" s="89"/>
      <c r="K168" s="89"/>
      <c r="L168" s="90"/>
      <c r="M168" s="38"/>
      <c r="N168" s="38"/>
      <c r="O168" s="38"/>
      <c r="P168" s="38"/>
      <c r="Q168" s="38"/>
      <c r="R168" s="38"/>
      <c r="S168" s="38"/>
      <c r="T168" s="38"/>
      <c r="U168" s="38"/>
      <c r="V168" s="38"/>
      <c r="W168" s="38"/>
      <c r="X168" s="38"/>
      <c r="Y168" s="38"/>
      <c r="Z168" s="38"/>
    </row>
    <row r="169" spans="1:38">
      <c r="A169" s="38">
        <v>88</v>
      </c>
      <c r="B169" s="38">
        <v>130</v>
      </c>
      <c r="C169" s="38"/>
      <c r="D169" s="38"/>
      <c r="E169" s="38"/>
      <c r="F169" s="38"/>
      <c r="G169" s="38"/>
      <c r="H169" s="38"/>
      <c r="I169" s="38"/>
      <c r="J169" s="38"/>
      <c r="K169" s="38"/>
      <c r="L169" s="90"/>
    </row>
    <row r="170" spans="1:38">
      <c r="A170" s="38">
        <v>157</v>
      </c>
      <c r="B170" s="38">
        <v>61</v>
      </c>
      <c r="C170" s="38"/>
      <c r="D170" s="38"/>
      <c r="E170" s="38"/>
      <c r="F170" s="38"/>
      <c r="G170" s="38"/>
      <c r="H170" s="38"/>
      <c r="I170" s="38"/>
      <c r="J170" s="38"/>
      <c r="K170" s="38"/>
      <c r="L170" s="90"/>
    </row>
    <row r="171" spans="1:38">
      <c r="A171" s="38">
        <v>215</v>
      </c>
      <c r="B171" s="38">
        <v>3</v>
      </c>
      <c r="C171" s="38"/>
      <c r="D171" s="38"/>
      <c r="E171" s="38"/>
      <c r="F171" s="38"/>
      <c r="G171" s="38"/>
      <c r="H171" s="38"/>
      <c r="I171" s="38"/>
      <c r="J171" s="38"/>
      <c r="K171" s="38"/>
      <c r="L171" s="90"/>
    </row>
    <row r="172" spans="1:38">
      <c r="A172" s="38">
        <v>202</v>
      </c>
      <c r="B172" s="38">
        <v>13</v>
      </c>
      <c r="C172" s="38"/>
      <c r="D172" s="38"/>
      <c r="E172" s="38"/>
      <c r="F172" s="38"/>
      <c r="G172" s="38"/>
      <c r="H172" s="38"/>
      <c r="I172" s="38"/>
      <c r="J172" s="38"/>
      <c r="K172" s="38"/>
      <c r="L172" s="90"/>
    </row>
    <row r="173" spans="1:38">
      <c r="L173" s="90"/>
    </row>
    <row r="174" spans="1:38">
      <c r="L174" s="90"/>
      <c r="M174" s="90"/>
      <c r="N174" s="90"/>
      <c r="O174" s="90"/>
      <c r="P174" s="90"/>
      <c r="Q174" s="90"/>
      <c r="R174" s="90"/>
      <c r="S174" s="90"/>
      <c r="T174" s="90"/>
      <c r="U174" s="90"/>
      <c r="V174" s="90"/>
      <c r="W174" s="90"/>
      <c r="X174" s="90"/>
      <c r="Y174" s="90"/>
      <c r="Z174" s="90"/>
    </row>
    <row r="175" spans="1:38">
      <c r="A175" s="146" t="s">
        <v>170</v>
      </c>
      <c r="B175" s="146"/>
      <c r="C175" s="146"/>
    </row>
    <row r="176" spans="1:38">
      <c r="A176" s="146"/>
      <c r="B176" s="146"/>
      <c r="C176" s="146" t="s">
        <v>129</v>
      </c>
    </row>
    <row r="177" spans="1:3">
      <c r="A177" s="146" t="s">
        <v>133</v>
      </c>
      <c r="B177" s="146" t="s">
        <v>171</v>
      </c>
      <c r="C177" s="146">
        <v>88</v>
      </c>
    </row>
    <row r="178" spans="1:3">
      <c r="A178" s="146"/>
      <c r="B178" s="146" t="s">
        <v>38</v>
      </c>
      <c r="C178" s="146">
        <v>130</v>
      </c>
    </row>
    <row r="179" spans="1:3">
      <c r="A179" s="146"/>
      <c r="B179" s="146" t="s">
        <v>13</v>
      </c>
      <c r="C179" s="146">
        <v>218</v>
      </c>
    </row>
    <row r="180" spans="1:3">
      <c r="A180" s="146"/>
      <c r="B180" s="146"/>
      <c r="C180" s="146"/>
    </row>
    <row r="181" spans="1:3">
      <c r="A181" s="146"/>
      <c r="B181" s="146"/>
      <c r="C181" s="146"/>
    </row>
    <row r="182" spans="1:3">
      <c r="A182" s="146"/>
      <c r="B182" s="146"/>
      <c r="C182" s="146"/>
    </row>
    <row r="183" spans="1:3">
      <c r="A183" s="146" t="s">
        <v>172</v>
      </c>
      <c r="B183" s="146"/>
      <c r="C183" s="146"/>
    </row>
    <row r="184" spans="1:3">
      <c r="A184" s="147"/>
      <c r="B184" s="147"/>
      <c r="C184" s="147" t="s">
        <v>129</v>
      </c>
    </row>
    <row r="185" spans="1:3">
      <c r="A185" s="146" t="s">
        <v>133</v>
      </c>
      <c r="B185" s="146" t="s">
        <v>171</v>
      </c>
      <c r="C185" s="146">
        <v>157</v>
      </c>
    </row>
    <row r="186" spans="1:3">
      <c r="A186" s="146"/>
      <c r="B186" s="146" t="s">
        <v>38</v>
      </c>
      <c r="C186" s="146">
        <v>61</v>
      </c>
    </row>
    <row r="187" spans="1:3" ht="15.75">
      <c r="A187" s="148"/>
      <c r="B187" s="148" t="s">
        <v>13</v>
      </c>
      <c r="C187" s="148">
        <v>218</v>
      </c>
    </row>
    <row r="188" spans="1:3">
      <c r="A188" s="147"/>
      <c r="B188" s="147"/>
      <c r="C188" s="147"/>
    </row>
    <row r="189" spans="1:3">
      <c r="A189" s="147"/>
      <c r="B189" s="147"/>
      <c r="C189" s="147"/>
    </row>
    <row r="190" spans="1:3" ht="15.75">
      <c r="A190" s="148"/>
      <c r="B190" s="148"/>
      <c r="C190" s="148"/>
    </row>
    <row r="191" spans="1:3">
      <c r="A191" s="147" t="s">
        <v>173</v>
      </c>
      <c r="B191" s="147"/>
      <c r="C191" s="147"/>
    </row>
    <row r="192" spans="1:3">
      <c r="A192" s="147"/>
      <c r="B192" s="147"/>
      <c r="C192" s="147" t="s">
        <v>129</v>
      </c>
    </row>
    <row r="193" spans="1:3">
      <c r="A193" s="146" t="s">
        <v>133</v>
      </c>
      <c r="B193" s="146" t="s">
        <v>171</v>
      </c>
      <c r="C193" s="146">
        <v>215</v>
      </c>
    </row>
    <row r="194" spans="1:3">
      <c r="A194" s="146"/>
      <c r="B194" s="146" t="s">
        <v>38</v>
      </c>
      <c r="C194" s="146">
        <v>3</v>
      </c>
    </row>
    <row r="195" spans="1:3">
      <c r="A195" s="146"/>
      <c r="B195" s="146" t="s">
        <v>13</v>
      </c>
      <c r="C195" s="146">
        <v>218</v>
      </c>
    </row>
    <row r="196" spans="1:3">
      <c r="A196" s="149"/>
      <c r="B196" s="149"/>
      <c r="C196" s="149"/>
    </row>
    <row r="197" spans="1:3">
      <c r="A197" s="146"/>
      <c r="B197" s="146"/>
      <c r="C197" s="146"/>
    </row>
    <row r="198" spans="1:3">
      <c r="A198" s="146"/>
      <c r="B198" s="146"/>
      <c r="C198" s="146"/>
    </row>
    <row r="199" spans="1:3">
      <c r="A199" s="146" t="s">
        <v>174</v>
      </c>
      <c r="B199" s="146"/>
      <c r="C199" s="146"/>
    </row>
    <row r="200" spans="1:3">
      <c r="A200" s="146"/>
      <c r="B200" s="146"/>
      <c r="C200" s="146" t="s">
        <v>129</v>
      </c>
    </row>
    <row r="201" spans="1:3">
      <c r="A201" s="146" t="s">
        <v>133</v>
      </c>
      <c r="B201" s="146"/>
      <c r="C201" s="146">
        <v>3</v>
      </c>
    </row>
    <row r="202" spans="1:3">
      <c r="A202" s="146"/>
      <c r="B202" s="146" t="s">
        <v>171</v>
      </c>
      <c r="C202" s="146">
        <v>202</v>
      </c>
    </row>
    <row r="203" spans="1:3">
      <c r="A203" s="146"/>
      <c r="B203" s="146" t="s">
        <v>38</v>
      </c>
      <c r="C203" s="146">
        <v>13</v>
      </c>
    </row>
  </sheetData>
  <sheetProtection sheet="1" objects="1" scenarios="1"/>
  <mergeCells count="82">
    <mergeCell ref="A77:U77"/>
    <mergeCell ref="AC74:AH74"/>
    <mergeCell ref="B165:U165"/>
    <mergeCell ref="AI45:AL46"/>
    <mergeCell ref="B159:U159"/>
    <mergeCell ref="B160:U160"/>
    <mergeCell ref="B161:U161"/>
    <mergeCell ref="B162:U162"/>
    <mergeCell ref="B163:U163"/>
    <mergeCell ref="B164:U164"/>
    <mergeCell ref="A154:E154"/>
    <mergeCell ref="V155:AA156"/>
    <mergeCell ref="AC155:AH156"/>
    <mergeCell ref="AI155:AL156"/>
    <mergeCell ref="B157:U157"/>
    <mergeCell ref="B158:U158"/>
    <mergeCell ref="A153:E153"/>
    <mergeCell ref="AI107:AL108"/>
    <mergeCell ref="O110:U110"/>
    <mergeCell ref="A119:M119"/>
    <mergeCell ref="V132:AA133"/>
    <mergeCell ref="AC132:AH133"/>
    <mergeCell ref="AI132:AL133"/>
    <mergeCell ref="AC107:AH108"/>
    <mergeCell ref="O135:U135"/>
    <mergeCell ref="O136:U136"/>
    <mergeCell ref="A137:M137"/>
    <mergeCell ref="A147:E147"/>
    <mergeCell ref="A148:E148"/>
    <mergeCell ref="A100:M100"/>
    <mergeCell ref="A101:F101"/>
    <mergeCell ref="A102:F102"/>
    <mergeCell ref="A103:F103"/>
    <mergeCell ref="V107:AA108"/>
    <mergeCell ref="O92:U92"/>
    <mergeCell ref="AC71:AH72"/>
    <mergeCell ref="AI71:AL72"/>
    <mergeCell ref="B72:C72"/>
    <mergeCell ref="A73:U73"/>
    <mergeCell ref="B75:U75"/>
    <mergeCell ref="B78:U78"/>
    <mergeCell ref="V71:AA72"/>
    <mergeCell ref="B79:U79"/>
    <mergeCell ref="A82:M82"/>
    <mergeCell ref="V89:AA90"/>
    <mergeCell ref="AC89:AH90"/>
    <mergeCell ref="AI89:AL90"/>
    <mergeCell ref="B76:U76"/>
    <mergeCell ref="A74:U74"/>
    <mergeCell ref="V74:AA74"/>
    <mergeCell ref="G62:K62"/>
    <mergeCell ref="B64:U64"/>
    <mergeCell ref="B66:J66"/>
    <mergeCell ref="B67:J67"/>
    <mergeCell ref="B68:J68"/>
    <mergeCell ref="L62:M62"/>
    <mergeCell ref="A55:U55"/>
    <mergeCell ref="G58:K58"/>
    <mergeCell ref="G59:K59"/>
    <mergeCell ref="G60:K60"/>
    <mergeCell ref="G61:K61"/>
    <mergeCell ref="L57:M57"/>
    <mergeCell ref="L58:M58"/>
    <mergeCell ref="L59:M59"/>
    <mergeCell ref="L60:M60"/>
    <mergeCell ref="L61:M61"/>
    <mergeCell ref="B52:U52"/>
    <mergeCell ref="A47:U47"/>
    <mergeCell ref="B48:U48"/>
    <mergeCell ref="B49:U49"/>
    <mergeCell ref="B50:U50"/>
    <mergeCell ref="B51:U51"/>
    <mergeCell ref="B25:H25"/>
    <mergeCell ref="B26:H26"/>
    <mergeCell ref="B27:H27"/>
    <mergeCell ref="V45:AA46"/>
    <mergeCell ref="AC45:AH46"/>
    <mergeCell ref="A21:U21"/>
    <mergeCell ref="A1:AE1"/>
    <mergeCell ref="A6:AL6"/>
    <mergeCell ref="A7:AL7"/>
    <mergeCell ref="A8:AL8"/>
  </mergeCells>
  <pageMargins left="0.70866141732283472" right="0.70866141732283472" top="0.74803149606299213" bottom="0.74803149606299213" header="0.31496062992125984" footer="0.31496062992125984"/>
  <pageSetup paperSize="9" scale="32" fitToHeight="4" orientation="landscape" r:id="rId1"/>
  <rowBreaks count="2" manualBreakCount="2">
    <brk id="81" max="37" man="1"/>
    <brk id="153" max="3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rgb="FF92D050"/>
  </sheetPr>
  <dimension ref="A1:BD206"/>
  <sheetViews>
    <sheetView view="pageBreakPreview" topLeftCell="AA19" zoomScale="96" zoomScaleNormal="58" zoomScaleSheetLayoutView="96" workbookViewId="0">
      <selection activeCell="AW32" sqref="AW32"/>
    </sheetView>
  </sheetViews>
  <sheetFormatPr baseColWidth="10" defaultRowHeight="15"/>
  <cols>
    <col min="1" max="1" width="8.28515625" customWidth="1"/>
    <col min="2" max="2" width="8" customWidth="1"/>
    <col min="3" max="3" width="8.28515625" customWidth="1"/>
    <col min="4" max="4" width="9" customWidth="1"/>
    <col min="5" max="5" width="8.5703125" customWidth="1"/>
    <col min="6" max="6" width="11.7109375" customWidth="1"/>
    <col min="8" max="8" width="12.7109375" customWidth="1"/>
    <col min="10" max="10" width="10.140625" customWidth="1"/>
    <col min="11" max="11" width="9.28515625" customWidth="1"/>
    <col min="12" max="12" width="9" customWidth="1"/>
    <col min="13" max="13" width="11.140625" bestFit="1" customWidth="1"/>
    <col min="14" max="14" width="7.42578125" customWidth="1"/>
    <col min="15" max="15" width="9.5703125" customWidth="1"/>
    <col min="16" max="16" width="8.28515625" customWidth="1"/>
    <col min="17" max="17" width="11" customWidth="1"/>
    <col min="18" max="18" width="10.7109375" bestFit="1" customWidth="1"/>
    <col min="19" max="19" width="12.42578125" customWidth="1"/>
    <col min="20" max="20" width="14.42578125" customWidth="1"/>
    <col min="21" max="21" width="7.5703125" customWidth="1"/>
    <col min="22" max="23" width="10" customWidth="1"/>
    <col min="24" max="24" width="10.85546875" customWidth="1"/>
    <col min="25" max="25" width="10.7109375" customWidth="1"/>
    <col min="26" max="26" width="16" customWidth="1"/>
    <col min="27" max="27" width="8.7109375" customWidth="1"/>
    <col min="28" max="28" width="13.7109375" customWidth="1"/>
    <col min="29" max="29" width="9.85546875" bestFit="1" customWidth="1"/>
    <col min="30" max="31" width="9.85546875" customWidth="1"/>
    <col min="32" max="32" width="9.85546875" bestFit="1" customWidth="1"/>
    <col min="33" max="33" width="9.85546875" customWidth="1"/>
    <col min="34" max="34" width="9.85546875" bestFit="1" customWidth="1"/>
    <col min="35" max="35" width="10.85546875" customWidth="1"/>
    <col min="36" max="36" width="14.85546875" bestFit="1" customWidth="1"/>
    <col min="37" max="37" width="12.28515625" bestFit="1" customWidth="1"/>
    <col min="38" max="38" width="12.85546875" customWidth="1"/>
    <col min="39" max="44" width="21.85546875" hidden="1" customWidth="1"/>
    <col min="45" max="56" width="11.42578125" hidden="1" customWidth="1"/>
    <col min="57" max="57" width="11.42578125" customWidth="1"/>
  </cols>
  <sheetData>
    <row r="1" spans="1:56">
      <c r="A1" s="151"/>
      <c r="B1" s="151"/>
      <c r="C1" s="151"/>
      <c r="D1" s="151"/>
      <c r="E1" s="151"/>
      <c r="F1" s="151"/>
      <c r="G1" s="151"/>
      <c r="H1" s="151"/>
      <c r="I1" s="151"/>
      <c r="J1" s="151"/>
      <c r="K1" s="151"/>
      <c r="L1" s="151"/>
      <c r="M1" s="151"/>
      <c r="N1" s="151"/>
      <c r="O1" s="151"/>
      <c r="P1" s="151"/>
      <c r="Q1" s="151"/>
      <c r="R1" s="151"/>
      <c r="S1" s="151"/>
      <c r="T1" s="151"/>
      <c r="U1" s="151"/>
      <c r="V1" s="151"/>
      <c r="W1" s="151"/>
      <c r="X1" s="151"/>
      <c r="Y1" s="151"/>
      <c r="Z1" s="151"/>
      <c r="AA1" s="151"/>
      <c r="AB1" s="151"/>
      <c r="AC1" s="151"/>
      <c r="AD1" s="151"/>
      <c r="AE1" s="151"/>
      <c r="AM1" t="s">
        <v>176</v>
      </c>
      <c r="AU1" t="s">
        <v>176</v>
      </c>
    </row>
    <row r="2" spans="1:56">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N2">
        <v>1</v>
      </c>
      <c r="AO2">
        <v>2</v>
      </c>
      <c r="AP2">
        <v>3</v>
      </c>
      <c r="AQ2">
        <v>4</v>
      </c>
      <c r="AR2">
        <v>5</v>
      </c>
      <c r="AS2" t="s">
        <v>127</v>
      </c>
      <c r="AT2" t="s">
        <v>13</v>
      </c>
      <c r="AV2">
        <v>1</v>
      </c>
      <c r="AW2">
        <v>2</v>
      </c>
      <c r="AX2">
        <v>3</v>
      </c>
      <c r="AY2">
        <v>4</v>
      </c>
      <c r="AZ2">
        <v>5</v>
      </c>
      <c r="BA2" t="s">
        <v>13</v>
      </c>
    </row>
    <row r="3" spans="1:56">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M3" t="s">
        <v>141</v>
      </c>
      <c r="AN3">
        <v>0</v>
      </c>
      <c r="AO3">
        <v>0</v>
      </c>
      <c r="AP3">
        <v>4</v>
      </c>
      <c r="AQ3">
        <v>5</v>
      </c>
      <c r="AR3">
        <v>11</v>
      </c>
      <c r="AS3">
        <v>0</v>
      </c>
      <c r="AT3">
        <v>20</v>
      </c>
      <c r="AU3" t="s">
        <v>141</v>
      </c>
      <c r="AV3">
        <v>0</v>
      </c>
      <c r="AW3">
        <v>0</v>
      </c>
      <c r="AX3">
        <v>4</v>
      </c>
      <c r="AY3">
        <v>5</v>
      </c>
      <c r="AZ3">
        <v>11</v>
      </c>
      <c r="BA3">
        <v>4.3499999999999996</v>
      </c>
      <c r="BB3">
        <v>0.81</v>
      </c>
      <c r="BC3">
        <v>5</v>
      </c>
      <c r="BD3">
        <v>5</v>
      </c>
    </row>
    <row r="4" spans="1:56">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M4" t="s">
        <v>142</v>
      </c>
      <c r="AN4">
        <v>0</v>
      </c>
      <c r="AO4">
        <v>1</v>
      </c>
      <c r="AP4">
        <v>5</v>
      </c>
      <c r="AQ4">
        <v>6</v>
      </c>
      <c r="AR4">
        <v>8</v>
      </c>
      <c r="AS4">
        <v>0</v>
      </c>
      <c r="AT4">
        <v>20</v>
      </c>
      <c r="AU4" t="s">
        <v>142</v>
      </c>
      <c r="AV4">
        <v>0</v>
      </c>
      <c r="AW4">
        <v>1</v>
      </c>
      <c r="AX4">
        <v>5</v>
      </c>
      <c r="AY4">
        <v>6</v>
      </c>
      <c r="AZ4">
        <v>8</v>
      </c>
      <c r="BA4">
        <v>4.05</v>
      </c>
      <c r="BB4">
        <v>0.94</v>
      </c>
      <c r="BC4">
        <v>4</v>
      </c>
      <c r="BD4">
        <v>5</v>
      </c>
    </row>
    <row r="5" spans="1:56">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M5" t="s">
        <v>143</v>
      </c>
      <c r="AN5">
        <v>12</v>
      </c>
      <c r="AO5">
        <v>3</v>
      </c>
      <c r="AP5">
        <v>2</v>
      </c>
      <c r="AQ5">
        <v>0</v>
      </c>
      <c r="AR5">
        <v>2</v>
      </c>
      <c r="AS5">
        <v>1</v>
      </c>
      <c r="AT5">
        <v>20</v>
      </c>
      <c r="AU5" t="s">
        <v>143</v>
      </c>
      <c r="AV5">
        <v>12</v>
      </c>
      <c r="AW5">
        <v>3</v>
      </c>
      <c r="AX5">
        <v>2</v>
      </c>
      <c r="AY5">
        <v>0</v>
      </c>
      <c r="AZ5">
        <v>2</v>
      </c>
      <c r="BA5">
        <v>1.79</v>
      </c>
      <c r="BB5">
        <v>1.32</v>
      </c>
      <c r="BC5">
        <v>1</v>
      </c>
      <c r="BD5">
        <v>1</v>
      </c>
    </row>
    <row r="6" spans="1:56" ht="15.75">
      <c r="A6" s="152" t="s">
        <v>0</v>
      </c>
      <c r="B6" s="152"/>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t="s">
        <v>144</v>
      </c>
      <c r="AN6">
        <v>14</v>
      </c>
      <c r="AO6">
        <v>2</v>
      </c>
      <c r="AP6">
        <v>4</v>
      </c>
      <c r="AQ6">
        <v>0</v>
      </c>
      <c r="AR6">
        <v>0</v>
      </c>
      <c r="AS6">
        <v>0</v>
      </c>
      <c r="AT6">
        <v>20</v>
      </c>
      <c r="AU6" t="s">
        <v>144</v>
      </c>
      <c r="AV6">
        <v>14</v>
      </c>
      <c r="AW6">
        <v>2</v>
      </c>
      <c r="AX6">
        <v>4</v>
      </c>
      <c r="AY6">
        <v>0</v>
      </c>
      <c r="AZ6">
        <v>0</v>
      </c>
      <c r="BA6">
        <v>1.5</v>
      </c>
      <c r="BB6">
        <v>0.83</v>
      </c>
      <c r="BC6">
        <v>1</v>
      </c>
      <c r="BD6">
        <v>1</v>
      </c>
    </row>
    <row r="7" spans="1:56" ht="18.75" customHeight="1">
      <c r="A7" s="153" t="s">
        <v>2</v>
      </c>
      <c r="B7" s="153"/>
      <c r="C7" s="153"/>
      <c r="D7" s="153"/>
      <c r="E7" s="153"/>
      <c r="F7" s="153"/>
      <c r="G7" s="153"/>
      <c r="H7" s="153"/>
      <c r="I7" s="153"/>
      <c r="J7" s="153"/>
      <c r="K7" s="153"/>
      <c r="L7" s="153"/>
      <c r="M7" s="153"/>
      <c r="N7" s="153"/>
      <c r="O7" s="153"/>
      <c r="P7" s="153"/>
      <c r="Q7" s="153"/>
      <c r="R7" s="153"/>
      <c r="S7" s="153"/>
      <c r="T7" s="153"/>
      <c r="U7" s="153"/>
      <c r="V7" s="153"/>
      <c r="W7" s="153"/>
      <c r="X7" s="153"/>
      <c r="Y7" s="153"/>
      <c r="Z7" s="153"/>
      <c r="AA7" s="153"/>
      <c r="AB7" s="153"/>
      <c r="AC7" s="153"/>
      <c r="AD7" s="153"/>
      <c r="AE7" s="153"/>
      <c r="AF7" s="153"/>
      <c r="AG7" s="153"/>
      <c r="AH7" s="153"/>
      <c r="AI7" s="153"/>
      <c r="AJ7" s="153"/>
      <c r="AK7" s="153"/>
      <c r="AL7" s="153"/>
      <c r="AM7" t="s">
        <v>145</v>
      </c>
      <c r="AN7">
        <v>3</v>
      </c>
      <c r="AO7">
        <v>3</v>
      </c>
      <c r="AP7">
        <v>6</v>
      </c>
      <c r="AQ7">
        <v>4</v>
      </c>
      <c r="AR7">
        <v>2</v>
      </c>
      <c r="AS7">
        <v>2</v>
      </c>
      <c r="AT7">
        <v>20</v>
      </c>
      <c r="AU7" t="s">
        <v>145</v>
      </c>
      <c r="AV7">
        <v>3</v>
      </c>
      <c r="AW7">
        <v>3</v>
      </c>
      <c r="AX7">
        <v>6</v>
      </c>
      <c r="AY7">
        <v>4</v>
      </c>
      <c r="AZ7">
        <v>2</v>
      </c>
      <c r="BA7">
        <v>2.94</v>
      </c>
      <c r="BB7">
        <v>1.26</v>
      </c>
      <c r="BC7">
        <v>3</v>
      </c>
      <c r="BD7">
        <v>3</v>
      </c>
    </row>
    <row r="8" spans="1:56" ht="15.75" customHeight="1">
      <c r="B8" s="154" t="s">
        <v>175</v>
      </c>
      <c r="C8" s="154"/>
      <c r="D8" s="154"/>
      <c r="E8" s="154"/>
      <c r="F8" s="154"/>
      <c r="G8" s="154"/>
      <c r="H8" s="154"/>
      <c r="I8" s="154"/>
      <c r="J8" s="154"/>
      <c r="K8" s="154"/>
      <c r="L8" s="154"/>
      <c r="M8" s="154"/>
      <c r="N8" s="154"/>
      <c r="O8" s="154"/>
      <c r="P8" s="154"/>
      <c r="Q8" s="154"/>
      <c r="R8" s="154"/>
      <c r="S8" s="154"/>
      <c r="T8" s="154"/>
      <c r="U8" s="154"/>
      <c r="V8" s="154"/>
      <c r="W8" s="154"/>
      <c r="X8" s="154"/>
      <c r="Y8" s="154"/>
      <c r="Z8" s="154"/>
      <c r="AA8" s="154"/>
      <c r="AB8" s="154"/>
      <c r="AC8" s="154"/>
      <c r="AD8" s="154"/>
      <c r="AE8" s="154"/>
      <c r="AF8" s="154"/>
      <c r="AG8" s="154"/>
      <c r="AH8" s="154"/>
      <c r="AI8" s="154"/>
      <c r="AJ8" s="154"/>
      <c r="AK8" s="154"/>
      <c r="AL8" s="154"/>
      <c r="AM8" t="s">
        <v>146</v>
      </c>
      <c r="AN8">
        <v>1</v>
      </c>
      <c r="AO8">
        <v>5</v>
      </c>
      <c r="AP8">
        <v>6</v>
      </c>
      <c r="AQ8">
        <v>4</v>
      </c>
      <c r="AR8">
        <v>4</v>
      </c>
      <c r="AS8">
        <v>0</v>
      </c>
      <c r="AT8">
        <v>20</v>
      </c>
      <c r="AU8" t="s">
        <v>146</v>
      </c>
      <c r="AV8">
        <v>1</v>
      </c>
      <c r="AW8">
        <v>5</v>
      </c>
      <c r="AX8">
        <v>6</v>
      </c>
      <c r="AY8">
        <v>4</v>
      </c>
      <c r="AZ8">
        <v>4</v>
      </c>
      <c r="BA8">
        <v>3.25</v>
      </c>
      <c r="BB8">
        <v>1.21</v>
      </c>
      <c r="BC8">
        <v>3</v>
      </c>
      <c r="BD8">
        <v>3</v>
      </c>
    </row>
    <row r="9" spans="1:56" ht="21" customHeight="1">
      <c r="AM9" t="s">
        <v>147</v>
      </c>
      <c r="AN9">
        <v>0</v>
      </c>
      <c r="AO9">
        <v>0</v>
      </c>
      <c r="AP9">
        <v>2</v>
      </c>
      <c r="AQ9">
        <v>2</v>
      </c>
      <c r="AR9">
        <v>16</v>
      </c>
      <c r="AS9">
        <v>0</v>
      </c>
      <c r="AT9">
        <v>20</v>
      </c>
      <c r="AU9" t="s">
        <v>147</v>
      </c>
      <c r="AV9">
        <v>0</v>
      </c>
      <c r="AW9">
        <v>0</v>
      </c>
      <c r="AX9">
        <v>2</v>
      </c>
      <c r="AY9">
        <v>2</v>
      </c>
      <c r="AZ9">
        <v>16</v>
      </c>
      <c r="BA9">
        <v>4.7</v>
      </c>
      <c r="BB9">
        <v>0.66</v>
      </c>
      <c r="BC9">
        <v>5</v>
      </c>
      <c r="BD9">
        <v>5</v>
      </c>
    </row>
    <row r="10" spans="1:56" ht="21" customHeight="1">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t="s">
        <v>148</v>
      </c>
      <c r="AN10">
        <v>4</v>
      </c>
      <c r="AO10">
        <v>9</v>
      </c>
      <c r="AP10">
        <v>13</v>
      </c>
      <c r="AQ10">
        <v>16</v>
      </c>
      <c r="AR10">
        <v>6</v>
      </c>
      <c r="AS10">
        <v>4</v>
      </c>
      <c r="AT10">
        <v>52</v>
      </c>
      <c r="AU10" t="s">
        <v>148</v>
      </c>
      <c r="AV10">
        <v>4</v>
      </c>
      <c r="AW10">
        <v>9</v>
      </c>
      <c r="AX10">
        <v>13</v>
      </c>
      <c r="AY10">
        <v>16</v>
      </c>
      <c r="AZ10">
        <v>6</v>
      </c>
      <c r="BA10">
        <v>3.23</v>
      </c>
      <c r="BB10">
        <v>1.1499999999999999</v>
      </c>
      <c r="BC10">
        <v>3</v>
      </c>
      <c r="BD10">
        <v>4</v>
      </c>
    </row>
    <row r="11" spans="1:56" ht="21"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t="s">
        <v>149</v>
      </c>
      <c r="AN11">
        <v>2</v>
      </c>
      <c r="AO11">
        <v>0</v>
      </c>
      <c r="AP11">
        <v>4</v>
      </c>
      <c r="AQ11">
        <v>20</v>
      </c>
      <c r="AR11">
        <v>26</v>
      </c>
      <c r="AS11">
        <v>0</v>
      </c>
      <c r="AT11">
        <v>52</v>
      </c>
      <c r="AU11" t="s">
        <v>149</v>
      </c>
      <c r="AV11">
        <v>2</v>
      </c>
      <c r="AW11">
        <v>0</v>
      </c>
      <c r="AX11">
        <v>4</v>
      </c>
      <c r="AY11">
        <v>20</v>
      </c>
      <c r="AZ11">
        <v>26</v>
      </c>
      <c r="BA11">
        <v>4.3099999999999996</v>
      </c>
      <c r="BB11">
        <v>0.92</v>
      </c>
      <c r="BC11">
        <v>5</v>
      </c>
      <c r="BD11">
        <v>5</v>
      </c>
    </row>
    <row r="12" spans="1:56" ht="21"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t="s">
        <v>150</v>
      </c>
      <c r="AN12">
        <v>0</v>
      </c>
      <c r="AO12">
        <v>1</v>
      </c>
      <c r="AP12">
        <v>9</v>
      </c>
      <c r="AQ12">
        <v>8</v>
      </c>
      <c r="AR12">
        <v>7</v>
      </c>
      <c r="AS12">
        <v>0</v>
      </c>
      <c r="AT12">
        <v>25</v>
      </c>
      <c r="AU12" t="s">
        <v>150</v>
      </c>
      <c r="AV12">
        <v>0</v>
      </c>
      <c r="AW12">
        <v>1</v>
      </c>
      <c r="AX12">
        <v>9</v>
      </c>
      <c r="AY12">
        <v>8</v>
      </c>
      <c r="AZ12">
        <v>7</v>
      </c>
      <c r="BA12">
        <v>3.84</v>
      </c>
      <c r="BB12">
        <v>0.9</v>
      </c>
      <c r="BC12">
        <v>4</v>
      </c>
      <c r="BD12">
        <v>3</v>
      </c>
    </row>
    <row r="13" spans="1:56" ht="21"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t="s">
        <v>151</v>
      </c>
      <c r="AN13">
        <v>1</v>
      </c>
      <c r="AO13">
        <v>4</v>
      </c>
      <c r="AP13">
        <v>15</v>
      </c>
      <c r="AQ13">
        <v>21</v>
      </c>
      <c r="AR13">
        <v>8</v>
      </c>
      <c r="AS13">
        <v>1</v>
      </c>
      <c r="AT13">
        <v>50</v>
      </c>
      <c r="AU13" t="s">
        <v>151</v>
      </c>
      <c r="AV13">
        <v>1</v>
      </c>
      <c r="AW13">
        <v>4</v>
      </c>
      <c r="AX13">
        <v>15</v>
      </c>
      <c r="AY13">
        <v>21</v>
      </c>
      <c r="AZ13">
        <v>8</v>
      </c>
      <c r="BA13">
        <v>3.63</v>
      </c>
      <c r="BB13">
        <v>0.93</v>
      </c>
      <c r="BC13">
        <v>4</v>
      </c>
      <c r="BD13">
        <v>4</v>
      </c>
    </row>
    <row r="14" spans="1:56" ht="21" customHeight="1">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t="s">
        <v>152</v>
      </c>
      <c r="AN14">
        <v>0</v>
      </c>
      <c r="AO14">
        <v>4</v>
      </c>
      <c r="AP14">
        <v>11</v>
      </c>
      <c r="AQ14">
        <v>31</v>
      </c>
      <c r="AR14">
        <v>18</v>
      </c>
      <c r="AS14">
        <v>1</v>
      </c>
      <c r="AT14">
        <v>65</v>
      </c>
      <c r="AU14" t="s">
        <v>152</v>
      </c>
      <c r="AV14">
        <v>0</v>
      </c>
      <c r="AW14">
        <v>4</v>
      </c>
      <c r="AX14">
        <v>11</v>
      </c>
      <c r="AY14">
        <v>31</v>
      </c>
      <c r="AZ14">
        <v>18</v>
      </c>
      <c r="BA14">
        <v>3.98</v>
      </c>
      <c r="BB14">
        <v>0.85</v>
      </c>
      <c r="BC14">
        <v>4</v>
      </c>
      <c r="BD14">
        <v>4</v>
      </c>
    </row>
    <row r="15" spans="1:56" ht="21"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t="s">
        <v>153</v>
      </c>
      <c r="AN15">
        <v>0</v>
      </c>
      <c r="AO15">
        <v>5</v>
      </c>
      <c r="AP15">
        <v>16</v>
      </c>
      <c r="AQ15">
        <v>28</v>
      </c>
      <c r="AR15">
        <v>14</v>
      </c>
      <c r="AS15">
        <v>2</v>
      </c>
      <c r="AT15">
        <v>65</v>
      </c>
      <c r="AU15" t="s">
        <v>153</v>
      </c>
      <c r="AV15">
        <v>0</v>
      </c>
      <c r="AW15">
        <v>5</v>
      </c>
      <c r="AX15">
        <v>16</v>
      </c>
      <c r="AY15">
        <v>28</v>
      </c>
      <c r="AZ15">
        <v>14</v>
      </c>
      <c r="BA15">
        <v>3.81</v>
      </c>
      <c r="BB15">
        <v>0.88</v>
      </c>
      <c r="BC15">
        <v>4</v>
      </c>
      <c r="BD15">
        <v>4</v>
      </c>
    </row>
    <row r="16" spans="1:56" ht="21" customHeight="1">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t="s">
        <v>154</v>
      </c>
      <c r="AN16">
        <v>3</v>
      </c>
      <c r="AO16">
        <v>13</v>
      </c>
      <c r="AP16">
        <v>16</v>
      </c>
      <c r="AQ16">
        <v>31</v>
      </c>
      <c r="AR16">
        <v>8</v>
      </c>
      <c r="AS16">
        <v>1</v>
      </c>
      <c r="AT16">
        <v>72</v>
      </c>
      <c r="AU16" t="s">
        <v>154</v>
      </c>
      <c r="AV16">
        <v>3</v>
      </c>
      <c r="AW16">
        <v>13</v>
      </c>
      <c r="AX16">
        <v>16</v>
      </c>
      <c r="AY16">
        <v>31</v>
      </c>
      <c r="AZ16">
        <v>8</v>
      </c>
      <c r="BA16">
        <v>3.39</v>
      </c>
      <c r="BB16">
        <v>1.05</v>
      </c>
      <c r="BC16">
        <v>4</v>
      </c>
      <c r="BD16">
        <v>4</v>
      </c>
    </row>
    <row r="17" spans="1:56" ht="21" customHeight="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t="s">
        <v>155</v>
      </c>
      <c r="AN17">
        <v>0</v>
      </c>
      <c r="AO17">
        <v>6</v>
      </c>
      <c r="AP17">
        <v>28</v>
      </c>
      <c r="AQ17">
        <v>29</v>
      </c>
      <c r="AR17">
        <v>9</v>
      </c>
      <c r="AS17">
        <v>0</v>
      </c>
      <c r="AT17">
        <v>72</v>
      </c>
      <c r="AU17" t="s">
        <v>155</v>
      </c>
      <c r="AV17">
        <v>0</v>
      </c>
      <c r="AW17">
        <v>6</v>
      </c>
      <c r="AX17">
        <v>28</v>
      </c>
      <c r="AY17">
        <v>29</v>
      </c>
      <c r="AZ17">
        <v>9</v>
      </c>
      <c r="BA17">
        <v>3.57</v>
      </c>
      <c r="BB17">
        <v>0.82</v>
      </c>
      <c r="BC17">
        <v>4</v>
      </c>
      <c r="BD17">
        <v>4</v>
      </c>
    </row>
    <row r="18" spans="1:56" ht="21" customHeight="1">
      <c r="A18" s="134"/>
      <c r="B18" s="134"/>
      <c r="C18" s="134"/>
      <c r="D18" s="134"/>
      <c r="E18" s="134"/>
      <c r="F18" s="134"/>
      <c r="G18" s="134"/>
      <c r="H18" s="134"/>
      <c r="I18" s="134"/>
      <c r="J18" s="134"/>
      <c r="K18" s="134"/>
      <c r="L18" s="134"/>
      <c r="M18" s="134"/>
      <c r="N18" s="134"/>
      <c r="O18" s="134"/>
      <c r="P18" s="134"/>
      <c r="Q18" s="134"/>
      <c r="R18" s="134"/>
      <c r="S18" s="134"/>
      <c r="T18" s="134"/>
      <c r="U18" s="134"/>
      <c r="V18" s="134"/>
      <c r="W18" s="134"/>
      <c r="X18" s="134"/>
      <c r="Y18" s="134"/>
      <c r="Z18" s="134"/>
      <c r="AA18" s="134"/>
      <c r="AB18" s="134"/>
      <c r="AC18" s="134"/>
      <c r="AD18" s="134"/>
      <c r="AE18" s="134"/>
      <c r="AF18" s="134"/>
      <c r="AG18" s="134"/>
      <c r="AH18" s="134"/>
      <c r="AI18" s="134"/>
      <c r="AJ18" s="134"/>
      <c r="AK18" s="134"/>
      <c r="AL18" s="134"/>
      <c r="AM18" t="s">
        <v>156</v>
      </c>
      <c r="AN18">
        <v>0</v>
      </c>
      <c r="AO18">
        <v>3</v>
      </c>
      <c r="AP18">
        <v>30</v>
      </c>
      <c r="AQ18">
        <v>29</v>
      </c>
      <c r="AR18">
        <v>8</v>
      </c>
      <c r="AS18">
        <v>2</v>
      </c>
      <c r="AT18">
        <v>72</v>
      </c>
      <c r="AU18" t="s">
        <v>156</v>
      </c>
      <c r="AV18">
        <v>0</v>
      </c>
      <c r="AW18">
        <v>3</v>
      </c>
      <c r="AX18">
        <v>30</v>
      </c>
      <c r="AY18">
        <v>29</v>
      </c>
      <c r="AZ18">
        <v>8</v>
      </c>
      <c r="BA18">
        <v>3.6</v>
      </c>
      <c r="BB18">
        <v>0.75</v>
      </c>
      <c r="BC18">
        <v>4</v>
      </c>
      <c r="BD18">
        <v>3</v>
      </c>
    </row>
    <row r="19" spans="1:56" ht="21" customHeight="1">
      <c r="A19" s="134"/>
      <c r="B19" s="134"/>
      <c r="C19" s="134"/>
      <c r="D19" s="134"/>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t="s">
        <v>157</v>
      </c>
      <c r="AN19">
        <v>1</v>
      </c>
      <c r="AO19">
        <v>7</v>
      </c>
      <c r="AP19">
        <v>19</v>
      </c>
      <c r="AQ19">
        <v>29</v>
      </c>
      <c r="AR19">
        <v>15</v>
      </c>
      <c r="AS19">
        <v>1</v>
      </c>
      <c r="AT19">
        <v>72</v>
      </c>
      <c r="AU19" t="s">
        <v>157</v>
      </c>
      <c r="AV19">
        <v>1</v>
      </c>
      <c r="AW19">
        <v>7</v>
      </c>
      <c r="AX19">
        <v>19</v>
      </c>
      <c r="AY19">
        <v>29</v>
      </c>
      <c r="AZ19">
        <v>15</v>
      </c>
      <c r="BA19">
        <v>3.7</v>
      </c>
      <c r="BB19">
        <v>0.96</v>
      </c>
      <c r="BC19">
        <v>4</v>
      </c>
      <c r="BD19">
        <v>4</v>
      </c>
    </row>
    <row r="20" spans="1:56" ht="21" customHeight="1">
      <c r="A20" s="134"/>
      <c r="B20" s="134"/>
      <c r="C20" s="134"/>
      <c r="D20" s="134"/>
      <c r="E20" s="134"/>
      <c r="F20" s="134"/>
      <c r="G20" s="134"/>
      <c r="H20" s="134"/>
      <c r="I20" s="134"/>
      <c r="J20" s="134"/>
      <c r="K20" s="134"/>
      <c r="L20" s="134"/>
      <c r="M20" s="134"/>
      <c r="N20" s="134"/>
      <c r="O20" s="134"/>
      <c r="P20" s="134"/>
      <c r="Q20" s="134"/>
      <c r="R20" s="134"/>
      <c r="S20" s="134"/>
      <c r="T20" s="134"/>
      <c r="U20" s="134"/>
      <c r="V20" s="134"/>
      <c r="W20" s="134"/>
      <c r="X20" s="134"/>
      <c r="Y20" s="134"/>
      <c r="Z20" s="134"/>
      <c r="AA20" s="134"/>
      <c r="AB20" s="134"/>
      <c r="AC20" s="134"/>
      <c r="AD20" s="134"/>
      <c r="AE20" s="134"/>
      <c r="AF20" s="134"/>
      <c r="AG20" s="134"/>
      <c r="AH20" s="134"/>
      <c r="AI20" s="134"/>
      <c r="AJ20" s="134"/>
      <c r="AK20" s="134"/>
      <c r="AL20" s="134"/>
      <c r="AM20" t="s">
        <v>158</v>
      </c>
      <c r="AN20">
        <v>1</v>
      </c>
      <c r="AO20">
        <v>0</v>
      </c>
      <c r="AP20">
        <v>15</v>
      </c>
      <c r="AQ20">
        <v>24</v>
      </c>
      <c r="AR20">
        <v>32</v>
      </c>
      <c r="AS20">
        <v>0</v>
      </c>
      <c r="AT20">
        <v>72</v>
      </c>
      <c r="AU20" t="s">
        <v>158</v>
      </c>
      <c r="AV20">
        <v>1</v>
      </c>
      <c r="AW20">
        <v>0</v>
      </c>
      <c r="AX20">
        <v>15</v>
      </c>
      <c r="AY20">
        <v>24</v>
      </c>
      <c r="AZ20">
        <v>32</v>
      </c>
      <c r="BA20">
        <v>4.1900000000000004</v>
      </c>
      <c r="BB20">
        <v>0.87</v>
      </c>
      <c r="BC20">
        <v>4</v>
      </c>
      <c r="BD20">
        <v>5</v>
      </c>
    </row>
    <row r="21" spans="1:56" ht="21" customHeight="1">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t="s">
        <v>159</v>
      </c>
      <c r="AN21">
        <v>2</v>
      </c>
      <c r="AO21">
        <v>1</v>
      </c>
      <c r="AP21">
        <v>18</v>
      </c>
      <c r="AQ21">
        <v>25</v>
      </c>
      <c r="AR21">
        <v>22</v>
      </c>
      <c r="AS21">
        <v>4</v>
      </c>
      <c r="AT21">
        <v>72</v>
      </c>
      <c r="AU21" t="s">
        <v>159</v>
      </c>
      <c r="AV21">
        <v>2</v>
      </c>
      <c r="AW21">
        <v>1</v>
      </c>
      <c r="AX21">
        <v>18</v>
      </c>
      <c r="AY21">
        <v>25</v>
      </c>
      <c r="AZ21">
        <v>22</v>
      </c>
      <c r="BA21">
        <v>3.94</v>
      </c>
      <c r="BB21">
        <v>0.96</v>
      </c>
      <c r="BC21">
        <v>4</v>
      </c>
      <c r="BD21">
        <v>4</v>
      </c>
    </row>
    <row r="22" spans="1:56" ht="15.75" customHeight="1">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t="s">
        <v>160</v>
      </c>
      <c r="AN22">
        <v>1</v>
      </c>
      <c r="AO22">
        <v>4</v>
      </c>
      <c r="AP22">
        <v>7</v>
      </c>
      <c r="AQ22">
        <v>28</v>
      </c>
      <c r="AR22">
        <v>31</v>
      </c>
      <c r="AS22">
        <v>1</v>
      </c>
      <c r="AT22">
        <v>72</v>
      </c>
      <c r="AU22" t="s">
        <v>160</v>
      </c>
      <c r="AV22">
        <v>1</v>
      </c>
      <c r="AW22">
        <v>4</v>
      </c>
      <c r="AX22">
        <v>7</v>
      </c>
      <c r="AY22">
        <v>28</v>
      </c>
      <c r="AZ22">
        <v>31</v>
      </c>
      <c r="BA22">
        <v>4.18</v>
      </c>
      <c r="BB22">
        <v>0.93</v>
      </c>
      <c r="BC22">
        <v>4</v>
      </c>
      <c r="BD22">
        <v>5</v>
      </c>
    </row>
    <row r="23" spans="1:56">
      <c r="A23" s="3"/>
      <c r="B23" s="3"/>
      <c r="C23" s="3"/>
      <c r="D23" s="3"/>
      <c r="E23" s="3"/>
      <c r="F23" s="3"/>
      <c r="G23" s="3"/>
      <c r="H23" s="3"/>
      <c r="I23" s="3"/>
      <c r="J23" s="3"/>
      <c r="K23" s="3"/>
      <c r="L23" s="3"/>
      <c r="M23" s="3"/>
      <c r="N23" s="3"/>
      <c r="O23" s="3"/>
      <c r="P23" s="3"/>
      <c r="Q23" s="3"/>
      <c r="R23" s="3"/>
      <c r="S23" s="3"/>
      <c r="T23" s="3"/>
      <c r="U23" s="3"/>
      <c r="V23" s="3"/>
      <c r="W23" s="3"/>
      <c r="X23" s="3"/>
      <c r="Y23" s="4"/>
      <c r="Z23" s="5"/>
      <c r="AA23" s="6"/>
      <c r="AB23" s="6"/>
      <c r="AC23" s="6"/>
      <c r="AD23" s="6"/>
      <c r="AE23" s="7"/>
      <c r="AF23" s="3"/>
      <c r="AG23" s="3"/>
      <c r="AH23" s="3"/>
      <c r="AI23" s="3"/>
      <c r="AJ23" s="4"/>
      <c r="AK23" s="5"/>
      <c r="AL23" s="6"/>
      <c r="AM23" t="s">
        <v>161</v>
      </c>
      <c r="AN23">
        <v>0</v>
      </c>
      <c r="AO23">
        <v>3</v>
      </c>
      <c r="AP23">
        <v>11</v>
      </c>
      <c r="AQ23">
        <v>28</v>
      </c>
      <c r="AR23">
        <v>19</v>
      </c>
      <c r="AS23">
        <v>11</v>
      </c>
      <c r="AT23">
        <v>72</v>
      </c>
      <c r="AU23" t="s">
        <v>161</v>
      </c>
      <c r="AV23">
        <v>0</v>
      </c>
      <c r="AW23">
        <v>3</v>
      </c>
      <c r="AX23">
        <v>11</v>
      </c>
      <c r="AY23">
        <v>28</v>
      </c>
      <c r="AZ23">
        <v>19</v>
      </c>
      <c r="BA23">
        <v>4.03</v>
      </c>
      <c r="BB23">
        <v>0.84</v>
      </c>
      <c r="BC23">
        <v>4</v>
      </c>
      <c r="BD23">
        <v>4</v>
      </c>
    </row>
    <row r="24" spans="1:56" ht="21">
      <c r="A24" s="150" t="s">
        <v>3</v>
      </c>
      <c r="B24" s="150"/>
      <c r="C24" s="150"/>
      <c r="D24" s="150"/>
      <c r="E24" s="150"/>
      <c r="F24" s="150"/>
      <c r="G24" s="150"/>
      <c r="H24" s="150"/>
      <c r="I24" s="150"/>
      <c r="J24" s="150"/>
      <c r="K24" s="150"/>
      <c r="L24" s="150"/>
      <c r="M24" s="150"/>
      <c r="N24" s="150"/>
      <c r="O24" s="150"/>
      <c r="P24" s="150"/>
      <c r="Q24" s="150"/>
      <c r="R24" s="150"/>
      <c r="S24" s="150"/>
      <c r="T24" s="150"/>
      <c r="U24" s="150"/>
      <c r="V24" s="3"/>
      <c r="W24" s="3"/>
      <c r="X24" s="3"/>
      <c r="Y24" s="8"/>
      <c r="Z24" s="9"/>
      <c r="AA24" s="10"/>
      <c r="AB24" s="11"/>
      <c r="AC24" s="11"/>
      <c r="AD24" s="11"/>
      <c r="AE24" s="7"/>
      <c r="AF24" s="3"/>
      <c r="AG24" s="3"/>
      <c r="AH24" s="3"/>
      <c r="AI24" s="3"/>
      <c r="AJ24" s="8"/>
      <c r="AK24" s="9"/>
      <c r="AL24" s="10"/>
      <c r="AM24" t="s">
        <v>177</v>
      </c>
      <c r="AU24" t="s">
        <v>177</v>
      </c>
    </row>
    <row r="25" spans="1:56" s="15" customFormat="1" ht="21">
      <c r="A25" s="12"/>
      <c r="B25" s="12"/>
      <c r="C25" s="12"/>
      <c r="D25" s="12"/>
      <c r="E25" s="12"/>
      <c r="F25" s="12"/>
      <c r="G25" s="12"/>
      <c r="H25" s="12"/>
      <c r="I25" s="12"/>
      <c r="J25" s="12"/>
      <c r="K25" s="12"/>
      <c r="L25" s="12"/>
      <c r="M25" s="12"/>
      <c r="N25" s="12"/>
      <c r="O25" s="12"/>
      <c r="P25" s="12"/>
      <c r="Q25" s="12"/>
      <c r="R25" s="12"/>
      <c r="S25" s="12"/>
      <c r="T25" s="12"/>
      <c r="U25" s="12"/>
      <c r="V25" s="13"/>
      <c r="W25" s="13"/>
      <c r="X25" s="13"/>
      <c r="Y25" s="8"/>
      <c r="Z25" s="9"/>
      <c r="AA25" s="10"/>
      <c r="AB25" s="11"/>
      <c r="AC25" s="11"/>
      <c r="AD25" s="11"/>
      <c r="AE25" s="14"/>
      <c r="AF25" s="13"/>
      <c r="AG25" s="13"/>
      <c r="AH25" s="13"/>
      <c r="AI25" s="13"/>
      <c r="AJ25" s="5"/>
      <c r="AK25" s="9"/>
      <c r="AL25" s="10"/>
    </row>
    <row r="26" spans="1:56" ht="21">
      <c r="A26" s="11"/>
      <c r="B26" s="16" t="s">
        <v>5</v>
      </c>
      <c r="C26" s="11"/>
      <c r="D26" s="7"/>
      <c r="E26" s="3"/>
      <c r="F26" s="3"/>
      <c r="G26" s="3"/>
      <c r="H26" s="3"/>
      <c r="I26" s="5"/>
      <c r="J26" s="9"/>
      <c r="K26" s="10"/>
      <c r="L26" s="11"/>
      <c r="M26" s="11"/>
      <c r="N26" s="11"/>
      <c r="O26" s="7"/>
    </row>
    <row r="27" spans="1:56">
      <c r="A27" s="11"/>
      <c r="B27" s="11"/>
      <c r="C27" s="11"/>
      <c r="D27" s="7"/>
      <c r="E27" s="3"/>
      <c r="F27" s="3"/>
      <c r="G27" s="3"/>
      <c r="H27" s="3"/>
      <c r="I27" s="5"/>
      <c r="J27" s="9"/>
      <c r="K27" s="10"/>
      <c r="L27" s="11"/>
      <c r="M27" s="11"/>
      <c r="N27" s="17"/>
      <c r="O27" s="7"/>
    </row>
    <row r="28" spans="1:56" ht="18.75" customHeight="1">
      <c r="A28" s="11"/>
      <c r="B28" s="11"/>
      <c r="C28" s="155" t="s">
        <v>23</v>
      </c>
      <c r="D28" s="155"/>
      <c r="E28" s="155"/>
      <c r="F28" s="155"/>
      <c r="G28" s="125">
        <f>+AO42</f>
        <v>20</v>
      </c>
      <c r="H28" s="21">
        <f>G28/$G$32</f>
        <v>0.27777777777777779</v>
      </c>
      <c r="I28" s="9"/>
      <c r="J28" s="9"/>
      <c r="K28" s="10"/>
      <c r="L28" s="11"/>
      <c r="M28" s="17"/>
      <c r="N28" s="17"/>
      <c r="O28" s="7"/>
    </row>
    <row r="29" spans="1:56" ht="18.75" customHeight="1">
      <c r="A29" s="11"/>
      <c r="B29" s="11"/>
      <c r="C29" s="155" t="s">
        <v>79</v>
      </c>
      <c r="D29" s="155"/>
      <c r="E29" s="155"/>
      <c r="F29" s="155"/>
      <c r="G29" s="125">
        <f t="shared" ref="G29:G30" si="0">+AO43</f>
        <v>21</v>
      </c>
      <c r="H29" s="21">
        <f>G29/$G$32</f>
        <v>0.29166666666666669</v>
      </c>
      <c r="I29" s="8"/>
      <c r="J29" s="5"/>
      <c r="K29" s="10"/>
      <c r="L29" s="11"/>
      <c r="M29" s="17"/>
      <c r="N29" s="17"/>
      <c r="O29" s="7"/>
    </row>
    <row r="30" spans="1:56" ht="18.75" customHeight="1">
      <c r="A30" s="11"/>
      <c r="B30" s="11"/>
      <c r="C30" s="155" t="s">
        <v>34</v>
      </c>
      <c r="D30" s="155"/>
      <c r="E30" s="155"/>
      <c r="F30" s="155"/>
      <c r="G30" s="125">
        <f t="shared" si="0"/>
        <v>17</v>
      </c>
      <c r="H30" s="21">
        <f>G30/$G$32</f>
        <v>0.2361111111111111</v>
      </c>
      <c r="I30" s="3"/>
      <c r="J30" s="3"/>
      <c r="K30" s="3"/>
      <c r="L30" s="3"/>
      <c r="M30" s="3"/>
      <c r="AM30" t="s">
        <v>176</v>
      </c>
    </row>
    <row r="31" spans="1:56" ht="18.75">
      <c r="A31" s="11"/>
      <c r="B31" s="11"/>
      <c r="C31" s="155" t="s">
        <v>35</v>
      </c>
      <c r="D31" s="155"/>
      <c r="E31" s="155"/>
      <c r="F31" s="155"/>
      <c r="G31" s="125">
        <f>+AO45</f>
        <v>14</v>
      </c>
      <c r="H31" s="21">
        <f>G31/$G$32</f>
        <v>0.19444444444444445</v>
      </c>
      <c r="I31" s="3"/>
      <c r="J31" s="3"/>
      <c r="K31" s="3"/>
      <c r="L31" s="3"/>
      <c r="M31" s="3"/>
      <c r="AM31" t="s">
        <v>135</v>
      </c>
    </row>
    <row r="32" spans="1:56" ht="18.75">
      <c r="A32" s="11"/>
      <c r="B32" s="11"/>
      <c r="C32" s="155" t="s">
        <v>13</v>
      </c>
      <c r="D32" s="155"/>
      <c r="E32" s="155"/>
      <c r="F32" s="155"/>
      <c r="G32" s="20">
        <f>SUM(G28:G31)</f>
        <v>72</v>
      </c>
      <c r="H32" s="26"/>
      <c r="I32" s="3"/>
      <c r="J32" s="3"/>
      <c r="K32" s="3"/>
      <c r="L32" s="3"/>
      <c r="M32" s="3"/>
      <c r="AO32" t="s">
        <v>162</v>
      </c>
      <c r="AP32" t="s">
        <v>163</v>
      </c>
      <c r="AQ32" t="s">
        <v>168</v>
      </c>
      <c r="AR32" t="s">
        <v>170</v>
      </c>
      <c r="AS32" t="s">
        <v>172</v>
      </c>
      <c r="AT32" t="s">
        <v>173</v>
      </c>
      <c r="AU32" t="s">
        <v>174</v>
      </c>
      <c r="AV32" t="s">
        <v>134</v>
      </c>
      <c r="AW32" t="s">
        <v>134</v>
      </c>
    </row>
    <row r="33" spans="1:49">
      <c r="A33" s="3"/>
      <c r="B33" s="3"/>
      <c r="F33" s="3"/>
      <c r="G33" s="3"/>
      <c r="H33" s="3"/>
      <c r="I33" s="3"/>
      <c r="J33" s="3"/>
      <c r="K33" s="3"/>
      <c r="L33" s="3"/>
      <c r="M33" s="3"/>
      <c r="AM33" t="s">
        <v>136</v>
      </c>
      <c r="AN33" t="s">
        <v>133</v>
      </c>
      <c r="AO33">
        <v>72</v>
      </c>
      <c r="AP33">
        <v>72</v>
      </c>
      <c r="AQ33">
        <v>72</v>
      </c>
      <c r="AR33">
        <v>72</v>
      </c>
      <c r="AS33">
        <v>72</v>
      </c>
      <c r="AT33">
        <v>72</v>
      </c>
      <c r="AU33">
        <v>72</v>
      </c>
      <c r="AV33">
        <v>72</v>
      </c>
      <c r="AW33">
        <v>161</v>
      </c>
    </row>
    <row r="34" spans="1:49">
      <c r="A34" s="3"/>
      <c r="B34" s="3"/>
      <c r="F34" s="3"/>
      <c r="G34" s="3"/>
      <c r="H34" s="3"/>
      <c r="I34" s="3"/>
      <c r="J34" s="3"/>
      <c r="K34" s="3"/>
      <c r="L34" s="3"/>
      <c r="M34" s="3"/>
      <c r="AN34" t="s">
        <v>137</v>
      </c>
      <c r="AO34">
        <v>0</v>
      </c>
      <c r="AP34">
        <v>0</v>
      </c>
      <c r="AQ34">
        <v>0</v>
      </c>
      <c r="AR34">
        <v>0</v>
      </c>
      <c r="AS34">
        <v>0</v>
      </c>
      <c r="AT34">
        <v>0</v>
      </c>
      <c r="AU34">
        <v>0</v>
      </c>
      <c r="AV34">
        <v>0</v>
      </c>
      <c r="AW34">
        <v>0</v>
      </c>
    </row>
    <row r="35" spans="1:49">
      <c r="A35" s="3"/>
      <c r="B35" s="3"/>
      <c r="F35" s="3"/>
      <c r="G35" s="3"/>
      <c r="H35" s="3"/>
      <c r="I35" s="3"/>
      <c r="J35" s="3"/>
      <c r="K35" s="3"/>
      <c r="L35" s="3"/>
      <c r="M35" s="3"/>
      <c r="AM35" t="s">
        <v>177</v>
      </c>
    </row>
    <row r="36" spans="1:49">
      <c r="A36" s="3"/>
      <c r="B36" s="3"/>
      <c r="C36" s="3"/>
      <c r="D36" s="3"/>
      <c r="E36" s="3"/>
      <c r="F36" s="3"/>
      <c r="G36" s="3"/>
      <c r="H36" s="3"/>
      <c r="I36" s="3"/>
      <c r="J36" s="3"/>
      <c r="K36" s="3"/>
      <c r="L36" s="3"/>
      <c r="M36" s="3"/>
    </row>
    <row r="37" spans="1:49">
      <c r="A37" s="3"/>
      <c r="B37" s="3"/>
      <c r="C37" s="3"/>
      <c r="D37" s="3"/>
      <c r="E37" s="3"/>
      <c r="F37" s="3"/>
      <c r="G37" s="3"/>
      <c r="H37" s="3"/>
      <c r="I37" s="3"/>
      <c r="J37" s="3"/>
      <c r="K37" s="3"/>
      <c r="L37" s="3"/>
      <c r="M37" s="3"/>
    </row>
    <row r="38" spans="1:49">
      <c r="A38" s="3"/>
      <c r="B38" s="3"/>
      <c r="C38" s="3"/>
      <c r="D38" s="3"/>
      <c r="E38" s="3"/>
      <c r="F38" s="3"/>
      <c r="G38" s="3"/>
      <c r="H38" s="3"/>
      <c r="I38" s="3"/>
      <c r="J38" s="3"/>
      <c r="K38" s="3"/>
      <c r="L38" s="3"/>
      <c r="M38" s="3"/>
    </row>
    <row r="39" spans="1:49">
      <c r="A39" s="3"/>
      <c r="B39" s="3"/>
      <c r="C39" s="3"/>
      <c r="D39" s="3"/>
      <c r="E39" s="3"/>
      <c r="F39" s="3"/>
      <c r="G39" s="3"/>
      <c r="H39" s="3"/>
      <c r="I39" s="3"/>
      <c r="J39" s="3"/>
      <c r="K39" s="3"/>
      <c r="L39" s="3"/>
      <c r="M39" s="3"/>
      <c r="AM39" t="s">
        <v>128</v>
      </c>
    </row>
    <row r="40" spans="1:49">
      <c r="A40" s="3"/>
      <c r="B40" s="3"/>
      <c r="C40" s="3"/>
      <c r="D40" s="3"/>
      <c r="E40" s="3"/>
      <c r="F40" s="3"/>
      <c r="G40" s="3"/>
      <c r="H40" s="3"/>
      <c r="I40" s="3"/>
      <c r="J40" s="3"/>
      <c r="K40" s="3"/>
      <c r="L40" s="3"/>
      <c r="M40" s="3"/>
      <c r="AM40" t="s">
        <v>178</v>
      </c>
    </row>
    <row r="41" spans="1:49">
      <c r="A41" s="3"/>
      <c r="B41" s="3"/>
      <c r="C41" s="3"/>
      <c r="D41" s="3"/>
      <c r="E41" s="3"/>
      <c r="F41" s="3"/>
      <c r="G41" s="3"/>
      <c r="H41" s="3"/>
      <c r="I41" s="3"/>
      <c r="J41" s="3"/>
      <c r="K41" s="3"/>
      <c r="L41" s="3"/>
      <c r="M41" s="3"/>
      <c r="AO41" t="s">
        <v>129</v>
      </c>
      <c r="AP41" t="s">
        <v>130</v>
      </c>
      <c r="AQ41" t="s">
        <v>131</v>
      </c>
      <c r="AR41" t="s">
        <v>132</v>
      </c>
    </row>
    <row r="42" spans="1:49">
      <c r="A42" s="3"/>
      <c r="B42" s="3"/>
      <c r="C42" s="3"/>
      <c r="D42" s="3"/>
      <c r="E42" s="3"/>
      <c r="F42" s="3"/>
      <c r="G42" s="3"/>
      <c r="H42" s="3"/>
      <c r="I42" s="3"/>
      <c r="J42" s="3"/>
      <c r="K42" s="3"/>
      <c r="L42" s="3"/>
      <c r="M42" s="3"/>
      <c r="AM42" t="s">
        <v>133</v>
      </c>
      <c r="AN42" t="s">
        <v>164</v>
      </c>
      <c r="AO42">
        <v>20</v>
      </c>
      <c r="AP42">
        <v>27.8</v>
      </c>
      <c r="AQ42">
        <v>27.8</v>
      </c>
      <c r="AR42">
        <v>27.8</v>
      </c>
    </row>
    <row r="43" spans="1:49">
      <c r="A43" s="3"/>
      <c r="B43" s="3"/>
      <c r="C43" s="3"/>
      <c r="D43" s="3"/>
      <c r="E43" s="3"/>
      <c r="F43" s="3"/>
      <c r="G43" s="3"/>
      <c r="H43" s="3"/>
      <c r="I43" s="3"/>
      <c r="J43" s="3"/>
      <c r="K43" s="3"/>
      <c r="L43" s="3"/>
      <c r="M43" s="3"/>
      <c r="AN43" t="s">
        <v>165</v>
      </c>
      <c r="AO43">
        <v>21</v>
      </c>
      <c r="AP43">
        <v>29.2</v>
      </c>
      <c r="AQ43">
        <v>29.2</v>
      </c>
      <c r="AR43">
        <v>56.9</v>
      </c>
    </row>
    <row r="44" spans="1:49">
      <c r="A44" s="29"/>
      <c r="B44" s="34"/>
      <c r="C44" s="35"/>
      <c r="D44" s="36"/>
      <c r="E44" s="36"/>
      <c r="F44" s="37"/>
      <c r="G44" s="30"/>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N44" t="s">
        <v>166</v>
      </c>
      <c r="AO44">
        <v>17</v>
      </c>
      <c r="AP44">
        <v>23.6</v>
      </c>
      <c r="AQ44">
        <v>23.6</v>
      </c>
      <c r="AR44">
        <v>80.599999999999994</v>
      </c>
    </row>
    <row r="45" spans="1:49" ht="15" customHeight="1">
      <c r="A45" s="3"/>
      <c r="B45" s="3"/>
      <c r="C45" s="3"/>
      <c r="D45" s="3"/>
      <c r="E45" s="3"/>
      <c r="F45" s="3"/>
      <c r="G45" s="3"/>
      <c r="H45" s="3"/>
      <c r="I45" s="3"/>
      <c r="J45" s="3"/>
      <c r="K45" s="3"/>
      <c r="L45" s="3"/>
      <c r="M45" s="3"/>
      <c r="N45" s="3"/>
      <c r="O45" s="3"/>
      <c r="P45" s="3"/>
      <c r="Q45" s="3"/>
      <c r="R45" s="3"/>
      <c r="S45" s="3"/>
      <c r="T45" s="3"/>
      <c r="U45" s="3"/>
      <c r="V45" s="162" t="s">
        <v>14</v>
      </c>
      <c r="W45" s="163"/>
      <c r="X45" s="163"/>
      <c r="Y45" s="163"/>
      <c r="Z45" s="163"/>
      <c r="AA45" s="163"/>
      <c r="AB45" s="38"/>
      <c r="AC45" s="162" t="s">
        <v>15</v>
      </c>
      <c r="AD45" s="163"/>
      <c r="AE45" s="163"/>
      <c r="AF45" s="163"/>
      <c r="AG45" s="163"/>
      <c r="AH45" s="164"/>
      <c r="AI45" s="204" t="s">
        <v>16</v>
      </c>
      <c r="AJ45" s="180"/>
      <c r="AK45" s="180"/>
      <c r="AL45" s="180"/>
      <c r="AN45" t="s">
        <v>167</v>
      </c>
      <c r="AO45">
        <v>14</v>
      </c>
      <c r="AP45">
        <v>19.399999999999999</v>
      </c>
      <c r="AQ45">
        <v>19.399999999999999</v>
      </c>
      <c r="AR45">
        <v>100</v>
      </c>
    </row>
    <row r="46" spans="1:49" ht="15.75" thickBot="1">
      <c r="A46" s="3"/>
      <c r="B46" s="3"/>
      <c r="C46" s="3"/>
      <c r="D46" s="3"/>
      <c r="E46" s="3"/>
      <c r="F46" s="3"/>
      <c r="G46" s="3"/>
      <c r="H46" s="3"/>
      <c r="I46" s="3"/>
      <c r="J46" s="3"/>
      <c r="K46" s="3"/>
      <c r="L46" s="3"/>
      <c r="M46" s="3"/>
      <c r="N46" s="3"/>
      <c r="O46" s="3"/>
      <c r="P46" s="3"/>
      <c r="Q46" s="3"/>
      <c r="R46" s="3"/>
      <c r="S46" s="3"/>
      <c r="T46" s="3"/>
      <c r="U46" s="3"/>
      <c r="V46" s="159"/>
      <c r="W46" s="160"/>
      <c r="X46" s="160"/>
      <c r="Y46" s="160"/>
      <c r="Z46" s="160"/>
      <c r="AA46" s="160"/>
      <c r="AB46" s="38"/>
      <c r="AC46" s="159"/>
      <c r="AD46" s="160"/>
      <c r="AE46" s="160"/>
      <c r="AF46" s="160"/>
      <c r="AG46" s="160"/>
      <c r="AH46" s="161"/>
      <c r="AI46" s="205"/>
      <c r="AJ46" s="206"/>
      <c r="AK46" s="206"/>
      <c r="AL46" s="206"/>
      <c r="AN46" t="s">
        <v>13</v>
      </c>
      <c r="AO46">
        <v>72</v>
      </c>
      <c r="AP46">
        <v>100</v>
      </c>
      <c r="AQ46">
        <v>100</v>
      </c>
    </row>
    <row r="47" spans="1:49" s="44" customFormat="1" ht="60">
      <c r="A47" s="167" t="s">
        <v>17</v>
      </c>
      <c r="B47" s="167"/>
      <c r="C47" s="167"/>
      <c r="D47" s="167"/>
      <c r="E47" s="167"/>
      <c r="F47" s="167"/>
      <c r="G47" s="167"/>
      <c r="H47" s="167"/>
      <c r="I47" s="167"/>
      <c r="J47" s="167"/>
      <c r="K47" s="167"/>
      <c r="L47" s="167"/>
      <c r="M47" s="167"/>
      <c r="N47" s="167"/>
      <c r="O47" s="167"/>
      <c r="P47" s="167"/>
      <c r="Q47" s="167"/>
      <c r="R47" s="167"/>
      <c r="S47" s="167"/>
      <c r="T47" s="167"/>
      <c r="U47" s="168"/>
      <c r="V47" s="39">
        <v>1</v>
      </c>
      <c r="W47" s="40">
        <v>2</v>
      </c>
      <c r="X47" s="40">
        <v>3</v>
      </c>
      <c r="Y47" s="40">
        <v>4</v>
      </c>
      <c r="Z47" s="40">
        <v>5</v>
      </c>
      <c r="AA47" s="65" t="s">
        <v>44</v>
      </c>
      <c r="AB47" s="41" t="s">
        <v>18</v>
      </c>
      <c r="AC47" s="39">
        <v>1</v>
      </c>
      <c r="AD47" s="40">
        <v>2</v>
      </c>
      <c r="AE47" s="40">
        <v>3</v>
      </c>
      <c r="AF47" s="40">
        <v>4</v>
      </c>
      <c r="AG47" s="40">
        <v>5</v>
      </c>
      <c r="AH47" s="65" t="s">
        <v>44</v>
      </c>
      <c r="AI47" s="42" t="s">
        <v>19</v>
      </c>
      <c r="AJ47" s="43" t="s">
        <v>20</v>
      </c>
      <c r="AK47" s="43" t="s">
        <v>21</v>
      </c>
      <c r="AL47" s="43" t="s">
        <v>22</v>
      </c>
      <c r="AM47" s="44" t="s">
        <v>177</v>
      </c>
    </row>
    <row r="48" spans="1:49" s="47" customFormat="1" ht="18.75">
      <c r="A48" s="45" t="s">
        <v>24</v>
      </c>
      <c r="B48" s="165" t="s">
        <v>25</v>
      </c>
      <c r="C48" s="166"/>
      <c r="D48" s="166"/>
      <c r="E48" s="166"/>
      <c r="F48" s="166"/>
      <c r="G48" s="166"/>
      <c r="H48" s="166"/>
      <c r="I48" s="166"/>
      <c r="J48" s="166"/>
      <c r="K48" s="166"/>
      <c r="L48" s="166"/>
      <c r="M48" s="166"/>
      <c r="N48" s="166"/>
      <c r="O48" s="166"/>
      <c r="P48" s="166"/>
      <c r="Q48" s="166"/>
      <c r="R48" s="166"/>
      <c r="S48" s="166"/>
      <c r="T48" s="166"/>
      <c r="U48" s="166"/>
      <c r="V48" s="137">
        <f>+AN3</f>
        <v>0</v>
      </c>
      <c r="W48" s="137">
        <f t="shared" ref="W48:AA52" si="1">+AO3</f>
        <v>0</v>
      </c>
      <c r="X48" s="137">
        <f t="shared" si="1"/>
        <v>4</v>
      </c>
      <c r="Y48" s="137">
        <f t="shared" si="1"/>
        <v>5</v>
      </c>
      <c r="Z48" s="137">
        <f t="shared" si="1"/>
        <v>11</v>
      </c>
      <c r="AA48" s="137">
        <f t="shared" si="1"/>
        <v>0</v>
      </c>
      <c r="AB48" s="137">
        <f>SUM(V48:AA48)</f>
        <v>20</v>
      </c>
      <c r="AC48" s="46">
        <f t="shared" ref="AC48:AH48" si="2">V48/$AB48</f>
        <v>0</v>
      </c>
      <c r="AD48" s="46">
        <f t="shared" si="2"/>
        <v>0</v>
      </c>
      <c r="AE48" s="46">
        <f t="shared" si="2"/>
        <v>0.2</v>
      </c>
      <c r="AF48" s="46">
        <f t="shared" si="2"/>
        <v>0.25</v>
      </c>
      <c r="AG48" s="46">
        <f t="shared" si="2"/>
        <v>0.55000000000000004</v>
      </c>
      <c r="AH48" s="46">
        <f t="shared" si="2"/>
        <v>0</v>
      </c>
      <c r="AI48" s="137">
        <f>+BA3</f>
        <v>4.3499999999999996</v>
      </c>
      <c r="AJ48" s="137">
        <f t="shared" ref="AJ48:AL52" si="3">+BB3</f>
        <v>0.81</v>
      </c>
      <c r="AK48" s="137">
        <f t="shared" si="3"/>
        <v>5</v>
      </c>
      <c r="AL48" s="137">
        <f t="shared" si="3"/>
        <v>5</v>
      </c>
    </row>
    <row r="49" spans="1:44" s="47" customFormat="1" ht="18.75">
      <c r="A49" s="45" t="s">
        <v>26</v>
      </c>
      <c r="B49" s="165" t="s">
        <v>27</v>
      </c>
      <c r="C49" s="166"/>
      <c r="D49" s="166"/>
      <c r="E49" s="166"/>
      <c r="F49" s="166"/>
      <c r="G49" s="166"/>
      <c r="H49" s="166"/>
      <c r="I49" s="166"/>
      <c r="J49" s="166"/>
      <c r="K49" s="166"/>
      <c r="L49" s="166"/>
      <c r="M49" s="166"/>
      <c r="N49" s="166"/>
      <c r="O49" s="166"/>
      <c r="P49" s="166"/>
      <c r="Q49" s="166"/>
      <c r="R49" s="166"/>
      <c r="S49" s="166"/>
      <c r="T49" s="166"/>
      <c r="U49" s="166"/>
      <c r="V49" s="137">
        <f t="shared" ref="V49:V52" si="4">+AN4</f>
        <v>0</v>
      </c>
      <c r="W49" s="137">
        <f t="shared" si="1"/>
        <v>1</v>
      </c>
      <c r="X49" s="137">
        <f t="shared" si="1"/>
        <v>5</v>
      </c>
      <c r="Y49" s="137">
        <f t="shared" si="1"/>
        <v>6</v>
      </c>
      <c r="Z49" s="137">
        <f t="shared" si="1"/>
        <v>8</v>
      </c>
      <c r="AA49" s="137">
        <f t="shared" si="1"/>
        <v>0</v>
      </c>
      <c r="AB49" s="137">
        <f t="shared" ref="AB49:AB52" si="5">SUM(V49:AA49)</f>
        <v>20</v>
      </c>
      <c r="AC49" s="46">
        <f t="shared" ref="AC49:AF52" si="6">V49/$AB49</f>
        <v>0</v>
      </c>
      <c r="AD49" s="46">
        <f t="shared" si="6"/>
        <v>0.05</v>
      </c>
      <c r="AE49" s="46">
        <f t="shared" si="6"/>
        <v>0.25</v>
      </c>
      <c r="AF49" s="46">
        <f t="shared" si="6"/>
        <v>0.3</v>
      </c>
      <c r="AG49" s="46">
        <f t="shared" ref="AG49:AG52" si="7">Z49/$AB49</f>
        <v>0.4</v>
      </c>
      <c r="AH49" s="46">
        <f t="shared" ref="AH49:AH52" si="8">AA49/$AB49</f>
        <v>0</v>
      </c>
      <c r="AI49" s="137">
        <f t="shared" ref="AI49:AI52" si="9">+BA4</f>
        <v>4.05</v>
      </c>
      <c r="AJ49" s="137">
        <f t="shared" si="3"/>
        <v>0.94</v>
      </c>
      <c r="AK49" s="137">
        <f t="shared" si="3"/>
        <v>4</v>
      </c>
      <c r="AL49" s="137">
        <f t="shared" si="3"/>
        <v>5</v>
      </c>
    </row>
    <row r="50" spans="1:44" s="47" customFormat="1" ht="18.75">
      <c r="A50" s="45" t="s">
        <v>28</v>
      </c>
      <c r="B50" s="165" t="s">
        <v>29</v>
      </c>
      <c r="C50" s="166"/>
      <c r="D50" s="166"/>
      <c r="E50" s="166"/>
      <c r="F50" s="166"/>
      <c r="G50" s="166"/>
      <c r="H50" s="166"/>
      <c r="I50" s="166"/>
      <c r="J50" s="166"/>
      <c r="K50" s="166"/>
      <c r="L50" s="166"/>
      <c r="M50" s="166"/>
      <c r="N50" s="166"/>
      <c r="O50" s="166"/>
      <c r="P50" s="166"/>
      <c r="Q50" s="166"/>
      <c r="R50" s="166"/>
      <c r="S50" s="166"/>
      <c r="T50" s="166"/>
      <c r="U50" s="166"/>
      <c r="V50" s="137">
        <f t="shared" si="4"/>
        <v>12</v>
      </c>
      <c r="W50" s="137">
        <f t="shared" si="1"/>
        <v>3</v>
      </c>
      <c r="X50" s="137">
        <f t="shared" si="1"/>
        <v>2</v>
      </c>
      <c r="Y50" s="137">
        <f t="shared" si="1"/>
        <v>0</v>
      </c>
      <c r="Z50" s="137">
        <f t="shared" si="1"/>
        <v>2</v>
      </c>
      <c r="AA50" s="137">
        <f t="shared" si="1"/>
        <v>1</v>
      </c>
      <c r="AB50" s="137">
        <f t="shared" si="5"/>
        <v>20</v>
      </c>
      <c r="AC50" s="46">
        <f t="shared" si="6"/>
        <v>0.6</v>
      </c>
      <c r="AD50" s="46">
        <f t="shared" si="6"/>
        <v>0.15</v>
      </c>
      <c r="AE50" s="46">
        <f t="shared" si="6"/>
        <v>0.1</v>
      </c>
      <c r="AF50" s="46">
        <f t="shared" si="6"/>
        <v>0</v>
      </c>
      <c r="AG50" s="46">
        <f t="shared" si="7"/>
        <v>0.1</v>
      </c>
      <c r="AH50" s="46">
        <f t="shared" si="8"/>
        <v>0.05</v>
      </c>
      <c r="AI50" s="137">
        <f t="shared" si="9"/>
        <v>1.79</v>
      </c>
      <c r="AJ50" s="137">
        <f t="shared" si="3"/>
        <v>1.32</v>
      </c>
      <c r="AK50" s="137">
        <f t="shared" si="3"/>
        <v>1</v>
      </c>
      <c r="AL50" s="137">
        <f t="shared" si="3"/>
        <v>1</v>
      </c>
    </row>
    <row r="51" spans="1:44" s="47" customFormat="1" ht="21.75" customHeight="1">
      <c r="A51" s="45" t="s">
        <v>30</v>
      </c>
      <c r="B51" s="165" t="s">
        <v>31</v>
      </c>
      <c r="C51" s="166"/>
      <c r="D51" s="166"/>
      <c r="E51" s="166"/>
      <c r="F51" s="166"/>
      <c r="G51" s="166"/>
      <c r="H51" s="166"/>
      <c r="I51" s="166"/>
      <c r="J51" s="166"/>
      <c r="K51" s="166"/>
      <c r="L51" s="166"/>
      <c r="M51" s="166"/>
      <c r="N51" s="166"/>
      <c r="O51" s="166"/>
      <c r="P51" s="166"/>
      <c r="Q51" s="166"/>
      <c r="R51" s="166"/>
      <c r="S51" s="166"/>
      <c r="T51" s="166"/>
      <c r="U51" s="166"/>
      <c r="V51" s="137">
        <f t="shared" si="4"/>
        <v>14</v>
      </c>
      <c r="W51" s="137">
        <f t="shared" si="1"/>
        <v>2</v>
      </c>
      <c r="X51" s="137">
        <f t="shared" si="1"/>
        <v>4</v>
      </c>
      <c r="Y51" s="137">
        <f t="shared" si="1"/>
        <v>0</v>
      </c>
      <c r="Z51" s="137">
        <f t="shared" si="1"/>
        <v>0</v>
      </c>
      <c r="AA51" s="137">
        <f t="shared" si="1"/>
        <v>0</v>
      </c>
      <c r="AB51" s="137">
        <f t="shared" si="5"/>
        <v>20</v>
      </c>
      <c r="AC51" s="46">
        <f t="shared" si="6"/>
        <v>0.7</v>
      </c>
      <c r="AD51" s="46">
        <f t="shared" si="6"/>
        <v>0.1</v>
      </c>
      <c r="AE51" s="46">
        <f t="shared" si="6"/>
        <v>0.2</v>
      </c>
      <c r="AF51" s="46">
        <f t="shared" si="6"/>
        <v>0</v>
      </c>
      <c r="AG51" s="46">
        <f t="shared" si="7"/>
        <v>0</v>
      </c>
      <c r="AH51" s="46">
        <f t="shared" si="8"/>
        <v>0</v>
      </c>
      <c r="AI51" s="137">
        <f t="shared" si="9"/>
        <v>1.5</v>
      </c>
      <c r="AJ51" s="137">
        <f t="shared" si="3"/>
        <v>0.83</v>
      </c>
      <c r="AK51" s="137">
        <f t="shared" si="3"/>
        <v>1</v>
      </c>
      <c r="AL51" s="137">
        <f t="shared" si="3"/>
        <v>1</v>
      </c>
      <c r="AM51" s="47" t="s">
        <v>179</v>
      </c>
    </row>
    <row r="52" spans="1:44" s="47" customFormat="1" ht="18.75">
      <c r="A52" s="45" t="s">
        <v>32</v>
      </c>
      <c r="B52" s="165" t="s">
        <v>33</v>
      </c>
      <c r="C52" s="166"/>
      <c r="D52" s="166"/>
      <c r="E52" s="166"/>
      <c r="F52" s="166"/>
      <c r="G52" s="166"/>
      <c r="H52" s="166"/>
      <c r="I52" s="166"/>
      <c r="J52" s="166"/>
      <c r="K52" s="166"/>
      <c r="L52" s="166"/>
      <c r="M52" s="166"/>
      <c r="N52" s="166"/>
      <c r="O52" s="166"/>
      <c r="P52" s="166"/>
      <c r="Q52" s="166"/>
      <c r="R52" s="166"/>
      <c r="S52" s="166"/>
      <c r="T52" s="166"/>
      <c r="U52" s="166"/>
      <c r="V52" s="137">
        <f t="shared" si="4"/>
        <v>3</v>
      </c>
      <c r="W52" s="137">
        <f t="shared" si="1"/>
        <v>3</v>
      </c>
      <c r="X52" s="137">
        <f t="shared" si="1"/>
        <v>6</v>
      </c>
      <c r="Y52" s="137">
        <f t="shared" si="1"/>
        <v>4</v>
      </c>
      <c r="Z52" s="137">
        <f t="shared" si="1"/>
        <v>2</v>
      </c>
      <c r="AA52" s="137">
        <f t="shared" si="1"/>
        <v>2</v>
      </c>
      <c r="AB52" s="137">
        <f t="shared" si="5"/>
        <v>20</v>
      </c>
      <c r="AC52" s="46">
        <f t="shared" si="6"/>
        <v>0.15</v>
      </c>
      <c r="AD52" s="46">
        <f t="shared" si="6"/>
        <v>0.15</v>
      </c>
      <c r="AE52" s="46">
        <f t="shared" si="6"/>
        <v>0.3</v>
      </c>
      <c r="AF52" s="46">
        <f t="shared" si="6"/>
        <v>0.2</v>
      </c>
      <c r="AG52" s="46">
        <f t="shared" si="7"/>
        <v>0.1</v>
      </c>
      <c r="AH52" s="46">
        <f t="shared" si="8"/>
        <v>0.1</v>
      </c>
      <c r="AI52" s="137">
        <f t="shared" si="9"/>
        <v>2.94</v>
      </c>
      <c r="AJ52" s="137">
        <f t="shared" si="3"/>
        <v>1.26</v>
      </c>
      <c r="AK52" s="137">
        <f t="shared" si="3"/>
        <v>3</v>
      </c>
      <c r="AL52" s="137">
        <f t="shared" si="3"/>
        <v>3</v>
      </c>
      <c r="AO52" s="47" t="s">
        <v>129</v>
      </c>
      <c r="AP52" s="47" t="s">
        <v>130</v>
      </c>
      <c r="AQ52" s="47" t="s">
        <v>131</v>
      </c>
      <c r="AR52" s="47" t="s">
        <v>132</v>
      </c>
    </row>
    <row r="53" spans="1:44" s="44" customFormat="1" ht="18.75">
      <c r="A53" s="48"/>
      <c r="B53" s="49"/>
      <c r="C53" s="50"/>
      <c r="D53" s="50"/>
      <c r="E53" s="50"/>
      <c r="F53" s="50"/>
      <c r="G53" s="50"/>
      <c r="H53" s="50"/>
      <c r="I53" s="50"/>
      <c r="J53" s="50"/>
      <c r="K53" s="50"/>
      <c r="L53" s="50"/>
      <c r="M53" s="50"/>
      <c r="N53" s="50"/>
      <c r="O53" s="50"/>
      <c r="P53" s="50"/>
      <c r="Q53" s="50"/>
      <c r="R53" s="50"/>
      <c r="S53" s="50"/>
      <c r="T53" s="50"/>
      <c r="U53" s="50"/>
      <c r="V53" s="51"/>
      <c r="W53" s="51"/>
      <c r="X53" s="51"/>
      <c r="Y53" s="51"/>
      <c r="Z53" s="51"/>
      <c r="AA53" s="51"/>
      <c r="AB53" s="51"/>
      <c r="AC53" s="51"/>
      <c r="AD53" s="51"/>
      <c r="AE53" s="51"/>
      <c r="AF53" s="51"/>
      <c r="AG53" s="51"/>
      <c r="AH53" s="51"/>
      <c r="AI53" s="51"/>
      <c r="AJ53" s="51"/>
      <c r="AK53" s="51"/>
      <c r="AL53" s="51"/>
      <c r="AM53" s="44" t="s">
        <v>133</v>
      </c>
      <c r="AO53" s="44">
        <v>52</v>
      </c>
      <c r="AP53" s="44">
        <v>72.2</v>
      </c>
      <c r="AQ53" s="44">
        <v>72.2</v>
      </c>
      <c r="AR53" s="44">
        <v>72.2</v>
      </c>
    </row>
    <row r="54" spans="1:44" s="44" customFormat="1" ht="30">
      <c r="A54" s="49"/>
      <c r="B54" s="49"/>
      <c r="C54" s="49"/>
      <c r="D54" s="49"/>
      <c r="E54" s="49"/>
      <c r="F54" s="49"/>
      <c r="G54" s="49"/>
      <c r="H54" s="49"/>
      <c r="I54" s="49"/>
      <c r="J54" s="49"/>
      <c r="K54" s="49"/>
      <c r="L54" s="49"/>
      <c r="M54" s="49"/>
      <c r="N54" s="49"/>
      <c r="O54" s="49"/>
      <c r="P54" s="49"/>
      <c r="Q54" s="49"/>
      <c r="R54" s="49"/>
      <c r="S54" s="49"/>
      <c r="T54" s="49"/>
      <c r="U54" s="52"/>
      <c r="V54" s="51"/>
      <c r="W54" s="51"/>
      <c r="X54" s="51"/>
      <c r="Y54" s="51"/>
      <c r="Z54" s="51"/>
      <c r="AA54" s="51"/>
      <c r="AB54" s="51"/>
      <c r="AC54" s="51"/>
      <c r="AD54" s="51"/>
      <c r="AE54" s="51"/>
      <c r="AF54" s="51"/>
      <c r="AG54" s="51"/>
      <c r="AH54" s="51"/>
      <c r="AI54" s="51"/>
      <c r="AJ54" s="51"/>
      <c r="AK54" s="51"/>
      <c r="AL54" s="51"/>
      <c r="AN54" s="44" t="s">
        <v>39</v>
      </c>
      <c r="AO54" s="44">
        <v>5</v>
      </c>
      <c r="AP54" s="44">
        <v>6.9</v>
      </c>
      <c r="AQ54" s="44">
        <v>6.9</v>
      </c>
      <c r="AR54" s="44">
        <v>79.2</v>
      </c>
    </row>
    <row r="55" spans="1:44" s="44" customFormat="1" ht="21">
      <c r="A55" s="150" t="s">
        <v>36</v>
      </c>
      <c r="B55" s="150"/>
      <c r="C55" s="150"/>
      <c r="D55" s="150"/>
      <c r="E55" s="150"/>
      <c r="F55" s="150"/>
      <c r="G55" s="150"/>
      <c r="H55" s="150"/>
      <c r="I55" s="150"/>
      <c r="J55" s="150"/>
      <c r="K55" s="150"/>
      <c r="L55" s="150"/>
      <c r="M55" s="150"/>
      <c r="N55" s="150"/>
      <c r="O55" s="150"/>
      <c r="P55" s="150"/>
      <c r="Q55" s="150"/>
      <c r="R55" s="150"/>
      <c r="S55" s="150"/>
      <c r="T55" s="150"/>
      <c r="U55" s="150"/>
      <c r="V55" s="51"/>
      <c r="W55" s="51"/>
      <c r="X55" s="51"/>
      <c r="Y55" s="51"/>
      <c r="Z55" s="51"/>
      <c r="AA55" s="51"/>
      <c r="AB55" s="51"/>
      <c r="AC55" s="51"/>
      <c r="AD55" s="51"/>
      <c r="AE55" s="51"/>
      <c r="AF55" s="51"/>
      <c r="AG55" s="51"/>
      <c r="AH55" s="51"/>
      <c r="AI55" s="51"/>
      <c r="AJ55" s="51"/>
      <c r="AK55" s="51"/>
      <c r="AL55" s="51"/>
      <c r="AN55" s="44" t="s">
        <v>41</v>
      </c>
      <c r="AO55" s="44">
        <v>7</v>
      </c>
      <c r="AP55" s="44">
        <v>9.6999999999999993</v>
      </c>
      <c r="AQ55" s="44">
        <v>9.6999999999999993</v>
      </c>
      <c r="AR55" s="44">
        <v>88.9</v>
      </c>
    </row>
    <row r="56" spans="1:44" s="44" customFormat="1" ht="30">
      <c r="A56" s="49"/>
      <c r="B56" s="49"/>
      <c r="C56" s="49"/>
      <c r="D56" s="49"/>
      <c r="E56" s="49"/>
      <c r="F56" s="53"/>
      <c r="G56" s="54"/>
      <c r="H56" s="54"/>
      <c r="I56" s="54"/>
      <c r="J56" s="54"/>
      <c r="K56" s="54"/>
      <c r="L56" s="54"/>
      <c r="M56" s="54"/>
      <c r="N56" s="53"/>
      <c r="O56" s="53"/>
      <c r="P56" s="53"/>
      <c r="Q56" s="53"/>
      <c r="R56" s="53"/>
      <c r="S56" s="53"/>
      <c r="T56" s="53"/>
      <c r="U56" s="53"/>
      <c r="V56" s="53"/>
      <c r="W56" s="53"/>
      <c r="X56" s="53"/>
      <c r="Y56" s="51"/>
      <c r="Z56" s="51"/>
      <c r="AA56" s="51"/>
      <c r="AB56" s="51"/>
      <c r="AC56" s="51"/>
      <c r="AD56" s="51"/>
      <c r="AE56" s="51"/>
      <c r="AF56" s="51"/>
      <c r="AG56" s="51"/>
      <c r="AH56" s="51"/>
      <c r="AI56" s="51"/>
      <c r="AJ56" s="51"/>
      <c r="AK56" s="51"/>
      <c r="AL56" s="51"/>
      <c r="AN56" s="44" t="s">
        <v>42</v>
      </c>
      <c r="AO56" s="44">
        <v>1</v>
      </c>
      <c r="AP56" s="44">
        <v>1.4</v>
      </c>
      <c r="AQ56" s="44">
        <v>1.4</v>
      </c>
      <c r="AR56" s="44">
        <v>90.3</v>
      </c>
    </row>
    <row r="57" spans="1:44" s="44" customFormat="1" ht="21">
      <c r="A57" s="49"/>
      <c r="B57" s="49"/>
      <c r="C57" s="49"/>
      <c r="D57" s="49"/>
      <c r="E57" s="49"/>
      <c r="F57" s="53"/>
      <c r="G57" s="55"/>
      <c r="H57" s="55"/>
      <c r="I57" s="55"/>
      <c r="J57" s="55"/>
      <c r="K57" s="55"/>
      <c r="L57" s="170" t="s">
        <v>129</v>
      </c>
      <c r="M57" s="171"/>
      <c r="N57" s="53"/>
      <c r="O57" s="53"/>
      <c r="P57" s="53"/>
      <c r="Q57" s="53"/>
      <c r="R57" s="53"/>
      <c r="S57" s="53"/>
      <c r="T57" s="53"/>
      <c r="U57" s="53"/>
      <c r="V57" s="53"/>
      <c r="W57" s="53"/>
      <c r="X57" s="51"/>
      <c r="Y57" s="51"/>
      <c r="Z57" s="51"/>
      <c r="AA57" s="51"/>
      <c r="AB57" s="51"/>
      <c r="AC57" s="51"/>
      <c r="AD57" s="51"/>
      <c r="AE57" s="51"/>
      <c r="AF57" s="51"/>
      <c r="AG57" s="51"/>
      <c r="AH57" s="51"/>
      <c r="AI57" s="51"/>
      <c r="AJ57" s="51"/>
      <c r="AK57" s="51"/>
      <c r="AL57" s="51"/>
      <c r="AN57" s="44" t="s">
        <v>169</v>
      </c>
      <c r="AO57" s="44">
        <v>7</v>
      </c>
      <c r="AP57" s="44">
        <v>9.6999999999999993</v>
      </c>
      <c r="AQ57" s="44">
        <v>9.6999999999999993</v>
      </c>
      <c r="AR57" s="44">
        <v>100</v>
      </c>
    </row>
    <row r="58" spans="1:44" s="44" customFormat="1" ht="21">
      <c r="A58" s="49"/>
      <c r="B58" s="49"/>
      <c r="C58" s="49"/>
      <c r="D58" s="49"/>
      <c r="E58" s="49"/>
      <c r="F58" s="53"/>
      <c r="G58" s="169" t="str">
        <f>+AN54</f>
        <v>Visita del Instituto a la Universidad</v>
      </c>
      <c r="H58" s="169"/>
      <c r="I58" s="169"/>
      <c r="J58" s="169"/>
      <c r="K58" s="169"/>
      <c r="L58" s="170">
        <f>+AO54</f>
        <v>5</v>
      </c>
      <c r="M58" s="171"/>
      <c r="N58" s="53"/>
      <c r="O58" s="53"/>
      <c r="P58" s="53"/>
      <c r="Q58" s="53"/>
      <c r="R58" s="53"/>
      <c r="S58" s="53"/>
      <c r="T58" s="53"/>
      <c r="U58" s="53"/>
      <c r="V58" s="53"/>
      <c r="W58" s="53"/>
      <c r="X58" s="51"/>
      <c r="Y58" s="51"/>
      <c r="Z58" s="51"/>
      <c r="AA58" s="51"/>
      <c r="AB58" s="51"/>
      <c r="AC58" s="51"/>
      <c r="AD58" s="51"/>
      <c r="AE58" s="51"/>
      <c r="AF58" s="51"/>
      <c r="AG58" s="51"/>
      <c r="AH58" s="51"/>
      <c r="AI58" s="51"/>
      <c r="AJ58" s="51"/>
      <c r="AK58" s="51"/>
      <c r="AL58" s="51"/>
      <c r="AN58" s="44" t="s">
        <v>13</v>
      </c>
      <c r="AO58" s="44">
        <v>72</v>
      </c>
      <c r="AP58" s="44">
        <v>100</v>
      </c>
      <c r="AQ58" s="44">
        <v>100</v>
      </c>
    </row>
    <row r="59" spans="1:44" s="44" customFormat="1" ht="21" customHeight="1">
      <c r="A59" s="49"/>
      <c r="B59" s="49"/>
      <c r="C59" s="49"/>
      <c r="D59" s="49"/>
      <c r="E59" s="49"/>
      <c r="F59" s="53"/>
      <c r="G59" s="169" t="str">
        <f t="shared" ref="G59:G61" si="10">+AN55</f>
        <v>Página Web</v>
      </c>
      <c r="H59" s="169"/>
      <c r="I59" s="169"/>
      <c r="J59" s="169"/>
      <c r="K59" s="169"/>
      <c r="L59" s="170">
        <f t="shared" ref="L59:L61" si="11">+AO55</f>
        <v>7</v>
      </c>
      <c r="M59" s="171"/>
      <c r="N59" s="53"/>
      <c r="O59" s="53"/>
      <c r="P59" s="53"/>
      <c r="Q59" s="53"/>
      <c r="R59" s="53"/>
      <c r="S59" s="53"/>
      <c r="T59" s="53"/>
      <c r="U59" s="53"/>
      <c r="V59" s="53"/>
      <c r="W59" s="53"/>
      <c r="X59" s="51"/>
      <c r="Y59" s="51"/>
      <c r="Z59" s="51"/>
      <c r="AA59" s="51"/>
      <c r="AB59" s="51"/>
      <c r="AC59" s="51"/>
      <c r="AD59" s="51"/>
      <c r="AE59" s="51"/>
      <c r="AF59" s="51"/>
      <c r="AG59" s="51"/>
      <c r="AH59" s="51"/>
      <c r="AI59" s="51"/>
      <c r="AJ59" s="51"/>
      <c r="AK59" s="51"/>
      <c r="AL59" s="51"/>
      <c r="AM59" s="44" t="s">
        <v>177</v>
      </c>
    </row>
    <row r="60" spans="1:44" s="44" customFormat="1" ht="21" customHeight="1">
      <c r="A60" s="49"/>
      <c r="B60" s="49"/>
      <c r="C60" s="49"/>
      <c r="D60" s="49"/>
      <c r="E60" s="49"/>
      <c r="F60" s="53"/>
      <c r="G60" s="169" t="str">
        <f t="shared" si="10"/>
        <v>Anuncios en medios de comunicación</v>
      </c>
      <c r="H60" s="169"/>
      <c r="I60" s="169"/>
      <c r="J60" s="169"/>
      <c r="K60" s="169"/>
      <c r="L60" s="170">
        <f t="shared" si="11"/>
        <v>1</v>
      </c>
      <c r="M60" s="171"/>
      <c r="N60" s="53"/>
      <c r="O60" s="53"/>
      <c r="P60" s="53"/>
      <c r="Q60" s="53"/>
      <c r="R60" s="53"/>
      <c r="S60" s="53"/>
      <c r="T60" s="53"/>
      <c r="U60" s="53"/>
      <c r="V60" s="53"/>
      <c r="W60" s="53"/>
      <c r="X60" s="51"/>
      <c r="Y60" s="51"/>
      <c r="Z60" s="51"/>
      <c r="AA60" s="51"/>
      <c r="AB60" s="51"/>
      <c r="AC60" s="51"/>
      <c r="AD60" s="51"/>
      <c r="AE60" s="51"/>
      <c r="AF60" s="51"/>
      <c r="AG60" s="51"/>
      <c r="AH60" s="51"/>
      <c r="AI60" s="51"/>
      <c r="AJ60" s="51"/>
      <c r="AK60" s="51"/>
      <c r="AL60" s="51"/>
    </row>
    <row r="61" spans="1:44" s="44" customFormat="1" ht="21" customHeight="1">
      <c r="A61" s="49"/>
      <c r="B61" s="49"/>
      <c r="C61" s="49"/>
      <c r="D61" s="49"/>
      <c r="E61" s="49"/>
      <c r="F61" s="53"/>
      <c r="G61" s="169" t="str">
        <f t="shared" si="10"/>
        <v>Otro</v>
      </c>
      <c r="H61" s="169"/>
      <c r="I61" s="169"/>
      <c r="J61" s="169"/>
      <c r="K61" s="169"/>
      <c r="L61" s="170">
        <f t="shared" si="11"/>
        <v>7</v>
      </c>
      <c r="M61" s="171"/>
      <c r="N61" s="53"/>
      <c r="O61" s="53"/>
      <c r="P61" s="53"/>
      <c r="Q61" s="53"/>
      <c r="R61" s="53"/>
      <c r="S61" s="53"/>
      <c r="T61" s="53"/>
      <c r="U61" s="53"/>
      <c r="V61" s="53"/>
      <c r="W61" s="53"/>
      <c r="X61" s="51"/>
      <c r="Y61" s="51"/>
      <c r="Z61" s="51"/>
      <c r="AA61" s="51"/>
      <c r="AB61" s="51"/>
      <c r="AC61" s="51"/>
      <c r="AD61" s="51"/>
      <c r="AE61" s="51"/>
      <c r="AF61" s="51"/>
      <c r="AG61" s="51"/>
      <c r="AH61" s="51"/>
      <c r="AI61" s="51"/>
      <c r="AJ61" s="51"/>
      <c r="AK61" s="51"/>
      <c r="AL61" s="51"/>
    </row>
    <row r="62" spans="1:44" s="44" customFormat="1" ht="25.5" customHeight="1">
      <c r="A62" s="49"/>
      <c r="B62" s="49"/>
      <c r="C62" s="49"/>
      <c r="D62" s="49"/>
      <c r="E62" s="49"/>
      <c r="F62" s="53"/>
      <c r="G62" s="169"/>
      <c r="H62" s="169"/>
      <c r="I62" s="169"/>
      <c r="J62" s="169"/>
      <c r="K62" s="169"/>
      <c r="L62" s="170"/>
      <c r="M62" s="171"/>
      <c r="N62" s="53"/>
      <c r="O62" s="53"/>
      <c r="P62" s="53"/>
      <c r="Q62" s="53"/>
      <c r="R62" s="53"/>
      <c r="S62" s="53"/>
      <c r="T62" s="53"/>
      <c r="U62" s="53"/>
      <c r="V62" s="53"/>
      <c r="W62" s="53"/>
      <c r="X62" s="51"/>
      <c r="Y62" s="51"/>
      <c r="Z62" s="51"/>
      <c r="AA62" s="51"/>
      <c r="AB62" s="51"/>
      <c r="AC62" s="51"/>
      <c r="AD62" s="51"/>
      <c r="AE62" s="51"/>
      <c r="AF62" s="51"/>
      <c r="AG62" s="51"/>
      <c r="AH62" s="51"/>
      <c r="AI62" s="51"/>
      <c r="AJ62" s="51"/>
      <c r="AK62" s="51"/>
      <c r="AL62" s="51"/>
    </row>
    <row r="63" spans="1:44" s="44" customFormat="1" ht="45">
      <c r="A63" s="49"/>
      <c r="B63" s="49"/>
      <c r="C63" s="49"/>
      <c r="D63" s="49"/>
      <c r="E63" s="49"/>
      <c r="F63" s="53"/>
      <c r="G63" s="53"/>
      <c r="H63" s="53"/>
      <c r="I63" s="53"/>
      <c r="J63" s="53"/>
      <c r="K63" s="53"/>
      <c r="L63" s="53"/>
      <c r="M63" s="53"/>
      <c r="N63" s="53"/>
      <c r="O63" s="53"/>
      <c r="P63" s="53"/>
      <c r="Q63" s="53"/>
      <c r="R63" s="53"/>
      <c r="S63" s="53"/>
      <c r="T63" s="53"/>
      <c r="U63" s="53"/>
      <c r="V63" s="53"/>
      <c r="W63" s="53"/>
      <c r="X63" s="53"/>
      <c r="Y63" s="51"/>
      <c r="Z63" s="51"/>
      <c r="AA63" s="51"/>
      <c r="AB63" s="51"/>
      <c r="AC63" s="51"/>
      <c r="AD63" s="51"/>
      <c r="AE63" s="51"/>
      <c r="AF63" s="51"/>
      <c r="AG63" s="51"/>
      <c r="AH63" s="51"/>
      <c r="AI63" s="51"/>
      <c r="AJ63" s="51"/>
      <c r="AK63" s="51"/>
      <c r="AL63" s="51"/>
      <c r="AM63" s="44" t="s">
        <v>180</v>
      </c>
    </row>
    <row r="64" spans="1:44" s="44" customFormat="1" ht="21">
      <c r="A64" s="49"/>
      <c r="B64" s="172"/>
      <c r="C64" s="172"/>
      <c r="D64" s="172"/>
      <c r="E64" s="172"/>
      <c r="F64" s="172"/>
      <c r="G64" s="172"/>
      <c r="H64" s="172"/>
      <c r="I64" s="172"/>
      <c r="J64" s="172"/>
      <c r="K64" s="172"/>
      <c r="L64" s="172"/>
      <c r="M64" s="172"/>
      <c r="N64" s="172"/>
      <c r="O64" s="172"/>
      <c r="P64" s="172"/>
      <c r="Q64" s="172"/>
      <c r="R64" s="172"/>
      <c r="S64" s="172"/>
      <c r="T64" s="172"/>
      <c r="U64" s="172"/>
      <c r="V64" s="53"/>
      <c r="W64" s="53"/>
      <c r="X64" s="53"/>
      <c r="Y64" s="51"/>
      <c r="Z64" s="51"/>
      <c r="AA64" s="51"/>
      <c r="AB64" s="51"/>
      <c r="AC64" s="51"/>
      <c r="AD64" s="51"/>
      <c r="AE64" s="51"/>
      <c r="AF64" s="51"/>
      <c r="AG64" s="51"/>
      <c r="AH64" s="51"/>
      <c r="AI64" s="51"/>
      <c r="AJ64" s="51"/>
      <c r="AK64" s="51"/>
      <c r="AL64" s="51"/>
      <c r="AO64" s="44" t="s">
        <v>129</v>
      </c>
      <c r="AP64" s="44" t="s">
        <v>130</v>
      </c>
      <c r="AQ64" s="44" t="s">
        <v>131</v>
      </c>
      <c r="AR64" s="44" t="s">
        <v>132</v>
      </c>
    </row>
    <row r="65" spans="1:44" s="44" customFormat="1" ht="21">
      <c r="A65" s="49"/>
      <c r="B65" s="56"/>
      <c r="C65" s="56"/>
      <c r="D65" s="56"/>
      <c r="E65" s="56"/>
      <c r="F65" s="56"/>
      <c r="G65" s="56"/>
      <c r="H65" s="56"/>
      <c r="I65" s="56"/>
      <c r="J65" s="56"/>
      <c r="K65" s="56"/>
      <c r="L65" s="56"/>
      <c r="M65" s="56"/>
      <c r="N65" s="56"/>
      <c r="O65" s="56"/>
      <c r="P65" s="56"/>
      <c r="Q65" s="56"/>
      <c r="R65" s="56"/>
      <c r="S65" s="56"/>
      <c r="T65" s="56"/>
      <c r="U65" s="56"/>
      <c r="V65" s="53"/>
      <c r="W65" s="53"/>
      <c r="X65" s="53"/>
      <c r="Y65" s="51"/>
      <c r="Z65" s="51"/>
      <c r="AA65" s="51"/>
      <c r="AB65" s="51"/>
      <c r="AC65" s="51"/>
      <c r="AD65" s="51"/>
      <c r="AE65" s="51"/>
      <c r="AF65" s="51"/>
      <c r="AG65" s="51"/>
      <c r="AH65" s="51"/>
      <c r="AI65" s="51"/>
      <c r="AJ65" s="51"/>
      <c r="AK65" s="51"/>
      <c r="AL65" s="51"/>
      <c r="AM65" s="44" t="s">
        <v>133</v>
      </c>
      <c r="AN65" s="44" t="s">
        <v>171</v>
      </c>
      <c r="AO65" s="44">
        <v>25</v>
      </c>
      <c r="AP65" s="44">
        <v>34.700000000000003</v>
      </c>
      <c r="AQ65" s="44">
        <v>34.700000000000003</v>
      </c>
      <c r="AR65" s="44">
        <v>34.700000000000003</v>
      </c>
    </row>
    <row r="66" spans="1:44" s="44" customFormat="1" ht="21">
      <c r="A66" s="53"/>
      <c r="B66" s="173"/>
      <c r="C66" s="173"/>
      <c r="D66" s="173"/>
      <c r="E66" s="173"/>
      <c r="F66" s="173"/>
      <c r="G66" s="173"/>
      <c r="H66" s="173"/>
      <c r="I66" s="173"/>
      <c r="J66" s="173"/>
      <c r="K66" s="55"/>
      <c r="L66" s="55"/>
      <c r="M66" s="55"/>
      <c r="N66" s="55"/>
      <c r="O66" s="55"/>
      <c r="P66" s="55"/>
      <c r="Q66" s="55"/>
      <c r="R66" s="55"/>
      <c r="S66" s="55"/>
      <c r="T66" s="55"/>
      <c r="U66" s="55"/>
      <c r="V66" s="51"/>
      <c r="W66" s="51"/>
      <c r="X66" s="51"/>
      <c r="Y66" s="51"/>
      <c r="Z66" s="51"/>
      <c r="AA66" s="51"/>
      <c r="AB66" s="51"/>
      <c r="AC66" s="51"/>
      <c r="AD66" s="51"/>
      <c r="AE66" s="51"/>
      <c r="AF66" s="51"/>
      <c r="AG66" s="51"/>
      <c r="AH66" s="51"/>
      <c r="AI66" s="51"/>
      <c r="AJ66" s="51"/>
      <c r="AK66" s="49"/>
      <c r="AL66" s="49"/>
      <c r="AN66" s="44" t="s">
        <v>38</v>
      </c>
      <c r="AO66" s="44">
        <v>47</v>
      </c>
      <c r="AP66" s="44">
        <v>65.3</v>
      </c>
      <c r="AQ66" s="44">
        <v>65.3</v>
      </c>
      <c r="AR66" s="44">
        <v>100</v>
      </c>
    </row>
    <row r="67" spans="1:44" s="44" customFormat="1" ht="21">
      <c r="A67" s="53"/>
      <c r="B67" s="173"/>
      <c r="C67" s="173"/>
      <c r="D67" s="173"/>
      <c r="E67" s="173"/>
      <c r="F67" s="173"/>
      <c r="G67" s="173"/>
      <c r="H67" s="173"/>
      <c r="I67" s="173"/>
      <c r="J67" s="173"/>
      <c r="K67" s="55"/>
      <c r="L67" s="55"/>
      <c r="M67" s="55"/>
      <c r="N67" s="55"/>
      <c r="O67" s="55"/>
      <c r="P67" s="55"/>
      <c r="Q67" s="55"/>
      <c r="R67" s="55"/>
      <c r="S67" s="55"/>
      <c r="T67" s="55"/>
      <c r="U67" s="55"/>
      <c r="V67" s="51"/>
      <c r="W67" s="51"/>
      <c r="X67" s="51"/>
      <c r="Y67" s="51"/>
      <c r="Z67" s="51"/>
      <c r="AA67" s="51"/>
      <c r="AB67" s="51"/>
      <c r="AC67" s="51"/>
      <c r="AD67" s="51"/>
      <c r="AE67" s="51"/>
      <c r="AF67" s="51"/>
      <c r="AG67" s="51"/>
      <c r="AH67" s="51"/>
      <c r="AI67" s="51"/>
      <c r="AJ67" s="51"/>
      <c r="AK67" s="51"/>
      <c r="AL67" s="51"/>
      <c r="AN67" s="44" t="s">
        <v>13</v>
      </c>
      <c r="AO67" s="44">
        <v>72</v>
      </c>
      <c r="AP67" s="44">
        <v>100</v>
      </c>
      <c r="AQ67" s="44">
        <v>100</v>
      </c>
    </row>
    <row r="68" spans="1:44" s="44" customFormat="1" ht="60">
      <c r="A68" s="53"/>
      <c r="B68" s="173"/>
      <c r="C68" s="173"/>
      <c r="D68" s="173"/>
      <c r="E68" s="173"/>
      <c r="F68" s="173"/>
      <c r="G68" s="173"/>
      <c r="H68" s="173"/>
      <c r="I68" s="173"/>
      <c r="J68" s="173"/>
      <c r="K68" s="55"/>
      <c r="L68" s="55"/>
      <c r="M68" s="55"/>
      <c r="N68" s="55"/>
      <c r="O68" s="55"/>
      <c r="P68" s="55"/>
      <c r="Q68" s="55"/>
      <c r="R68" s="55"/>
      <c r="S68" s="55"/>
      <c r="T68" s="55"/>
      <c r="U68" s="55"/>
      <c r="V68" s="51"/>
      <c r="W68" s="51"/>
      <c r="X68" s="51"/>
      <c r="Y68" s="51"/>
      <c r="Z68" s="51"/>
      <c r="AA68" s="51"/>
      <c r="AB68" s="51"/>
      <c r="AC68" s="51"/>
      <c r="AD68" s="51"/>
      <c r="AE68" s="51"/>
      <c r="AF68" s="51"/>
      <c r="AG68" s="51"/>
      <c r="AH68" s="51"/>
      <c r="AI68" s="51"/>
      <c r="AJ68" s="51"/>
      <c r="AK68" s="51"/>
      <c r="AL68" s="51"/>
      <c r="AM68" s="44" t="s">
        <v>177</v>
      </c>
    </row>
    <row r="69" spans="1:44" s="44" customFormat="1" ht="21">
      <c r="A69" s="53"/>
      <c r="B69" s="57"/>
      <c r="C69" s="57"/>
      <c r="D69" s="57"/>
      <c r="E69" s="57"/>
      <c r="F69" s="57"/>
      <c r="G69" s="57"/>
      <c r="H69" s="57"/>
      <c r="I69" s="57"/>
      <c r="J69" s="57"/>
      <c r="K69" s="55"/>
      <c r="L69" s="55"/>
      <c r="M69" s="55"/>
      <c r="N69" s="55"/>
      <c r="O69" s="55"/>
      <c r="P69" s="55"/>
      <c r="Q69" s="55"/>
      <c r="R69" s="55"/>
      <c r="S69" s="55"/>
      <c r="T69" s="55"/>
      <c r="U69" s="55"/>
      <c r="V69" s="51"/>
      <c r="W69" s="51"/>
      <c r="X69" s="51"/>
      <c r="Y69" s="51"/>
      <c r="Z69" s="51"/>
      <c r="AA69" s="51"/>
      <c r="AB69" s="51"/>
      <c r="AC69" s="51"/>
      <c r="AD69" s="51"/>
      <c r="AE69" s="51"/>
      <c r="AF69" s="51"/>
      <c r="AG69" s="51"/>
      <c r="AH69" s="51"/>
      <c r="AI69" s="51"/>
      <c r="AJ69" s="51"/>
      <c r="AK69" s="51"/>
      <c r="AL69" s="51"/>
    </row>
    <row r="70" spans="1:44" s="44" customFormat="1" ht="21.75" thickBot="1">
      <c r="A70" s="58"/>
      <c r="B70" s="59"/>
      <c r="C70" s="58"/>
      <c r="D70" s="58"/>
      <c r="E70" s="58"/>
      <c r="F70" s="58"/>
      <c r="G70" s="58"/>
      <c r="H70" s="53"/>
      <c r="I70" s="53"/>
      <c r="J70" s="53"/>
      <c r="K70" s="53"/>
      <c r="L70" s="53"/>
      <c r="M70" s="53"/>
      <c r="N70" s="53"/>
      <c r="O70" s="53"/>
      <c r="P70" s="53"/>
      <c r="Q70" s="53"/>
      <c r="R70" s="53"/>
      <c r="S70" s="53"/>
      <c r="T70" s="53"/>
      <c r="U70" s="51"/>
      <c r="V70" s="51"/>
      <c r="W70" s="51"/>
      <c r="X70" s="51"/>
      <c r="Y70" s="51"/>
      <c r="Z70" s="51"/>
      <c r="AA70" s="51"/>
      <c r="AB70" s="51"/>
      <c r="AC70" s="51"/>
      <c r="AD70" s="51"/>
      <c r="AE70" s="51"/>
      <c r="AF70" s="51"/>
      <c r="AG70" s="51"/>
      <c r="AH70" s="51"/>
      <c r="AI70" s="51"/>
      <c r="AJ70" s="51"/>
      <c r="AK70" s="51"/>
      <c r="AL70" s="49"/>
    </row>
    <row r="71" spans="1:44" s="47" customFormat="1" ht="18.75">
      <c r="A71" s="60"/>
      <c r="B71" s="61"/>
      <c r="C71" s="61"/>
      <c r="D71" s="61"/>
      <c r="E71" s="61"/>
      <c r="F71" s="61"/>
      <c r="G71" s="61"/>
      <c r="H71" s="61"/>
      <c r="I71" s="61"/>
      <c r="J71" s="61"/>
      <c r="K71" s="61"/>
      <c r="L71" s="61"/>
      <c r="M71" s="61"/>
      <c r="N71" s="61"/>
      <c r="O71" s="61"/>
      <c r="P71" s="61"/>
      <c r="Q71" s="61"/>
      <c r="R71" s="61"/>
      <c r="S71" s="61"/>
      <c r="T71" s="61"/>
      <c r="U71" s="61"/>
      <c r="V71" s="174" t="s">
        <v>14</v>
      </c>
      <c r="W71" s="175"/>
      <c r="X71" s="175"/>
      <c r="Y71" s="175"/>
      <c r="Z71" s="175"/>
      <c r="AA71" s="176"/>
      <c r="AB71" s="38"/>
      <c r="AC71" s="174" t="s">
        <v>15</v>
      </c>
      <c r="AD71" s="175"/>
      <c r="AE71" s="175"/>
      <c r="AF71" s="175"/>
      <c r="AG71" s="175"/>
      <c r="AH71" s="176"/>
      <c r="AI71" s="180" t="s">
        <v>16</v>
      </c>
      <c r="AJ71" s="180"/>
      <c r="AK71" s="180"/>
      <c r="AL71" s="180"/>
    </row>
    <row r="72" spans="1:44" s="44" customFormat="1" ht="75.75" thickBot="1">
      <c r="A72" s="53"/>
      <c r="B72" s="181"/>
      <c r="C72" s="181"/>
      <c r="D72" s="62"/>
      <c r="E72" s="62"/>
      <c r="F72" s="62"/>
      <c r="G72" s="51"/>
      <c r="H72" s="51"/>
      <c r="I72" s="51"/>
      <c r="J72" s="51"/>
      <c r="K72" s="51"/>
      <c r="L72" s="51"/>
      <c r="M72" s="51"/>
      <c r="N72" s="51"/>
      <c r="O72" s="51"/>
      <c r="P72" s="51"/>
      <c r="Q72" s="51"/>
      <c r="R72" s="51"/>
      <c r="S72" s="51"/>
      <c r="T72" s="51"/>
      <c r="U72" s="51"/>
      <c r="V72" s="177"/>
      <c r="W72" s="178"/>
      <c r="X72" s="178"/>
      <c r="Y72" s="178"/>
      <c r="Z72" s="178"/>
      <c r="AA72" s="179"/>
      <c r="AB72" s="38"/>
      <c r="AC72" s="177"/>
      <c r="AD72" s="178"/>
      <c r="AE72" s="178"/>
      <c r="AF72" s="178"/>
      <c r="AG72" s="178"/>
      <c r="AH72" s="179"/>
      <c r="AI72" s="180"/>
      <c r="AJ72" s="180"/>
      <c r="AK72" s="180"/>
      <c r="AL72" s="180"/>
      <c r="AM72" s="44" t="s">
        <v>181</v>
      </c>
    </row>
    <row r="73" spans="1:44" s="44" customFormat="1" ht="21">
      <c r="A73" s="167" t="s">
        <v>43</v>
      </c>
      <c r="B73" s="167"/>
      <c r="C73" s="167"/>
      <c r="D73" s="167"/>
      <c r="E73" s="167"/>
      <c r="F73" s="167"/>
      <c r="G73" s="167"/>
      <c r="H73" s="167"/>
      <c r="I73" s="167"/>
      <c r="J73" s="167"/>
      <c r="K73" s="167"/>
      <c r="L73" s="167"/>
      <c r="M73" s="167"/>
      <c r="N73" s="167"/>
      <c r="O73" s="167"/>
      <c r="P73" s="167"/>
      <c r="Q73" s="167"/>
      <c r="R73" s="167"/>
      <c r="S73" s="167"/>
      <c r="T73" s="167"/>
      <c r="U73" s="168"/>
      <c r="V73" s="63">
        <v>1</v>
      </c>
      <c r="W73" s="64">
        <v>2</v>
      </c>
      <c r="X73" s="64">
        <v>3</v>
      </c>
      <c r="Y73" s="64">
        <v>4</v>
      </c>
      <c r="Z73" s="64">
        <v>5</v>
      </c>
      <c r="AA73" s="65" t="s">
        <v>44</v>
      </c>
      <c r="AB73" s="41" t="s">
        <v>18</v>
      </c>
      <c r="AC73" s="63">
        <v>1</v>
      </c>
      <c r="AD73" s="64">
        <v>2</v>
      </c>
      <c r="AE73" s="64">
        <v>3</v>
      </c>
      <c r="AF73" s="64">
        <v>4</v>
      </c>
      <c r="AG73" s="64">
        <v>5</v>
      </c>
      <c r="AH73" s="65" t="s">
        <v>44</v>
      </c>
      <c r="AI73" s="66" t="s">
        <v>19</v>
      </c>
      <c r="AJ73" s="67" t="s">
        <v>20</v>
      </c>
      <c r="AK73" s="67" t="s">
        <v>21</v>
      </c>
      <c r="AL73" s="67" t="s">
        <v>22</v>
      </c>
      <c r="AO73" s="44" t="s">
        <v>129</v>
      </c>
      <c r="AP73" s="44" t="s">
        <v>130</v>
      </c>
      <c r="AQ73" s="44" t="s">
        <v>131</v>
      </c>
      <c r="AR73" s="44" t="s">
        <v>132</v>
      </c>
    </row>
    <row r="74" spans="1:44" s="129" customFormat="1" ht="24" customHeight="1">
      <c r="A74" s="190" t="s">
        <v>125</v>
      </c>
      <c r="B74" s="190"/>
      <c r="C74" s="190"/>
      <c r="D74" s="190"/>
      <c r="E74" s="190"/>
      <c r="F74" s="190"/>
      <c r="G74" s="190"/>
      <c r="H74" s="190"/>
      <c r="I74" s="190"/>
      <c r="J74" s="190"/>
      <c r="K74" s="190"/>
      <c r="L74" s="190"/>
      <c r="M74" s="190"/>
      <c r="N74" s="190"/>
      <c r="O74" s="190"/>
      <c r="P74" s="190"/>
      <c r="Q74" s="190"/>
      <c r="R74" s="190"/>
      <c r="S74" s="190"/>
      <c r="T74" s="190"/>
      <c r="U74" s="190"/>
      <c r="V74" s="191"/>
      <c r="W74" s="191"/>
      <c r="X74" s="191"/>
      <c r="Y74" s="191"/>
      <c r="Z74" s="191"/>
      <c r="AA74" s="191"/>
      <c r="AB74" s="126"/>
      <c r="AC74" s="202"/>
      <c r="AD74" s="202"/>
      <c r="AE74" s="202"/>
      <c r="AF74" s="202"/>
      <c r="AG74" s="202"/>
      <c r="AH74" s="203"/>
      <c r="AI74" s="127"/>
      <c r="AJ74" s="128"/>
      <c r="AK74" s="128"/>
      <c r="AL74" s="128"/>
      <c r="AM74" s="129" t="s">
        <v>133</v>
      </c>
      <c r="AN74" s="129" t="s">
        <v>171</v>
      </c>
      <c r="AO74" s="129">
        <v>50</v>
      </c>
      <c r="AP74" s="129">
        <v>69.400000000000006</v>
      </c>
      <c r="AQ74" s="129">
        <v>69.400000000000006</v>
      </c>
      <c r="AR74" s="129">
        <v>69.400000000000006</v>
      </c>
    </row>
    <row r="75" spans="1:44" s="47" customFormat="1" ht="20.25" customHeight="1">
      <c r="A75" s="68" t="s">
        <v>45</v>
      </c>
      <c r="B75" s="182" t="s">
        <v>46</v>
      </c>
      <c r="C75" s="182"/>
      <c r="D75" s="182"/>
      <c r="E75" s="182"/>
      <c r="F75" s="182"/>
      <c r="G75" s="182"/>
      <c r="H75" s="182"/>
      <c r="I75" s="182"/>
      <c r="J75" s="182"/>
      <c r="K75" s="182"/>
      <c r="L75" s="182"/>
      <c r="M75" s="182"/>
      <c r="N75" s="182"/>
      <c r="O75" s="182"/>
      <c r="P75" s="182"/>
      <c r="Q75" s="182"/>
      <c r="R75" s="182"/>
      <c r="S75" s="182"/>
      <c r="T75" s="182"/>
      <c r="U75" s="183"/>
      <c r="V75" s="137">
        <f>+AN8</f>
        <v>1</v>
      </c>
      <c r="W75" s="137">
        <f t="shared" ref="W75:AA75" si="12">+AO8</f>
        <v>5</v>
      </c>
      <c r="X75" s="137">
        <f t="shared" si="12"/>
        <v>6</v>
      </c>
      <c r="Y75" s="137">
        <f t="shared" si="12"/>
        <v>4</v>
      </c>
      <c r="Z75" s="137">
        <f t="shared" si="12"/>
        <v>4</v>
      </c>
      <c r="AA75" s="137">
        <f t="shared" si="12"/>
        <v>0</v>
      </c>
      <c r="AB75" s="137">
        <f>SUM(V75:AA75)</f>
        <v>20</v>
      </c>
      <c r="AC75" s="46">
        <f>V75/$AB75</f>
        <v>0.05</v>
      </c>
      <c r="AD75" s="46">
        <f t="shared" ref="AD75:AH79" si="13">W75/$AB75</f>
        <v>0.25</v>
      </c>
      <c r="AE75" s="46">
        <f t="shared" si="13"/>
        <v>0.3</v>
      </c>
      <c r="AF75" s="46">
        <f t="shared" si="13"/>
        <v>0.2</v>
      </c>
      <c r="AG75" s="46">
        <f t="shared" si="13"/>
        <v>0.2</v>
      </c>
      <c r="AH75" s="46">
        <f t="shared" si="13"/>
        <v>0</v>
      </c>
      <c r="AI75" s="137">
        <f>+BA8</f>
        <v>3.25</v>
      </c>
      <c r="AJ75" s="137">
        <f t="shared" ref="AJ75:AL75" si="14">+BB8</f>
        <v>1.21</v>
      </c>
      <c r="AK75" s="137">
        <f t="shared" si="14"/>
        <v>3</v>
      </c>
      <c r="AL75" s="137">
        <f t="shared" si="14"/>
        <v>3</v>
      </c>
      <c r="AN75" s="47" t="s">
        <v>38</v>
      </c>
      <c r="AO75" s="47">
        <v>22</v>
      </c>
      <c r="AP75" s="47">
        <v>30.6</v>
      </c>
      <c r="AQ75" s="47">
        <v>30.6</v>
      </c>
      <c r="AR75" s="47">
        <v>100</v>
      </c>
    </row>
    <row r="76" spans="1:44" s="47" customFormat="1" ht="18.75" customHeight="1">
      <c r="A76" s="68" t="s">
        <v>47</v>
      </c>
      <c r="B76" s="182" t="s">
        <v>51</v>
      </c>
      <c r="C76" s="182" t="s">
        <v>52</v>
      </c>
      <c r="D76" s="182" t="s">
        <v>52</v>
      </c>
      <c r="E76" s="182" t="s">
        <v>52</v>
      </c>
      <c r="F76" s="182" t="s">
        <v>52</v>
      </c>
      <c r="G76" s="182" t="s">
        <v>52</v>
      </c>
      <c r="H76" s="182" t="s">
        <v>52</v>
      </c>
      <c r="I76" s="182" t="s">
        <v>52</v>
      </c>
      <c r="J76" s="182" t="s">
        <v>52</v>
      </c>
      <c r="K76" s="182" t="s">
        <v>52</v>
      </c>
      <c r="L76" s="182" t="s">
        <v>52</v>
      </c>
      <c r="M76" s="182" t="s">
        <v>52</v>
      </c>
      <c r="N76" s="182" t="s">
        <v>52</v>
      </c>
      <c r="O76" s="182" t="s">
        <v>52</v>
      </c>
      <c r="P76" s="182" t="s">
        <v>52</v>
      </c>
      <c r="Q76" s="182" t="s">
        <v>52</v>
      </c>
      <c r="R76" s="182" t="s">
        <v>52</v>
      </c>
      <c r="S76" s="182" t="s">
        <v>52</v>
      </c>
      <c r="T76" s="182" t="s">
        <v>52</v>
      </c>
      <c r="U76" s="183" t="s">
        <v>52</v>
      </c>
      <c r="V76" s="137">
        <f>+AN9</f>
        <v>0</v>
      </c>
      <c r="W76" s="137">
        <f t="shared" ref="W76:AA76" si="15">+AO9</f>
        <v>0</v>
      </c>
      <c r="X76" s="137">
        <f t="shared" si="15"/>
        <v>2</v>
      </c>
      <c r="Y76" s="137">
        <f t="shared" si="15"/>
        <v>2</v>
      </c>
      <c r="Z76" s="137">
        <f t="shared" si="15"/>
        <v>16</v>
      </c>
      <c r="AA76" s="137">
        <f t="shared" si="15"/>
        <v>0</v>
      </c>
      <c r="AB76" s="137">
        <f>SUM(V76:AA76)</f>
        <v>20</v>
      </c>
      <c r="AC76" s="46">
        <f t="shared" ref="AC76" si="16">V76/$AB76</f>
        <v>0</v>
      </c>
      <c r="AD76" s="46">
        <f t="shared" ref="AD76" si="17">W76/$AB76</f>
        <v>0</v>
      </c>
      <c r="AE76" s="46">
        <f t="shared" ref="AE76" si="18">X76/$AB76</f>
        <v>0.1</v>
      </c>
      <c r="AF76" s="46">
        <f t="shared" ref="AF76" si="19">Y76/$AB76</f>
        <v>0.1</v>
      </c>
      <c r="AG76" s="46">
        <f t="shared" ref="AG76" si="20">Z76/$AB76</f>
        <v>0.8</v>
      </c>
      <c r="AH76" s="46">
        <f t="shared" ref="AH76" si="21">AA76/$AB76</f>
        <v>0</v>
      </c>
      <c r="AI76" s="137">
        <f>+BA9</f>
        <v>4.7</v>
      </c>
      <c r="AJ76" s="137">
        <f t="shared" ref="AJ76:AL76" si="22">+BB9</f>
        <v>0.66</v>
      </c>
      <c r="AK76" s="137">
        <f t="shared" si="22"/>
        <v>5</v>
      </c>
      <c r="AL76" s="137">
        <f t="shared" si="22"/>
        <v>5</v>
      </c>
      <c r="AN76" s="47" t="s">
        <v>13</v>
      </c>
      <c r="AO76" s="47">
        <v>72</v>
      </c>
      <c r="AP76" s="47">
        <v>100</v>
      </c>
      <c r="AQ76" s="47">
        <v>100</v>
      </c>
    </row>
    <row r="77" spans="1:44" s="129" customFormat="1" ht="29.25" customHeight="1">
      <c r="A77" s="201" t="s">
        <v>126</v>
      </c>
      <c r="B77" s="201"/>
      <c r="C77" s="201"/>
      <c r="D77" s="201"/>
      <c r="E77" s="201"/>
      <c r="F77" s="201"/>
      <c r="G77" s="201"/>
      <c r="H77" s="201"/>
      <c r="I77" s="201"/>
      <c r="J77" s="201"/>
      <c r="K77" s="201"/>
      <c r="L77" s="201"/>
      <c r="M77" s="201"/>
      <c r="N77" s="201"/>
      <c r="O77" s="201"/>
      <c r="P77" s="201"/>
      <c r="Q77" s="201"/>
      <c r="R77" s="201"/>
      <c r="S77" s="201"/>
      <c r="T77" s="201"/>
      <c r="U77" s="201"/>
      <c r="V77" s="130">
        <v>1</v>
      </c>
      <c r="W77" s="131">
        <v>2</v>
      </c>
      <c r="X77" s="131">
        <v>3</v>
      </c>
      <c r="Y77" s="131">
        <v>4</v>
      </c>
      <c r="Z77" s="131">
        <v>5</v>
      </c>
      <c r="AA77" s="132" t="s">
        <v>44</v>
      </c>
      <c r="AB77" s="126" t="s">
        <v>13</v>
      </c>
      <c r="AC77" s="130">
        <v>1</v>
      </c>
      <c r="AD77" s="131">
        <v>2</v>
      </c>
      <c r="AE77" s="131">
        <v>3</v>
      </c>
      <c r="AF77" s="131">
        <v>4</v>
      </c>
      <c r="AG77" s="131">
        <v>5</v>
      </c>
      <c r="AH77" s="132" t="s">
        <v>44</v>
      </c>
      <c r="AI77" s="133" t="s">
        <v>19</v>
      </c>
      <c r="AJ77" s="128" t="s">
        <v>20</v>
      </c>
      <c r="AK77" s="128" t="s">
        <v>21</v>
      </c>
      <c r="AL77" s="128" t="s">
        <v>22</v>
      </c>
      <c r="AM77" s="129" t="s">
        <v>177</v>
      </c>
    </row>
    <row r="78" spans="1:44" s="47" customFormat="1" ht="18.75" customHeight="1">
      <c r="A78" s="68" t="s">
        <v>50</v>
      </c>
      <c r="B78" s="182" t="s">
        <v>48</v>
      </c>
      <c r="C78" s="182" t="s">
        <v>49</v>
      </c>
      <c r="D78" s="182" t="s">
        <v>49</v>
      </c>
      <c r="E78" s="182" t="s">
        <v>49</v>
      </c>
      <c r="F78" s="182" t="s">
        <v>49</v>
      </c>
      <c r="G78" s="182" t="s">
        <v>49</v>
      </c>
      <c r="H78" s="182" t="s">
        <v>49</v>
      </c>
      <c r="I78" s="182" t="s">
        <v>49</v>
      </c>
      <c r="J78" s="182" t="s">
        <v>49</v>
      </c>
      <c r="K78" s="182" t="s">
        <v>49</v>
      </c>
      <c r="L78" s="182" t="s">
        <v>49</v>
      </c>
      <c r="M78" s="182" t="s">
        <v>49</v>
      </c>
      <c r="N78" s="182" t="s">
        <v>49</v>
      </c>
      <c r="O78" s="182" t="s">
        <v>49</v>
      </c>
      <c r="P78" s="182" t="s">
        <v>49</v>
      </c>
      <c r="Q78" s="182" t="s">
        <v>49</v>
      </c>
      <c r="R78" s="182" t="s">
        <v>49</v>
      </c>
      <c r="S78" s="182" t="s">
        <v>49</v>
      </c>
      <c r="T78" s="182" t="s">
        <v>49</v>
      </c>
      <c r="U78" s="183" t="s">
        <v>49</v>
      </c>
      <c r="V78" s="137">
        <f>+AN10</f>
        <v>4</v>
      </c>
      <c r="W78" s="137">
        <f t="shared" ref="W78:AA78" si="23">+AO10</f>
        <v>9</v>
      </c>
      <c r="X78" s="137">
        <f t="shared" si="23"/>
        <v>13</v>
      </c>
      <c r="Y78" s="137">
        <f t="shared" si="23"/>
        <v>16</v>
      </c>
      <c r="Z78" s="137">
        <f t="shared" si="23"/>
        <v>6</v>
      </c>
      <c r="AA78" s="137">
        <f t="shared" si="23"/>
        <v>4</v>
      </c>
      <c r="AB78" s="137">
        <f>SUM(V78:AA78)</f>
        <v>52</v>
      </c>
      <c r="AC78" s="46">
        <f t="shared" ref="AC78:AC79" si="24">V78/$AB78</f>
        <v>7.6923076923076927E-2</v>
      </c>
      <c r="AD78" s="46">
        <f t="shared" si="13"/>
        <v>0.17307692307692307</v>
      </c>
      <c r="AE78" s="46">
        <f t="shared" si="13"/>
        <v>0.25</v>
      </c>
      <c r="AF78" s="46">
        <f t="shared" si="13"/>
        <v>0.30769230769230771</v>
      </c>
      <c r="AG78" s="46">
        <f t="shared" si="13"/>
        <v>0.11538461538461539</v>
      </c>
      <c r="AH78" s="46">
        <f t="shared" si="13"/>
        <v>7.6923076923076927E-2</v>
      </c>
      <c r="AI78" s="137">
        <f>+BA10</f>
        <v>3.23</v>
      </c>
      <c r="AJ78" s="137">
        <f t="shared" ref="AJ78:AL78" si="25">+BB10</f>
        <v>1.1499999999999999</v>
      </c>
      <c r="AK78" s="137">
        <f t="shared" si="25"/>
        <v>3</v>
      </c>
      <c r="AL78" s="137">
        <f t="shared" si="25"/>
        <v>4</v>
      </c>
    </row>
    <row r="79" spans="1:44" s="47" customFormat="1" ht="18.75" customHeight="1">
      <c r="A79" s="68" t="s">
        <v>124</v>
      </c>
      <c r="B79" s="182" t="s">
        <v>51</v>
      </c>
      <c r="C79" s="182" t="s">
        <v>52</v>
      </c>
      <c r="D79" s="182" t="s">
        <v>52</v>
      </c>
      <c r="E79" s="182" t="s">
        <v>52</v>
      </c>
      <c r="F79" s="182" t="s">
        <v>52</v>
      </c>
      <c r="G79" s="182" t="s">
        <v>52</v>
      </c>
      <c r="H79" s="182" t="s">
        <v>52</v>
      </c>
      <c r="I79" s="182" t="s">
        <v>52</v>
      </c>
      <c r="J79" s="182" t="s">
        <v>52</v>
      </c>
      <c r="K79" s="182" t="s">
        <v>52</v>
      </c>
      <c r="L79" s="182" t="s">
        <v>52</v>
      </c>
      <c r="M79" s="182" t="s">
        <v>52</v>
      </c>
      <c r="N79" s="182" t="s">
        <v>52</v>
      </c>
      <c r="O79" s="182" t="s">
        <v>52</v>
      </c>
      <c r="P79" s="182" t="s">
        <v>52</v>
      </c>
      <c r="Q79" s="182" t="s">
        <v>52</v>
      </c>
      <c r="R79" s="182" t="s">
        <v>52</v>
      </c>
      <c r="S79" s="182" t="s">
        <v>52</v>
      </c>
      <c r="T79" s="182" t="s">
        <v>52</v>
      </c>
      <c r="U79" s="183" t="s">
        <v>52</v>
      </c>
      <c r="V79" s="137">
        <f>+AN11</f>
        <v>2</v>
      </c>
      <c r="W79" s="137">
        <f t="shared" ref="W79:AA79" si="26">+AO11</f>
        <v>0</v>
      </c>
      <c r="X79" s="137">
        <f t="shared" si="26"/>
        <v>4</v>
      </c>
      <c r="Y79" s="137">
        <f t="shared" si="26"/>
        <v>20</v>
      </c>
      <c r="Z79" s="137">
        <f t="shared" si="26"/>
        <v>26</v>
      </c>
      <c r="AA79" s="137">
        <f t="shared" si="26"/>
        <v>0</v>
      </c>
      <c r="AB79" s="137">
        <f>SUM(V79:AA79)</f>
        <v>52</v>
      </c>
      <c r="AC79" s="46">
        <f t="shared" si="24"/>
        <v>3.8461538461538464E-2</v>
      </c>
      <c r="AD79" s="46">
        <f t="shared" si="13"/>
        <v>0</v>
      </c>
      <c r="AE79" s="46">
        <f t="shared" si="13"/>
        <v>7.6923076923076927E-2</v>
      </c>
      <c r="AF79" s="46">
        <f t="shared" si="13"/>
        <v>0.38461538461538464</v>
      </c>
      <c r="AG79" s="46">
        <f t="shared" si="13"/>
        <v>0.5</v>
      </c>
      <c r="AH79" s="46">
        <f t="shared" si="13"/>
        <v>0</v>
      </c>
      <c r="AI79" s="137">
        <f>+BA11</f>
        <v>4.3099999999999996</v>
      </c>
      <c r="AJ79" s="137">
        <f t="shared" ref="AJ79:AL79" si="27">+BB11</f>
        <v>0.92</v>
      </c>
      <c r="AK79" s="137">
        <f t="shared" si="27"/>
        <v>5</v>
      </c>
      <c r="AL79" s="137">
        <f t="shared" si="27"/>
        <v>5</v>
      </c>
    </row>
    <row r="80" spans="1:44" s="44" customFormat="1" ht="16.5" customHeight="1">
      <c r="A80" s="53"/>
      <c r="B80" s="69"/>
      <c r="C80" s="53"/>
      <c r="D80" s="53"/>
      <c r="E80" s="53"/>
      <c r="F80" s="53"/>
      <c r="G80" s="53"/>
      <c r="H80" s="53"/>
      <c r="I80" s="53"/>
      <c r="J80" s="53"/>
      <c r="K80" s="53"/>
      <c r="L80" s="53"/>
      <c r="M80" s="53"/>
      <c r="N80" s="53"/>
      <c r="O80" s="53"/>
      <c r="P80" s="53"/>
      <c r="Q80" s="53"/>
      <c r="R80" s="53"/>
      <c r="S80" s="51"/>
      <c r="T80" s="51"/>
      <c r="U80" s="51"/>
      <c r="V80" s="51"/>
      <c r="W80" s="51"/>
      <c r="X80" s="51"/>
      <c r="Y80" s="51"/>
      <c r="Z80" s="51"/>
      <c r="AA80" s="49"/>
      <c r="AB80" s="49"/>
      <c r="AC80" s="49"/>
      <c r="AD80" s="49"/>
      <c r="AE80" s="49"/>
      <c r="AF80" s="49"/>
      <c r="AG80" s="49"/>
      <c r="AH80" s="49"/>
      <c r="AI80" s="49"/>
      <c r="AJ80" s="49"/>
      <c r="AK80" s="49"/>
      <c r="AL80" s="49"/>
    </row>
    <row r="81" spans="1:44" s="44" customFormat="1" ht="16.5" customHeight="1">
      <c r="A81" s="58"/>
      <c r="B81" s="58"/>
      <c r="C81" s="70"/>
      <c r="D81" s="53"/>
      <c r="E81" s="53"/>
      <c r="F81" s="53"/>
      <c r="G81" s="53"/>
      <c r="H81" s="53"/>
      <c r="I81" s="53"/>
      <c r="J81" s="53"/>
      <c r="K81" s="71"/>
      <c r="L81" s="71"/>
      <c r="M81" s="53"/>
      <c r="N81" s="53"/>
      <c r="O81" s="53"/>
      <c r="P81" s="51"/>
      <c r="Q81" s="51"/>
      <c r="R81" s="51"/>
      <c r="S81" s="51"/>
      <c r="T81" s="71"/>
      <c r="U81" s="71"/>
      <c r="V81" s="51"/>
      <c r="W81" s="51"/>
      <c r="X81" s="51"/>
      <c r="Y81" s="51"/>
      <c r="Z81" s="51"/>
      <c r="AA81" s="49"/>
      <c r="AB81" s="49"/>
      <c r="AC81" s="49"/>
      <c r="AD81" s="49"/>
      <c r="AE81" s="49"/>
      <c r="AF81" s="49"/>
      <c r="AG81" s="49"/>
      <c r="AH81" s="49"/>
      <c r="AI81" s="49"/>
      <c r="AJ81" s="49"/>
      <c r="AK81" s="49"/>
      <c r="AL81" s="49"/>
      <c r="AM81" s="44" t="s">
        <v>182</v>
      </c>
    </row>
    <row r="82" spans="1:44" s="44" customFormat="1" ht="35.25" customHeight="1">
      <c r="A82" s="184" t="s">
        <v>53</v>
      </c>
      <c r="B82" s="184"/>
      <c r="C82" s="184"/>
      <c r="D82" s="184"/>
      <c r="E82" s="184"/>
      <c r="F82" s="184"/>
      <c r="G82" s="184"/>
      <c r="H82" s="184"/>
      <c r="I82" s="184"/>
      <c r="J82" s="184"/>
      <c r="K82" s="184"/>
      <c r="L82" s="184"/>
      <c r="M82" s="184"/>
      <c r="N82" s="72"/>
      <c r="O82" s="72"/>
      <c r="P82" s="72"/>
      <c r="Q82" s="72"/>
      <c r="R82" s="72"/>
      <c r="S82" s="72"/>
      <c r="T82" s="72"/>
      <c r="U82" s="72"/>
      <c r="V82" s="49"/>
      <c r="W82" s="49"/>
      <c r="X82" s="49"/>
      <c r="Y82" s="49"/>
      <c r="Z82" s="49"/>
      <c r="AA82" s="49"/>
      <c r="AB82" s="49"/>
      <c r="AC82" s="49"/>
      <c r="AD82" s="49"/>
      <c r="AE82" s="49"/>
      <c r="AF82" s="49"/>
      <c r="AG82" s="49"/>
      <c r="AH82" s="49"/>
      <c r="AI82" s="49"/>
      <c r="AJ82" s="49"/>
      <c r="AK82" s="49"/>
      <c r="AL82" s="49"/>
      <c r="AO82" s="44" t="s">
        <v>129</v>
      </c>
      <c r="AP82" s="44" t="s">
        <v>130</v>
      </c>
      <c r="AQ82" s="44" t="s">
        <v>131</v>
      </c>
      <c r="AR82" s="44" t="s">
        <v>132</v>
      </c>
    </row>
    <row r="83" spans="1:44" s="74" customFormat="1" ht="16.5" customHeight="1">
      <c r="A83" s="72"/>
      <c r="B83" s="72"/>
      <c r="C83" s="72"/>
      <c r="D83" s="72"/>
      <c r="E83" s="72"/>
      <c r="F83" s="72"/>
      <c r="G83" s="72"/>
      <c r="H83" s="72"/>
      <c r="I83" s="72"/>
      <c r="J83" s="72"/>
      <c r="K83" s="72"/>
      <c r="L83" s="72"/>
      <c r="M83" s="72"/>
      <c r="N83" s="72"/>
      <c r="O83" s="72"/>
      <c r="P83" s="72"/>
      <c r="Q83" s="72"/>
      <c r="R83" s="72"/>
      <c r="S83" s="72"/>
      <c r="T83" s="72"/>
      <c r="U83" s="72"/>
      <c r="V83" s="73"/>
      <c r="W83" s="73"/>
      <c r="X83" s="73"/>
      <c r="Y83" s="73"/>
      <c r="Z83" s="73"/>
      <c r="AA83" s="73"/>
      <c r="AB83" s="73"/>
      <c r="AC83" s="73"/>
      <c r="AD83" s="73"/>
      <c r="AE83" s="73"/>
      <c r="AF83" s="73"/>
      <c r="AG83" s="73"/>
      <c r="AH83" s="73"/>
      <c r="AI83" s="73"/>
      <c r="AJ83" s="73"/>
      <c r="AK83" s="73"/>
      <c r="AL83" s="73"/>
      <c r="AM83" s="74" t="s">
        <v>133</v>
      </c>
      <c r="AN83" s="74" t="s">
        <v>171</v>
      </c>
      <c r="AO83" s="74">
        <v>71</v>
      </c>
      <c r="AP83" s="74">
        <v>98.6</v>
      </c>
      <c r="AQ83" s="74">
        <v>98.6</v>
      </c>
      <c r="AR83" s="74">
        <v>98.6</v>
      </c>
    </row>
    <row r="84" spans="1:44" s="44" customFormat="1" ht="16.5" customHeight="1">
      <c r="A84" s="58"/>
      <c r="B84" s="58"/>
      <c r="C84" s="58"/>
      <c r="D84" s="58"/>
      <c r="E84" s="58"/>
      <c r="F84" s="58"/>
      <c r="G84" s="49"/>
      <c r="H84" s="49"/>
      <c r="I84" s="49"/>
      <c r="J84" s="49"/>
      <c r="K84" s="51"/>
      <c r="L84" s="51"/>
      <c r="M84" s="53"/>
      <c r="N84" s="49"/>
      <c r="O84" s="49"/>
      <c r="P84" s="49"/>
      <c r="Q84" s="49"/>
      <c r="R84" s="49"/>
      <c r="S84" s="49"/>
      <c r="T84" s="49"/>
      <c r="U84" s="49"/>
      <c r="V84" s="49"/>
      <c r="W84" s="49"/>
      <c r="X84" s="49"/>
      <c r="Y84" s="49"/>
      <c r="Z84" s="49"/>
      <c r="AA84" s="49"/>
      <c r="AB84" s="49"/>
      <c r="AC84" s="49"/>
      <c r="AD84" s="49"/>
      <c r="AE84" s="49"/>
      <c r="AF84" s="49"/>
      <c r="AG84" s="49"/>
      <c r="AH84" s="49"/>
      <c r="AI84" s="49"/>
      <c r="AJ84" s="49"/>
      <c r="AK84" s="49"/>
      <c r="AL84" s="49"/>
      <c r="AN84" s="44" t="s">
        <v>38</v>
      </c>
      <c r="AO84" s="44">
        <v>1</v>
      </c>
      <c r="AP84" s="44">
        <v>1.4</v>
      </c>
      <c r="AQ84" s="44">
        <v>1.4</v>
      </c>
      <c r="AR84" s="44">
        <v>100</v>
      </c>
    </row>
    <row r="85" spans="1:44" s="44" customFormat="1" ht="18.75" customHeight="1">
      <c r="A85" s="58"/>
      <c r="B85" s="58"/>
      <c r="C85" s="58"/>
      <c r="D85" s="58"/>
      <c r="E85" s="58"/>
      <c r="F85" s="58"/>
      <c r="G85" s="49"/>
      <c r="H85" s="49"/>
      <c r="I85" s="49"/>
      <c r="J85" s="49"/>
      <c r="K85" s="53"/>
      <c r="L85" s="53"/>
      <c r="M85" s="53"/>
      <c r="N85" s="53"/>
      <c r="O85" s="49"/>
      <c r="P85" s="49"/>
      <c r="Q85" s="49"/>
      <c r="R85" s="49"/>
      <c r="S85" s="49"/>
      <c r="T85" s="49"/>
      <c r="U85" s="49"/>
      <c r="V85" s="49"/>
      <c r="W85" s="49"/>
      <c r="X85" s="49"/>
      <c r="Y85" s="49"/>
      <c r="Z85" s="49"/>
      <c r="AA85" s="49"/>
      <c r="AB85" s="49"/>
      <c r="AC85" s="49"/>
      <c r="AD85" s="49"/>
      <c r="AE85" s="49"/>
      <c r="AF85" s="49"/>
      <c r="AG85" s="49"/>
      <c r="AH85" s="49"/>
      <c r="AI85" s="49"/>
      <c r="AJ85" s="49"/>
      <c r="AK85" s="49"/>
      <c r="AL85" s="49"/>
      <c r="AN85" s="44" t="s">
        <v>13</v>
      </c>
      <c r="AO85" s="44">
        <v>72</v>
      </c>
      <c r="AP85" s="44">
        <v>100</v>
      </c>
      <c r="AQ85" s="44">
        <v>100</v>
      </c>
    </row>
    <row r="86" spans="1:44" s="44" customFormat="1" ht="16.5" customHeight="1">
      <c r="A86" s="53"/>
      <c r="B86" s="53"/>
      <c r="C86" s="53"/>
      <c r="D86" s="53"/>
      <c r="E86" s="53"/>
      <c r="F86" s="53"/>
      <c r="G86" s="53"/>
      <c r="H86" s="53"/>
      <c r="I86" s="53"/>
      <c r="J86" s="53"/>
      <c r="K86" s="53"/>
      <c r="L86" s="53"/>
      <c r="M86" s="53"/>
      <c r="N86" s="53"/>
      <c r="O86" s="53"/>
      <c r="P86" s="53"/>
      <c r="Q86" s="53"/>
      <c r="R86" s="53"/>
      <c r="S86" s="53"/>
      <c r="T86" s="51"/>
      <c r="U86" s="51"/>
      <c r="V86" s="51"/>
      <c r="W86" s="51"/>
      <c r="X86" s="51"/>
      <c r="Y86" s="51"/>
      <c r="Z86" s="51"/>
      <c r="AA86" s="51"/>
      <c r="AB86" s="51"/>
      <c r="AC86" s="51"/>
      <c r="AD86" s="51"/>
      <c r="AE86" s="51"/>
      <c r="AF86" s="49"/>
      <c r="AG86" s="49"/>
      <c r="AH86" s="49"/>
      <c r="AI86" s="49"/>
      <c r="AJ86" s="49"/>
      <c r="AK86" s="49"/>
      <c r="AL86" s="49"/>
      <c r="AM86" s="44" t="s">
        <v>177</v>
      </c>
    </row>
    <row r="87" spans="1:44" s="44" customFormat="1" ht="16.5" customHeight="1">
      <c r="A87" s="53"/>
      <c r="B87" s="69"/>
      <c r="C87" s="53"/>
      <c r="D87" s="53"/>
      <c r="E87" s="53"/>
      <c r="F87" s="53"/>
      <c r="G87" s="53"/>
      <c r="H87" s="53"/>
      <c r="I87" s="53"/>
      <c r="J87" s="53"/>
      <c r="K87" s="53"/>
      <c r="L87" s="53"/>
      <c r="M87" s="53"/>
      <c r="N87" s="53"/>
      <c r="O87" s="53"/>
      <c r="P87" s="53"/>
      <c r="Q87" s="53"/>
      <c r="R87" s="53"/>
      <c r="S87" s="53"/>
      <c r="T87" s="53"/>
      <c r="U87" s="53"/>
      <c r="V87" s="51"/>
      <c r="W87" s="51"/>
      <c r="X87" s="51"/>
      <c r="Y87" s="51"/>
      <c r="Z87" s="51"/>
      <c r="AA87" s="51"/>
      <c r="AB87" s="51"/>
      <c r="AC87" s="51"/>
      <c r="AD87" s="51"/>
      <c r="AE87" s="51"/>
      <c r="AF87" s="49"/>
      <c r="AG87" s="49"/>
      <c r="AH87" s="49"/>
      <c r="AI87" s="49"/>
      <c r="AJ87" s="49"/>
      <c r="AK87" s="49"/>
      <c r="AL87" s="49"/>
    </row>
    <row r="88" spans="1:44" s="44" customFormat="1" ht="16.5" customHeight="1" thickBot="1">
      <c r="A88" s="53"/>
      <c r="B88" s="69"/>
      <c r="C88" s="53"/>
      <c r="D88" s="53"/>
      <c r="E88" s="53"/>
      <c r="F88" s="53"/>
      <c r="G88" s="53"/>
      <c r="H88" s="53"/>
      <c r="I88" s="53"/>
      <c r="J88" s="53"/>
      <c r="K88" s="53"/>
      <c r="L88" s="53"/>
      <c r="M88" s="53"/>
      <c r="N88" s="53"/>
      <c r="O88" s="53"/>
      <c r="P88" s="53"/>
      <c r="Q88" s="53"/>
      <c r="R88" s="53"/>
      <c r="S88" s="53"/>
      <c r="T88" s="53"/>
      <c r="U88" s="53"/>
      <c r="V88" s="51"/>
      <c r="W88" s="51"/>
      <c r="X88" s="51"/>
      <c r="Y88" s="51"/>
      <c r="Z88" s="51"/>
      <c r="AA88" s="51"/>
      <c r="AB88" s="51"/>
      <c r="AC88" s="51"/>
      <c r="AD88" s="51"/>
      <c r="AE88" s="51"/>
      <c r="AF88" s="51"/>
      <c r="AG88" s="51"/>
      <c r="AH88" s="51"/>
      <c r="AI88" s="51"/>
      <c r="AJ88" s="51"/>
      <c r="AK88" s="51"/>
      <c r="AL88" s="49"/>
    </row>
    <row r="89" spans="1:44" s="44" customFormat="1" ht="16.5" customHeight="1">
      <c r="A89" s="53"/>
      <c r="B89" s="69"/>
      <c r="C89" s="53"/>
      <c r="D89" s="53"/>
      <c r="E89" s="53"/>
      <c r="F89" s="53"/>
      <c r="G89" s="53"/>
      <c r="H89" s="53"/>
      <c r="I89" s="53"/>
      <c r="J89" s="53"/>
      <c r="K89" s="53"/>
      <c r="L89" s="53"/>
      <c r="M89" s="53"/>
      <c r="N89" s="53"/>
      <c r="O89" s="49"/>
      <c r="P89" s="49"/>
      <c r="Q89" s="49"/>
      <c r="R89" s="49"/>
      <c r="S89" s="49"/>
      <c r="T89" s="49"/>
      <c r="U89" s="49"/>
      <c r="V89" s="174" t="s">
        <v>14</v>
      </c>
      <c r="W89" s="175"/>
      <c r="X89" s="175"/>
      <c r="Y89" s="175"/>
      <c r="Z89" s="175"/>
      <c r="AA89" s="176"/>
      <c r="AB89" s="38"/>
      <c r="AC89" s="174" t="s">
        <v>15</v>
      </c>
      <c r="AD89" s="175"/>
      <c r="AE89" s="175"/>
      <c r="AF89" s="175"/>
      <c r="AG89" s="175"/>
      <c r="AH89" s="188"/>
      <c r="AI89" s="189" t="s">
        <v>16</v>
      </c>
      <c r="AJ89" s="189"/>
      <c r="AK89" s="189"/>
      <c r="AL89" s="189"/>
    </row>
    <row r="90" spans="1:44" s="44" customFormat="1" ht="16.5" customHeight="1">
      <c r="A90" s="53"/>
      <c r="B90" s="69"/>
      <c r="C90" s="53"/>
      <c r="D90" s="53"/>
      <c r="E90" s="53"/>
      <c r="F90" s="53"/>
      <c r="G90" s="53"/>
      <c r="H90" s="53"/>
      <c r="I90" s="53"/>
      <c r="J90" s="53"/>
      <c r="K90" s="53"/>
      <c r="L90" s="53"/>
      <c r="M90" s="53"/>
      <c r="N90" s="53"/>
      <c r="O90" s="75"/>
      <c r="P90" s="75"/>
      <c r="Q90" s="75"/>
      <c r="R90" s="75"/>
      <c r="S90" s="75"/>
      <c r="T90" s="49"/>
      <c r="U90" s="49"/>
      <c r="V90" s="185"/>
      <c r="W90" s="186"/>
      <c r="X90" s="186"/>
      <c r="Y90" s="186"/>
      <c r="Z90" s="186"/>
      <c r="AA90" s="187"/>
      <c r="AB90" s="38"/>
      <c r="AC90" s="185"/>
      <c r="AD90" s="186"/>
      <c r="AE90" s="186"/>
      <c r="AF90" s="186"/>
      <c r="AG90" s="186"/>
      <c r="AH90" s="156"/>
      <c r="AI90" s="189"/>
      <c r="AJ90" s="189"/>
      <c r="AK90" s="189"/>
      <c r="AL90" s="189"/>
      <c r="AM90" s="44" t="s">
        <v>183</v>
      </c>
    </row>
    <row r="91" spans="1:44" s="44" customFormat="1" ht="54.75" customHeight="1">
      <c r="A91" s="53"/>
      <c r="B91" s="69"/>
      <c r="C91" s="53"/>
      <c r="D91" s="53"/>
      <c r="E91" s="53"/>
      <c r="F91" s="53"/>
      <c r="G91" s="53"/>
      <c r="H91" s="53"/>
      <c r="I91" s="53"/>
      <c r="J91" s="53"/>
      <c r="K91" s="53"/>
      <c r="L91" s="53"/>
      <c r="M91" s="53"/>
      <c r="N91" s="53"/>
      <c r="O91" s="76"/>
      <c r="P91" s="76"/>
      <c r="Q91" s="76"/>
      <c r="R91" s="76"/>
      <c r="S91" s="76"/>
      <c r="T91" s="76"/>
      <c r="U91" s="76"/>
      <c r="V91" s="64">
        <v>1</v>
      </c>
      <c r="W91" s="64">
        <v>2</v>
      </c>
      <c r="X91" s="64">
        <v>3</v>
      </c>
      <c r="Y91" s="64">
        <v>4</v>
      </c>
      <c r="Z91" s="64">
        <v>5</v>
      </c>
      <c r="AA91" s="64" t="s">
        <v>44</v>
      </c>
      <c r="AB91" s="77" t="s">
        <v>18</v>
      </c>
      <c r="AC91" s="64">
        <v>1</v>
      </c>
      <c r="AD91" s="64">
        <v>2</v>
      </c>
      <c r="AE91" s="64">
        <v>3</v>
      </c>
      <c r="AF91" s="64">
        <v>4</v>
      </c>
      <c r="AG91" s="64">
        <v>5</v>
      </c>
      <c r="AH91" s="64" t="s">
        <v>44</v>
      </c>
      <c r="AI91" s="78" t="s">
        <v>19</v>
      </c>
      <c r="AJ91" s="78" t="s">
        <v>54</v>
      </c>
      <c r="AK91" s="78" t="s">
        <v>21</v>
      </c>
      <c r="AL91" s="78" t="s">
        <v>22</v>
      </c>
      <c r="AO91" s="44" t="s">
        <v>129</v>
      </c>
      <c r="AP91" s="44" t="s">
        <v>130</v>
      </c>
      <c r="AQ91" s="44" t="s">
        <v>131</v>
      </c>
      <c r="AR91" s="44" t="s">
        <v>132</v>
      </c>
    </row>
    <row r="92" spans="1:44" s="44" customFormat="1" ht="42" customHeight="1">
      <c r="A92" s="53"/>
      <c r="B92" s="69"/>
      <c r="C92" s="53"/>
      <c r="D92" s="53"/>
      <c r="E92" s="53"/>
      <c r="F92" s="53"/>
      <c r="G92" s="53"/>
      <c r="H92" s="53"/>
      <c r="I92" s="53"/>
      <c r="J92" s="53"/>
      <c r="K92" s="53"/>
      <c r="L92" s="53"/>
      <c r="M92" s="53"/>
      <c r="N92" s="53"/>
      <c r="O92" s="165" t="s">
        <v>55</v>
      </c>
      <c r="P92" s="166"/>
      <c r="Q92" s="166"/>
      <c r="R92" s="166"/>
      <c r="S92" s="166"/>
      <c r="T92" s="166"/>
      <c r="U92" s="166"/>
      <c r="V92" s="139">
        <f>+AN12</f>
        <v>0</v>
      </c>
      <c r="W92" s="139">
        <f t="shared" ref="W92:AA92" si="28">+AO12</f>
        <v>1</v>
      </c>
      <c r="X92" s="139">
        <f t="shared" si="28"/>
        <v>9</v>
      </c>
      <c r="Y92" s="139">
        <f t="shared" si="28"/>
        <v>8</v>
      </c>
      <c r="Z92" s="139">
        <f t="shared" si="28"/>
        <v>7</v>
      </c>
      <c r="AA92" s="139">
        <f t="shared" si="28"/>
        <v>0</v>
      </c>
      <c r="AB92" s="139">
        <f>SUM(V92:AA92)</f>
        <v>25</v>
      </c>
      <c r="AC92" s="46">
        <f>V92/$AB92</f>
        <v>0</v>
      </c>
      <c r="AD92" s="46">
        <f t="shared" ref="AD92:AH92" si="29">W92/$AB92</f>
        <v>0.04</v>
      </c>
      <c r="AE92" s="46">
        <f t="shared" si="29"/>
        <v>0.36</v>
      </c>
      <c r="AF92" s="46">
        <f t="shared" si="29"/>
        <v>0.32</v>
      </c>
      <c r="AG92" s="46">
        <f t="shared" si="29"/>
        <v>0.28000000000000003</v>
      </c>
      <c r="AH92" s="46">
        <f t="shared" si="29"/>
        <v>0</v>
      </c>
      <c r="AI92" s="139">
        <f>+BA12</f>
        <v>3.84</v>
      </c>
      <c r="AJ92" s="139">
        <f t="shared" ref="AJ92:AL92" si="30">+BB12</f>
        <v>0.9</v>
      </c>
      <c r="AK92" s="139">
        <f t="shared" si="30"/>
        <v>4</v>
      </c>
      <c r="AL92" s="139">
        <f t="shared" si="30"/>
        <v>3</v>
      </c>
      <c r="AM92" s="44" t="s">
        <v>133</v>
      </c>
      <c r="AO92" s="44">
        <v>1</v>
      </c>
      <c r="AP92" s="44">
        <v>1.4</v>
      </c>
      <c r="AQ92" s="44">
        <v>1.4</v>
      </c>
      <c r="AR92" s="44">
        <v>1.4</v>
      </c>
    </row>
    <row r="93" spans="1:44" s="44" customFormat="1" ht="16.5" customHeight="1">
      <c r="A93" s="53"/>
      <c r="B93" s="69"/>
      <c r="C93" s="53"/>
      <c r="D93" s="53"/>
      <c r="E93" s="53"/>
      <c r="F93" s="53"/>
      <c r="G93" s="53"/>
      <c r="H93" s="53"/>
      <c r="I93" s="53"/>
      <c r="J93" s="53"/>
      <c r="K93" s="53"/>
      <c r="L93" s="53"/>
      <c r="M93" s="53"/>
      <c r="N93" s="53"/>
      <c r="O93" s="53"/>
      <c r="P93" s="53"/>
      <c r="Q93" s="53"/>
      <c r="R93" s="53"/>
      <c r="S93" s="53"/>
      <c r="T93" s="53"/>
      <c r="U93" s="53"/>
      <c r="V93" s="51"/>
      <c r="W93" s="51"/>
      <c r="X93" s="51"/>
      <c r="Y93" s="51"/>
      <c r="Z93" s="51"/>
      <c r="AA93" s="51"/>
      <c r="AB93" s="51"/>
      <c r="AC93" s="51"/>
      <c r="AD93" s="51"/>
      <c r="AE93" s="51"/>
      <c r="AF93" s="51"/>
      <c r="AG93" s="51"/>
      <c r="AH93" s="51"/>
      <c r="AI93" s="51"/>
      <c r="AJ93" s="51"/>
      <c r="AK93" s="51"/>
      <c r="AL93" s="49"/>
      <c r="AN93" s="44" t="s">
        <v>171</v>
      </c>
      <c r="AO93" s="44">
        <v>65</v>
      </c>
      <c r="AP93" s="44">
        <v>90.3</v>
      </c>
      <c r="AQ93" s="44">
        <v>90.3</v>
      </c>
      <c r="AR93" s="44">
        <v>91.7</v>
      </c>
    </row>
    <row r="94" spans="1:44" s="44" customFormat="1" ht="16.5" customHeight="1">
      <c r="A94" s="53"/>
      <c r="B94" s="69"/>
      <c r="C94" s="53"/>
      <c r="D94" s="53"/>
      <c r="E94" s="53"/>
      <c r="F94" s="53"/>
      <c r="G94" s="53"/>
      <c r="H94" s="53"/>
      <c r="I94" s="53"/>
      <c r="J94" s="53"/>
      <c r="K94" s="53"/>
      <c r="L94" s="53"/>
      <c r="M94" s="53"/>
      <c r="N94" s="53"/>
      <c r="O94" s="53"/>
      <c r="P94" s="53"/>
      <c r="Q94" s="53"/>
      <c r="R94" s="53"/>
      <c r="S94" s="53"/>
      <c r="T94" s="53"/>
      <c r="U94" s="53"/>
      <c r="V94" s="51"/>
      <c r="W94" s="51"/>
      <c r="X94" s="51"/>
      <c r="Y94" s="51"/>
      <c r="Z94" s="51"/>
      <c r="AA94" s="51"/>
      <c r="AB94" s="51"/>
      <c r="AC94" s="51"/>
      <c r="AD94" s="51"/>
      <c r="AE94" s="51"/>
      <c r="AF94" s="51"/>
      <c r="AG94" s="51"/>
      <c r="AH94" s="51"/>
      <c r="AI94" s="51"/>
      <c r="AJ94" s="51"/>
      <c r="AK94" s="51"/>
      <c r="AL94" s="49"/>
      <c r="AN94" s="44" t="s">
        <v>38</v>
      </c>
      <c r="AO94" s="44">
        <v>6</v>
      </c>
      <c r="AP94" s="44">
        <v>8.3000000000000007</v>
      </c>
      <c r="AQ94" s="44">
        <v>8.3000000000000007</v>
      </c>
      <c r="AR94" s="44">
        <v>100</v>
      </c>
    </row>
    <row r="95" spans="1:44" s="44" customFormat="1" ht="16.5" customHeight="1">
      <c r="A95" s="53"/>
      <c r="B95" s="69"/>
      <c r="C95" s="53"/>
      <c r="D95" s="53"/>
      <c r="E95" s="53"/>
      <c r="F95" s="53"/>
      <c r="G95" s="53"/>
      <c r="H95" s="53"/>
      <c r="I95" s="53"/>
      <c r="J95" s="53"/>
      <c r="K95" s="53"/>
      <c r="L95" s="53"/>
      <c r="M95" s="53"/>
      <c r="N95" s="53"/>
      <c r="O95" s="53"/>
      <c r="P95" s="53"/>
      <c r="Q95" s="53"/>
      <c r="R95" s="53"/>
      <c r="S95" s="53"/>
      <c r="T95" s="53"/>
      <c r="U95" s="53"/>
      <c r="V95" s="51"/>
      <c r="W95" s="51"/>
      <c r="X95" s="51"/>
      <c r="Y95" s="51"/>
      <c r="Z95" s="51"/>
      <c r="AA95" s="51"/>
      <c r="AB95" s="51"/>
      <c r="AC95" s="51"/>
      <c r="AD95" s="51"/>
      <c r="AE95" s="51"/>
      <c r="AF95" s="51"/>
      <c r="AG95" s="51"/>
      <c r="AH95" s="51"/>
      <c r="AI95" s="51"/>
      <c r="AJ95" s="51"/>
      <c r="AK95" s="51"/>
      <c r="AL95" s="49"/>
      <c r="AN95" s="44" t="s">
        <v>13</v>
      </c>
      <c r="AO95" s="44">
        <v>72</v>
      </c>
      <c r="AP95" s="44">
        <v>100</v>
      </c>
      <c r="AQ95" s="44">
        <v>100</v>
      </c>
    </row>
    <row r="96" spans="1:44" s="44" customFormat="1" ht="16.5" customHeight="1">
      <c r="A96" s="53"/>
      <c r="B96" s="69"/>
      <c r="C96" s="53"/>
      <c r="D96" s="53"/>
      <c r="E96" s="53"/>
      <c r="F96" s="53"/>
      <c r="G96" s="53"/>
      <c r="H96" s="53"/>
      <c r="I96" s="53"/>
      <c r="J96" s="53"/>
      <c r="K96" s="53"/>
      <c r="L96" s="53"/>
      <c r="M96" s="53"/>
      <c r="N96" s="53"/>
      <c r="O96" s="53"/>
      <c r="P96" s="53"/>
      <c r="Q96" s="53"/>
      <c r="R96" s="53"/>
      <c r="S96" s="53"/>
      <c r="T96" s="53"/>
      <c r="U96" s="53"/>
      <c r="V96" s="51"/>
      <c r="W96" s="51"/>
      <c r="X96" s="51"/>
      <c r="Y96" s="51"/>
      <c r="Z96" s="51"/>
      <c r="AA96" s="51"/>
      <c r="AB96" s="51"/>
      <c r="AC96" s="51"/>
      <c r="AD96" s="51"/>
      <c r="AE96" s="51"/>
      <c r="AF96" s="51"/>
      <c r="AG96" s="51"/>
      <c r="AH96" s="51"/>
      <c r="AI96" s="51"/>
      <c r="AJ96" s="51"/>
      <c r="AK96" s="51"/>
      <c r="AL96" s="49"/>
      <c r="AM96" s="44" t="s">
        <v>177</v>
      </c>
    </row>
    <row r="97" spans="1:38" s="44" customFormat="1" ht="16.5" customHeight="1">
      <c r="A97" s="53"/>
      <c r="B97" s="69"/>
      <c r="C97" s="53"/>
      <c r="D97" s="53"/>
      <c r="E97" s="53"/>
      <c r="F97" s="53"/>
      <c r="G97" s="53"/>
      <c r="H97" s="53"/>
      <c r="I97" s="53"/>
      <c r="J97" s="53"/>
      <c r="K97" s="53"/>
      <c r="L97" s="53"/>
      <c r="M97" s="53"/>
      <c r="N97" s="53"/>
      <c r="O97" s="53"/>
      <c r="P97" s="53"/>
      <c r="Q97" s="53"/>
      <c r="R97" s="53"/>
      <c r="S97" s="53"/>
      <c r="T97" s="53"/>
      <c r="U97" s="53"/>
      <c r="V97" s="51"/>
      <c r="W97" s="51"/>
      <c r="X97" s="51"/>
      <c r="Y97" s="51"/>
      <c r="Z97" s="51"/>
      <c r="AA97" s="51"/>
      <c r="AB97" s="51"/>
      <c r="AC97" s="51"/>
      <c r="AD97" s="51"/>
      <c r="AE97" s="51"/>
      <c r="AF97" s="51"/>
      <c r="AG97" s="51"/>
      <c r="AH97" s="51"/>
      <c r="AI97" s="51"/>
      <c r="AJ97" s="51"/>
      <c r="AK97" s="51"/>
      <c r="AL97" s="49"/>
    </row>
    <row r="98" spans="1:38" s="44" customFormat="1" ht="16.5" customHeight="1">
      <c r="A98" s="53"/>
      <c r="B98" s="69"/>
      <c r="C98" s="53"/>
      <c r="D98" s="53"/>
      <c r="E98" s="53"/>
      <c r="F98" s="53"/>
      <c r="G98" s="53"/>
      <c r="H98" s="53"/>
      <c r="I98" s="53"/>
      <c r="J98" s="53"/>
      <c r="K98" s="53"/>
      <c r="L98" s="53"/>
      <c r="M98" s="53"/>
      <c r="N98" s="53"/>
      <c r="O98" s="53"/>
      <c r="P98" s="53"/>
      <c r="Q98" s="53"/>
      <c r="R98" s="53"/>
      <c r="S98" s="53"/>
      <c r="T98" s="53"/>
      <c r="U98" s="53"/>
      <c r="V98" s="51"/>
      <c r="W98" s="51"/>
      <c r="X98" s="51"/>
      <c r="Y98" s="51"/>
      <c r="Z98" s="51"/>
      <c r="AA98" s="51"/>
      <c r="AB98" s="51"/>
      <c r="AC98" s="51"/>
      <c r="AD98" s="51"/>
      <c r="AE98" s="51"/>
      <c r="AF98" s="51"/>
      <c r="AG98" s="51"/>
      <c r="AH98" s="51"/>
      <c r="AI98" s="51"/>
      <c r="AJ98" s="51"/>
      <c r="AK98" s="51"/>
      <c r="AL98" s="49"/>
    </row>
    <row r="99" spans="1:38" s="44" customFormat="1" ht="16.5" customHeight="1">
      <c r="A99" s="58"/>
      <c r="B99" s="58"/>
      <c r="C99" s="70"/>
      <c r="D99" s="53"/>
      <c r="E99" s="53"/>
      <c r="F99" s="53"/>
      <c r="G99" s="53"/>
      <c r="H99" s="53"/>
      <c r="I99" s="53"/>
      <c r="J99" s="53"/>
      <c r="K99" s="71"/>
      <c r="L99" s="71"/>
      <c r="M99" s="53"/>
      <c r="N99" s="53"/>
      <c r="O99" s="53"/>
      <c r="P99" s="51"/>
      <c r="Q99" s="51"/>
      <c r="R99" s="51"/>
      <c r="S99" s="51"/>
      <c r="T99" s="71"/>
      <c r="U99" s="71"/>
      <c r="V99" s="51"/>
      <c r="W99" s="51"/>
      <c r="X99" s="51"/>
      <c r="Y99" s="51"/>
      <c r="Z99" s="51"/>
      <c r="AA99" s="49"/>
      <c r="AB99" s="49"/>
      <c r="AC99" s="49"/>
      <c r="AD99" s="49"/>
      <c r="AE99" s="49"/>
      <c r="AF99" s="49"/>
      <c r="AG99" s="49"/>
      <c r="AH99" s="49"/>
      <c r="AI99" s="49"/>
      <c r="AJ99" s="49"/>
      <c r="AK99" s="49"/>
      <c r="AL99" s="49"/>
    </row>
    <row r="100" spans="1:38" s="44" customFormat="1" ht="36.75" customHeight="1">
      <c r="A100" s="184" t="s">
        <v>56</v>
      </c>
      <c r="B100" s="184"/>
      <c r="C100" s="184"/>
      <c r="D100" s="184"/>
      <c r="E100" s="184"/>
      <c r="F100" s="184"/>
      <c r="G100" s="184"/>
      <c r="H100" s="184"/>
      <c r="I100" s="184"/>
      <c r="J100" s="184"/>
      <c r="K100" s="184"/>
      <c r="L100" s="184"/>
      <c r="M100" s="184"/>
      <c r="N100" s="72"/>
      <c r="O100" s="72"/>
      <c r="P100" s="72"/>
      <c r="Q100" s="72"/>
      <c r="R100" s="72"/>
      <c r="S100" s="72"/>
      <c r="T100" s="72"/>
      <c r="U100" s="72"/>
      <c r="AB100" s="49"/>
      <c r="AC100" s="49"/>
      <c r="AD100" s="49"/>
      <c r="AE100" s="49"/>
      <c r="AF100" s="49"/>
      <c r="AG100" s="49"/>
      <c r="AH100" s="49"/>
      <c r="AI100" s="49"/>
      <c r="AJ100" s="49"/>
      <c r="AK100" s="49"/>
      <c r="AL100" s="49"/>
    </row>
    <row r="101" spans="1:38" s="79" customFormat="1" ht="16.5" customHeight="1">
      <c r="A101" s="192"/>
      <c r="B101" s="192"/>
      <c r="C101" s="192"/>
      <c r="D101" s="192"/>
      <c r="E101" s="192"/>
      <c r="F101" s="192"/>
      <c r="K101" s="80"/>
      <c r="L101" s="80"/>
      <c r="M101" s="81"/>
      <c r="N101" s="47"/>
      <c r="O101" s="47"/>
      <c r="P101" s="47"/>
      <c r="Q101" s="47"/>
      <c r="R101" s="47"/>
      <c r="S101" s="47"/>
      <c r="T101" s="47"/>
      <c r="U101" s="47"/>
      <c r="AB101" s="47"/>
      <c r="AC101" s="47"/>
      <c r="AD101" s="47"/>
      <c r="AE101" s="47"/>
      <c r="AF101" s="47"/>
      <c r="AG101" s="47"/>
      <c r="AH101" s="47"/>
      <c r="AI101" s="47"/>
      <c r="AJ101" s="47"/>
      <c r="AK101" s="47"/>
      <c r="AL101" s="47"/>
    </row>
    <row r="102" spans="1:38" s="79" customFormat="1" ht="16.5" customHeight="1">
      <c r="A102" s="192"/>
      <c r="B102" s="192"/>
      <c r="C102" s="192"/>
      <c r="D102" s="192"/>
      <c r="E102" s="192"/>
      <c r="F102" s="192"/>
      <c r="K102" s="82"/>
      <c r="L102" s="82"/>
      <c r="M102" s="81"/>
      <c r="N102" s="47"/>
      <c r="O102" s="47"/>
      <c r="P102" s="47"/>
      <c r="Q102" s="47"/>
      <c r="R102" s="47"/>
      <c r="S102" s="47"/>
      <c r="T102" s="47"/>
      <c r="U102" s="47"/>
      <c r="AB102" s="47"/>
      <c r="AC102" s="47"/>
      <c r="AD102" s="47"/>
      <c r="AE102" s="47"/>
      <c r="AF102" s="47"/>
      <c r="AG102" s="47"/>
      <c r="AH102" s="47"/>
      <c r="AI102" s="47"/>
      <c r="AJ102" s="47"/>
      <c r="AK102" s="47"/>
      <c r="AL102" s="47"/>
    </row>
    <row r="103" spans="1:38" s="79" customFormat="1" ht="18.75" customHeight="1">
      <c r="A103" s="192"/>
      <c r="B103" s="192"/>
      <c r="C103" s="192"/>
      <c r="D103" s="192"/>
      <c r="E103" s="192"/>
      <c r="F103" s="192"/>
      <c r="K103" s="81"/>
      <c r="L103" s="81"/>
      <c r="M103" s="81"/>
      <c r="N103" s="81"/>
      <c r="O103" s="47"/>
      <c r="P103" s="47"/>
      <c r="Q103" s="47"/>
      <c r="R103" s="47"/>
      <c r="S103" s="47"/>
      <c r="T103" s="47"/>
      <c r="U103" s="47"/>
      <c r="AB103" s="47"/>
      <c r="AC103" s="47"/>
      <c r="AD103" s="47"/>
      <c r="AE103" s="47"/>
      <c r="AF103" s="47"/>
      <c r="AG103" s="47"/>
      <c r="AH103" s="47"/>
      <c r="AI103" s="47"/>
      <c r="AJ103" s="47"/>
      <c r="AK103" s="47"/>
      <c r="AL103" s="47"/>
    </row>
    <row r="104" spans="1:38" s="44" customFormat="1" ht="16.5" customHeight="1">
      <c r="A104" s="53"/>
      <c r="B104" s="53"/>
      <c r="C104" s="53"/>
      <c r="D104" s="53"/>
      <c r="E104" s="53"/>
      <c r="F104" s="53"/>
      <c r="G104" s="53"/>
      <c r="H104" s="53"/>
      <c r="I104" s="53"/>
      <c r="J104" s="53"/>
      <c r="K104" s="53"/>
      <c r="L104" s="53"/>
      <c r="M104" s="53"/>
      <c r="N104" s="53"/>
      <c r="O104" s="53"/>
      <c r="P104" s="53"/>
      <c r="Q104" s="53"/>
      <c r="R104" s="53"/>
      <c r="S104" s="53"/>
      <c r="T104" s="51"/>
      <c r="U104" s="51"/>
      <c r="V104" s="51"/>
      <c r="W104" s="51"/>
      <c r="X104" s="51"/>
      <c r="Y104" s="51"/>
      <c r="Z104" s="51"/>
      <c r="AA104" s="51"/>
      <c r="AB104" s="51"/>
      <c r="AC104" s="51"/>
      <c r="AD104" s="51"/>
      <c r="AE104" s="51"/>
      <c r="AF104" s="49"/>
      <c r="AG104" s="49"/>
      <c r="AH104" s="49"/>
      <c r="AI104" s="49"/>
      <c r="AJ104" s="49"/>
      <c r="AK104" s="49"/>
      <c r="AL104" s="49"/>
    </row>
    <row r="105" spans="1:38" s="44" customFormat="1" ht="16.5" customHeight="1">
      <c r="A105" s="53"/>
      <c r="B105" s="69"/>
      <c r="C105" s="53"/>
      <c r="D105" s="53"/>
      <c r="E105" s="53"/>
      <c r="F105" s="53"/>
      <c r="G105" s="53"/>
      <c r="H105" s="53"/>
      <c r="I105" s="53"/>
      <c r="J105" s="53"/>
      <c r="K105" s="53"/>
      <c r="L105" s="53"/>
      <c r="M105" s="53"/>
      <c r="N105" s="53"/>
      <c r="O105" s="53"/>
      <c r="P105" s="53"/>
      <c r="Q105" s="53"/>
      <c r="R105" s="53"/>
      <c r="S105" s="53"/>
      <c r="T105" s="53"/>
      <c r="U105" s="53"/>
      <c r="V105" s="51"/>
      <c r="W105" s="51"/>
      <c r="X105" s="51"/>
      <c r="Y105" s="51"/>
      <c r="Z105" s="51"/>
      <c r="AA105" s="51"/>
      <c r="AB105" s="51"/>
      <c r="AC105" s="51"/>
      <c r="AD105" s="51"/>
      <c r="AE105" s="51"/>
      <c r="AF105" s="49"/>
      <c r="AG105" s="49"/>
      <c r="AH105" s="49"/>
      <c r="AI105" s="49"/>
      <c r="AJ105" s="49"/>
      <c r="AK105" s="49"/>
      <c r="AL105" s="49"/>
    </row>
    <row r="106" spans="1:38" s="44" customFormat="1" ht="16.5" customHeight="1" thickBot="1">
      <c r="A106" s="53"/>
      <c r="B106" s="69"/>
      <c r="C106" s="53"/>
      <c r="D106" s="53"/>
      <c r="E106" s="53"/>
      <c r="F106" s="53"/>
      <c r="G106" s="53"/>
      <c r="H106" s="53"/>
      <c r="I106" s="53"/>
      <c r="J106" s="53"/>
      <c r="K106" s="53"/>
      <c r="L106" s="53"/>
      <c r="M106" s="53"/>
      <c r="N106" s="53"/>
      <c r="O106" s="53"/>
      <c r="P106" s="53"/>
      <c r="Q106" s="53"/>
      <c r="R106" s="53"/>
      <c r="S106" s="53"/>
      <c r="T106" s="53"/>
      <c r="U106" s="53"/>
      <c r="V106" s="51"/>
      <c r="W106" s="51"/>
      <c r="X106" s="51"/>
      <c r="Y106" s="51"/>
      <c r="Z106" s="51"/>
      <c r="AA106" s="51"/>
      <c r="AB106" s="51"/>
      <c r="AC106" s="51"/>
      <c r="AD106" s="51"/>
      <c r="AE106" s="51"/>
      <c r="AF106" s="51"/>
      <c r="AG106" s="51"/>
      <c r="AH106" s="51"/>
      <c r="AI106" s="51"/>
      <c r="AJ106" s="51"/>
      <c r="AK106" s="51"/>
      <c r="AL106" s="49"/>
    </row>
    <row r="107" spans="1:38" s="44" customFormat="1" ht="16.5" customHeight="1">
      <c r="A107" s="53"/>
      <c r="B107" s="69"/>
      <c r="C107" s="53"/>
      <c r="D107" s="53"/>
      <c r="E107" s="53"/>
      <c r="F107" s="53"/>
      <c r="G107" s="53"/>
      <c r="H107" s="53"/>
      <c r="I107" s="53"/>
      <c r="J107" s="53"/>
      <c r="K107" s="53"/>
      <c r="L107" s="53"/>
      <c r="M107" s="53"/>
      <c r="N107" s="53"/>
      <c r="O107" s="49"/>
      <c r="P107" s="49"/>
      <c r="Q107" s="49"/>
      <c r="R107" s="49"/>
      <c r="S107" s="49"/>
      <c r="T107" s="49"/>
      <c r="U107" s="49"/>
      <c r="V107" s="174" t="s">
        <v>14</v>
      </c>
      <c r="W107" s="175"/>
      <c r="X107" s="175"/>
      <c r="Y107" s="175"/>
      <c r="Z107" s="175"/>
      <c r="AA107" s="176"/>
      <c r="AB107" s="38"/>
      <c r="AC107" s="174" t="s">
        <v>15</v>
      </c>
      <c r="AD107" s="175"/>
      <c r="AE107" s="175"/>
      <c r="AF107" s="175"/>
      <c r="AG107" s="175"/>
      <c r="AH107" s="176"/>
      <c r="AI107" s="193" t="s">
        <v>16</v>
      </c>
      <c r="AJ107" s="180"/>
      <c r="AK107" s="180"/>
      <c r="AL107" s="180"/>
    </row>
    <row r="108" spans="1:38" s="44" customFormat="1">
      <c r="A108" s="53"/>
      <c r="B108" s="69"/>
      <c r="C108" s="53"/>
      <c r="D108" s="53"/>
      <c r="E108" s="53"/>
      <c r="F108" s="53"/>
      <c r="G108" s="53"/>
      <c r="H108" s="53"/>
      <c r="I108" s="53"/>
      <c r="J108" s="53"/>
      <c r="K108" s="53"/>
      <c r="L108" s="53"/>
      <c r="M108" s="53"/>
      <c r="N108" s="53"/>
      <c r="O108" s="75"/>
      <c r="P108" s="75"/>
      <c r="Q108" s="75"/>
      <c r="R108" s="75"/>
      <c r="S108" s="75"/>
      <c r="T108" s="49"/>
      <c r="U108" s="49"/>
      <c r="V108" s="185"/>
      <c r="W108" s="186"/>
      <c r="X108" s="186"/>
      <c r="Y108" s="186"/>
      <c r="Z108" s="186"/>
      <c r="AA108" s="187"/>
      <c r="AB108" s="38"/>
      <c r="AC108" s="185"/>
      <c r="AD108" s="186"/>
      <c r="AE108" s="186"/>
      <c r="AF108" s="186"/>
      <c r="AG108" s="186"/>
      <c r="AH108" s="187"/>
      <c r="AI108" s="193"/>
      <c r="AJ108" s="180"/>
      <c r="AK108" s="180"/>
      <c r="AL108" s="180"/>
    </row>
    <row r="109" spans="1:38" s="44" customFormat="1" ht="18.75">
      <c r="A109" s="53"/>
      <c r="B109" s="69"/>
      <c r="C109" s="53"/>
      <c r="D109" s="53"/>
      <c r="E109" s="53"/>
      <c r="F109" s="53"/>
      <c r="G109" s="53"/>
      <c r="H109" s="53"/>
      <c r="I109" s="53"/>
      <c r="J109" s="53"/>
      <c r="K109" s="53"/>
      <c r="L109" s="53"/>
      <c r="M109" s="53"/>
      <c r="N109" s="53"/>
      <c r="O109" s="76"/>
      <c r="P109" s="76"/>
      <c r="Q109" s="76"/>
      <c r="R109" s="76"/>
      <c r="S109" s="76"/>
      <c r="T109" s="76"/>
      <c r="U109" s="76"/>
      <c r="V109" s="64">
        <v>1</v>
      </c>
      <c r="W109" s="64">
        <v>2</v>
      </c>
      <c r="X109" s="64">
        <v>3</v>
      </c>
      <c r="Y109" s="64">
        <v>4</v>
      </c>
      <c r="Z109" s="64">
        <v>5</v>
      </c>
      <c r="AA109" s="64" t="s">
        <v>44</v>
      </c>
      <c r="AB109" s="77" t="s">
        <v>18</v>
      </c>
      <c r="AC109" s="64">
        <v>1</v>
      </c>
      <c r="AD109" s="64">
        <v>2</v>
      </c>
      <c r="AE109" s="64">
        <v>3</v>
      </c>
      <c r="AF109" s="64">
        <v>4</v>
      </c>
      <c r="AG109" s="64">
        <v>5</v>
      </c>
      <c r="AH109" s="64" t="s">
        <v>44</v>
      </c>
      <c r="AI109" s="78" t="s">
        <v>19</v>
      </c>
      <c r="AJ109" s="78" t="s">
        <v>54</v>
      </c>
      <c r="AK109" s="78" t="s">
        <v>21</v>
      </c>
      <c r="AL109" s="78" t="s">
        <v>22</v>
      </c>
    </row>
    <row r="110" spans="1:38" s="44" customFormat="1" ht="43.5" customHeight="1">
      <c r="A110" s="53"/>
      <c r="B110" s="69"/>
      <c r="C110" s="53"/>
      <c r="D110" s="53"/>
      <c r="E110" s="53"/>
      <c r="F110" s="53"/>
      <c r="G110" s="53"/>
      <c r="H110" s="53"/>
      <c r="I110" s="53"/>
      <c r="J110" s="53"/>
      <c r="K110" s="53"/>
      <c r="L110" s="53"/>
      <c r="M110" s="53"/>
      <c r="N110" s="53"/>
      <c r="O110" s="165" t="s">
        <v>57</v>
      </c>
      <c r="P110" s="166"/>
      <c r="Q110" s="166"/>
      <c r="R110" s="166"/>
      <c r="S110" s="166"/>
      <c r="T110" s="166"/>
      <c r="U110" s="166"/>
      <c r="V110" s="139">
        <f>+AN13</f>
        <v>1</v>
      </c>
      <c r="W110" s="139">
        <f t="shared" ref="W110:AA110" si="31">+AO13</f>
        <v>4</v>
      </c>
      <c r="X110" s="139">
        <f t="shared" si="31"/>
        <v>15</v>
      </c>
      <c r="Y110" s="139">
        <f t="shared" si="31"/>
        <v>21</v>
      </c>
      <c r="Z110" s="139">
        <f t="shared" si="31"/>
        <v>8</v>
      </c>
      <c r="AA110" s="139">
        <f t="shared" si="31"/>
        <v>1</v>
      </c>
      <c r="AB110" s="139">
        <f>SUM(V110:AA110)</f>
        <v>50</v>
      </c>
      <c r="AC110" s="46">
        <f>V110/$AB110</f>
        <v>0.02</v>
      </c>
      <c r="AD110" s="46">
        <f t="shared" ref="AD110:AH110" si="32">W110/$AB110</f>
        <v>0.08</v>
      </c>
      <c r="AE110" s="46">
        <f t="shared" si="32"/>
        <v>0.3</v>
      </c>
      <c r="AF110" s="46">
        <f t="shared" si="32"/>
        <v>0.42</v>
      </c>
      <c r="AG110" s="46">
        <f t="shared" si="32"/>
        <v>0.16</v>
      </c>
      <c r="AH110" s="46">
        <f t="shared" si="32"/>
        <v>0.02</v>
      </c>
      <c r="AI110" s="139">
        <f>+BA13</f>
        <v>3.63</v>
      </c>
      <c r="AJ110" s="139">
        <f t="shared" ref="AJ110:AL110" si="33">+BB13</f>
        <v>0.93</v>
      </c>
      <c r="AK110" s="139">
        <f t="shared" si="33"/>
        <v>4</v>
      </c>
      <c r="AL110" s="139">
        <f t="shared" si="33"/>
        <v>4</v>
      </c>
    </row>
    <row r="111" spans="1:38" s="44" customFormat="1" ht="18.75">
      <c r="A111" s="53"/>
      <c r="B111" s="69"/>
      <c r="C111" s="53"/>
      <c r="D111" s="53"/>
      <c r="E111" s="53"/>
      <c r="F111" s="53"/>
      <c r="G111" s="53"/>
      <c r="H111" s="53"/>
      <c r="I111" s="53"/>
      <c r="J111" s="53"/>
      <c r="K111" s="53"/>
      <c r="L111" s="53"/>
      <c r="M111" s="53"/>
      <c r="N111" s="53"/>
      <c r="O111" s="53"/>
      <c r="P111" s="53"/>
      <c r="Q111" s="53"/>
      <c r="R111" s="53"/>
      <c r="S111" s="53"/>
      <c r="T111" s="53"/>
      <c r="U111" s="53"/>
      <c r="V111" s="51"/>
      <c r="W111" s="51"/>
      <c r="X111" s="51"/>
      <c r="Y111" s="51"/>
      <c r="Z111" s="51"/>
      <c r="AA111" s="51"/>
      <c r="AB111" s="51"/>
      <c r="AC111" s="51"/>
      <c r="AD111" s="51"/>
      <c r="AE111" s="51"/>
      <c r="AF111" s="51"/>
      <c r="AG111" s="51"/>
      <c r="AH111" s="51"/>
      <c r="AI111" s="51"/>
      <c r="AJ111" s="51"/>
      <c r="AK111" s="51"/>
      <c r="AL111" s="49"/>
    </row>
    <row r="112" spans="1:38" s="44" customFormat="1" ht="18.75">
      <c r="A112" s="53"/>
      <c r="B112" s="69"/>
      <c r="C112" s="53"/>
      <c r="D112" s="53"/>
      <c r="E112" s="53"/>
      <c r="F112" s="53"/>
      <c r="G112" s="53"/>
      <c r="H112" s="53"/>
      <c r="I112" s="53"/>
      <c r="J112" s="53"/>
      <c r="K112" s="53"/>
      <c r="L112" s="53"/>
      <c r="M112" s="53"/>
      <c r="N112" s="53"/>
      <c r="O112" s="53"/>
      <c r="P112" s="53"/>
      <c r="Q112" s="53"/>
      <c r="R112" s="53"/>
      <c r="S112" s="53"/>
      <c r="T112" s="53"/>
      <c r="U112" s="53"/>
      <c r="V112" s="51"/>
      <c r="W112" s="51"/>
      <c r="X112" s="51"/>
      <c r="Y112" s="51"/>
      <c r="Z112" s="51"/>
      <c r="AA112" s="51"/>
      <c r="AB112" s="51"/>
      <c r="AC112" s="51"/>
      <c r="AD112" s="51"/>
      <c r="AE112" s="51"/>
      <c r="AF112" s="51"/>
      <c r="AG112" s="51"/>
      <c r="AH112" s="51"/>
      <c r="AI112" s="51"/>
      <c r="AJ112" s="51"/>
      <c r="AK112" s="51"/>
      <c r="AL112" s="49"/>
    </row>
    <row r="113" spans="1:38" s="44" customFormat="1" ht="18.75">
      <c r="A113" s="53"/>
      <c r="B113" s="69"/>
      <c r="C113" s="53"/>
      <c r="D113" s="53"/>
      <c r="E113" s="53"/>
      <c r="F113" s="53"/>
      <c r="G113" s="53"/>
      <c r="H113" s="53"/>
      <c r="I113" s="53"/>
      <c r="J113" s="53"/>
      <c r="K113" s="53"/>
      <c r="L113" s="53"/>
      <c r="M113" s="53"/>
      <c r="N113" s="53"/>
      <c r="O113" s="53"/>
      <c r="P113" s="53"/>
      <c r="Q113" s="53"/>
      <c r="R113" s="53"/>
      <c r="S113" s="53"/>
      <c r="T113" s="53"/>
      <c r="U113" s="53"/>
      <c r="V113" s="51"/>
      <c r="W113" s="51"/>
      <c r="X113" s="51"/>
      <c r="Y113" s="51"/>
      <c r="Z113" s="51"/>
      <c r="AA113" s="51"/>
      <c r="AB113" s="51"/>
      <c r="AC113" s="51"/>
      <c r="AD113" s="51"/>
      <c r="AE113" s="51"/>
      <c r="AF113" s="51"/>
      <c r="AG113" s="51"/>
      <c r="AH113" s="51"/>
      <c r="AI113" s="51"/>
      <c r="AJ113" s="51"/>
      <c r="AK113" s="51"/>
      <c r="AL113" s="49"/>
    </row>
    <row r="114" spans="1:38" s="44" customFormat="1" ht="18.75">
      <c r="A114" s="53"/>
      <c r="B114" s="69"/>
      <c r="C114" s="53"/>
      <c r="D114" s="53"/>
      <c r="E114" s="53"/>
      <c r="F114" s="53"/>
      <c r="G114" s="53"/>
      <c r="H114" s="53"/>
      <c r="I114" s="53"/>
      <c r="J114" s="53"/>
      <c r="K114" s="53"/>
      <c r="L114" s="53"/>
      <c r="M114" s="53"/>
      <c r="N114" s="53"/>
      <c r="O114" s="53"/>
      <c r="P114" s="53"/>
      <c r="Q114" s="53"/>
      <c r="R114" s="53"/>
      <c r="S114" s="53"/>
      <c r="T114" s="53"/>
      <c r="U114" s="53"/>
      <c r="V114" s="51"/>
      <c r="W114" s="51"/>
      <c r="X114" s="51"/>
      <c r="Y114" s="51"/>
      <c r="Z114" s="51"/>
      <c r="AA114" s="51"/>
      <c r="AB114" s="51"/>
      <c r="AC114" s="51"/>
      <c r="AD114" s="51"/>
      <c r="AE114" s="51"/>
      <c r="AF114" s="51"/>
      <c r="AG114" s="51"/>
      <c r="AH114" s="51"/>
      <c r="AI114" s="51"/>
      <c r="AJ114" s="51"/>
      <c r="AK114" s="51"/>
      <c r="AL114" s="49"/>
    </row>
    <row r="115" spans="1:38" s="44" customFormat="1" ht="18.75">
      <c r="A115" s="53"/>
      <c r="B115" s="69"/>
      <c r="C115" s="53"/>
      <c r="D115" s="53"/>
      <c r="E115" s="53"/>
      <c r="F115" s="53"/>
      <c r="G115" s="53"/>
      <c r="H115" s="53"/>
      <c r="I115" s="53"/>
      <c r="J115" s="53"/>
      <c r="K115" s="53"/>
      <c r="L115" s="53"/>
      <c r="M115" s="53"/>
      <c r="N115" s="53"/>
      <c r="O115" s="53"/>
      <c r="P115" s="53"/>
      <c r="Q115" s="53"/>
      <c r="R115" s="53"/>
      <c r="S115" s="53"/>
      <c r="T115" s="53"/>
      <c r="U115" s="53"/>
      <c r="V115" s="51"/>
      <c r="W115" s="51"/>
      <c r="X115" s="51"/>
      <c r="Y115" s="51"/>
      <c r="Z115" s="51"/>
      <c r="AA115" s="51"/>
      <c r="AB115" s="51"/>
      <c r="AC115" s="51"/>
      <c r="AD115" s="51"/>
      <c r="AE115" s="51"/>
      <c r="AF115" s="51"/>
      <c r="AG115" s="51"/>
      <c r="AH115" s="51"/>
      <c r="AI115" s="51"/>
      <c r="AJ115" s="51"/>
      <c r="AK115" s="51"/>
      <c r="AL115" s="49"/>
    </row>
    <row r="116" spans="1:38" s="44" customFormat="1" ht="18.75">
      <c r="A116" s="53"/>
      <c r="B116" s="69"/>
      <c r="C116" s="53"/>
      <c r="D116" s="53"/>
      <c r="E116" s="53"/>
      <c r="F116" s="53"/>
      <c r="G116" s="53"/>
      <c r="H116" s="53"/>
      <c r="I116" s="53"/>
      <c r="J116" s="53"/>
      <c r="K116" s="53"/>
      <c r="L116" s="53"/>
      <c r="M116" s="53"/>
      <c r="N116" s="53"/>
      <c r="O116" s="53"/>
      <c r="P116" s="53"/>
      <c r="Q116" s="53"/>
      <c r="R116" s="53"/>
      <c r="S116" s="53"/>
      <c r="T116" s="53"/>
      <c r="U116" s="53"/>
      <c r="V116" s="51"/>
      <c r="W116" s="51"/>
      <c r="X116" s="51"/>
      <c r="Y116" s="51"/>
      <c r="Z116" s="51"/>
      <c r="AA116" s="51"/>
      <c r="AB116" s="51"/>
      <c r="AC116" s="51"/>
      <c r="AD116" s="51"/>
      <c r="AE116" s="51"/>
      <c r="AF116" s="51"/>
      <c r="AG116" s="51"/>
      <c r="AH116" s="51"/>
      <c r="AI116" s="51"/>
      <c r="AJ116" s="51"/>
      <c r="AK116" s="51"/>
      <c r="AL116" s="49"/>
    </row>
    <row r="117" spans="1:38" s="44" customFormat="1" ht="18.75">
      <c r="A117" s="53"/>
      <c r="B117" s="69"/>
      <c r="C117" s="53"/>
      <c r="D117" s="53"/>
      <c r="E117" s="53"/>
      <c r="F117" s="53"/>
      <c r="G117" s="53"/>
      <c r="H117" s="53"/>
      <c r="I117" s="53"/>
      <c r="J117" s="53"/>
      <c r="K117" s="53"/>
      <c r="L117" s="53"/>
      <c r="M117" s="53"/>
      <c r="N117" s="53"/>
      <c r="O117" s="53"/>
      <c r="P117" s="53"/>
      <c r="Q117" s="53"/>
      <c r="R117" s="53"/>
      <c r="S117" s="53"/>
      <c r="T117" s="53"/>
      <c r="U117" s="53"/>
      <c r="V117" s="51"/>
      <c r="W117" s="51"/>
      <c r="X117" s="51"/>
      <c r="Y117" s="51"/>
      <c r="Z117" s="51"/>
      <c r="AA117" s="51"/>
      <c r="AB117" s="51"/>
      <c r="AC117" s="51"/>
      <c r="AD117" s="51"/>
      <c r="AE117" s="51"/>
      <c r="AF117" s="51"/>
      <c r="AG117" s="51"/>
      <c r="AH117" s="51"/>
      <c r="AI117" s="51"/>
      <c r="AJ117" s="51"/>
      <c r="AK117" s="51"/>
      <c r="AL117" s="49"/>
    </row>
    <row r="118" spans="1:38" s="44" customFormat="1" ht="18.75">
      <c r="A118" s="53"/>
      <c r="B118" s="69"/>
      <c r="C118" s="53"/>
      <c r="D118" s="53"/>
      <c r="K118" s="53"/>
      <c r="L118" s="53"/>
      <c r="M118" s="53"/>
      <c r="N118" s="53"/>
      <c r="O118" s="53"/>
      <c r="P118" s="53"/>
      <c r="Q118" s="53"/>
      <c r="R118" s="53"/>
      <c r="S118" s="53"/>
      <c r="T118" s="53"/>
      <c r="U118" s="53"/>
      <c r="V118" s="51"/>
      <c r="W118" s="51"/>
      <c r="X118" s="51"/>
      <c r="Y118" s="51"/>
      <c r="Z118" s="51"/>
      <c r="AA118" s="51"/>
      <c r="AB118" s="51"/>
      <c r="AC118" s="51"/>
      <c r="AD118" s="51"/>
      <c r="AE118" s="51"/>
      <c r="AF118" s="51"/>
      <c r="AG118" s="51"/>
      <c r="AH118" s="51"/>
      <c r="AI118" s="51"/>
      <c r="AJ118" s="51"/>
      <c r="AK118" s="51"/>
      <c r="AL118" s="49"/>
    </row>
    <row r="119" spans="1:38" s="44" customFormat="1" ht="21" customHeight="1">
      <c r="A119" s="184" t="s">
        <v>58</v>
      </c>
      <c r="B119" s="184"/>
      <c r="C119" s="184"/>
      <c r="D119" s="184"/>
      <c r="E119" s="184"/>
      <c r="F119" s="184"/>
      <c r="G119" s="184"/>
      <c r="H119" s="184"/>
      <c r="I119" s="184"/>
      <c r="J119" s="184"/>
      <c r="K119" s="184"/>
      <c r="L119" s="184"/>
      <c r="M119" s="184"/>
      <c r="N119" s="72"/>
    </row>
    <row r="120" spans="1:38" s="44" customFormat="1" ht="21">
      <c r="A120" s="58"/>
      <c r="B120" s="58"/>
      <c r="C120" s="58"/>
      <c r="D120" s="58"/>
      <c r="E120" s="58"/>
      <c r="F120" s="58"/>
      <c r="K120" s="53"/>
      <c r="L120" s="53"/>
      <c r="M120" s="53"/>
      <c r="N120" s="53"/>
    </row>
    <row r="121" spans="1:38" s="44" customFormat="1" ht="21">
      <c r="A121" s="58"/>
      <c r="B121" s="58"/>
      <c r="C121" s="58"/>
      <c r="D121" s="58"/>
      <c r="E121" s="58"/>
      <c r="F121" s="58"/>
      <c r="K121" s="53"/>
      <c r="L121" s="53"/>
      <c r="M121" s="53"/>
      <c r="N121" s="53"/>
    </row>
    <row r="122" spans="1:38" s="44" customFormat="1" ht="21">
      <c r="A122" s="58"/>
      <c r="B122" s="58"/>
      <c r="C122" s="58"/>
      <c r="D122" s="58"/>
      <c r="E122" s="58"/>
      <c r="F122" s="58"/>
      <c r="G122" s="53"/>
      <c r="H122" s="53"/>
      <c r="I122" s="53"/>
      <c r="J122" s="53"/>
      <c r="K122" s="53"/>
      <c r="L122" s="53"/>
      <c r="M122" s="53"/>
      <c r="N122" s="53"/>
    </row>
    <row r="123" spans="1:38" s="44" customFormat="1">
      <c r="A123" s="53"/>
      <c r="B123" s="69"/>
      <c r="C123" s="53"/>
      <c r="D123" s="53"/>
      <c r="E123" s="53"/>
      <c r="F123" s="53"/>
      <c r="G123" s="53"/>
      <c r="H123" s="53"/>
      <c r="I123" s="53"/>
      <c r="J123" s="53"/>
      <c r="K123" s="53"/>
      <c r="L123" s="53"/>
      <c r="M123" s="53"/>
      <c r="N123" s="53"/>
    </row>
    <row r="124" spans="1:38" s="44" customFormat="1">
      <c r="A124" s="53"/>
      <c r="B124" s="69"/>
      <c r="C124" s="53"/>
      <c r="D124" s="53"/>
      <c r="E124" s="53"/>
      <c r="F124" s="53"/>
      <c r="G124" s="53"/>
      <c r="H124" s="53"/>
      <c r="I124" s="53"/>
      <c r="J124" s="53"/>
      <c r="K124" s="53"/>
      <c r="L124" s="53"/>
      <c r="M124" s="53"/>
      <c r="N124" s="53"/>
    </row>
    <row r="125" spans="1:38" s="44" customFormat="1">
      <c r="A125" s="53"/>
      <c r="B125" s="69"/>
      <c r="C125" s="53"/>
      <c r="D125" s="53"/>
      <c r="E125" s="53"/>
      <c r="F125" s="53"/>
      <c r="G125" s="53"/>
      <c r="H125" s="53"/>
      <c r="I125" s="53"/>
      <c r="J125" s="53"/>
      <c r="K125" s="53"/>
      <c r="L125" s="53"/>
      <c r="M125" s="53"/>
      <c r="N125" s="53"/>
      <c r="O125" s="49"/>
      <c r="P125" s="49"/>
      <c r="Q125" s="49"/>
      <c r="R125" s="49"/>
      <c r="S125" s="49"/>
      <c r="T125" s="49"/>
      <c r="U125" s="49"/>
      <c r="V125" s="49"/>
      <c r="W125" s="49"/>
      <c r="X125" s="49"/>
      <c r="Y125" s="49"/>
      <c r="Z125" s="49"/>
      <c r="AA125" s="49"/>
      <c r="AB125" s="49"/>
      <c r="AC125" s="49"/>
      <c r="AD125" s="49"/>
      <c r="AE125" s="49"/>
      <c r="AF125" s="49"/>
      <c r="AG125" s="49"/>
      <c r="AH125" s="49"/>
      <c r="AI125" s="49"/>
      <c r="AJ125" s="49"/>
      <c r="AK125" s="49"/>
      <c r="AL125" s="49"/>
    </row>
    <row r="126" spans="1:38" s="44" customFormat="1" ht="18.75">
      <c r="A126" s="53"/>
      <c r="B126" s="69"/>
      <c r="C126" s="53"/>
      <c r="D126" s="53"/>
      <c r="E126" s="53"/>
      <c r="F126" s="53"/>
      <c r="G126" s="53"/>
      <c r="H126" s="53"/>
      <c r="I126" s="53"/>
      <c r="J126" s="53"/>
      <c r="K126" s="53"/>
      <c r="L126" s="53"/>
      <c r="M126" s="53"/>
      <c r="N126" s="53"/>
      <c r="O126" s="53"/>
      <c r="P126" s="53"/>
      <c r="Q126" s="53"/>
      <c r="R126" s="53"/>
      <c r="S126" s="53"/>
      <c r="T126" s="53"/>
      <c r="U126" s="53"/>
      <c r="V126" s="51"/>
      <c r="W126" s="51"/>
      <c r="X126" s="51"/>
      <c r="Y126" s="51"/>
      <c r="Z126" s="51"/>
      <c r="AA126" s="51"/>
      <c r="AB126" s="51"/>
      <c r="AC126" s="51"/>
      <c r="AD126" s="51"/>
      <c r="AE126" s="51"/>
      <c r="AF126" s="51"/>
      <c r="AG126" s="51"/>
      <c r="AH126" s="51"/>
      <c r="AI126" s="51"/>
      <c r="AJ126" s="51"/>
      <c r="AK126" s="51"/>
      <c r="AL126" s="49"/>
    </row>
    <row r="127" spans="1:38" s="44" customFormat="1">
      <c r="A127" s="53"/>
      <c r="B127" s="69"/>
      <c r="C127" s="53"/>
      <c r="D127" s="53"/>
      <c r="E127" s="53"/>
      <c r="F127" s="53"/>
      <c r="G127" s="53"/>
      <c r="H127" s="53"/>
      <c r="I127" s="53"/>
      <c r="J127" s="53"/>
      <c r="K127" s="53"/>
      <c r="L127" s="53"/>
      <c r="M127" s="53"/>
      <c r="N127" s="53"/>
      <c r="O127" s="49"/>
      <c r="P127" s="49"/>
      <c r="Q127" s="49"/>
      <c r="R127" s="49"/>
      <c r="S127" s="49"/>
      <c r="T127" s="49"/>
      <c r="U127" s="49"/>
      <c r="V127" s="49"/>
      <c r="W127" s="49"/>
      <c r="X127" s="49"/>
      <c r="Y127" s="49"/>
      <c r="Z127" s="49"/>
      <c r="AA127" s="49"/>
      <c r="AB127" s="49"/>
      <c r="AC127" s="49"/>
      <c r="AD127" s="49"/>
      <c r="AE127" s="49"/>
      <c r="AF127" s="49"/>
      <c r="AG127" s="49"/>
      <c r="AH127" s="49"/>
      <c r="AI127" s="49"/>
      <c r="AJ127" s="49"/>
      <c r="AK127" s="49"/>
      <c r="AL127" s="49"/>
    </row>
    <row r="128" spans="1:38" s="44" customFormat="1">
      <c r="A128" s="53"/>
      <c r="B128" s="69"/>
      <c r="C128" s="53"/>
      <c r="D128" s="53"/>
      <c r="E128" s="53"/>
      <c r="F128" s="53"/>
      <c r="G128" s="53"/>
      <c r="H128" s="53"/>
      <c r="I128" s="53"/>
      <c r="J128" s="53"/>
      <c r="K128" s="53"/>
      <c r="L128" s="53"/>
      <c r="M128" s="53"/>
      <c r="N128" s="53"/>
      <c r="O128" s="49"/>
      <c r="P128" s="49"/>
      <c r="Q128" s="49"/>
      <c r="R128" s="49"/>
      <c r="S128" s="49"/>
      <c r="T128" s="49"/>
      <c r="U128" s="49"/>
      <c r="V128" s="49"/>
      <c r="W128" s="49"/>
      <c r="X128" s="49"/>
      <c r="Y128" s="49"/>
      <c r="Z128" s="49"/>
      <c r="AA128" s="49"/>
      <c r="AB128" s="49"/>
      <c r="AC128" s="49"/>
      <c r="AD128" s="49"/>
      <c r="AE128" s="49"/>
      <c r="AF128" s="49"/>
      <c r="AG128" s="49"/>
      <c r="AH128" s="49"/>
      <c r="AI128" s="49"/>
      <c r="AJ128" s="49"/>
      <c r="AK128" s="49"/>
      <c r="AL128" s="49"/>
    </row>
    <row r="129" spans="1:38" s="44" customFormat="1">
      <c r="A129" s="53"/>
      <c r="B129" s="69"/>
      <c r="C129" s="53"/>
      <c r="D129" s="53"/>
      <c r="E129" s="53"/>
      <c r="F129" s="53"/>
      <c r="G129" s="53"/>
      <c r="H129" s="53"/>
      <c r="I129" s="53"/>
      <c r="J129" s="53"/>
      <c r="K129" s="53"/>
      <c r="L129" s="53"/>
      <c r="M129" s="53"/>
      <c r="N129" s="53"/>
      <c r="O129" s="49"/>
      <c r="P129" s="49"/>
      <c r="Q129" s="49"/>
      <c r="R129" s="49"/>
      <c r="S129" s="49"/>
      <c r="T129" s="49"/>
      <c r="U129" s="49"/>
      <c r="V129" s="49"/>
      <c r="W129" s="49"/>
      <c r="X129" s="49"/>
      <c r="Y129" s="49"/>
      <c r="Z129" s="49"/>
      <c r="AA129" s="49"/>
      <c r="AB129" s="49"/>
      <c r="AC129" s="49"/>
      <c r="AD129" s="49"/>
      <c r="AE129" s="49"/>
      <c r="AF129" s="49"/>
      <c r="AG129" s="49"/>
      <c r="AH129" s="49"/>
      <c r="AI129" s="49"/>
      <c r="AJ129" s="49"/>
      <c r="AK129" s="49"/>
      <c r="AL129" s="49"/>
    </row>
    <row r="130" spans="1:38" s="44" customFormat="1">
      <c r="A130" s="53"/>
      <c r="B130" s="69"/>
      <c r="C130" s="53"/>
      <c r="D130" s="53"/>
      <c r="E130" s="53"/>
      <c r="F130" s="53"/>
      <c r="G130" s="53"/>
      <c r="H130" s="53"/>
      <c r="I130" s="53"/>
      <c r="J130" s="53"/>
      <c r="K130" s="53"/>
      <c r="L130" s="53"/>
      <c r="M130" s="53"/>
      <c r="N130" s="53"/>
      <c r="O130" s="49"/>
      <c r="P130" s="49"/>
      <c r="Q130" s="49"/>
      <c r="R130" s="49"/>
      <c r="S130" s="49"/>
      <c r="T130" s="49"/>
      <c r="U130" s="49"/>
      <c r="V130" s="49"/>
      <c r="W130" s="49"/>
      <c r="X130" s="49"/>
      <c r="Y130" s="49"/>
      <c r="Z130" s="49"/>
      <c r="AA130" s="49"/>
      <c r="AB130" s="49"/>
      <c r="AC130" s="49"/>
      <c r="AD130" s="49"/>
      <c r="AE130" s="49"/>
      <c r="AF130" s="49"/>
      <c r="AG130" s="49"/>
      <c r="AH130" s="49"/>
      <c r="AI130" s="49"/>
      <c r="AJ130" s="49"/>
      <c r="AK130" s="49"/>
      <c r="AL130" s="49"/>
    </row>
    <row r="131" spans="1:38" s="44" customFormat="1" ht="15.75" thickBot="1">
      <c r="A131" s="53"/>
      <c r="B131" s="69"/>
      <c r="C131" s="53"/>
      <c r="D131" s="53"/>
      <c r="E131" s="53"/>
      <c r="F131" s="53"/>
      <c r="G131" s="53"/>
      <c r="H131" s="53"/>
      <c r="I131" s="53"/>
      <c r="J131" s="53"/>
      <c r="K131" s="53"/>
      <c r="L131" s="53"/>
      <c r="M131" s="53"/>
      <c r="N131" s="53"/>
    </row>
    <row r="132" spans="1:38" s="44" customFormat="1">
      <c r="A132" s="53"/>
      <c r="B132" s="69"/>
      <c r="C132" s="53"/>
      <c r="D132" s="53"/>
      <c r="E132" s="53"/>
      <c r="F132" s="53"/>
      <c r="G132" s="53"/>
      <c r="H132" s="53"/>
      <c r="I132" s="53"/>
      <c r="J132" s="53"/>
      <c r="K132" s="53"/>
      <c r="L132" s="53"/>
      <c r="M132" s="53"/>
      <c r="N132" s="53"/>
      <c r="O132" s="49"/>
      <c r="P132" s="49"/>
      <c r="Q132" s="49"/>
      <c r="R132" s="49"/>
      <c r="S132" s="49"/>
      <c r="T132" s="49"/>
      <c r="U132" s="49"/>
      <c r="V132" s="194" t="s">
        <v>14</v>
      </c>
      <c r="W132" s="195"/>
      <c r="X132" s="195"/>
      <c r="Y132" s="195"/>
      <c r="Z132" s="195"/>
      <c r="AA132" s="196"/>
      <c r="AB132" s="38"/>
      <c r="AC132" s="194" t="s">
        <v>15</v>
      </c>
      <c r="AD132" s="195"/>
      <c r="AE132" s="195"/>
      <c r="AF132" s="195"/>
      <c r="AG132" s="195"/>
      <c r="AH132" s="196"/>
      <c r="AI132" s="193" t="s">
        <v>16</v>
      </c>
      <c r="AJ132" s="180"/>
      <c r="AK132" s="180"/>
      <c r="AL132" s="180"/>
    </row>
    <row r="133" spans="1:38" s="44" customFormat="1">
      <c r="A133" s="53"/>
      <c r="B133" s="69"/>
      <c r="C133" s="53"/>
      <c r="D133" s="53"/>
      <c r="E133" s="53"/>
      <c r="F133" s="53"/>
      <c r="G133" s="53"/>
      <c r="H133" s="53"/>
      <c r="I133" s="53"/>
      <c r="J133" s="53"/>
      <c r="K133" s="53"/>
      <c r="L133" s="53"/>
      <c r="M133" s="53"/>
      <c r="N133" s="49"/>
      <c r="O133" s="75"/>
      <c r="P133" s="75"/>
      <c r="Q133" s="75"/>
      <c r="R133" s="75"/>
      <c r="S133" s="49"/>
      <c r="T133" s="49"/>
      <c r="U133" s="49"/>
      <c r="V133" s="197"/>
      <c r="W133" s="160"/>
      <c r="X133" s="160"/>
      <c r="Y133" s="160"/>
      <c r="Z133" s="160"/>
      <c r="AA133" s="198"/>
      <c r="AB133" s="38"/>
      <c r="AC133" s="197"/>
      <c r="AD133" s="160"/>
      <c r="AE133" s="160"/>
      <c r="AF133" s="160"/>
      <c r="AG133" s="160"/>
      <c r="AH133" s="198"/>
      <c r="AI133" s="199"/>
      <c r="AJ133" s="200"/>
      <c r="AK133" s="200"/>
      <c r="AL133" s="200"/>
    </row>
    <row r="134" spans="1:38" s="44" customFormat="1" ht="40.5" customHeight="1">
      <c r="A134" s="53"/>
      <c r="B134" s="69"/>
      <c r="C134" s="53"/>
      <c r="D134" s="53"/>
      <c r="E134" s="53"/>
      <c r="F134" s="53"/>
      <c r="G134" s="53"/>
      <c r="H134" s="53"/>
      <c r="I134" s="53"/>
      <c r="J134" s="53"/>
      <c r="K134" s="53"/>
      <c r="L134" s="53"/>
      <c r="M134" s="53"/>
      <c r="N134" s="53"/>
      <c r="O134" s="76"/>
      <c r="P134" s="76"/>
      <c r="Q134" s="76"/>
      <c r="R134" s="76"/>
      <c r="S134" s="76"/>
      <c r="T134" s="76"/>
      <c r="U134" s="76"/>
      <c r="V134" s="64">
        <v>1</v>
      </c>
      <c r="W134" s="64">
        <v>2</v>
      </c>
      <c r="X134" s="64">
        <v>3</v>
      </c>
      <c r="Y134" s="64">
        <v>4</v>
      </c>
      <c r="Z134" s="64">
        <v>5</v>
      </c>
      <c r="AA134" s="64" t="s">
        <v>44</v>
      </c>
      <c r="AB134" s="77" t="s">
        <v>18</v>
      </c>
      <c r="AC134" s="64">
        <v>1</v>
      </c>
      <c r="AD134" s="64">
        <v>2</v>
      </c>
      <c r="AE134" s="64">
        <v>3</v>
      </c>
      <c r="AF134" s="64">
        <v>4</v>
      </c>
      <c r="AG134" s="64">
        <v>5</v>
      </c>
      <c r="AH134" s="64" t="s">
        <v>44</v>
      </c>
      <c r="AI134" s="78" t="s">
        <v>19</v>
      </c>
      <c r="AJ134" s="78" t="s">
        <v>54</v>
      </c>
      <c r="AK134" s="78" t="s">
        <v>21</v>
      </c>
      <c r="AL134" s="78" t="s">
        <v>22</v>
      </c>
    </row>
    <row r="135" spans="1:38" s="44" customFormat="1" ht="42.75" customHeight="1">
      <c r="A135" s="53"/>
      <c r="B135" s="69"/>
      <c r="C135" s="53"/>
      <c r="D135" s="53"/>
      <c r="E135" s="53"/>
      <c r="F135" s="53"/>
      <c r="G135" s="53"/>
      <c r="H135" s="53"/>
      <c r="I135" s="53"/>
      <c r="J135" s="53"/>
      <c r="K135" s="53"/>
      <c r="L135" s="53"/>
      <c r="M135" s="53"/>
      <c r="N135" s="53"/>
      <c r="O135" s="165" t="s">
        <v>59</v>
      </c>
      <c r="P135" s="166"/>
      <c r="Q135" s="166"/>
      <c r="R135" s="166"/>
      <c r="S135" s="166"/>
      <c r="T135" s="166"/>
      <c r="U135" s="166"/>
      <c r="V135" s="139">
        <f>+AN14</f>
        <v>0</v>
      </c>
      <c r="W135" s="139">
        <f t="shared" ref="W135:AA135" si="34">+AO14</f>
        <v>4</v>
      </c>
      <c r="X135" s="139">
        <f t="shared" si="34"/>
        <v>11</v>
      </c>
      <c r="Y135" s="139">
        <f t="shared" si="34"/>
        <v>31</v>
      </c>
      <c r="Z135" s="139">
        <f t="shared" si="34"/>
        <v>18</v>
      </c>
      <c r="AA135" s="139">
        <f t="shared" si="34"/>
        <v>1</v>
      </c>
      <c r="AB135" s="139">
        <f>SUM(V135:AA135)</f>
        <v>65</v>
      </c>
      <c r="AC135" s="46">
        <f t="shared" ref="AC135:AH136" si="35">V135/$AB135</f>
        <v>0</v>
      </c>
      <c r="AD135" s="46">
        <f t="shared" si="35"/>
        <v>6.1538461538461542E-2</v>
      </c>
      <c r="AE135" s="46">
        <f t="shared" si="35"/>
        <v>0.16923076923076924</v>
      </c>
      <c r="AF135" s="46">
        <f t="shared" si="35"/>
        <v>0.47692307692307695</v>
      </c>
      <c r="AG135" s="46">
        <f t="shared" si="35"/>
        <v>0.27692307692307694</v>
      </c>
      <c r="AH135" s="46">
        <f t="shared" si="35"/>
        <v>1.5384615384615385E-2</v>
      </c>
      <c r="AI135" s="139">
        <f>+BA14</f>
        <v>3.98</v>
      </c>
      <c r="AJ135" s="139">
        <f t="shared" ref="AJ135:AL135" si="36">+BB14</f>
        <v>0.85</v>
      </c>
      <c r="AK135" s="139">
        <f t="shared" si="36"/>
        <v>4</v>
      </c>
      <c r="AL135" s="139">
        <f t="shared" si="36"/>
        <v>4</v>
      </c>
    </row>
    <row r="136" spans="1:38" s="44" customFormat="1" ht="40.5" customHeight="1">
      <c r="A136" s="53"/>
      <c r="B136" s="69"/>
      <c r="C136" s="53"/>
      <c r="D136" s="53"/>
      <c r="E136" s="53"/>
      <c r="F136" s="53"/>
      <c r="G136" s="53"/>
      <c r="H136" s="53"/>
      <c r="I136" s="53"/>
      <c r="J136" s="53"/>
      <c r="K136" s="53"/>
      <c r="L136" s="53"/>
      <c r="M136" s="53"/>
      <c r="N136" s="53"/>
      <c r="O136" s="165" t="s">
        <v>60</v>
      </c>
      <c r="P136" s="166"/>
      <c r="Q136" s="166"/>
      <c r="R136" s="166"/>
      <c r="S136" s="166"/>
      <c r="T136" s="166"/>
      <c r="U136" s="166"/>
      <c r="V136" s="139">
        <f>+AN15</f>
        <v>0</v>
      </c>
      <c r="W136" s="139">
        <f t="shared" ref="W136:AA136" si="37">+AO15</f>
        <v>5</v>
      </c>
      <c r="X136" s="139">
        <f t="shared" si="37"/>
        <v>16</v>
      </c>
      <c r="Y136" s="139">
        <f t="shared" si="37"/>
        <v>28</v>
      </c>
      <c r="Z136" s="139">
        <f t="shared" si="37"/>
        <v>14</v>
      </c>
      <c r="AA136" s="139">
        <f t="shared" si="37"/>
        <v>2</v>
      </c>
      <c r="AB136" s="139">
        <f>SUM(V136:AA136)</f>
        <v>65</v>
      </c>
      <c r="AC136" s="46">
        <f t="shared" si="35"/>
        <v>0</v>
      </c>
      <c r="AD136" s="46">
        <f t="shared" si="35"/>
        <v>7.6923076923076927E-2</v>
      </c>
      <c r="AE136" s="46">
        <f t="shared" si="35"/>
        <v>0.24615384615384617</v>
      </c>
      <c r="AF136" s="46">
        <f t="shared" si="35"/>
        <v>0.43076923076923079</v>
      </c>
      <c r="AG136" s="46">
        <f t="shared" si="35"/>
        <v>0.2153846153846154</v>
      </c>
      <c r="AH136" s="46">
        <f t="shared" si="35"/>
        <v>3.0769230769230771E-2</v>
      </c>
      <c r="AI136" s="139">
        <f>+BA15</f>
        <v>3.81</v>
      </c>
      <c r="AJ136" s="139">
        <f t="shared" ref="AJ136:AL136" si="38">+BB15</f>
        <v>0.88</v>
      </c>
      <c r="AK136" s="139">
        <f t="shared" si="38"/>
        <v>4</v>
      </c>
      <c r="AL136" s="139">
        <f t="shared" si="38"/>
        <v>4</v>
      </c>
    </row>
    <row r="137" spans="1:38" s="44" customFormat="1" ht="21">
      <c r="A137" s="184" t="s">
        <v>61</v>
      </c>
      <c r="B137" s="184"/>
      <c r="C137" s="184"/>
      <c r="D137" s="184"/>
      <c r="E137" s="184"/>
      <c r="F137" s="184"/>
      <c r="G137" s="184"/>
      <c r="H137" s="184"/>
      <c r="I137" s="184"/>
      <c r="J137" s="184"/>
      <c r="K137" s="184"/>
      <c r="L137" s="184"/>
      <c r="M137" s="184"/>
      <c r="N137" s="53"/>
    </row>
    <row r="138" spans="1:38" s="44" customFormat="1">
      <c r="A138" s="53"/>
      <c r="B138" s="69"/>
      <c r="C138" s="53"/>
      <c r="D138" s="53"/>
      <c r="E138" s="53"/>
      <c r="F138" s="53"/>
      <c r="G138" s="53"/>
      <c r="H138" s="53"/>
      <c r="I138" s="53"/>
      <c r="J138" s="53"/>
      <c r="K138" s="53"/>
      <c r="L138" s="53"/>
      <c r="M138" s="53"/>
      <c r="N138" s="53"/>
    </row>
    <row r="139" spans="1:38" s="44" customFormat="1">
      <c r="A139" s="53"/>
      <c r="B139" s="69"/>
      <c r="C139" s="53"/>
      <c r="D139" s="53"/>
      <c r="E139" s="53"/>
      <c r="F139" s="53"/>
      <c r="G139" s="53"/>
      <c r="H139" s="53"/>
      <c r="I139" s="53"/>
      <c r="J139" s="53"/>
      <c r="K139" s="53"/>
      <c r="L139" s="53"/>
      <c r="M139" s="53"/>
      <c r="N139" s="53"/>
    </row>
    <row r="140" spans="1:38" s="44" customFormat="1" ht="18.75">
      <c r="A140" s="53"/>
      <c r="B140" s="69"/>
      <c r="C140" s="53"/>
      <c r="D140" s="53"/>
      <c r="E140" s="53"/>
      <c r="F140" s="53"/>
      <c r="G140" s="53"/>
      <c r="H140" s="53"/>
      <c r="I140" s="53"/>
      <c r="J140" s="53"/>
      <c r="K140" s="53"/>
      <c r="L140" s="53"/>
      <c r="M140" s="53"/>
      <c r="N140" s="53"/>
      <c r="O140" s="61"/>
      <c r="P140" s="61"/>
      <c r="Q140" s="61"/>
      <c r="R140" s="61"/>
      <c r="S140" s="61"/>
      <c r="T140" s="61"/>
      <c r="U140" s="61"/>
      <c r="V140" s="83"/>
      <c r="W140" s="83"/>
      <c r="X140" s="83"/>
      <c r="Y140" s="83"/>
      <c r="Z140" s="83"/>
      <c r="AA140" s="83"/>
      <c r="AB140" s="84"/>
      <c r="AC140" s="85"/>
      <c r="AD140" s="85"/>
      <c r="AE140" s="85"/>
      <c r="AF140" s="85"/>
      <c r="AG140" s="85"/>
      <c r="AH140" s="85"/>
      <c r="AI140" s="86"/>
      <c r="AJ140" s="86"/>
      <c r="AK140" s="83"/>
      <c r="AL140" s="83"/>
    </row>
    <row r="141" spans="1:38" s="44" customFormat="1" ht="18.75">
      <c r="A141" s="53"/>
      <c r="B141" s="69"/>
      <c r="C141" s="53"/>
      <c r="D141" s="53"/>
      <c r="E141" s="53"/>
      <c r="F141" s="53"/>
      <c r="G141" s="53"/>
      <c r="H141" s="53"/>
      <c r="I141" s="53"/>
      <c r="J141" s="53"/>
      <c r="K141" s="53"/>
      <c r="L141" s="53"/>
      <c r="M141" s="53"/>
      <c r="N141" s="53"/>
      <c r="O141" s="61"/>
      <c r="P141" s="61"/>
      <c r="Q141" s="61"/>
      <c r="R141" s="61"/>
      <c r="S141" s="61"/>
      <c r="T141" s="61"/>
      <c r="U141" s="61"/>
      <c r="V141" s="83"/>
      <c r="W141" s="83"/>
      <c r="X141" s="83"/>
      <c r="Y141" s="83"/>
      <c r="Z141" s="83"/>
      <c r="AA141" s="83"/>
      <c r="AB141" s="84"/>
      <c r="AC141" s="85"/>
      <c r="AD141" s="85"/>
      <c r="AE141" s="85"/>
      <c r="AF141" s="85"/>
      <c r="AG141" s="85"/>
      <c r="AH141" s="85"/>
      <c r="AI141" s="86"/>
      <c r="AJ141" s="86"/>
      <c r="AK141" s="83"/>
      <c r="AL141" s="83"/>
    </row>
    <row r="142" spans="1:38" s="44" customFormat="1" ht="21" customHeight="1">
      <c r="N142" s="72"/>
      <c r="O142" s="72"/>
      <c r="P142" s="72"/>
      <c r="Q142" s="72"/>
      <c r="R142" s="72"/>
      <c r="S142" s="72"/>
      <c r="T142" s="72"/>
      <c r="U142" s="72"/>
      <c r="V142" s="51"/>
      <c r="W142" s="51"/>
      <c r="X142" s="51"/>
      <c r="Y142" s="51"/>
      <c r="Z142" s="51"/>
      <c r="AA142" s="51"/>
      <c r="AB142" s="51"/>
      <c r="AC142" s="51"/>
      <c r="AD142" s="51"/>
      <c r="AE142" s="51"/>
      <c r="AF142" s="51"/>
      <c r="AG142" s="51"/>
      <c r="AH142" s="51"/>
      <c r="AI142" s="51"/>
      <c r="AJ142" s="51"/>
      <c r="AK142" s="51"/>
      <c r="AL142" s="49"/>
    </row>
    <row r="143" spans="1:38" s="44" customFormat="1" ht="18.75">
      <c r="A143" s="53"/>
      <c r="B143" s="69"/>
      <c r="C143" s="53"/>
      <c r="D143" s="53"/>
      <c r="E143" s="53"/>
      <c r="F143" s="53"/>
      <c r="G143" s="53"/>
      <c r="H143" s="53"/>
      <c r="I143" s="53"/>
      <c r="J143" s="53"/>
      <c r="K143" s="53"/>
      <c r="L143" s="53"/>
      <c r="M143" s="53"/>
      <c r="N143" s="53"/>
      <c r="O143" s="53"/>
      <c r="P143" s="53"/>
      <c r="Q143" s="53"/>
      <c r="R143" s="53"/>
      <c r="S143" s="53"/>
      <c r="T143" s="53"/>
      <c r="U143" s="53"/>
      <c r="V143" s="51"/>
      <c r="W143" s="51"/>
      <c r="X143" s="51"/>
      <c r="Y143" s="51"/>
      <c r="Z143" s="51"/>
      <c r="AA143" s="51"/>
      <c r="AB143" s="51"/>
      <c r="AC143" s="51"/>
      <c r="AD143" s="51"/>
      <c r="AE143" s="51"/>
      <c r="AF143" s="51"/>
      <c r="AG143" s="51"/>
      <c r="AH143" s="51"/>
      <c r="AI143" s="51"/>
      <c r="AJ143" s="51"/>
      <c r="AK143" s="51"/>
      <c r="AL143" s="49"/>
    </row>
    <row r="144" spans="1:38" s="44" customFormat="1" ht="18.75">
      <c r="A144" s="53"/>
      <c r="B144" s="69"/>
      <c r="C144" s="53"/>
      <c r="D144" s="53"/>
      <c r="E144" s="53"/>
      <c r="F144" s="53"/>
      <c r="G144" s="53"/>
      <c r="H144" s="53"/>
      <c r="I144" s="53"/>
      <c r="J144" s="53"/>
      <c r="K144" s="53"/>
      <c r="L144" s="53"/>
      <c r="M144" s="53"/>
      <c r="N144" s="53"/>
      <c r="O144" s="53"/>
      <c r="P144" s="53"/>
      <c r="Q144" s="53"/>
      <c r="R144" s="53"/>
      <c r="S144" s="53"/>
      <c r="T144" s="53"/>
      <c r="U144" s="53"/>
      <c r="V144" s="51"/>
      <c r="W144" s="51"/>
      <c r="X144" s="51"/>
      <c r="Y144" s="51"/>
      <c r="Z144" s="51"/>
      <c r="AA144" s="51"/>
      <c r="AB144" s="51"/>
      <c r="AC144" s="51"/>
      <c r="AD144" s="51"/>
      <c r="AE144" s="51"/>
      <c r="AF144" s="51"/>
      <c r="AG144" s="51"/>
      <c r="AH144" s="51"/>
      <c r="AI144" s="51"/>
      <c r="AJ144" s="51"/>
      <c r="AK144" s="51"/>
      <c r="AL144" s="49"/>
    </row>
    <row r="145" spans="1:38" s="44" customFormat="1" ht="18.75">
      <c r="A145" s="53"/>
      <c r="B145" s="69"/>
      <c r="C145" s="53"/>
      <c r="D145" s="53"/>
      <c r="E145" s="53"/>
      <c r="F145" s="53"/>
      <c r="G145" s="53"/>
      <c r="H145" s="53"/>
      <c r="I145" s="53"/>
      <c r="J145" s="53"/>
      <c r="K145" s="53"/>
      <c r="L145" s="53"/>
      <c r="M145" s="53"/>
      <c r="N145" s="53"/>
      <c r="O145" s="53"/>
      <c r="P145" s="53"/>
      <c r="Q145" s="53"/>
      <c r="R145" s="53"/>
      <c r="S145" s="53"/>
      <c r="T145" s="53"/>
      <c r="U145" s="53"/>
      <c r="V145" s="51"/>
      <c r="W145" s="51"/>
      <c r="X145" s="51"/>
      <c r="Y145" s="51"/>
      <c r="Z145" s="51"/>
      <c r="AA145" s="51"/>
      <c r="AB145" s="51"/>
      <c r="AC145" s="51"/>
      <c r="AD145" s="51"/>
      <c r="AE145" s="51"/>
      <c r="AF145" s="51"/>
      <c r="AG145" s="51"/>
      <c r="AH145" s="51"/>
      <c r="AI145" s="51"/>
      <c r="AJ145" s="51"/>
      <c r="AK145" s="51"/>
      <c r="AL145" s="49"/>
    </row>
    <row r="146" spans="1:38" s="44" customFormat="1" ht="18.75">
      <c r="A146" s="53"/>
      <c r="B146" s="69"/>
      <c r="C146" s="53"/>
      <c r="D146" s="53"/>
      <c r="E146" s="53"/>
      <c r="F146" s="53"/>
      <c r="G146" s="53"/>
      <c r="H146" s="53"/>
      <c r="I146" s="53"/>
      <c r="J146" s="53"/>
      <c r="K146" s="53"/>
      <c r="L146" s="53"/>
      <c r="M146" s="53"/>
      <c r="N146" s="53"/>
      <c r="O146" s="53"/>
      <c r="P146" s="53"/>
      <c r="Q146" s="53"/>
      <c r="R146" s="53"/>
      <c r="S146" s="53"/>
      <c r="T146" s="53"/>
      <c r="U146" s="53"/>
      <c r="V146" s="51"/>
      <c r="W146" s="51"/>
      <c r="X146" s="51"/>
      <c r="Y146" s="51"/>
      <c r="Z146" s="51"/>
      <c r="AA146" s="51"/>
      <c r="AB146" s="51"/>
      <c r="AC146" s="51"/>
      <c r="AD146" s="51"/>
      <c r="AE146" s="51"/>
      <c r="AF146" s="51"/>
      <c r="AG146" s="51"/>
      <c r="AH146" s="51"/>
      <c r="AI146" s="51"/>
      <c r="AJ146" s="51"/>
      <c r="AK146" s="51"/>
      <c r="AL146" s="49"/>
    </row>
    <row r="147" spans="1:38" s="44" customFormat="1" ht="21">
      <c r="A147" s="172"/>
      <c r="B147" s="172"/>
      <c r="C147" s="172"/>
      <c r="D147" s="172"/>
      <c r="E147" s="172"/>
      <c r="F147" s="53"/>
      <c r="G147" s="53"/>
      <c r="H147" s="53"/>
      <c r="I147" s="53"/>
      <c r="J147" s="53"/>
      <c r="K147" s="53"/>
      <c r="L147" s="53"/>
      <c r="M147" s="53"/>
      <c r="N147" s="53"/>
      <c r="O147" s="53"/>
      <c r="P147" s="53"/>
      <c r="Q147" s="53"/>
      <c r="R147" s="53"/>
      <c r="S147" s="53"/>
      <c r="T147" s="53"/>
      <c r="U147" s="51"/>
      <c r="V147" s="51"/>
      <c r="W147" s="51"/>
      <c r="X147" s="51"/>
      <c r="Y147" s="51"/>
      <c r="Z147" s="51"/>
      <c r="AA147" s="51"/>
      <c r="AB147" s="51"/>
      <c r="AC147" s="51"/>
      <c r="AD147" s="51"/>
      <c r="AE147" s="51"/>
      <c r="AF147" s="51"/>
      <c r="AG147" s="51"/>
      <c r="AH147" s="51"/>
      <c r="AI147" s="51"/>
      <c r="AJ147" s="51"/>
      <c r="AK147" s="51"/>
      <c r="AL147" s="49"/>
    </row>
    <row r="148" spans="1:38" s="44" customFormat="1" ht="21">
      <c r="A148" s="172"/>
      <c r="B148" s="172"/>
      <c r="C148" s="172"/>
      <c r="D148" s="172"/>
      <c r="E148" s="172"/>
      <c r="F148" s="53"/>
      <c r="G148" s="53"/>
      <c r="H148" s="53"/>
      <c r="I148" s="53"/>
      <c r="J148" s="53"/>
      <c r="K148" s="53"/>
      <c r="L148" s="53"/>
      <c r="M148" s="53"/>
      <c r="N148" s="53"/>
      <c r="O148" s="53"/>
      <c r="P148" s="53"/>
      <c r="Q148" s="53"/>
      <c r="R148" s="53"/>
      <c r="S148" s="53"/>
      <c r="T148" s="53"/>
      <c r="U148" s="51"/>
      <c r="V148" s="51"/>
      <c r="W148" s="51"/>
      <c r="X148" s="51"/>
      <c r="Y148" s="51"/>
      <c r="Z148" s="51"/>
      <c r="AA148" s="51"/>
      <c r="AB148" s="51"/>
      <c r="AC148" s="51"/>
      <c r="AD148" s="51"/>
      <c r="AE148" s="51"/>
      <c r="AF148" s="51"/>
      <c r="AG148" s="51"/>
      <c r="AH148" s="51"/>
      <c r="AI148" s="51"/>
      <c r="AJ148" s="51"/>
      <c r="AK148" s="51"/>
      <c r="AL148" s="49"/>
    </row>
    <row r="149" spans="1:38" s="44" customFormat="1" ht="21">
      <c r="A149" s="56"/>
      <c r="B149" s="56"/>
      <c r="C149" s="56"/>
      <c r="D149" s="56"/>
      <c r="E149" s="56"/>
      <c r="F149" s="53"/>
      <c r="G149" s="53"/>
      <c r="H149" s="53"/>
      <c r="I149" s="53"/>
      <c r="J149" s="53"/>
      <c r="K149" s="53"/>
      <c r="L149" s="53"/>
      <c r="M149" s="53"/>
      <c r="N149" s="53"/>
      <c r="O149" s="53"/>
      <c r="P149" s="53"/>
      <c r="Q149" s="53"/>
      <c r="R149" s="53"/>
      <c r="S149" s="53"/>
      <c r="T149" s="53"/>
      <c r="U149" s="51"/>
      <c r="V149" s="51"/>
      <c r="W149" s="51"/>
      <c r="X149" s="51"/>
      <c r="Y149" s="51"/>
      <c r="Z149" s="51"/>
      <c r="AA149" s="51"/>
      <c r="AB149" s="51"/>
      <c r="AC149" s="51"/>
      <c r="AD149" s="51"/>
      <c r="AE149" s="51"/>
      <c r="AF149" s="51"/>
      <c r="AG149" s="51"/>
      <c r="AH149" s="51"/>
      <c r="AI149" s="51"/>
      <c r="AJ149" s="51"/>
      <c r="AK149" s="51"/>
      <c r="AL149" s="49"/>
    </row>
    <row r="150" spans="1:38" s="44" customFormat="1" ht="21">
      <c r="A150" s="56"/>
      <c r="B150" s="56"/>
      <c r="C150" s="56"/>
      <c r="D150" s="56"/>
      <c r="E150" s="56"/>
      <c r="F150" s="53"/>
      <c r="G150" s="53"/>
      <c r="H150" s="53"/>
      <c r="I150" s="53"/>
      <c r="J150" s="53"/>
      <c r="K150" s="53"/>
      <c r="L150" s="53"/>
      <c r="M150" s="53"/>
      <c r="N150" s="53"/>
      <c r="O150" s="53"/>
      <c r="P150" s="53"/>
      <c r="Q150" s="53"/>
      <c r="R150" s="53"/>
      <c r="S150" s="53"/>
      <c r="T150" s="53"/>
      <c r="U150" s="51"/>
      <c r="V150" s="51"/>
      <c r="W150" s="51"/>
      <c r="X150" s="51"/>
      <c r="Y150" s="51"/>
      <c r="Z150" s="51"/>
      <c r="AA150" s="51"/>
      <c r="AB150" s="51"/>
      <c r="AC150" s="51"/>
      <c r="AD150" s="51"/>
      <c r="AE150" s="51"/>
      <c r="AF150" s="51"/>
      <c r="AG150" s="51"/>
      <c r="AH150" s="51"/>
      <c r="AI150" s="51"/>
      <c r="AJ150" s="51"/>
      <c r="AK150" s="51"/>
      <c r="AL150" s="49"/>
    </row>
    <row r="151" spans="1:38" s="44" customFormat="1" ht="21">
      <c r="A151" s="56"/>
      <c r="B151" s="56"/>
      <c r="C151" s="56"/>
      <c r="D151" s="56"/>
      <c r="E151" s="56"/>
      <c r="F151" s="53"/>
      <c r="G151" s="53"/>
      <c r="H151" s="53"/>
      <c r="I151" s="53"/>
      <c r="J151" s="53"/>
      <c r="K151" s="53"/>
      <c r="L151" s="53"/>
      <c r="M151" s="53"/>
      <c r="N151" s="53"/>
      <c r="O151" s="53"/>
      <c r="P151" s="53"/>
      <c r="Q151" s="53"/>
      <c r="R151" s="53"/>
      <c r="S151" s="53"/>
      <c r="T151" s="53"/>
      <c r="U151" s="51"/>
      <c r="V151" s="51"/>
      <c r="W151" s="51"/>
      <c r="X151" s="51"/>
      <c r="Y151" s="51"/>
      <c r="Z151" s="51"/>
      <c r="AA151" s="51"/>
      <c r="AB151" s="51"/>
      <c r="AC151" s="51"/>
      <c r="AD151" s="51"/>
      <c r="AE151" s="51"/>
      <c r="AF151" s="51"/>
      <c r="AG151" s="51"/>
      <c r="AH151" s="51"/>
      <c r="AI151" s="51"/>
      <c r="AJ151" s="51"/>
      <c r="AK151" s="51"/>
      <c r="AL151" s="49"/>
    </row>
    <row r="152" spans="1:38" s="44" customFormat="1" ht="21">
      <c r="A152" s="56"/>
      <c r="B152" s="56"/>
      <c r="C152" s="56"/>
      <c r="D152" s="56"/>
      <c r="E152" s="56"/>
      <c r="F152" s="53"/>
      <c r="G152" s="53"/>
      <c r="H152" s="53"/>
      <c r="I152" s="53"/>
      <c r="J152" s="53"/>
      <c r="K152" s="53"/>
      <c r="L152" s="53"/>
      <c r="M152" s="53"/>
      <c r="N152" s="53"/>
      <c r="O152" s="53"/>
      <c r="P152" s="53"/>
      <c r="Q152" s="53"/>
      <c r="R152" s="53"/>
      <c r="S152" s="53"/>
      <c r="T152" s="53"/>
      <c r="U152" s="51"/>
      <c r="V152" s="51"/>
      <c r="W152" s="51"/>
      <c r="X152" s="51"/>
      <c r="Y152" s="51"/>
      <c r="Z152" s="51"/>
      <c r="AA152" s="51"/>
      <c r="AB152" s="51"/>
      <c r="AC152" s="51"/>
      <c r="AD152" s="51"/>
      <c r="AE152" s="51"/>
      <c r="AF152" s="51"/>
      <c r="AG152" s="51"/>
      <c r="AH152" s="51"/>
      <c r="AI152" s="51"/>
      <c r="AJ152" s="51"/>
      <c r="AK152" s="51"/>
      <c r="AL152" s="49"/>
    </row>
    <row r="153" spans="1:38" s="44" customFormat="1" ht="21">
      <c r="A153" s="172"/>
      <c r="B153" s="172"/>
      <c r="C153" s="172"/>
      <c r="D153" s="172"/>
      <c r="E153" s="172"/>
      <c r="F153" s="53"/>
      <c r="G153" s="53"/>
      <c r="H153" s="53"/>
      <c r="I153" s="53"/>
      <c r="J153" s="53"/>
      <c r="K153" s="53"/>
      <c r="L153" s="53"/>
      <c r="M153" s="53"/>
      <c r="N153" s="53"/>
      <c r="O153" s="53"/>
      <c r="P153" s="53"/>
      <c r="Q153" s="53"/>
      <c r="R153" s="53"/>
      <c r="S153" s="53"/>
      <c r="T153" s="53"/>
      <c r="U153" s="51"/>
      <c r="V153" s="51"/>
      <c r="W153" s="51"/>
      <c r="X153" s="51"/>
      <c r="Y153" s="51"/>
      <c r="Z153" s="51"/>
      <c r="AA153" s="51"/>
      <c r="AB153" s="51"/>
      <c r="AC153" s="51"/>
      <c r="AD153" s="51"/>
      <c r="AE153" s="51"/>
      <c r="AF153" s="51"/>
      <c r="AG153" s="51"/>
      <c r="AH153" s="51"/>
      <c r="AI153" s="51"/>
      <c r="AJ153" s="51"/>
      <c r="AK153" s="51"/>
      <c r="AL153" s="49"/>
    </row>
    <row r="154" spans="1:38" s="44" customFormat="1" ht="21.75" thickBot="1">
      <c r="A154" s="172"/>
      <c r="B154" s="172"/>
      <c r="C154" s="172"/>
      <c r="D154" s="172"/>
      <c r="E154" s="172"/>
      <c r="F154" s="53"/>
      <c r="G154" s="53"/>
      <c r="H154" s="53"/>
      <c r="I154" s="53"/>
      <c r="J154" s="53"/>
      <c r="K154" s="53"/>
      <c r="L154" s="53"/>
      <c r="M154" s="53"/>
      <c r="N154" s="53"/>
      <c r="O154" s="53"/>
      <c r="P154" s="53"/>
      <c r="Q154" s="53"/>
      <c r="R154" s="53"/>
      <c r="S154" s="53"/>
      <c r="T154" s="53"/>
      <c r="U154" s="51"/>
      <c r="V154" s="51"/>
      <c r="W154" s="51"/>
      <c r="X154" s="51"/>
      <c r="Y154" s="51"/>
      <c r="Z154" s="51"/>
      <c r="AA154" s="51"/>
      <c r="AB154" s="51"/>
      <c r="AC154" s="51"/>
      <c r="AD154" s="51"/>
      <c r="AE154" s="51"/>
      <c r="AF154" s="51"/>
      <c r="AG154" s="51"/>
      <c r="AH154" s="51"/>
      <c r="AI154" s="51"/>
      <c r="AJ154" s="51"/>
      <c r="AK154" s="51"/>
      <c r="AL154" s="49"/>
    </row>
    <row r="155" spans="1:38" s="44" customFormat="1">
      <c r="A155" s="53"/>
      <c r="B155" s="49"/>
      <c r="C155" s="49"/>
      <c r="D155" s="49"/>
      <c r="E155" s="49"/>
      <c r="F155" s="49"/>
      <c r="G155" s="53"/>
      <c r="H155" s="53"/>
      <c r="I155" s="53"/>
      <c r="J155" s="53"/>
      <c r="K155" s="53"/>
      <c r="L155" s="53"/>
      <c r="M155" s="53"/>
      <c r="N155" s="53"/>
      <c r="O155" s="53"/>
      <c r="P155" s="53"/>
      <c r="Q155" s="53"/>
      <c r="R155" s="53"/>
      <c r="S155" s="53"/>
      <c r="T155" s="53"/>
      <c r="U155" s="53"/>
      <c r="V155" s="174" t="s">
        <v>14</v>
      </c>
      <c r="W155" s="175"/>
      <c r="X155" s="175"/>
      <c r="Y155" s="175"/>
      <c r="Z155" s="175"/>
      <c r="AA155" s="176"/>
      <c r="AB155" s="38"/>
      <c r="AC155" s="174" t="s">
        <v>15</v>
      </c>
      <c r="AD155" s="175"/>
      <c r="AE155" s="175"/>
      <c r="AF155" s="175"/>
      <c r="AG155" s="175"/>
      <c r="AH155" s="176"/>
      <c r="AI155" s="180" t="s">
        <v>16</v>
      </c>
      <c r="AJ155" s="180"/>
      <c r="AK155" s="180"/>
      <c r="AL155" s="180"/>
    </row>
    <row r="156" spans="1:38" s="44" customFormat="1">
      <c r="A156" s="53"/>
      <c r="B156" s="75"/>
      <c r="C156" s="75"/>
      <c r="D156" s="75"/>
      <c r="E156" s="75"/>
      <c r="F156" s="75"/>
      <c r="G156" s="53"/>
      <c r="H156" s="53"/>
      <c r="I156" s="53"/>
      <c r="J156" s="53"/>
      <c r="K156" s="53"/>
      <c r="L156" s="53"/>
      <c r="M156" s="53"/>
      <c r="N156" s="53"/>
      <c r="O156" s="53"/>
      <c r="P156" s="53"/>
      <c r="Q156" s="53"/>
      <c r="R156" s="53"/>
      <c r="S156" s="53"/>
      <c r="T156" s="53"/>
      <c r="U156" s="53"/>
      <c r="V156" s="185"/>
      <c r="W156" s="186"/>
      <c r="X156" s="186"/>
      <c r="Y156" s="186"/>
      <c r="Z156" s="186"/>
      <c r="AA156" s="187"/>
      <c r="AB156" s="38"/>
      <c r="AC156" s="185"/>
      <c r="AD156" s="186"/>
      <c r="AE156" s="186"/>
      <c r="AF156" s="186"/>
      <c r="AG156" s="186"/>
      <c r="AH156" s="187"/>
      <c r="AI156" s="180"/>
      <c r="AJ156" s="180"/>
      <c r="AK156" s="180"/>
      <c r="AL156" s="180"/>
    </row>
    <row r="157" spans="1:38" s="44" customFormat="1" ht="21">
      <c r="A157" s="87"/>
      <c r="B157" s="167" t="s">
        <v>62</v>
      </c>
      <c r="C157" s="167"/>
      <c r="D157" s="167"/>
      <c r="E157" s="167"/>
      <c r="F157" s="167"/>
      <c r="G157" s="167"/>
      <c r="H157" s="167"/>
      <c r="I157" s="167"/>
      <c r="J157" s="167"/>
      <c r="K157" s="167"/>
      <c r="L157" s="167"/>
      <c r="M157" s="167"/>
      <c r="N157" s="167"/>
      <c r="O157" s="167"/>
      <c r="P157" s="167"/>
      <c r="Q157" s="167"/>
      <c r="R157" s="167"/>
      <c r="S157" s="167"/>
      <c r="T157" s="167"/>
      <c r="U157" s="167"/>
      <c r="V157" s="64">
        <v>1</v>
      </c>
      <c r="W157" s="64">
        <v>2</v>
      </c>
      <c r="X157" s="64">
        <v>3</v>
      </c>
      <c r="Y157" s="64">
        <v>4</v>
      </c>
      <c r="Z157" s="64">
        <v>5</v>
      </c>
      <c r="AA157" s="64" t="s">
        <v>44</v>
      </c>
      <c r="AB157" s="77" t="s">
        <v>18</v>
      </c>
      <c r="AC157" s="64">
        <v>1</v>
      </c>
      <c r="AD157" s="64">
        <v>2</v>
      </c>
      <c r="AE157" s="64">
        <v>3</v>
      </c>
      <c r="AF157" s="64">
        <v>4</v>
      </c>
      <c r="AG157" s="64">
        <v>5</v>
      </c>
      <c r="AH157" s="64" t="s">
        <v>44</v>
      </c>
      <c r="AI157" s="78" t="s">
        <v>19</v>
      </c>
      <c r="AJ157" s="78" t="s">
        <v>54</v>
      </c>
      <c r="AK157" s="78" t="s">
        <v>21</v>
      </c>
      <c r="AL157" s="78" t="s">
        <v>22</v>
      </c>
    </row>
    <row r="158" spans="1:38" s="47" customFormat="1" ht="18.75" customHeight="1">
      <c r="A158" s="68">
        <v>8.1</v>
      </c>
      <c r="B158" s="182" t="s">
        <v>63</v>
      </c>
      <c r="C158" s="182"/>
      <c r="D158" s="182"/>
      <c r="E158" s="182"/>
      <c r="F158" s="182"/>
      <c r="G158" s="182"/>
      <c r="H158" s="182"/>
      <c r="I158" s="182"/>
      <c r="J158" s="182"/>
      <c r="K158" s="182"/>
      <c r="L158" s="182"/>
      <c r="M158" s="182"/>
      <c r="N158" s="182"/>
      <c r="O158" s="182"/>
      <c r="P158" s="182"/>
      <c r="Q158" s="182"/>
      <c r="R158" s="182"/>
      <c r="S158" s="182"/>
      <c r="T158" s="182"/>
      <c r="U158" s="183"/>
      <c r="V158" s="137">
        <f>+AN16</f>
        <v>3</v>
      </c>
      <c r="W158" s="137">
        <f t="shared" ref="W158:AA165" si="39">+AO16</f>
        <v>13</v>
      </c>
      <c r="X158" s="137">
        <f t="shared" si="39"/>
        <v>16</v>
      </c>
      <c r="Y158" s="137">
        <f t="shared" si="39"/>
        <v>31</v>
      </c>
      <c r="Z158" s="137">
        <f t="shared" si="39"/>
        <v>8</v>
      </c>
      <c r="AA158" s="137">
        <f t="shared" si="39"/>
        <v>1</v>
      </c>
      <c r="AB158" s="137">
        <f>SUM(V158:AA158)</f>
        <v>72</v>
      </c>
      <c r="AC158" s="46">
        <f>V158/$AB158</f>
        <v>4.1666666666666664E-2</v>
      </c>
      <c r="AD158" s="46">
        <f t="shared" ref="AD158:AH165" si="40">W158/$AB158</f>
        <v>0.18055555555555555</v>
      </c>
      <c r="AE158" s="46">
        <f t="shared" si="40"/>
        <v>0.22222222222222221</v>
      </c>
      <c r="AF158" s="46">
        <f t="shared" si="40"/>
        <v>0.43055555555555558</v>
      </c>
      <c r="AG158" s="46">
        <f t="shared" si="40"/>
        <v>0.1111111111111111</v>
      </c>
      <c r="AH158" s="46">
        <f t="shared" si="40"/>
        <v>1.3888888888888888E-2</v>
      </c>
      <c r="AI158" s="137">
        <f>+BA16</f>
        <v>3.39</v>
      </c>
      <c r="AJ158" s="137">
        <f t="shared" ref="AJ158:AL165" si="41">+BB16</f>
        <v>1.05</v>
      </c>
      <c r="AK158" s="137">
        <f t="shared" si="41"/>
        <v>4</v>
      </c>
      <c r="AL158" s="137">
        <f t="shared" si="41"/>
        <v>4</v>
      </c>
    </row>
    <row r="159" spans="1:38" s="47" customFormat="1" ht="18.75" customHeight="1">
      <c r="A159" s="68">
        <v>8.1999999999999993</v>
      </c>
      <c r="B159" s="182" t="s">
        <v>64</v>
      </c>
      <c r="C159" s="182" t="s">
        <v>65</v>
      </c>
      <c r="D159" s="182" t="s">
        <v>65</v>
      </c>
      <c r="E159" s="182" t="s">
        <v>65</v>
      </c>
      <c r="F159" s="182" t="s">
        <v>65</v>
      </c>
      <c r="G159" s="182" t="s">
        <v>65</v>
      </c>
      <c r="H159" s="182" t="s">
        <v>65</v>
      </c>
      <c r="I159" s="182" t="s">
        <v>65</v>
      </c>
      <c r="J159" s="182" t="s">
        <v>65</v>
      </c>
      <c r="K159" s="182" t="s">
        <v>65</v>
      </c>
      <c r="L159" s="182" t="s">
        <v>65</v>
      </c>
      <c r="M159" s="182" t="s">
        <v>65</v>
      </c>
      <c r="N159" s="182" t="s">
        <v>65</v>
      </c>
      <c r="O159" s="182" t="s">
        <v>65</v>
      </c>
      <c r="P159" s="182" t="s">
        <v>65</v>
      </c>
      <c r="Q159" s="182" t="s">
        <v>65</v>
      </c>
      <c r="R159" s="182" t="s">
        <v>65</v>
      </c>
      <c r="S159" s="182" t="s">
        <v>65</v>
      </c>
      <c r="T159" s="182" t="s">
        <v>65</v>
      </c>
      <c r="U159" s="183" t="s">
        <v>65</v>
      </c>
      <c r="V159" s="137">
        <f t="shared" ref="V159:V165" si="42">+AN17</f>
        <v>0</v>
      </c>
      <c r="W159" s="137">
        <f t="shared" si="39"/>
        <v>6</v>
      </c>
      <c r="X159" s="137">
        <f t="shared" si="39"/>
        <v>28</v>
      </c>
      <c r="Y159" s="137">
        <f t="shared" si="39"/>
        <v>29</v>
      </c>
      <c r="Z159" s="137">
        <f t="shared" si="39"/>
        <v>9</v>
      </c>
      <c r="AA159" s="137">
        <f t="shared" si="39"/>
        <v>0</v>
      </c>
      <c r="AB159" s="137">
        <f t="shared" ref="AB159:AB165" si="43">SUM(V159:AA159)</f>
        <v>72</v>
      </c>
      <c r="AC159" s="46">
        <f t="shared" ref="AC159:AC165" si="44">V159/$AB159</f>
        <v>0</v>
      </c>
      <c r="AD159" s="46">
        <f t="shared" si="40"/>
        <v>8.3333333333333329E-2</v>
      </c>
      <c r="AE159" s="46">
        <f t="shared" si="40"/>
        <v>0.3888888888888889</v>
      </c>
      <c r="AF159" s="46">
        <f t="shared" si="40"/>
        <v>0.40277777777777779</v>
      </c>
      <c r="AG159" s="46">
        <f t="shared" si="40"/>
        <v>0.125</v>
      </c>
      <c r="AH159" s="46">
        <f t="shared" si="40"/>
        <v>0</v>
      </c>
      <c r="AI159" s="137">
        <f t="shared" ref="AI159:AI165" si="45">+BA17</f>
        <v>3.57</v>
      </c>
      <c r="AJ159" s="137">
        <f t="shared" si="41"/>
        <v>0.82</v>
      </c>
      <c r="AK159" s="137">
        <f t="shared" si="41"/>
        <v>4</v>
      </c>
      <c r="AL159" s="137">
        <f t="shared" si="41"/>
        <v>4</v>
      </c>
    </row>
    <row r="160" spans="1:38" s="47" customFormat="1" ht="18.75" customHeight="1">
      <c r="A160" s="68">
        <v>8.3000000000000007</v>
      </c>
      <c r="B160" s="182" t="s">
        <v>66</v>
      </c>
      <c r="C160" s="182" t="s">
        <v>67</v>
      </c>
      <c r="D160" s="182" t="s">
        <v>67</v>
      </c>
      <c r="E160" s="182" t="s">
        <v>67</v>
      </c>
      <c r="F160" s="182" t="s">
        <v>67</v>
      </c>
      <c r="G160" s="182" t="s">
        <v>67</v>
      </c>
      <c r="H160" s="182" t="s">
        <v>67</v>
      </c>
      <c r="I160" s="182" t="s">
        <v>67</v>
      </c>
      <c r="J160" s="182" t="s">
        <v>67</v>
      </c>
      <c r="K160" s="182" t="s">
        <v>67</v>
      </c>
      <c r="L160" s="182" t="s">
        <v>67</v>
      </c>
      <c r="M160" s="182" t="s">
        <v>67</v>
      </c>
      <c r="N160" s="182" t="s">
        <v>67</v>
      </c>
      <c r="O160" s="182" t="s">
        <v>67</v>
      </c>
      <c r="P160" s="182" t="s">
        <v>67</v>
      </c>
      <c r="Q160" s="182" t="s">
        <v>67</v>
      </c>
      <c r="R160" s="182" t="s">
        <v>67</v>
      </c>
      <c r="S160" s="182" t="s">
        <v>67</v>
      </c>
      <c r="T160" s="182" t="s">
        <v>67</v>
      </c>
      <c r="U160" s="183" t="s">
        <v>67</v>
      </c>
      <c r="V160" s="137">
        <f t="shared" si="42"/>
        <v>0</v>
      </c>
      <c r="W160" s="137">
        <f t="shared" si="39"/>
        <v>3</v>
      </c>
      <c r="X160" s="137">
        <f t="shared" si="39"/>
        <v>30</v>
      </c>
      <c r="Y160" s="137">
        <f t="shared" si="39"/>
        <v>29</v>
      </c>
      <c r="Z160" s="137">
        <f t="shared" si="39"/>
        <v>8</v>
      </c>
      <c r="AA160" s="137">
        <f t="shared" si="39"/>
        <v>2</v>
      </c>
      <c r="AB160" s="137">
        <f t="shared" si="43"/>
        <v>72</v>
      </c>
      <c r="AC160" s="46">
        <f t="shared" si="44"/>
        <v>0</v>
      </c>
      <c r="AD160" s="46">
        <f t="shared" si="40"/>
        <v>4.1666666666666664E-2</v>
      </c>
      <c r="AE160" s="46">
        <f t="shared" si="40"/>
        <v>0.41666666666666669</v>
      </c>
      <c r="AF160" s="46">
        <f t="shared" si="40"/>
        <v>0.40277777777777779</v>
      </c>
      <c r="AG160" s="46">
        <f t="shared" si="40"/>
        <v>0.1111111111111111</v>
      </c>
      <c r="AH160" s="46">
        <f t="shared" si="40"/>
        <v>2.7777777777777776E-2</v>
      </c>
      <c r="AI160" s="137">
        <f t="shared" si="45"/>
        <v>3.6</v>
      </c>
      <c r="AJ160" s="137">
        <f t="shared" si="41"/>
        <v>0.75</v>
      </c>
      <c r="AK160" s="137">
        <f t="shared" si="41"/>
        <v>4</v>
      </c>
      <c r="AL160" s="137">
        <f t="shared" si="41"/>
        <v>3</v>
      </c>
    </row>
    <row r="161" spans="1:38" s="47" customFormat="1" ht="18.75" customHeight="1">
      <c r="A161" s="68">
        <v>8.4</v>
      </c>
      <c r="B161" s="182" t="s">
        <v>68</v>
      </c>
      <c r="C161" s="182" t="s">
        <v>69</v>
      </c>
      <c r="D161" s="182" t="s">
        <v>69</v>
      </c>
      <c r="E161" s="182" t="s">
        <v>69</v>
      </c>
      <c r="F161" s="182" t="s">
        <v>69</v>
      </c>
      <c r="G161" s="182" t="s">
        <v>69</v>
      </c>
      <c r="H161" s="182" t="s">
        <v>69</v>
      </c>
      <c r="I161" s="182" t="s">
        <v>69</v>
      </c>
      <c r="J161" s="182" t="s">
        <v>69</v>
      </c>
      <c r="K161" s="182" t="s">
        <v>69</v>
      </c>
      <c r="L161" s="182" t="s">
        <v>69</v>
      </c>
      <c r="M161" s="182" t="s">
        <v>69</v>
      </c>
      <c r="N161" s="182" t="s">
        <v>69</v>
      </c>
      <c r="O161" s="182" t="s">
        <v>69</v>
      </c>
      <c r="P161" s="182" t="s">
        <v>69</v>
      </c>
      <c r="Q161" s="182" t="s">
        <v>69</v>
      </c>
      <c r="R161" s="182" t="s">
        <v>69</v>
      </c>
      <c r="S161" s="182" t="s">
        <v>69</v>
      </c>
      <c r="T161" s="182" t="s">
        <v>69</v>
      </c>
      <c r="U161" s="183" t="s">
        <v>69</v>
      </c>
      <c r="V161" s="137">
        <f t="shared" si="42"/>
        <v>1</v>
      </c>
      <c r="W161" s="137">
        <f t="shared" si="39"/>
        <v>7</v>
      </c>
      <c r="X161" s="137">
        <f t="shared" si="39"/>
        <v>19</v>
      </c>
      <c r="Y161" s="137">
        <f t="shared" si="39"/>
        <v>29</v>
      </c>
      <c r="Z161" s="137">
        <f t="shared" si="39"/>
        <v>15</v>
      </c>
      <c r="AA161" s="137">
        <f t="shared" si="39"/>
        <v>1</v>
      </c>
      <c r="AB161" s="137">
        <f t="shared" si="43"/>
        <v>72</v>
      </c>
      <c r="AC161" s="46">
        <f t="shared" si="44"/>
        <v>1.3888888888888888E-2</v>
      </c>
      <c r="AD161" s="46">
        <f t="shared" si="40"/>
        <v>9.7222222222222224E-2</v>
      </c>
      <c r="AE161" s="46">
        <f t="shared" si="40"/>
        <v>0.2638888888888889</v>
      </c>
      <c r="AF161" s="46">
        <f t="shared" si="40"/>
        <v>0.40277777777777779</v>
      </c>
      <c r="AG161" s="46">
        <f t="shared" si="40"/>
        <v>0.20833333333333334</v>
      </c>
      <c r="AH161" s="46">
        <f t="shared" si="40"/>
        <v>1.3888888888888888E-2</v>
      </c>
      <c r="AI161" s="137">
        <f t="shared" si="45"/>
        <v>3.7</v>
      </c>
      <c r="AJ161" s="137">
        <f t="shared" si="41"/>
        <v>0.96</v>
      </c>
      <c r="AK161" s="137">
        <f t="shared" si="41"/>
        <v>4</v>
      </c>
      <c r="AL161" s="137">
        <f t="shared" si="41"/>
        <v>4</v>
      </c>
    </row>
    <row r="162" spans="1:38" s="47" customFormat="1" ht="18.75" customHeight="1">
      <c r="A162" s="68">
        <v>8.5</v>
      </c>
      <c r="B162" s="182" t="s">
        <v>70</v>
      </c>
      <c r="C162" s="182" t="s">
        <v>71</v>
      </c>
      <c r="D162" s="182" t="s">
        <v>71</v>
      </c>
      <c r="E162" s="182" t="s">
        <v>71</v>
      </c>
      <c r="F162" s="182" t="s">
        <v>71</v>
      </c>
      <c r="G162" s="182" t="s">
        <v>71</v>
      </c>
      <c r="H162" s="182" t="s">
        <v>71</v>
      </c>
      <c r="I162" s="182" t="s">
        <v>71</v>
      </c>
      <c r="J162" s="182" t="s">
        <v>71</v>
      </c>
      <c r="K162" s="182" t="s">
        <v>71</v>
      </c>
      <c r="L162" s="182" t="s">
        <v>71</v>
      </c>
      <c r="M162" s="182" t="s">
        <v>71</v>
      </c>
      <c r="N162" s="182" t="s">
        <v>71</v>
      </c>
      <c r="O162" s="182" t="s">
        <v>71</v>
      </c>
      <c r="P162" s="182" t="s">
        <v>71</v>
      </c>
      <c r="Q162" s="182" t="s">
        <v>71</v>
      </c>
      <c r="R162" s="182" t="s">
        <v>71</v>
      </c>
      <c r="S162" s="182" t="s">
        <v>71</v>
      </c>
      <c r="T162" s="182" t="s">
        <v>71</v>
      </c>
      <c r="U162" s="183" t="s">
        <v>71</v>
      </c>
      <c r="V162" s="137">
        <f t="shared" si="42"/>
        <v>1</v>
      </c>
      <c r="W162" s="137">
        <f t="shared" si="39"/>
        <v>0</v>
      </c>
      <c r="X162" s="137">
        <f t="shared" si="39"/>
        <v>15</v>
      </c>
      <c r="Y162" s="137">
        <f t="shared" si="39"/>
        <v>24</v>
      </c>
      <c r="Z162" s="137">
        <f t="shared" si="39"/>
        <v>32</v>
      </c>
      <c r="AA162" s="137">
        <f t="shared" si="39"/>
        <v>0</v>
      </c>
      <c r="AB162" s="137">
        <f t="shared" si="43"/>
        <v>72</v>
      </c>
      <c r="AC162" s="46">
        <f t="shared" si="44"/>
        <v>1.3888888888888888E-2</v>
      </c>
      <c r="AD162" s="46">
        <f t="shared" si="40"/>
        <v>0</v>
      </c>
      <c r="AE162" s="46">
        <f t="shared" si="40"/>
        <v>0.20833333333333334</v>
      </c>
      <c r="AF162" s="46">
        <f t="shared" si="40"/>
        <v>0.33333333333333331</v>
      </c>
      <c r="AG162" s="46">
        <f t="shared" si="40"/>
        <v>0.44444444444444442</v>
      </c>
      <c r="AH162" s="46">
        <f t="shared" si="40"/>
        <v>0</v>
      </c>
      <c r="AI162" s="137">
        <f t="shared" si="45"/>
        <v>4.1900000000000004</v>
      </c>
      <c r="AJ162" s="137">
        <f t="shared" si="41"/>
        <v>0.87</v>
      </c>
      <c r="AK162" s="137">
        <f t="shared" si="41"/>
        <v>4</v>
      </c>
      <c r="AL162" s="137">
        <f t="shared" si="41"/>
        <v>5</v>
      </c>
    </row>
    <row r="163" spans="1:38" s="47" customFormat="1" ht="18.75" customHeight="1">
      <c r="A163" s="68">
        <v>8.6</v>
      </c>
      <c r="B163" s="182" t="s">
        <v>72</v>
      </c>
      <c r="C163" s="182" t="s">
        <v>73</v>
      </c>
      <c r="D163" s="182" t="s">
        <v>73</v>
      </c>
      <c r="E163" s="182" t="s">
        <v>73</v>
      </c>
      <c r="F163" s="182" t="s">
        <v>73</v>
      </c>
      <c r="G163" s="182" t="s">
        <v>73</v>
      </c>
      <c r="H163" s="182" t="s">
        <v>73</v>
      </c>
      <c r="I163" s="182" t="s">
        <v>73</v>
      </c>
      <c r="J163" s="182" t="s">
        <v>73</v>
      </c>
      <c r="K163" s="182" t="s">
        <v>73</v>
      </c>
      <c r="L163" s="182" t="s">
        <v>73</v>
      </c>
      <c r="M163" s="182" t="s">
        <v>73</v>
      </c>
      <c r="N163" s="182" t="s">
        <v>73</v>
      </c>
      <c r="O163" s="182" t="s">
        <v>73</v>
      </c>
      <c r="P163" s="182" t="s">
        <v>73</v>
      </c>
      <c r="Q163" s="182" t="s">
        <v>73</v>
      </c>
      <c r="R163" s="182" t="s">
        <v>73</v>
      </c>
      <c r="S163" s="182" t="s">
        <v>73</v>
      </c>
      <c r="T163" s="182" t="s">
        <v>73</v>
      </c>
      <c r="U163" s="183" t="s">
        <v>73</v>
      </c>
      <c r="V163" s="137">
        <f t="shared" si="42"/>
        <v>2</v>
      </c>
      <c r="W163" s="137">
        <f t="shared" si="39"/>
        <v>1</v>
      </c>
      <c r="X163" s="137">
        <f t="shared" si="39"/>
        <v>18</v>
      </c>
      <c r="Y163" s="137">
        <f t="shared" si="39"/>
        <v>25</v>
      </c>
      <c r="Z163" s="137">
        <f t="shared" si="39"/>
        <v>22</v>
      </c>
      <c r="AA163" s="137">
        <f t="shared" si="39"/>
        <v>4</v>
      </c>
      <c r="AB163" s="137">
        <f t="shared" si="43"/>
        <v>72</v>
      </c>
      <c r="AC163" s="46">
        <f t="shared" si="44"/>
        <v>2.7777777777777776E-2</v>
      </c>
      <c r="AD163" s="46">
        <f t="shared" si="40"/>
        <v>1.3888888888888888E-2</v>
      </c>
      <c r="AE163" s="46">
        <f t="shared" si="40"/>
        <v>0.25</v>
      </c>
      <c r="AF163" s="46">
        <f t="shared" si="40"/>
        <v>0.34722222222222221</v>
      </c>
      <c r="AG163" s="46">
        <f t="shared" si="40"/>
        <v>0.30555555555555558</v>
      </c>
      <c r="AH163" s="46">
        <f t="shared" si="40"/>
        <v>5.5555555555555552E-2</v>
      </c>
      <c r="AI163" s="137">
        <f t="shared" si="45"/>
        <v>3.94</v>
      </c>
      <c r="AJ163" s="137">
        <f t="shared" si="41"/>
        <v>0.96</v>
      </c>
      <c r="AK163" s="137">
        <f t="shared" si="41"/>
        <v>4</v>
      </c>
      <c r="AL163" s="137">
        <f t="shared" si="41"/>
        <v>4</v>
      </c>
    </row>
    <row r="164" spans="1:38" s="47" customFormat="1" ht="18.75" customHeight="1">
      <c r="A164" s="68">
        <v>8.6999999999999993</v>
      </c>
      <c r="B164" s="182" t="s">
        <v>74</v>
      </c>
      <c r="C164" s="182" t="s">
        <v>75</v>
      </c>
      <c r="D164" s="182" t="s">
        <v>75</v>
      </c>
      <c r="E164" s="182" t="s">
        <v>75</v>
      </c>
      <c r="F164" s="182" t="s">
        <v>75</v>
      </c>
      <c r="G164" s="182" t="s">
        <v>75</v>
      </c>
      <c r="H164" s="182" t="s">
        <v>75</v>
      </c>
      <c r="I164" s="182" t="s">
        <v>75</v>
      </c>
      <c r="J164" s="182" t="s">
        <v>75</v>
      </c>
      <c r="K164" s="182" t="s">
        <v>75</v>
      </c>
      <c r="L164" s="182" t="s">
        <v>75</v>
      </c>
      <c r="M164" s="182" t="s">
        <v>75</v>
      </c>
      <c r="N164" s="182" t="s">
        <v>75</v>
      </c>
      <c r="O164" s="182" t="s">
        <v>75</v>
      </c>
      <c r="P164" s="182" t="s">
        <v>75</v>
      </c>
      <c r="Q164" s="182" t="s">
        <v>75</v>
      </c>
      <c r="R164" s="182" t="s">
        <v>75</v>
      </c>
      <c r="S164" s="182" t="s">
        <v>75</v>
      </c>
      <c r="T164" s="182" t="s">
        <v>75</v>
      </c>
      <c r="U164" s="183" t="s">
        <v>75</v>
      </c>
      <c r="V164" s="137">
        <f t="shared" si="42"/>
        <v>1</v>
      </c>
      <c r="W164" s="137">
        <f t="shared" si="39"/>
        <v>4</v>
      </c>
      <c r="X164" s="137">
        <f t="shared" si="39"/>
        <v>7</v>
      </c>
      <c r="Y164" s="137">
        <f t="shared" si="39"/>
        <v>28</v>
      </c>
      <c r="Z164" s="137">
        <f t="shared" si="39"/>
        <v>31</v>
      </c>
      <c r="AA164" s="137">
        <f t="shared" si="39"/>
        <v>1</v>
      </c>
      <c r="AB164" s="137">
        <f t="shared" si="43"/>
        <v>72</v>
      </c>
      <c r="AC164" s="46">
        <f t="shared" si="44"/>
        <v>1.3888888888888888E-2</v>
      </c>
      <c r="AD164" s="46">
        <f t="shared" si="40"/>
        <v>5.5555555555555552E-2</v>
      </c>
      <c r="AE164" s="46">
        <f t="shared" si="40"/>
        <v>9.7222222222222224E-2</v>
      </c>
      <c r="AF164" s="46">
        <f t="shared" si="40"/>
        <v>0.3888888888888889</v>
      </c>
      <c r="AG164" s="46">
        <f t="shared" si="40"/>
        <v>0.43055555555555558</v>
      </c>
      <c r="AH164" s="46">
        <f t="shared" si="40"/>
        <v>1.3888888888888888E-2</v>
      </c>
      <c r="AI164" s="137">
        <f t="shared" si="45"/>
        <v>4.18</v>
      </c>
      <c r="AJ164" s="137">
        <f t="shared" si="41"/>
        <v>0.93</v>
      </c>
      <c r="AK164" s="137">
        <f t="shared" si="41"/>
        <v>4</v>
      </c>
      <c r="AL164" s="137">
        <f t="shared" si="41"/>
        <v>5</v>
      </c>
    </row>
    <row r="165" spans="1:38" s="47" customFormat="1" ht="18.75" customHeight="1">
      <c r="A165" s="68">
        <v>8.8000000000000007</v>
      </c>
      <c r="B165" s="182" t="s">
        <v>76</v>
      </c>
      <c r="C165" s="182" t="s">
        <v>77</v>
      </c>
      <c r="D165" s="182" t="s">
        <v>77</v>
      </c>
      <c r="E165" s="182" t="s">
        <v>77</v>
      </c>
      <c r="F165" s="182" t="s">
        <v>77</v>
      </c>
      <c r="G165" s="182" t="s">
        <v>77</v>
      </c>
      <c r="H165" s="182" t="s">
        <v>77</v>
      </c>
      <c r="I165" s="182" t="s">
        <v>77</v>
      </c>
      <c r="J165" s="182" t="s">
        <v>77</v>
      </c>
      <c r="K165" s="182" t="s">
        <v>77</v>
      </c>
      <c r="L165" s="182" t="s">
        <v>77</v>
      </c>
      <c r="M165" s="182" t="s">
        <v>77</v>
      </c>
      <c r="N165" s="182" t="s">
        <v>77</v>
      </c>
      <c r="O165" s="182" t="s">
        <v>77</v>
      </c>
      <c r="P165" s="182" t="s">
        <v>77</v>
      </c>
      <c r="Q165" s="182" t="s">
        <v>77</v>
      </c>
      <c r="R165" s="182" t="s">
        <v>77</v>
      </c>
      <c r="S165" s="182" t="s">
        <v>77</v>
      </c>
      <c r="T165" s="182" t="s">
        <v>77</v>
      </c>
      <c r="U165" s="183" t="s">
        <v>77</v>
      </c>
      <c r="V165" s="137">
        <f t="shared" si="42"/>
        <v>0</v>
      </c>
      <c r="W165" s="137">
        <f t="shared" si="39"/>
        <v>3</v>
      </c>
      <c r="X165" s="137">
        <f t="shared" si="39"/>
        <v>11</v>
      </c>
      <c r="Y165" s="137">
        <f t="shared" si="39"/>
        <v>28</v>
      </c>
      <c r="Z165" s="137">
        <f t="shared" si="39"/>
        <v>19</v>
      </c>
      <c r="AA165" s="137">
        <f t="shared" si="39"/>
        <v>11</v>
      </c>
      <c r="AB165" s="137">
        <f t="shared" si="43"/>
        <v>72</v>
      </c>
      <c r="AC165" s="46">
        <f t="shared" si="44"/>
        <v>0</v>
      </c>
      <c r="AD165" s="46">
        <f t="shared" si="40"/>
        <v>4.1666666666666664E-2</v>
      </c>
      <c r="AE165" s="46">
        <f t="shared" si="40"/>
        <v>0.15277777777777779</v>
      </c>
      <c r="AF165" s="46">
        <f t="shared" si="40"/>
        <v>0.3888888888888889</v>
      </c>
      <c r="AG165" s="46">
        <f t="shared" si="40"/>
        <v>0.2638888888888889</v>
      </c>
      <c r="AH165" s="46">
        <f t="shared" si="40"/>
        <v>0.15277777777777779</v>
      </c>
      <c r="AI165" s="137">
        <f t="shared" si="45"/>
        <v>4.03</v>
      </c>
      <c r="AJ165" s="137">
        <f t="shared" si="41"/>
        <v>0.84</v>
      </c>
      <c r="AK165" s="137">
        <f t="shared" si="41"/>
        <v>4</v>
      </c>
      <c r="AL165" s="137">
        <f t="shared" si="41"/>
        <v>4</v>
      </c>
    </row>
    <row r="166" spans="1:38" ht="15.75">
      <c r="A166" s="38"/>
      <c r="B166" s="38"/>
      <c r="C166" s="38"/>
      <c r="D166" s="38"/>
      <c r="E166" s="38"/>
      <c r="F166" s="38"/>
      <c r="G166" s="38"/>
      <c r="H166" s="38"/>
      <c r="I166" s="38"/>
      <c r="J166" s="38"/>
      <c r="K166" s="38"/>
      <c r="L166" s="38"/>
      <c r="M166" s="38"/>
      <c r="N166" s="38"/>
      <c r="O166" s="38"/>
      <c r="P166" s="38"/>
      <c r="Q166" s="38"/>
      <c r="R166" s="38"/>
      <c r="S166" s="38"/>
      <c r="T166" s="38"/>
      <c r="U166" s="38"/>
      <c r="V166" s="38"/>
      <c r="W166" s="38"/>
      <c r="X166" s="38"/>
      <c r="Y166" s="38"/>
      <c r="Z166" s="38"/>
      <c r="AB166" s="38"/>
      <c r="AC166" s="38"/>
      <c r="AD166" s="38"/>
      <c r="AE166" s="38"/>
      <c r="AF166" s="38"/>
      <c r="AG166" s="38"/>
      <c r="AH166" s="38"/>
      <c r="AI166" s="88"/>
      <c r="AJ166" s="38"/>
      <c r="AK166" s="38"/>
      <c r="AL166" s="38"/>
    </row>
    <row r="167" spans="1:38">
      <c r="A167" s="38"/>
      <c r="B167" s="38"/>
      <c r="C167" s="38"/>
      <c r="D167" s="38"/>
      <c r="E167" s="38"/>
      <c r="F167" s="38"/>
      <c r="G167" s="38"/>
      <c r="H167" s="38"/>
      <c r="I167" s="38"/>
      <c r="J167" s="38"/>
      <c r="K167" s="38"/>
      <c r="L167" s="38"/>
      <c r="M167" s="38"/>
      <c r="N167" s="38"/>
      <c r="O167" s="38"/>
      <c r="P167" s="38"/>
      <c r="Q167" s="38"/>
      <c r="R167" s="38"/>
      <c r="S167" s="38"/>
      <c r="T167" s="38"/>
      <c r="U167" s="38"/>
      <c r="V167" s="38"/>
      <c r="W167" s="38"/>
      <c r="X167" s="38"/>
      <c r="Y167" s="38"/>
      <c r="Z167" s="38"/>
    </row>
    <row r="168" spans="1:38">
      <c r="A168" t="s">
        <v>37</v>
      </c>
      <c r="B168" t="s">
        <v>38</v>
      </c>
      <c r="C168" s="38"/>
      <c r="D168" s="38"/>
      <c r="E168" s="38"/>
      <c r="F168" s="38"/>
      <c r="G168" s="38"/>
      <c r="H168" s="89"/>
      <c r="I168" s="89"/>
      <c r="J168" s="89"/>
      <c r="K168" s="89"/>
      <c r="L168" s="90"/>
      <c r="M168" s="38"/>
      <c r="N168" s="38"/>
      <c r="O168" s="38"/>
      <c r="P168" s="38"/>
      <c r="Q168" s="38"/>
      <c r="R168" s="38"/>
      <c r="S168" s="38"/>
      <c r="T168" s="38"/>
      <c r="U168" s="38"/>
      <c r="V168" s="38"/>
      <c r="W168" s="38"/>
      <c r="X168" s="38"/>
      <c r="Y168" s="38"/>
      <c r="Z168" s="38"/>
    </row>
    <row r="169" spans="1:38">
      <c r="A169" s="38">
        <v>25</v>
      </c>
      <c r="B169" s="38">
        <v>47</v>
      </c>
      <c r="C169" s="38"/>
      <c r="D169" s="38"/>
      <c r="E169" s="38"/>
      <c r="F169" s="38"/>
      <c r="G169" s="38"/>
      <c r="H169" s="38"/>
      <c r="I169" s="38"/>
      <c r="J169" s="38"/>
      <c r="K169" s="38"/>
      <c r="L169" s="90"/>
    </row>
    <row r="170" spans="1:38">
      <c r="A170" s="38">
        <v>50</v>
      </c>
      <c r="B170" s="38">
        <v>22</v>
      </c>
      <c r="C170" s="38"/>
      <c r="D170" s="38"/>
      <c r="E170" s="38"/>
      <c r="F170" s="38"/>
      <c r="G170" s="38"/>
      <c r="H170" s="38"/>
      <c r="I170" s="38"/>
      <c r="J170" s="38"/>
      <c r="K170" s="38"/>
      <c r="L170" s="90"/>
    </row>
    <row r="171" spans="1:38">
      <c r="A171" s="38">
        <v>71</v>
      </c>
      <c r="B171" s="38">
        <v>1</v>
      </c>
      <c r="C171" s="38"/>
      <c r="D171" s="38"/>
      <c r="E171" s="38"/>
      <c r="F171" s="38"/>
      <c r="G171" s="38"/>
      <c r="H171" s="38"/>
      <c r="I171" s="38"/>
      <c r="J171" s="38"/>
      <c r="K171" s="38"/>
      <c r="L171" s="90"/>
    </row>
    <row r="172" spans="1:38">
      <c r="A172" s="38">
        <v>65</v>
      </c>
      <c r="B172" s="38">
        <v>6</v>
      </c>
      <c r="C172" s="38"/>
      <c r="D172" s="38"/>
      <c r="E172" s="38"/>
      <c r="F172" s="38"/>
      <c r="G172" s="38"/>
      <c r="H172" s="38"/>
      <c r="I172" s="38"/>
      <c r="J172" s="38"/>
      <c r="K172" s="38"/>
      <c r="L172" s="90"/>
    </row>
    <row r="173" spans="1:38">
      <c r="L173" s="90"/>
    </row>
    <row r="174" spans="1:38">
      <c r="L174" s="90"/>
      <c r="M174" s="90"/>
      <c r="N174" s="90"/>
      <c r="O174" s="90"/>
      <c r="P174" s="90"/>
      <c r="Q174" s="90"/>
      <c r="R174" s="90"/>
      <c r="S174" s="90"/>
      <c r="T174" s="90"/>
      <c r="U174" s="90"/>
      <c r="V174" s="90"/>
      <c r="W174" s="90"/>
      <c r="X174" s="90"/>
      <c r="Y174" s="90"/>
      <c r="Z174" s="90"/>
    </row>
    <row r="175" spans="1:38">
      <c r="A175" t="s">
        <v>180</v>
      </c>
    </row>
    <row r="176" spans="1:38">
      <c r="C176" t="s">
        <v>129</v>
      </c>
    </row>
    <row r="177" spans="1:3">
      <c r="A177" t="s">
        <v>133</v>
      </c>
      <c r="B177" t="s">
        <v>171</v>
      </c>
      <c r="C177">
        <v>25</v>
      </c>
    </row>
    <row r="178" spans="1:3">
      <c r="B178" t="s">
        <v>38</v>
      </c>
      <c r="C178">
        <v>47</v>
      </c>
    </row>
    <row r="179" spans="1:3">
      <c r="B179" t="s">
        <v>13</v>
      </c>
      <c r="C179">
        <v>72</v>
      </c>
    </row>
    <row r="180" spans="1:3">
      <c r="A180" t="s">
        <v>177</v>
      </c>
    </row>
    <row r="184" spans="1:3">
      <c r="A184" t="s">
        <v>181</v>
      </c>
    </row>
    <row r="185" spans="1:3">
      <c r="C185" t="s">
        <v>129</v>
      </c>
    </row>
    <row r="186" spans="1:3">
      <c r="A186" t="s">
        <v>133</v>
      </c>
      <c r="B186" t="s">
        <v>171</v>
      </c>
      <c r="C186">
        <v>50</v>
      </c>
    </row>
    <row r="187" spans="1:3">
      <c r="B187" t="s">
        <v>38</v>
      </c>
      <c r="C187">
        <v>22</v>
      </c>
    </row>
    <row r="188" spans="1:3">
      <c r="B188" t="s">
        <v>13</v>
      </c>
      <c r="C188">
        <v>72</v>
      </c>
    </row>
    <row r="189" spans="1:3">
      <c r="A189" t="s">
        <v>177</v>
      </c>
    </row>
    <row r="193" spans="1:3">
      <c r="A193" t="s">
        <v>182</v>
      </c>
    </row>
    <row r="194" spans="1:3">
      <c r="C194" t="s">
        <v>129</v>
      </c>
    </row>
    <row r="195" spans="1:3">
      <c r="A195" t="s">
        <v>133</v>
      </c>
      <c r="B195" t="s">
        <v>171</v>
      </c>
      <c r="C195">
        <v>71</v>
      </c>
    </row>
    <row r="196" spans="1:3">
      <c r="B196" t="s">
        <v>38</v>
      </c>
      <c r="C196">
        <v>1</v>
      </c>
    </row>
    <row r="197" spans="1:3">
      <c r="B197" t="s">
        <v>13</v>
      </c>
      <c r="C197">
        <v>72</v>
      </c>
    </row>
    <row r="198" spans="1:3">
      <c r="A198" t="s">
        <v>177</v>
      </c>
    </row>
    <row r="202" spans="1:3">
      <c r="A202" t="s">
        <v>183</v>
      </c>
    </row>
    <row r="203" spans="1:3">
      <c r="C203" t="s">
        <v>129</v>
      </c>
    </row>
    <row r="204" spans="1:3">
      <c r="A204" t="s">
        <v>133</v>
      </c>
      <c r="C204">
        <v>1</v>
      </c>
    </row>
    <row r="205" spans="1:3">
      <c r="B205" t="s">
        <v>171</v>
      </c>
      <c r="C205">
        <v>65</v>
      </c>
    </row>
    <row r="206" spans="1:3">
      <c r="B206" t="s">
        <v>38</v>
      </c>
      <c r="C206">
        <v>6</v>
      </c>
    </row>
  </sheetData>
  <sheetProtection sheet="1" objects="1" scenarios="1"/>
  <mergeCells count="84">
    <mergeCell ref="B64:U64"/>
    <mergeCell ref="A154:E154"/>
    <mergeCell ref="O110:U110"/>
    <mergeCell ref="A119:M119"/>
    <mergeCell ref="A82:M82"/>
    <mergeCell ref="B79:U79"/>
    <mergeCell ref="O136:U136"/>
    <mergeCell ref="A137:M137"/>
    <mergeCell ref="A147:E147"/>
    <mergeCell ref="A148:E148"/>
    <mergeCell ref="A153:E153"/>
    <mergeCell ref="B66:J66"/>
    <mergeCell ref="B67:J67"/>
    <mergeCell ref="B68:J68"/>
    <mergeCell ref="B76:U76"/>
    <mergeCell ref="A74:U74"/>
    <mergeCell ref="B164:U164"/>
    <mergeCell ref="B165:U165"/>
    <mergeCell ref="V155:AA156"/>
    <mergeCell ref="AC155:AH156"/>
    <mergeCell ref="AI155:AL156"/>
    <mergeCell ref="B157:U157"/>
    <mergeCell ref="B158:U158"/>
    <mergeCell ref="B159:U159"/>
    <mergeCell ref="B160:U160"/>
    <mergeCell ref="B161:U161"/>
    <mergeCell ref="B162:U162"/>
    <mergeCell ref="B163:U163"/>
    <mergeCell ref="V132:AA133"/>
    <mergeCell ref="AC132:AH133"/>
    <mergeCell ref="AI132:AL133"/>
    <mergeCell ref="O135:U135"/>
    <mergeCell ref="A101:F101"/>
    <mergeCell ref="A102:F102"/>
    <mergeCell ref="A103:F103"/>
    <mergeCell ref="V107:AA108"/>
    <mergeCell ref="AC107:AH108"/>
    <mergeCell ref="AI107:AL108"/>
    <mergeCell ref="V89:AA90"/>
    <mergeCell ref="AC89:AH90"/>
    <mergeCell ref="AI89:AL90"/>
    <mergeCell ref="O92:U92"/>
    <mergeCell ref="A100:M100"/>
    <mergeCell ref="AI71:AL72"/>
    <mergeCell ref="B72:C72"/>
    <mergeCell ref="A73:U73"/>
    <mergeCell ref="B75:U75"/>
    <mergeCell ref="B78:U78"/>
    <mergeCell ref="V71:AA72"/>
    <mergeCell ref="AC71:AH72"/>
    <mergeCell ref="V74:AA74"/>
    <mergeCell ref="AC74:AH74"/>
    <mergeCell ref="A77:U77"/>
    <mergeCell ref="A55:U55"/>
    <mergeCell ref="G58:K58"/>
    <mergeCell ref="G59:K59"/>
    <mergeCell ref="G60:K60"/>
    <mergeCell ref="G61:K61"/>
    <mergeCell ref="L57:M57"/>
    <mergeCell ref="L58:M58"/>
    <mergeCell ref="L59:M59"/>
    <mergeCell ref="L60:M60"/>
    <mergeCell ref="L61:M61"/>
    <mergeCell ref="B48:U48"/>
    <mergeCell ref="B49:U49"/>
    <mergeCell ref="B50:U50"/>
    <mergeCell ref="B51:U51"/>
    <mergeCell ref="B52:U52"/>
    <mergeCell ref="L62:M62"/>
    <mergeCell ref="A24:U24"/>
    <mergeCell ref="A1:AE1"/>
    <mergeCell ref="A6:AL6"/>
    <mergeCell ref="A7:AL7"/>
    <mergeCell ref="B8:AL8"/>
    <mergeCell ref="AI45:AL46"/>
    <mergeCell ref="C28:F28"/>
    <mergeCell ref="C29:F29"/>
    <mergeCell ref="C30:F30"/>
    <mergeCell ref="C31:F31"/>
    <mergeCell ref="C32:F32"/>
    <mergeCell ref="V45:AA46"/>
    <mergeCell ref="AC45:AH46"/>
    <mergeCell ref="G62:K62"/>
    <mergeCell ref="A47:U47"/>
  </mergeCells>
  <pageMargins left="0.7" right="0.7" top="0.75" bottom="0.75" header="0.3" footer="0.3"/>
  <pageSetup paperSize="9" scale="1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rgb="FF92D050"/>
  </sheetPr>
  <dimension ref="A1:BD206"/>
  <sheetViews>
    <sheetView view="pageBreakPreview" topLeftCell="AA19" zoomScaleNormal="58" zoomScaleSheetLayoutView="100" workbookViewId="0">
      <selection activeCell="AW32" sqref="AW32"/>
    </sheetView>
  </sheetViews>
  <sheetFormatPr baseColWidth="10" defaultRowHeight="15"/>
  <cols>
    <col min="1" max="1" width="8.28515625" customWidth="1"/>
    <col min="2" max="2" width="8" customWidth="1"/>
    <col min="3" max="3" width="8.28515625" customWidth="1"/>
    <col min="4" max="4" width="9" customWidth="1"/>
    <col min="5" max="5" width="8.5703125" customWidth="1"/>
    <col min="6" max="6" width="11.7109375" customWidth="1"/>
    <col min="8" max="8" width="12.7109375" customWidth="1"/>
    <col min="10" max="10" width="10.140625" customWidth="1"/>
    <col min="11" max="11" width="9.28515625" customWidth="1"/>
    <col min="12" max="12" width="9" customWidth="1"/>
    <col min="13" max="13" width="11.140625" bestFit="1" customWidth="1"/>
    <col min="14" max="14" width="7.42578125" customWidth="1"/>
    <col min="15" max="15" width="9.5703125" customWidth="1"/>
    <col min="16" max="16" width="8.28515625" customWidth="1"/>
    <col min="17" max="17" width="11" customWidth="1"/>
    <col min="18" max="18" width="10.7109375" bestFit="1" customWidth="1"/>
    <col min="19" max="19" width="12.42578125" customWidth="1"/>
    <col min="20" max="20" width="14.42578125" customWidth="1"/>
    <col min="21" max="21" width="7.5703125" customWidth="1"/>
    <col min="22" max="23" width="10" customWidth="1"/>
    <col min="24" max="24" width="10.85546875" customWidth="1"/>
    <col min="25" max="25" width="10.7109375" customWidth="1"/>
    <col min="26" max="26" width="16" customWidth="1"/>
    <col min="27" max="27" width="8.7109375" customWidth="1"/>
    <col min="28" max="28" width="13.7109375" customWidth="1"/>
    <col min="29" max="29" width="9.85546875" bestFit="1" customWidth="1"/>
    <col min="30" max="31" width="9.85546875" customWidth="1"/>
    <col min="32" max="32" width="9.85546875" bestFit="1" customWidth="1"/>
    <col min="33" max="33" width="9.85546875" customWidth="1"/>
    <col min="34" max="34" width="9.85546875" bestFit="1" customWidth="1"/>
    <col min="35" max="35" width="10.85546875" customWidth="1"/>
    <col min="36" max="36" width="14.85546875" bestFit="1" customWidth="1"/>
    <col min="37" max="37" width="12.28515625" bestFit="1" customWidth="1"/>
    <col min="38" max="38" width="12.85546875" customWidth="1"/>
    <col min="39" max="44" width="21.85546875" hidden="1" customWidth="1"/>
    <col min="45" max="56" width="11.42578125" hidden="1" customWidth="1"/>
  </cols>
  <sheetData>
    <row r="1" spans="1:56">
      <c r="A1" s="151"/>
      <c r="B1" s="151"/>
      <c r="C1" s="151"/>
      <c r="D1" s="151"/>
      <c r="E1" s="151"/>
      <c r="F1" s="151"/>
      <c r="G1" s="151"/>
      <c r="H1" s="151"/>
      <c r="I1" s="151"/>
      <c r="J1" s="151"/>
      <c r="K1" s="151"/>
      <c r="L1" s="151"/>
      <c r="M1" s="151"/>
      <c r="N1" s="151"/>
      <c r="O1" s="151"/>
      <c r="P1" s="151"/>
      <c r="Q1" s="151"/>
      <c r="R1" s="151"/>
      <c r="S1" s="151"/>
      <c r="T1" s="151"/>
      <c r="U1" s="151"/>
      <c r="V1" s="151"/>
      <c r="W1" s="151"/>
      <c r="X1" s="151"/>
      <c r="Y1" s="151"/>
      <c r="Z1" s="151"/>
      <c r="AA1" s="151"/>
      <c r="AB1" s="151"/>
      <c r="AC1" s="151"/>
      <c r="AD1" s="151"/>
      <c r="AE1" s="151"/>
      <c r="AM1" t="s">
        <v>185</v>
      </c>
      <c r="AU1" t="s">
        <v>185</v>
      </c>
    </row>
    <row r="2" spans="1:56">
      <c r="A2" s="140"/>
      <c r="B2" s="140"/>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N2">
        <v>1</v>
      </c>
      <c r="AO2">
        <v>2</v>
      </c>
      <c r="AP2">
        <v>3</v>
      </c>
      <c r="AQ2">
        <v>4</v>
      </c>
      <c r="AR2">
        <v>5</v>
      </c>
      <c r="AS2" t="s">
        <v>127</v>
      </c>
      <c r="AT2" t="s">
        <v>13</v>
      </c>
      <c r="AV2">
        <v>1</v>
      </c>
      <c r="AW2">
        <v>2</v>
      </c>
      <c r="AX2">
        <v>3</v>
      </c>
      <c r="AY2">
        <v>4</v>
      </c>
      <c r="AZ2">
        <v>5</v>
      </c>
      <c r="BA2" t="s">
        <v>13</v>
      </c>
    </row>
    <row r="3" spans="1:56">
      <c r="A3" s="140"/>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M3" t="s">
        <v>141</v>
      </c>
      <c r="AN3">
        <v>0</v>
      </c>
      <c r="AO3">
        <v>0</v>
      </c>
      <c r="AP3">
        <v>2</v>
      </c>
      <c r="AQ3">
        <v>4</v>
      </c>
      <c r="AR3">
        <v>2</v>
      </c>
      <c r="AS3">
        <v>0</v>
      </c>
      <c r="AT3">
        <v>8</v>
      </c>
      <c r="AU3" t="s">
        <v>141</v>
      </c>
      <c r="AV3">
        <v>0</v>
      </c>
      <c r="AW3">
        <v>0</v>
      </c>
      <c r="AX3">
        <v>2</v>
      </c>
      <c r="AY3">
        <v>4</v>
      </c>
      <c r="AZ3">
        <v>2</v>
      </c>
      <c r="BA3">
        <v>4</v>
      </c>
      <c r="BB3">
        <v>0.76</v>
      </c>
      <c r="BC3">
        <v>4</v>
      </c>
      <c r="BD3">
        <v>4</v>
      </c>
    </row>
    <row r="4" spans="1:56">
      <c r="A4" s="140"/>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M4" t="s">
        <v>142</v>
      </c>
      <c r="AN4">
        <v>0</v>
      </c>
      <c r="AO4">
        <v>2</v>
      </c>
      <c r="AP4">
        <v>3</v>
      </c>
      <c r="AQ4">
        <v>2</v>
      </c>
      <c r="AR4">
        <v>1</v>
      </c>
      <c r="AS4">
        <v>0</v>
      </c>
      <c r="AT4">
        <v>8</v>
      </c>
      <c r="AU4" t="s">
        <v>142</v>
      </c>
      <c r="AV4">
        <v>0</v>
      </c>
      <c r="AW4">
        <v>2</v>
      </c>
      <c r="AX4">
        <v>3</v>
      </c>
      <c r="AY4">
        <v>2</v>
      </c>
      <c r="AZ4">
        <v>1</v>
      </c>
      <c r="BA4">
        <v>3.25</v>
      </c>
      <c r="BB4">
        <v>1.04</v>
      </c>
      <c r="BC4">
        <v>3</v>
      </c>
      <c r="BD4">
        <v>3</v>
      </c>
    </row>
    <row r="5" spans="1:56">
      <c r="A5" s="140"/>
      <c r="B5" s="140"/>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M5" t="s">
        <v>143</v>
      </c>
      <c r="AN5">
        <v>3</v>
      </c>
      <c r="AO5">
        <v>1</v>
      </c>
      <c r="AP5">
        <v>1</v>
      </c>
      <c r="AQ5">
        <v>3</v>
      </c>
      <c r="AR5">
        <v>0</v>
      </c>
      <c r="AS5">
        <v>0</v>
      </c>
      <c r="AT5">
        <v>8</v>
      </c>
      <c r="AU5" t="s">
        <v>143</v>
      </c>
      <c r="AV5">
        <v>3</v>
      </c>
      <c r="AW5">
        <v>1</v>
      </c>
      <c r="AX5">
        <v>1</v>
      </c>
      <c r="AY5">
        <v>3</v>
      </c>
      <c r="AZ5">
        <v>0</v>
      </c>
      <c r="BA5">
        <v>2.5</v>
      </c>
      <c r="BB5">
        <v>1.41</v>
      </c>
      <c r="BC5">
        <v>3</v>
      </c>
      <c r="BD5">
        <v>1</v>
      </c>
    </row>
    <row r="6" spans="1:56" ht="15.75">
      <c r="A6" s="152" t="s">
        <v>138</v>
      </c>
      <c r="B6" s="152"/>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t="s">
        <v>144</v>
      </c>
      <c r="AN6">
        <v>2</v>
      </c>
      <c r="AO6">
        <v>0</v>
      </c>
      <c r="AP6">
        <v>3</v>
      </c>
      <c r="AQ6">
        <v>3</v>
      </c>
      <c r="AR6">
        <v>0</v>
      </c>
      <c r="AS6">
        <v>0</v>
      </c>
      <c r="AT6">
        <v>8</v>
      </c>
      <c r="AU6" t="s">
        <v>144</v>
      </c>
      <c r="AV6">
        <v>2</v>
      </c>
      <c r="AW6">
        <v>0</v>
      </c>
      <c r="AX6">
        <v>3</v>
      </c>
      <c r="AY6">
        <v>3</v>
      </c>
      <c r="AZ6">
        <v>0</v>
      </c>
      <c r="BA6">
        <v>2.88</v>
      </c>
      <c r="BB6">
        <v>1.25</v>
      </c>
      <c r="BC6">
        <v>3</v>
      </c>
      <c r="BD6">
        <v>3</v>
      </c>
    </row>
    <row r="7" spans="1:56" ht="18.75" customHeight="1">
      <c r="A7" s="153" t="s">
        <v>2</v>
      </c>
      <c r="B7" s="153"/>
      <c r="C7" s="153"/>
      <c r="D7" s="153"/>
      <c r="E7" s="153"/>
      <c r="F7" s="153"/>
      <c r="G7" s="153"/>
      <c r="H7" s="153"/>
      <c r="I7" s="153"/>
      <c r="J7" s="153"/>
      <c r="K7" s="153"/>
      <c r="L7" s="153"/>
      <c r="M7" s="153"/>
      <c r="N7" s="153"/>
      <c r="O7" s="153"/>
      <c r="P7" s="153"/>
      <c r="Q7" s="153"/>
      <c r="R7" s="153"/>
      <c r="S7" s="153"/>
      <c r="T7" s="153"/>
      <c r="U7" s="153"/>
      <c r="V7" s="153"/>
      <c r="W7" s="153"/>
      <c r="X7" s="153"/>
      <c r="Y7" s="153"/>
      <c r="Z7" s="153"/>
      <c r="AA7" s="153"/>
      <c r="AB7" s="153"/>
      <c r="AC7" s="153"/>
      <c r="AD7" s="153"/>
      <c r="AE7" s="153"/>
      <c r="AF7" s="153"/>
      <c r="AG7" s="153"/>
      <c r="AH7" s="153"/>
      <c r="AI7" s="153"/>
      <c r="AJ7" s="153"/>
      <c r="AK7" s="153"/>
      <c r="AL7" s="153"/>
      <c r="AM7" t="s">
        <v>145</v>
      </c>
      <c r="AN7">
        <v>1</v>
      </c>
      <c r="AO7">
        <v>1</v>
      </c>
      <c r="AP7">
        <v>1</v>
      </c>
      <c r="AQ7">
        <v>5</v>
      </c>
      <c r="AR7">
        <v>0</v>
      </c>
      <c r="AS7">
        <v>0</v>
      </c>
      <c r="AT7">
        <v>8</v>
      </c>
      <c r="AU7" t="s">
        <v>145</v>
      </c>
      <c r="AV7">
        <v>1</v>
      </c>
      <c r="AW7">
        <v>1</v>
      </c>
      <c r="AX7">
        <v>1</v>
      </c>
      <c r="AY7">
        <v>5</v>
      </c>
      <c r="AZ7">
        <v>0</v>
      </c>
      <c r="BA7">
        <v>3.25</v>
      </c>
      <c r="BB7">
        <v>1.1599999999999999</v>
      </c>
      <c r="BC7">
        <v>4</v>
      </c>
      <c r="BD7">
        <v>4</v>
      </c>
    </row>
    <row r="8" spans="1:56" ht="15.75" customHeight="1">
      <c r="B8" s="154" t="s">
        <v>184</v>
      </c>
      <c r="C8" s="154"/>
      <c r="D8" s="154"/>
      <c r="E8" s="154"/>
      <c r="F8" s="154"/>
      <c r="G8" s="154"/>
      <c r="H8" s="154"/>
      <c r="I8" s="154"/>
      <c r="J8" s="154"/>
      <c r="K8" s="154"/>
      <c r="L8" s="154"/>
      <c r="M8" s="154"/>
      <c r="N8" s="154"/>
      <c r="O8" s="154"/>
      <c r="P8" s="154"/>
      <c r="Q8" s="154"/>
      <c r="R8" s="154"/>
      <c r="S8" s="154"/>
      <c r="T8" s="154"/>
      <c r="U8" s="154"/>
      <c r="V8" s="154"/>
      <c r="W8" s="154"/>
      <c r="X8" s="154"/>
      <c r="Y8" s="154"/>
      <c r="Z8" s="154"/>
      <c r="AA8" s="154"/>
      <c r="AB8" s="154"/>
      <c r="AC8" s="154"/>
      <c r="AD8" s="154"/>
      <c r="AE8" s="154"/>
      <c r="AF8" s="154"/>
      <c r="AG8" s="154"/>
      <c r="AH8" s="154"/>
      <c r="AI8" s="154"/>
      <c r="AJ8" s="154"/>
      <c r="AK8" s="154"/>
      <c r="AL8" s="154"/>
      <c r="AM8" t="s">
        <v>146</v>
      </c>
      <c r="AN8">
        <v>0</v>
      </c>
      <c r="AO8">
        <v>1</v>
      </c>
      <c r="AP8">
        <v>2</v>
      </c>
      <c r="AQ8">
        <v>4</v>
      </c>
      <c r="AR8">
        <v>0</v>
      </c>
      <c r="AS8">
        <v>1</v>
      </c>
      <c r="AT8">
        <v>8</v>
      </c>
      <c r="AU8" t="s">
        <v>146</v>
      </c>
      <c r="AV8">
        <v>0</v>
      </c>
      <c r="AW8">
        <v>1</v>
      </c>
      <c r="AX8">
        <v>2</v>
      </c>
      <c r="AY8">
        <v>4</v>
      </c>
      <c r="AZ8">
        <v>0</v>
      </c>
      <c r="BA8">
        <v>3.43</v>
      </c>
      <c r="BB8">
        <v>0.79</v>
      </c>
      <c r="BC8">
        <v>4</v>
      </c>
      <c r="BD8">
        <v>4</v>
      </c>
    </row>
    <row r="9" spans="1:56" ht="21" customHeight="1">
      <c r="AM9" t="s">
        <v>147</v>
      </c>
      <c r="AN9">
        <v>0</v>
      </c>
      <c r="AO9">
        <v>0</v>
      </c>
      <c r="AP9">
        <v>1</v>
      </c>
      <c r="AQ9">
        <v>2</v>
      </c>
      <c r="AR9">
        <v>5</v>
      </c>
      <c r="AS9">
        <v>0</v>
      </c>
      <c r="AT9">
        <v>8</v>
      </c>
      <c r="AU9" t="s">
        <v>147</v>
      </c>
      <c r="AV9">
        <v>0</v>
      </c>
      <c r="AW9">
        <v>0</v>
      </c>
      <c r="AX9">
        <v>1</v>
      </c>
      <c r="AY9">
        <v>2</v>
      </c>
      <c r="AZ9">
        <v>5</v>
      </c>
      <c r="BA9">
        <v>4.5</v>
      </c>
      <c r="BB9">
        <v>0.76</v>
      </c>
      <c r="BC9">
        <v>5</v>
      </c>
      <c r="BD9">
        <v>5</v>
      </c>
    </row>
    <row r="10" spans="1:56" ht="21" customHeight="1">
      <c r="A10" s="141"/>
      <c r="B10" s="141"/>
      <c r="C10" s="141"/>
      <c r="D10" s="141"/>
      <c r="E10" s="141"/>
      <c r="F10" s="141"/>
      <c r="G10" s="141"/>
      <c r="H10" s="141"/>
      <c r="I10" s="141"/>
      <c r="J10" s="141"/>
      <c r="K10" s="141"/>
      <c r="L10" s="141"/>
      <c r="M10" s="141"/>
      <c r="N10" s="141"/>
      <c r="O10" s="141"/>
      <c r="P10" s="141"/>
      <c r="Q10" s="141"/>
      <c r="R10" s="141"/>
      <c r="S10" s="141"/>
      <c r="T10" s="141"/>
      <c r="U10" s="141"/>
      <c r="V10" s="141"/>
      <c r="W10" s="141"/>
      <c r="X10" s="141"/>
      <c r="Y10" s="141"/>
      <c r="Z10" s="141"/>
      <c r="AA10" s="141"/>
      <c r="AB10" s="141"/>
      <c r="AC10" s="141"/>
      <c r="AD10" s="141"/>
      <c r="AE10" s="141"/>
      <c r="AF10" s="141"/>
      <c r="AG10" s="141"/>
      <c r="AH10" s="141"/>
      <c r="AI10" s="141"/>
      <c r="AJ10" s="141"/>
      <c r="AK10" s="141"/>
      <c r="AL10" s="141"/>
      <c r="AM10" t="s">
        <v>148</v>
      </c>
      <c r="AN10">
        <v>3</v>
      </c>
      <c r="AO10">
        <v>6</v>
      </c>
      <c r="AP10">
        <v>12</v>
      </c>
      <c r="AQ10">
        <v>3</v>
      </c>
      <c r="AR10">
        <v>0</v>
      </c>
      <c r="AS10">
        <v>0</v>
      </c>
      <c r="AT10">
        <v>24</v>
      </c>
      <c r="AU10" t="s">
        <v>148</v>
      </c>
      <c r="AV10">
        <v>3</v>
      </c>
      <c r="AW10">
        <v>6</v>
      </c>
      <c r="AX10">
        <v>12</v>
      </c>
      <c r="AY10">
        <v>3</v>
      </c>
      <c r="AZ10">
        <v>0</v>
      </c>
      <c r="BA10">
        <v>2.62</v>
      </c>
      <c r="BB10">
        <v>0.88</v>
      </c>
      <c r="BC10">
        <v>3</v>
      </c>
      <c r="BD10">
        <v>3</v>
      </c>
    </row>
    <row r="11" spans="1:56" ht="21" customHeight="1">
      <c r="A11" s="141"/>
      <c r="B11" s="141"/>
      <c r="C11" s="141"/>
      <c r="D11" s="141"/>
      <c r="E11" s="141"/>
      <c r="F11" s="141"/>
      <c r="G11" s="141"/>
      <c r="H11" s="141"/>
      <c r="I11" s="141"/>
      <c r="J11" s="141"/>
      <c r="K11" s="141"/>
      <c r="L11" s="141"/>
      <c r="M11" s="141"/>
      <c r="N11" s="141"/>
      <c r="O11" s="141"/>
      <c r="P11" s="141"/>
      <c r="Q11" s="141"/>
      <c r="R11" s="141"/>
      <c r="S11" s="141"/>
      <c r="T11" s="141"/>
      <c r="U11" s="141"/>
      <c r="V11" s="141"/>
      <c r="W11" s="141"/>
      <c r="X11" s="141"/>
      <c r="Y11" s="141"/>
      <c r="Z11" s="141"/>
      <c r="AA11" s="141"/>
      <c r="AB11" s="141"/>
      <c r="AC11" s="141"/>
      <c r="AD11" s="141"/>
      <c r="AE11" s="141"/>
      <c r="AF11" s="141"/>
      <c r="AG11" s="141"/>
      <c r="AH11" s="141"/>
      <c r="AI11" s="141"/>
      <c r="AJ11" s="141"/>
      <c r="AK11" s="141"/>
      <c r="AL11" s="141"/>
      <c r="AM11" t="s">
        <v>149</v>
      </c>
      <c r="AN11">
        <v>1</v>
      </c>
      <c r="AO11">
        <v>0</v>
      </c>
      <c r="AP11">
        <v>6</v>
      </c>
      <c r="AQ11">
        <v>8</v>
      </c>
      <c r="AR11">
        <v>8</v>
      </c>
      <c r="AS11">
        <v>1</v>
      </c>
      <c r="AT11">
        <v>24</v>
      </c>
      <c r="AU11" t="s">
        <v>149</v>
      </c>
      <c r="AV11">
        <v>1</v>
      </c>
      <c r="AW11">
        <v>0</v>
      </c>
      <c r="AX11">
        <v>6</v>
      </c>
      <c r="AY11">
        <v>8</v>
      </c>
      <c r="AZ11">
        <v>8</v>
      </c>
      <c r="BA11">
        <v>3.96</v>
      </c>
      <c r="BB11">
        <v>1.02</v>
      </c>
      <c r="BC11">
        <v>4</v>
      </c>
      <c r="BD11">
        <v>4</v>
      </c>
    </row>
    <row r="12" spans="1:56" ht="21" customHeight="1">
      <c r="A12" s="141"/>
      <c r="B12" s="141"/>
      <c r="C12" s="141"/>
      <c r="D12" s="141"/>
      <c r="E12" s="141"/>
      <c r="F12" s="141"/>
      <c r="G12" s="141"/>
      <c r="H12" s="141"/>
      <c r="I12" s="141"/>
      <c r="J12" s="141"/>
      <c r="K12" s="141"/>
      <c r="L12" s="141"/>
      <c r="M12" s="141"/>
      <c r="N12" s="141"/>
      <c r="O12" s="141"/>
      <c r="P12" s="141"/>
      <c r="Q12" s="141"/>
      <c r="R12" s="141"/>
      <c r="S12" s="141"/>
      <c r="T12" s="141"/>
      <c r="U12" s="141"/>
      <c r="V12" s="141"/>
      <c r="W12" s="141"/>
      <c r="X12" s="141"/>
      <c r="Y12" s="141"/>
      <c r="Z12" s="141"/>
      <c r="AA12" s="141"/>
      <c r="AB12" s="141"/>
      <c r="AC12" s="141"/>
      <c r="AD12" s="141"/>
      <c r="AE12" s="141"/>
      <c r="AF12" s="141"/>
      <c r="AG12" s="141"/>
      <c r="AH12" s="141"/>
      <c r="AI12" s="141"/>
      <c r="AJ12" s="141"/>
      <c r="AK12" s="141"/>
      <c r="AL12" s="141"/>
      <c r="AM12" t="s">
        <v>150</v>
      </c>
      <c r="AN12">
        <v>0</v>
      </c>
      <c r="AO12">
        <v>1</v>
      </c>
      <c r="AP12">
        <v>5</v>
      </c>
      <c r="AQ12">
        <v>5</v>
      </c>
      <c r="AR12">
        <v>3</v>
      </c>
      <c r="AS12">
        <v>0</v>
      </c>
      <c r="AT12">
        <v>14</v>
      </c>
      <c r="AU12" t="s">
        <v>150</v>
      </c>
      <c r="AV12">
        <v>0</v>
      </c>
      <c r="AW12">
        <v>1</v>
      </c>
      <c r="AX12">
        <v>5</v>
      </c>
      <c r="AY12">
        <v>5</v>
      </c>
      <c r="AZ12">
        <v>3</v>
      </c>
      <c r="BA12">
        <v>3.71</v>
      </c>
      <c r="BB12">
        <v>0.91</v>
      </c>
      <c r="BC12">
        <v>4</v>
      </c>
      <c r="BD12">
        <v>3</v>
      </c>
    </row>
    <row r="13" spans="1:56" ht="21" customHeight="1">
      <c r="A13" s="141"/>
      <c r="B13" s="141"/>
      <c r="C13" s="141"/>
      <c r="D13" s="141"/>
      <c r="E13" s="141"/>
      <c r="F13" s="141"/>
      <c r="G13" s="141"/>
      <c r="H13" s="141"/>
      <c r="I13" s="141"/>
      <c r="J13" s="141"/>
      <c r="K13" s="141"/>
      <c r="L13" s="141"/>
      <c r="M13" s="141"/>
      <c r="N13" s="141"/>
      <c r="O13" s="141"/>
      <c r="P13" s="141"/>
      <c r="Q13" s="141"/>
      <c r="R13" s="141"/>
      <c r="S13" s="141"/>
      <c r="T13" s="141"/>
      <c r="U13" s="141"/>
      <c r="V13" s="141"/>
      <c r="W13" s="141"/>
      <c r="X13" s="141"/>
      <c r="Y13" s="141"/>
      <c r="Z13" s="141"/>
      <c r="AA13" s="141"/>
      <c r="AB13" s="141"/>
      <c r="AC13" s="141"/>
      <c r="AD13" s="141"/>
      <c r="AE13" s="141"/>
      <c r="AF13" s="141"/>
      <c r="AG13" s="141"/>
      <c r="AH13" s="141"/>
      <c r="AI13" s="141"/>
      <c r="AJ13" s="141"/>
      <c r="AK13" s="141"/>
      <c r="AL13" s="141"/>
      <c r="AM13" t="s">
        <v>151</v>
      </c>
      <c r="AN13">
        <v>1</v>
      </c>
      <c r="AO13">
        <v>4</v>
      </c>
      <c r="AP13">
        <v>7</v>
      </c>
      <c r="AQ13">
        <v>10</v>
      </c>
      <c r="AR13">
        <v>3</v>
      </c>
      <c r="AS13">
        <v>1</v>
      </c>
      <c r="AT13">
        <v>26</v>
      </c>
      <c r="AU13" t="s">
        <v>151</v>
      </c>
      <c r="AV13">
        <v>1</v>
      </c>
      <c r="AW13">
        <v>4</v>
      </c>
      <c r="AX13">
        <v>7</v>
      </c>
      <c r="AY13">
        <v>10</v>
      </c>
      <c r="AZ13">
        <v>3</v>
      </c>
      <c r="BA13">
        <v>3.4</v>
      </c>
      <c r="BB13">
        <v>1.04</v>
      </c>
      <c r="BC13">
        <v>4</v>
      </c>
      <c r="BD13">
        <v>4</v>
      </c>
    </row>
    <row r="14" spans="1:56" ht="21" customHeight="1">
      <c r="A14" s="141"/>
      <c r="B14" s="141"/>
      <c r="C14" s="141"/>
      <c r="D14" s="141"/>
      <c r="E14" s="141"/>
      <c r="F14" s="141"/>
      <c r="G14" s="141"/>
      <c r="H14" s="141"/>
      <c r="I14" s="141"/>
      <c r="J14" s="141"/>
      <c r="K14" s="141"/>
      <c r="L14" s="141"/>
      <c r="M14" s="141"/>
      <c r="N14" s="141"/>
      <c r="O14" s="141"/>
      <c r="P14" s="141"/>
      <c r="Q14" s="141"/>
      <c r="R14" s="141"/>
      <c r="S14" s="141"/>
      <c r="T14" s="141"/>
      <c r="U14" s="141"/>
      <c r="V14" s="141"/>
      <c r="W14" s="141"/>
      <c r="X14" s="141"/>
      <c r="Y14" s="141"/>
      <c r="Z14" s="141"/>
      <c r="AA14" s="141"/>
      <c r="AB14" s="141"/>
      <c r="AC14" s="141"/>
      <c r="AD14" s="141"/>
      <c r="AE14" s="141"/>
      <c r="AF14" s="141"/>
      <c r="AG14" s="141"/>
      <c r="AH14" s="141"/>
      <c r="AI14" s="141"/>
      <c r="AJ14" s="141"/>
      <c r="AK14" s="141"/>
      <c r="AL14" s="141"/>
      <c r="AM14" t="s">
        <v>152</v>
      </c>
      <c r="AN14">
        <v>0</v>
      </c>
      <c r="AO14">
        <v>2</v>
      </c>
      <c r="AP14">
        <v>5</v>
      </c>
      <c r="AQ14">
        <v>11</v>
      </c>
      <c r="AR14">
        <v>9</v>
      </c>
      <c r="AS14">
        <v>0</v>
      </c>
      <c r="AT14">
        <v>27</v>
      </c>
      <c r="AU14" t="s">
        <v>152</v>
      </c>
      <c r="AV14">
        <v>0</v>
      </c>
      <c r="AW14">
        <v>2</v>
      </c>
      <c r="AX14">
        <v>5</v>
      </c>
      <c r="AY14">
        <v>11</v>
      </c>
      <c r="AZ14">
        <v>9</v>
      </c>
      <c r="BA14">
        <v>4</v>
      </c>
      <c r="BB14">
        <v>0.92</v>
      </c>
      <c r="BC14">
        <v>4</v>
      </c>
      <c r="BD14">
        <v>4</v>
      </c>
    </row>
    <row r="15" spans="1:56" ht="21" customHeight="1">
      <c r="A15" s="141"/>
      <c r="B15" s="141"/>
      <c r="C15" s="141"/>
      <c r="D15" s="141"/>
      <c r="E15" s="141"/>
      <c r="F15" s="141"/>
      <c r="G15" s="141"/>
      <c r="H15" s="141"/>
      <c r="I15" s="141"/>
      <c r="J15" s="141"/>
      <c r="K15" s="141"/>
      <c r="L15" s="141"/>
      <c r="M15" s="141"/>
      <c r="N15" s="141"/>
      <c r="O15" s="141"/>
      <c r="P15" s="141"/>
      <c r="Q15" s="141"/>
      <c r="R15" s="141"/>
      <c r="S15" s="141"/>
      <c r="T15" s="141"/>
      <c r="U15" s="141"/>
      <c r="V15" s="141"/>
      <c r="W15" s="141"/>
      <c r="X15" s="141"/>
      <c r="Y15" s="141"/>
      <c r="Z15" s="141"/>
      <c r="AA15" s="141"/>
      <c r="AB15" s="141"/>
      <c r="AC15" s="141"/>
      <c r="AD15" s="141"/>
      <c r="AE15" s="141"/>
      <c r="AF15" s="141"/>
      <c r="AG15" s="141"/>
      <c r="AH15" s="141"/>
      <c r="AI15" s="141"/>
      <c r="AJ15" s="141"/>
      <c r="AK15" s="141"/>
      <c r="AL15" s="141"/>
      <c r="AM15" t="s">
        <v>153</v>
      </c>
      <c r="AN15">
        <v>1</v>
      </c>
      <c r="AO15">
        <v>1</v>
      </c>
      <c r="AP15">
        <v>7</v>
      </c>
      <c r="AQ15">
        <v>14</v>
      </c>
      <c r="AR15">
        <v>4</v>
      </c>
      <c r="AS15">
        <v>0</v>
      </c>
      <c r="AT15">
        <v>27</v>
      </c>
      <c r="AU15" t="s">
        <v>153</v>
      </c>
      <c r="AV15">
        <v>1</v>
      </c>
      <c r="AW15">
        <v>1</v>
      </c>
      <c r="AX15">
        <v>7</v>
      </c>
      <c r="AY15">
        <v>14</v>
      </c>
      <c r="AZ15">
        <v>4</v>
      </c>
      <c r="BA15">
        <v>3.7</v>
      </c>
      <c r="BB15">
        <v>0.91</v>
      </c>
      <c r="BC15">
        <v>4</v>
      </c>
      <c r="BD15">
        <v>4</v>
      </c>
    </row>
    <row r="16" spans="1:56" ht="21" customHeight="1">
      <c r="A16" s="141"/>
      <c r="B16" s="141"/>
      <c r="C16" s="141"/>
      <c r="D16" s="141"/>
      <c r="E16" s="141"/>
      <c r="F16" s="141"/>
      <c r="G16" s="141"/>
      <c r="H16" s="141"/>
      <c r="I16" s="141"/>
      <c r="J16" s="141"/>
      <c r="K16" s="141"/>
      <c r="L16" s="141"/>
      <c r="M16" s="141"/>
      <c r="N16" s="141"/>
      <c r="O16" s="141"/>
      <c r="P16" s="141"/>
      <c r="Q16" s="141"/>
      <c r="R16" s="141"/>
      <c r="S16" s="141"/>
      <c r="T16" s="141"/>
      <c r="U16" s="141"/>
      <c r="V16" s="141"/>
      <c r="W16" s="141"/>
      <c r="X16" s="141"/>
      <c r="Y16" s="141"/>
      <c r="Z16" s="141"/>
      <c r="AA16" s="141"/>
      <c r="AB16" s="141"/>
      <c r="AC16" s="141"/>
      <c r="AD16" s="141"/>
      <c r="AE16" s="141"/>
      <c r="AF16" s="141"/>
      <c r="AG16" s="141"/>
      <c r="AH16" s="141"/>
      <c r="AI16" s="141"/>
      <c r="AJ16" s="141"/>
      <c r="AK16" s="141"/>
      <c r="AL16" s="141"/>
      <c r="AM16" t="s">
        <v>154</v>
      </c>
      <c r="AN16">
        <v>5</v>
      </c>
      <c r="AO16">
        <v>9</v>
      </c>
      <c r="AP16">
        <v>7</v>
      </c>
      <c r="AQ16">
        <v>7</v>
      </c>
      <c r="AR16">
        <v>3</v>
      </c>
      <c r="AS16">
        <v>1</v>
      </c>
      <c r="AT16">
        <v>32</v>
      </c>
      <c r="AU16" t="s">
        <v>154</v>
      </c>
      <c r="AV16">
        <v>5</v>
      </c>
      <c r="AW16">
        <v>9</v>
      </c>
      <c r="AX16">
        <v>7</v>
      </c>
      <c r="AY16">
        <v>7</v>
      </c>
      <c r="AZ16">
        <v>3</v>
      </c>
      <c r="BA16">
        <v>2.81</v>
      </c>
      <c r="BB16">
        <v>1.25</v>
      </c>
      <c r="BC16">
        <v>3</v>
      </c>
      <c r="BD16">
        <v>2</v>
      </c>
    </row>
    <row r="17" spans="1:56" ht="21" customHeight="1">
      <c r="A17" s="141"/>
      <c r="B17" s="141"/>
      <c r="C17" s="141"/>
      <c r="D17" s="141"/>
      <c r="E17" s="141"/>
      <c r="F17" s="141"/>
      <c r="G17" s="141"/>
      <c r="H17" s="141"/>
      <c r="I17" s="141"/>
      <c r="J17" s="141"/>
      <c r="K17" s="141"/>
      <c r="L17" s="141"/>
      <c r="M17" s="141"/>
      <c r="N17" s="141"/>
      <c r="O17" s="141"/>
      <c r="P17" s="141"/>
      <c r="Q17" s="141"/>
      <c r="R17" s="141"/>
      <c r="S17" s="141"/>
      <c r="T17" s="141"/>
      <c r="U17" s="141"/>
      <c r="V17" s="141"/>
      <c r="W17" s="141"/>
      <c r="X17" s="141"/>
      <c r="Y17" s="141"/>
      <c r="Z17" s="141"/>
      <c r="AA17" s="141"/>
      <c r="AB17" s="141"/>
      <c r="AC17" s="141"/>
      <c r="AD17" s="141"/>
      <c r="AE17" s="141"/>
      <c r="AF17" s="141"/>
      <c r="AG17" s="141"/>
      <c r="AH17" s="141"/>
      <c r="AI17" s="141"/>
      <c r="AJ17" s="141"/>
      <c r="AK17" s="141"/>
      <c r="AL17" s="141"/>
      <c r="AM17" t="s">
        <v>155</v>
      </c>
      <c r="AN17">
        <v>3</v>
      </c>
      <c r="AO17">
        <v>5</v>
      </c>
      <c r="AP17">
        <v>18</v>
      </c>
      <c r="AQ17">
        <v>4</v>
      </c>
      <c r="AR17">
        <v>2</v>
      </c>
      <c r="AS17">
        <v>0</v>
      </c>
      <c r="AT17">
        <v>32</v>
      </c>
      <c r="AU17" t="s">
        <v>155</v>
      </c>
      <c r="AV17">
        <v>3</v>
      </c>
      <c r="AW17">
        <v>5</v>
      </c>
      <c r="AX17">
        <v>18</v>
      </c>
      <c r="AY17">
        <v>4</v>
      </c>
      <c r="AZ17">
        <v>2</v>
      </c>
      <c r="BA17">
        <v>2.91</v>
      </c>
      <c r="BB17">
        <v>0.96</v>
      </c>
      <c r="BC17">
        <v>3</v>
      </c>
      <c r="BD17">
        <v>3</v>
      </c>
    </row>
    <row r="18" spans="1:56" ht="21" customHeight="1">
      <c r="A18" s="141"/>
      <c r="B18" s="141"/>
      <c r="C18" s="141"/>
      <c r="D18" s="141"/>
      <c r="E18" s="141"/>
      <c r="F18" s="141"/>
      <c r="G18" s="141"/>
      <c r="H18" s="141"/>
      <c r="I18" s="141"/>
      <c r="J18" s="141"/>
      <c r="K18" s="141"/>
      <c r="L18" s="141"/>
      <c r="M18" s="141"/>
      <c r="N18" s="141"/>
      <c r="O18" s="141"/>
      <c r="P18" s="141"/>
      <c r="Q18" s="141"/>
      <c r="R18" s="141"/>
      <c r="S18" s="141"/>
      <c r="T18" s="141"/>
      <c r="U18" s="141"/>
      <c r="V18" s="141"/>
      <c r="W18" s="141"/>
      <c r="X18" s="141"/>
      <c r="Y18" s="141"/>
      <c r="Z18" s="141"/>
      <c r="AA18" s="141"/>
      <c r="AB18" s="141"/>
      <c r="AC18" s="141"/>
      <c r="AD18" s="141"/>
      <c r="AE18" s="141"/>
      <c r="AF18" s="141"/>
      <c r="AG18" s="141"/>
      <c r="AH18" s="141"/>
      <c r="AI18" s="141"/>
      <c r="AJ18" s="141"/>
      <c r="AK18" s="141"/>
      <c r="AL18" s="141"/>
      <c r="AM18" t="s">
        <v>156</v>
      </c>
      <c r="AN18">
        <v>6</v>
      </c>
      <c r="AO18">
        <v>4</v>
      </c>
      <c r="AP18">
        <v>13</v>
      </c>
      <c r="AQ18">
        <v>8</v>
      </c>
      <c r="AR18">
        <v>1</v>
      </c>
      <c r="AS18">
        <v>0</v>
      </c>
      <c r="AT18">
        <v>32</v>
      </c>
      <c r="AU18" t="s">
        <v>156</v>
      </c>
      <c r="AV18">
        <v>6</v>
      </c>
      <c r="AW18">
        <v>4</v>
      </c>
      <c r="AX18">
        <v>13</v>
      </c>
      <c r="AY18">
        <v>8</v>
      </c>
      <c r="AZ18">
        <v>1</v>
      </c>
      <c r="BA18">
        <v>2.81</v>
      </c>
      <c r="BB18">
        <v>1.1200000000000001</v>
      </c>
      <c r="BC18">
        <v>3</v>
      </c>
      <c r="BD18">
        <v>3</v>
      </c>
    </row>
    <row r="19" spans="1:56" ht="21" customHeight="1">
      <c r="A19" s="141"/>
      <c r="B19" s="141"/>
      <c r="C19" s="141"/>
      <c r="D19" s="141"/>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1"/>
      <c r="AL19" s="141"/>
      <c r="AM19" t="s">
        <v>157</v>
      </c>
      <c r="AN19">
        <v>3</v>
      </c>
      <c r="AO19">
        <v>5</v>
      </c>
      <c r="AP19">
        <v>6</v>
      </c>
      <c r="AQ19">
        <v>13</v>
      </c>
      <c r="AR19">
        <v>5</v>
      </c>
      <c r="AS19">
        <v>0</v>
      </c>
      <c r="AT19">
        <v>32</v>
      </c>
      <c r="AU19" t="s">
        <v>157</v>
      </c>
      <c r="AV19">
        <v>3</v>
      </c>
      <c r="AW19">
        <v>5</v>
      </c>
      <c r="AX19">
        <v>6</v>
      </c>
      <c r="AY19">
        <v>13</v>
      </c>
      <c r="AZ19">
        <v>5</v>
      </c>
      <c r="BA19">
        <v>3.38</v>
      </c>
      <c r="BB19">
        <v>1.21</v>
      </c>
      <c r="BC19">
        <v>4</v>
      </c>
      <c r="BD19">
        <v>4</v>
      </c>
    </row>
    <row r="20" spans="1:56" ht="21" customHeight="1">
      <c r="A20" s="141"/>
      <c r="B20" s="141"/>
      <c r="C20" s="141"/>
      <c r="D20" s="141"/>
      <c r="E20" s="141"/>
      <c r="F20" s="141"/>
      <c r="G20" s="141"/>
      <c r="H20" s="141"/>
      <c r="I20" s="141"/>
      <c r="J20" s="141"/>
      <c r="K20" s="141"/>
      <c r="L20" s="141"/>
      <c r="M20" s="141"/>
      <c r="N20" s="141"/>
      <c r="O20" s="141"/>
      <c r="P20" s="141"/>
      <c r="Q20" s="141"/>
      <c r="R20" s="141"/>
      <c r="S20" s="141"/>
      <c r="T20" s="141"/>
      <c r="U20" s="141"/>
      <c r="V20" s="141"/>
      <c r="W20" s="141"/>
      <c r="X20" s="141"/>
      <c r="Y20" s="141"/>
      <c r="Z20" s="141"/>
      <c r="AA20" s="141"/>
      <c r="AB20" s="141"/>
      <c r="AC20" s="141"/>
      <c r="AD20" s="141"/>
      <c r="AE20" s="141"/>
      <c r="AF20" s="141"/>
      <c r="AG20" s="141"/>
      <c r="AH20" s="141"/>
      <c r="AI20" s="141"/>
      <c r="AJ20" s="141"/>
      <c r="AK20" s="141"/>
      <c r="AL20" s="141"/>
      <c r="AM20" t="s">
        <v>158</v>
      </c>
      <c r="AN20">
        <v>1</v>
      </c>
      <c r="AO20">
        <v>2</v>
      </c>
      <c r="AP20">
        <v>5</v>
      </c>
      <c r="AQ20">
        <v>9</v>
      </c>
      <c r="AR20">
        <v>14</v>
      </c>
      <c r="AS20">
        <v>1</v>
      </c>
      <c r="AT20">
        <v>32</v>
      </c>
      <c r="AU20" t="s">
        <v>158</v>
      </c>
      <c r="AV20">
        <v>1</v>
      </c>
      <c r="AW20">
        <v>2</v>
      </c>
      <c r="AX20">
        <v>5</v>
      </c>
      <c r="AY20">
        <v>9</v>
      </c>
      <c r="AZ20">
        <v>14</v>
      </c>
      <c r="BA20">
        <v>4.0599999999999996</v>
      </c>
      <c r="BB20">
        <v>1.0900000000000001</v>
      </c>
      <c r="BC20">
        <v>4</v>
      </c>
      <c r="BD20">
        <v>5</v>
      </c>
    </row>
    <row r="21" spans="1:56" ht="21" customHeight="1">
      <c r="A21" s="141"/>
      <c r="B21" s="141"/>
      <c r="C21" s="141"/>
      <c r="D21" s="141"/>
      <c r="E21" s="141"/>
      <c r="F21" s="141"/>
      <c r="G21" s="141"/>
      <c r="H21" s="141"/>
      <c r="I21" s="141"/>
      <c r="J21" s="141"/>
      <c r="K21" s="141"/>
      <c r="L21" s="141"/>
      <c r="M21" s="141"/>
      <c r="N21" s="141"/>
      <c r="O21" s="141"/>
      <c r="P21" s="141"/>
      <c r="Q21" s="141"/>
      <c r="R21" s="141"/>
      <c r="S21" s="141"/>
      <c r="T21" s="141"/>
      <c r="U21" s="141"/>
      <c r="V21" s="141"/>
      <c r="W21" s="141"/>
      <c r="X21" s="141"/>
      <c r="Y21" s="141"/>
      <c r="Z21" s="141"/>
      <c r="AA21" s="141"/>
      <c r="AB21" s="141"/>
      <c r="AC21" s="141"/>
      <c r="AD21" s="141"/>
      <c r="AE21" s="141"/>
      <c r="AF21" s="141"/>
      <c r="AG21" s="141"/>
      <c r="AH21" s="141"/>
      <c r="AI21" s="141"/>
      <c r="AJ21" s="141"/>
      <c r="AK21" s="141"/>
      <c r="AL21" s="141"/>
      <c r="AM21" t="s">
        <v>159</v>
      </c>
      <c r="AN21">
        <v>2</v>
      </c>
      <c r="AO21">
        <v>1</v>
      </c>
      <c r="AP21">
        <v>6</v>
      </c>
      <c r="AQ21">
        <v>11</v>
      </c>
      <c r="AR21">
        <v>10</v>
      </c>
      <c r="AS21">
        <v>2</v>
      </c>
      <c r="AT21">
        <v>32</v>
      </c>
      <c r="AU21" t="s">
        <v>159</v>
      </c>
      <c r="AV21">
        <v>2</v>
      </c>
      <c r="AW21">
        <v>1</v>
      </c>
      <c r="AX21">
        <v>6</v>
      </c>
      <c r="AY21">
        <v>11</v>
      </c>
      <c r="AZ21">
        <v>10</v>
      </c>
      <c r="BA21">
        <v>3.87</v>
      </c>
      <c r="BB21">
        <v>1.1399999999999999</v>
      </c>
      <c r="BC21">
        <v>4</v>
      </c>
      <c r="BD21">
        <v>4</v>
      </c>
    </row>
    <row r="22" spans="1:56" ht="15.75" customHeight="1">
      <c r="A22" s="141"/>
      <c r="B22" s="141"/>
      <c r="C22" s="141"/>
      <c r="D22" s="141"/>
      <c r="E22" s="141"/>
      <c r="F22" s="141"/>
      <c r="G22" s="141"/>
      <c r="H22" s="141"/>
      <c r="I22" s="141"/>
      <c r="J22" s="141"/>
      <c r="K22" s="141"/>
      <c r="L22" s="141"/>
      <c r="M22" s="141"/>
      <c r="N22" s="141"/>
      <c r="O22" s="141"/>
      <c r="P22" s="141"/>
      <c r="Q22" s="141"/>
      <c r="R22" s="141"/>
      <c r="S22" s="141"/>
      <c r="T22" s="141"/>
      <c r="U22" s="141"/>
      <c r="V22" s="141"/>
      <c r="W22" s="141"/>
      <c r="X22" s="141"/>
      <c r="Y22" s="141"/>
      <c r="Z22" s="141"/>
      <c r="AA22" s="141"/>
      <c r="AB22" s="141"/>
      <c r="AC22" s="141"/>
      <c r="AD22" s="141"/>
      <c r="AE22" s="141"/>
      <c r="AF22" s="141"/>
      <c r="AG22" s="141"/>
      <c r="AH22" s="141"/>
      <c r="AI22" s="141"/>
      <c r="AJ22" s="141"/>
      <c r="AK22" s="141"/>
      <c r="AL22" s="141"/>
      <c r="AM22" t="s">
        <v>160</v>
      </c>
      <c r="AN22">
        <v>1</v>
      </c>
      <c r="AO22">
        <v>1</v>
      </c>
      <c r="AP22">
        <v>7</v>
      </c>
      <c r="AQ22">
        <v>9</v>
      </c>
      <c r="AR22">
        <v>14</v>
      </c>
      <c r="AS22">
        <v>0</v>
      </c>
      <c r="AT22">
        <v>32</v>
      </c>
      <c r="AU22" t="s">
        <v>160</v>
      </c>
      <c r="AV22">
        <v>1</v>
      </c>
      <c r="AW22">
        <v>1</v>
      </c>
      <c r="AX22">
        <v>7</v>
      </c>
      <c r="AY22">
        <v>9</v>
      </c>
      <c r="AZ22">
        <v>14</v>
      </c>
      <c r="BA22">
        <v>4.0599999999999996</v>
      </c>
      <c r="BB22">
        <v>1.05</v>
      </c>
      <c r="BC22">
        <v>4</v>
      </c>
      <c r="BD22">
        <v>5</v>
      </c>
    </row>
    <row r="23" spans="1:56">
      <c r="A23" s="3"/>
      <c r="B23" s="3"/>
      <c r="C23" s="3"/>
      <c r="D23" s="3"/>
      <c r="E23" s="3"/>
      <c r="F23" s="3"/>
      <c r="G23" s="3"/>
      <c r="H23" s="3"/>
      <c r="I23" s="3"/>
      <c r="J23" s="3"/>
      <c r="K23" s="3"/>
      <c r="L23" s="3"/>
      <c r="M23" s="3"/>
      <c r="N23" s="3"/>
      <c r="O23" s="3"/>
      <c r="P23" s="3"/>
      <c r="Q23" s="3"/>
      <c r="R23" s="3"/>
      <c r="S23" s="3"/>
      <c r="T23" s="3"/>
      <c r="U23" s="3"/>
      <c r="V23" s="3"/>
      <c r="W23" s="3"/>
      <c r="X23" s="3"/>
      <c r="Y23" s="4"/>
      <c r="Z23" s="5"/>
      <c r="AA23" s="6"/>
      <c r="AB23" s="6"/>
      <c r="AC23" s="6"/>
      <c r="AD23" s="6"/>
      <c r="AE23" s="7"/>
      <c r="AF23" s="3"/>
      <c r="AG23" s="3"/>
      <c r="AH23" s="3"/>
      <c r="AI23" s="3"/>
      <c r="AJ23" s="4"/>
      <c r="AK23" s="5"/>
      <c r="AL23" s="6"/>
      <c r="AM23" t="s">
        <v>161</v>
      </c>
      <c r="AN23">
        <v>0</v>
      </c>
      <c r="AO23">
        <v>2</v>
      </c>
      <c r="AP23">
        <v>8</v>
      </c>
      <c r="AQ23">
        <v>7</v>
      </c>
      <c r="AR23">
        <v>5</v>
      </c>
      <c r="AS23">
        <v>10</v>
      </c>
      <c r="AT23">
        <v>32</v>
      </c>
      <c r="AU23" t="s">
        <v>161</v>
      </c>
      <c r="AV23">
        <v>0</v>
      </c>
      <c r="AW23">
        <v>2</v>
      </c>
      <c r="AX23">
        <v>8</v>
      </c>
      <c r="AY23">
        <v>7</v>
      </c>
      <c r="AZ23">
        <v>5</v>
      </c>
      <c r="BA23">
        <v>3.68</v>
      </c>
      <c r="BB23">
        <v>0.95</v>
      </c>
      <c r="BC23">
        <v>4</v>
      </c>
      <c r="BD23">
        <v>3</v>
      </c>
    </row>
    <row r="24" spans="1:56" ht="21">
      <c r="A24" s="150" t="s">
        <v>3</v>
      </c>
      <c r="B24" s="150"/>
      <c r="C24" s="150"/>
      <c r="D24" s="150"/>
      <c r="E24" s="150"/>
      <c r="F24" s="150"/>
      <c r="G24" s="150"/>
      <c r="H24" s="150"/>
      <c r="I24" s="150"/>
      <c r="J24" s="150"/>
      <c r="K24" s="150"/>
      <c r="L24" s="150"/>
      <c r="M24" s="150"/>
      <c r="N24" s="150"/>
      <c r="O24" s="150"/>
      <c r="P24" s="150"/>
      <c r="Q24" s="150"/>
      <c r="R24" s="150"/>
      <c r="S24" s="150"/>
      <c r="T24" s="150"/>
      <c r="U24" s="150"/>
      <c r="V24" s="3"/>
      <c r="W24" s="3"/>
      <c r="X24" s="3"/>
      <c r="Y24" s="8"/>
      <c r="Z24" s="9"/>
      <c r="AA24" s="10"/>
      <c r="AB24" s="11"/>
      <c r="AC24" s="11"/>
      <c r="AD24" s="11"/>
      <c r="AE24" s="7"/>
      <c r="AF24" s="3"/>
      <c r="AG24" s="3"/>
      <c r="AH24" s="3"/>
      <c r="AI24" s="3"/>
      <c r="AJ24" s="8"/>
      <c r="AK24" s="9"/>
      <c r="AL24" s="10"/>
      <c r="AM24" t="s">
        <v>186</v>
      </c>
      <c r="AU24" t="s">
        <v>186</v>
      </c>
    </row>
    <row r="25" spans="1:56" s="15" customFormat="1" ht="21">
      <c r="A25" s="145"/>
      <c r="B25" s="145"/>
      <c r="C25" s="145"/>
      <c r="D25" s="145"/>
      <c r="E25" s="145"/>
      <c r="F25" s="145"/>
      <c r="G25" s="145"/>
      <c r="H25" s="145"/>
      <c r="I25" s="145"/>
      <c r="J25" s="145"/>
      <c r="K25" s="145"/>
      <c r="L25" s="145"/>
      <c r="M25" s="145"/>
      <c r="N25" s="145"/>
      <c r="O25" s="145"/>
      <c r="P25" s="145"/>
      <c r="Q25" s="145"/>
      <c r="R25" s="145"/>
      <c r="S25" s="145"/>
      <c r="T25" s="145"/>
      <c r="U25" s="145"/>
      <c r="V25" s="13"/>
      <c r="W25" s="13"/>
      <c r="X25" s="13"/>
      <c r="Y25" s="8"/>
      <c r="Z25" s="9"/>
      <c r="AA25" s="10"/>
      <c r="AB25" s="11"/>
      <c r="AC25" s="11"/>
      <c r="AD25" s="11"/>
      <c r="AE25" s="14"/>
      <c r="AF25" s="13"/>
      <c r="AG25" s="13"/>
      <c r="AH25" s="13"/>
      <c r="AI25" s="13"/>
      <c r="AJ25" s="5"/>
      <c r="AK25" s="9"/>
      <c r="AL25" s="10"/>
      <c r="AU25" s="15" t="s">
        <v>139</v>
      </c>
    </row>
    <row r="26" spans="1:56" ht="21">
      <c r="A26" s="11"/>
      <c r="B26" s="16" t="s">
        <v>5</v>
      </c>
      <c r="C26" s="11"/>
      <c r="D26" s="7"/>
      <c r="E26" s="3"/>
      <c r="F26" s="3"/>
      <c r="G26" s="3"/>
      <c r="H26" s="3"/>
      <c r="I26" s="5"/>
      <c r="J26" s="9"/>
      <c r="K26" s="10"/>
      <c r="L26" s="11"/>
      <c r="M26" s="11"/>
      <c r="N26" s="11"/>
      <c r="O26" s="7"/>
    </row>
    <row r="27" spans="1:56">
      <c r="A27" s="11"/>
      <c r="B27" s="11"/>
      <c r="C27" s="11"/>
      <c r="D27" s="7"/>
      <c r="E27" s="3"/>
      <c r="F27" s="3"/>
      <c r="G27" s="3"/>
      <c r="H27" s="3"/>
      <c r="I27" s="5"/>
      <c r="J27" s="9"/>
      <c r="K27" s="10"/>
      <c r="L27" s="11"/>
      <c r="M27" s="11"/>
      <c r="N27" s="17"/>
      <c r="O27" s="7"/>
    </row>
    <row r="28" spans="1:56" ht="18.75" customHeight="1">
      <c r="A28" s="11"/>
      <c r="B28" s="11"/>
      <c r="C28" s="155" t="s">
        <v>23</v>
      </c>
      <c r="D28" s="155"/>
      <c r="E28" s="155"/>
      <c r="F28" s="155"/>
      <c r="G28" s="125">
        <f>+AO42</f>
        <v>8</v>
      </c>
      <c r="H28" s="21">
        <f>G28/$G$32</f>
        <v>0.25</v>
      </c>
      <c r="I28" s="9"/>
      <c r="J28" s="9"/>
      <c r="K28" s="10"/>
      <c r="L28" s="11"/>
      <c r="M28" s="17"/>
      <c r="N28" s="17"/>
      <c r="O28" s="7"/>
    </row>
    <row r="29" spans="1:56" ht="18.75" customHeight="1">
      <c r="A29" s="11"/>
      <c r="B29" s="11"/>
      <c r="C29" s="155" t="s">
        <v>79</v>
      </c>
      <c r="D29" s="155"/>
      <c r="E29" s="155"/>
      <c r="F29" s="155"/>
      <c r="G29" s="125">
        <f t="shared" ref="G29:G30" si="0">+AO43</f>
        <v>3</v>
      </c>
      <c r="H29" s="21">
        <f>G29/$G$32</f>
        <v>9.375E-2</v>
      </c>
      <c r="I29" s="8"/>
      <c r="J29" s="5"/>
      <c r="K29" s="10"/>
      <c r="L29" s="11"/>
      <c r="M29" s="17"/>
      <c r="N29" s="17"/>
      <c r="O29" s="7"/>
    </row>
    <row r="30" spans="1:56" ht="18.75" customHeight="1">
      <c r="A30" s="11"/>
      <c r="B30" s="11"/>
      <c r="C30" s="155" t="s">
        <v>34</v>
      </c>
      <c r="D30" s="155"/>
      <c r="E30" s="155"/>
      <c r="F30" s="155"/>
      <c r="G30" s="125">
        <f t="shared" si="0"/>
        <v>5</v>
      </c>
      <c r="H30" s="21">
        <f>G30/$G$32</f>
        <v>0.15625</v>
      </c>
      <c r="I30" s="3"/>
      <c r="J30" s="3"/>
      <c r="K30" s="3"/>
      <c r="L30" s="3"/>
      <c r="M30" s="3"/>
      <c r="AM30" t="s">
        <v>185</v>
      </c>
    </row>
    <row r="31" spans="1:56" ht="18.75">
      <c r="A31" s="11"/>
      <c r="B31" s="11"/>
      <c r="C31" s="155" t="s">
        <v>35</v>
      </c>
      <c r="D31" s="155"/>
      <c r="E31" s="155"/>
      <c r="F31" s="155"/>
      <c r="G31" s="125">
        <f>+AO45</f>
        <v>16</v>
      </c>
      <c r="H31" s="21">
        <f>G31/$G$32</f>
        <v>0.5</v>
      </c>
      <c r="I31" s="3"/>
      <c r="J31" s="3"/>
      <c r="K31" s="3"/>
      <c r="L31" s="3"/>
      <c r="M31" s="3"/>
      <c r="AM31" t="s">
        <v>135</v>
      </c>
    </row>
    <row r="32" spans="1:56" ht="18.75">
      <c r="A32" s="11"/>
      <c r="B32" s="11"/>
      <c r="C32" s="155" t="s">
        <v>13</v>
      </c>
      <c r="D32" s="155"/>
      <c r="E32" s="155"/>
      <c r="F32" s="155"/>
      <c r="G32" s="20">
        <f>SUM(G28:G31)</f>
        <v>32</v>
      </c>
      <c r="H32" s="26"/>
      <c r="I32" s="3"/>
      <c r="J32" s="3"/>
      <c r="K32" s="3"/>
      <c r="L32" s="3"/>
      <c r="M32" s="3"/>
      <c r="AO32" t="s">
        <v>162</v>
      </c>
      <c r="AP32" t="s">
        <v>163</v>
      </c>
      <c r="AQ32" t="s">
        <v>168</v>
      </c>
      <c r="AR32" t="s">
        <v>170</v>
      </c>
      <c r="AS32" t="s">
        <v>172</v>
      </c>
      <c r="AT32" t="s">
        <v>173</v>
      </c>
      <c r="AU32" t="s">
        <v>174</v>
      </c>
      <c r="AV32" t="s">
        <v>134</v>
      </c>
      <c r="AW32" t="s">
        <v>134</v>
      </c>
    </row>
    <row r="33" spans="1:49">
      <c r="A33" s="3"/>
      <c r="B33" s="3"/>
      <c r="F33" s="3"/>
      <c r="G33" s="3"/>
      <c r="H33" s="3"/>
      <c r="I33" s="3"/>
      <c r="J33" s="3"/>
      <c r="K33" s="3"/>
      <c r="L33" s="3"/>
      <c r="M33" s="3"/>
      <c r="AM33" t="s">
        <v>136</v>
      </c>
      <c r="AN33" t="s">
        <v>133</v>
      </c>
      <c r="AO33">
        <v>32</v>
      </c>
      <c r="AP33">
        <v>32</v>
      </c>
      <c r="AQ33">
        <v>32</v>
      </c>
      <c r="AR33">
        <v>32</v>
      </c>
      <c r="AS33">
        <v>32</v>
      </c>
      <c r="AT33">
        <v>32</v>
      </c>
      <c r="AU33">
        <v>32</v>
      </c>
      <c r="AV33">
        <v>32</v>
      </c>
      <c r="AW33">
        <v>68</v>
      </c>
    </row>
    <row r="34" spans="1:49">
      <c r="A34" s="3"/>
      <c r="B34" s="3"/>
      <c r="F34" s="3"/>
      <c r="G34" s="3"/>
      <c r="H34" s="3"/>
      <c r="I34" s="3"/>
      <c r="J34" s="3"/>
      <c r="K34" s="3"/>
      <c r="L34" s="3"/>
      <c r="M34" s="3"/>
      <c r="AN34" t="s">
        <v>137</v>
      </c>
      <c r="AO34">
        <v>0</v>
      </c>
      <c r="AP34">
        <v>0</v>
      </c>
      <c r="AQ34">
        <v>0</v>
      </c>
      <c r="AR34">
        <v>0</v>
      </c>
      <c r="AS34">
        <v>0</v>
      </c>
      <c r="AT34">
        <v>0</v>
      </c>
      <c r="AU34">
        <v>0</v>
      </c>
      <c r="AV34">
        <v>0</v>
      </c>
      <c r="AW34">
        <v>0</v>
      </c>
    </row>
    <row r="35" spans="1:49">
      <c r="A35" s="3"/>
      <c r="B35" s="3"/>
      <c r="F35" s="3"/>
      <c r="G35" s="3"/>
      <c r="H35" s="3"/>
      <c r="I35" s="3"/>
      <c r="J35" s="3"/>
      <c r="K35" s="3"/>
      <c r="L35" s="3"/>
      <c r="M35" s="3"/>
      <c r="AM35" t="s">
        <v>186</v>
      </c>
    </row>
    <row r="36" spans="1:49">
      <c r="A36" s="3"/>
      <c r="B36" s="3"/>
      <c r="C36" s="3"/>
      <c r="D36" s="3"/>
      <c r="E36" s="3"/>
      <c r="F36" s="3"/>
      <c r="G36" s="3"/>
      <c r="H36" s="3"/>
      <c r="I36" s="3"/>
      <c r="J36" s="3"/>
      <c r="K36" s="3"/>
      <c r="L36" s="3"/>
      <c r="M36" s="3"/>
    </row>
    <row r="37" spans="1:49">
      <c r="A37" s="3"/>
      <c r="B37" s="3"/>
      <c r="C37" s="3"/>
      <c r="D37" s="3"/>
      <c r="E37" s="3"/>
      <c r="F37" s="3"/>
      <c r="G37" s="3"/>
      <c r="H37" s="3"/>
      <c r="I37" s="3"/>
      <c r="J37" s="3"/>
      <c r="K37" s="3"/>
      <c r="L37" s="3"/>
      <c r="M37" s="3"/>
    </row>
    <row r="38" spans="1:49">
      <c r="A38" s="3"/>
      <c r="B38" s="3"/>
      <c r="C38" s="3"/>
      <c r="D38" s="3"/>
      <c r="E38" s="3"/>
      <c r="F38" s="3"/>
      <c r="G38" s="3"/>
      <c r="H38" s="3"/>
      <c r="I38" s="3"/>
      <c r="J38" s="3"/>
      <c r="K38" s="3"/>
      <c r="L38" s="3"/>
      <c r="M38" s="3"/>
    </row>
    <row r="39" spans="1:49">
      <c r="A39" s="3"/>
      <c r="B39" s="3"/>
      <c r="C39" s="3"/>
      <c r="D39" s="3"/>
      <c r="E39" s="3"/>
      <c r="F39" s="3"/>
      <c r="G39" s="3"/>
      <c r="H39" s="3"/>
      <c r="I39" s="3"/>
      <c r="J39" s="3"/>
      <c r="K39" s="3"/>
      <c r="L39" s="3"/>
      <c r="M39" s="3"/>
      <c r="AM39" t="s">
        <v>128</v>
      </c>
    </row>
    <row r="40" spans="1:49">
      <c r="A40" s="3"/>
      <c r="B40" s="3"/>
      <c r="C40" s="3"/>
      <c r="D40" s="3"/>
      <c r="E40" s="3"/>
      <c r="F40" s="3"/>
      <c r="G40" s="3"/>
      <c r="H40" s="3"/>
      <c r="I40" s="3"/>
      <c r="J40" s="3"/>
      <c r="K40" s="3"/>
      <c r="L40" s="3"/>
      <c r="M40" s="3"/>
      <c r="AM40" t="s">
        <v>178</v>
      </c>
    </row>
    <row r="41" spans="1:49">
      <c r="A41" s="3"/>
      <c r="B41" s="3"/>
      <c r="C41" s="3"/>
      <c r="D41" s="3"/>
      <c r="E41" s="3"/>
      <c r="F41" s="3"/>
      <c r="G41" s="3"/>
      <c r="H41" s="3"/>
      <c r="I41" s="3"/>
      <c r="J41" s="3"/>
      <c r="K41" s="3"/>
      <c r="L41" s="3"/>
      <c r="M41" s="3"/>
      <c r="AO41" t="s">
        <v>129</v>
      </c>
      <c r="AP41" t="s">
        <v>130</v>
      </c>
      <c r="AQ41" t="s">
        <v>131</v>
      </c>
      <c r="AR41" t="s">
        <v>132</v>
      </c>
    </row>
    <row r="42" spans="1:49">
      <c r="A42" s="3"/>
      <c r="B42" s="3"/>
      <c r="C42" s="3"/>
      <c r="D42" s="3"/>
      <c r="E42" s="3"/>
      <c r="F42" s="3"/>
      <c r="G42" s="3"/>
      <c r="H42" s="3"/>
      <c r="I42" s="3"/>
      <c r="J42" s="3"/>
      <c r="K42" s="3"/>
      <c r="L42" s="3"/>
      <c r="M42" s="3"/>
      <c r="AM42" t="s">
        <v>133</v>
      </c>
      <c r="AN42" t="s">
        <v>164</v>
      </c>
      <c r="AO42">
        <v>8</v>
      </c>
      <c r="AP42">
        <v>25</v>
      </c>
      <c r="AQ42">
        <v>25</v>
      </c>
      <c r="AR42">
        <v>25</v>
      </c>
    </row>
    <row r="43" spans="1:49">
      <c r="A43" s="3"/>
      <c r="B43" s="3"/>
      <c r="C43" s="3"/>
      <c r="D43" s="3"/>
      <c r="E43" s="3"/>
      <c r="F43" s="3"/>
      <c r="G43" s="3"/>
      <c r="H43" s="3"/>
      <c r="I43" s="3"/>
      <c r="J43" s="3"/>
      <c r="K43" s="3"/>
      <c r="L43" s="3"/>
      <c r="M43" s="3"/>
      <c r="AN43" t="s">
        <v>165</v>
      </c>
      <c r="AO43">
        <v>3</v>
      </c>
      <c r="AP43">
        <v>9.4</v>
      </c>
      <c r="AQ43">
        <v>9.4</v>
      </c>
      <c r="AR43">
        <v>34.4</v>
      </c>
    </row>
    <row r="44" spans="1:49">
      <c r="A44" s="29"/>
      <c r="B44" s="34"/>
      <c r="C44" s="35"/>
      <c r="D44" s="36"/>
      <c r="E44" s="36"/>
      <c r="F44" s="37"/>
      <c r="G44" s="30"/>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N44" t="s">
        <v>166</v>
      </c>
      <c r="AO44">
        <v>5</v>
      </c>
      <c r="AP44">
        <v>15.6</v>
      </c>
      <c r="AQ44">
        <v>15.6</v>
      </c>
      <c r="AR44">
        <v>50</v>
      </c>
    </row>
    <row r="45" spans="1:49" ht="15" customHeight="1">
      <c r="A45" s="3"/>
      <c r="B45" s="3"/>
      <c r="C45" s="3"/>
      <c r="D45" s="3"/>
      <c r="E45" s="3"/>
      <c r="F45" s="3"/>
      <c r="G45" s="3"/>
      <c r="H45" s="3"/>
      <c r="I45" s="3"/>
      <c r="J45" s="3"/>
      <c r="K45" s="3"/>
      <c r="L45" s="3"/>
      <c r="M45" s="3"/>
      <c r="N45" s="3"/>
      <c r="O45" s="3"/>
      <c r="P45" s="3"/>
      <c r="Q45" s="3"/>
      <c r="R45" s="3"/>
      <c r="S45" s="3"/>
      <c r="T45" s="3"/>
      <c r="U45" s="3"/>
      <c r="V45" s="162" t="s">
        <v>14</v>
      </c>
      <c r="W45" s="163"/>
      <c r="X45" s="163"/>
      <c r="Y45" s="163"/>
      <c r="Z45" s="163"/>
      <c r="AA45" s="163"/>
      <c r="AB45" s="38"/>
      <c r="AC45" s="162" t="s">
        <v>15</v>
      </c>
      <c r="AD45" s="163"/>
      <c r="AE45" s="163"/>
      <c r="AF45" s="163"/>
      <c r="AG45" s="163"/>
      <c r="AH45" s="164"/>
      <c r="AI45" s="204" t="s">
        <v>16</v>
      </c>
      <c r="AJ45" s="180"/>
      <c r="AK45" s="180"/>
      <c r="AL45" s="180"/>
      <c r="AN45" t="s">
        <v>167</v>
      </c>
      <c r="AO45">
        <v>16</v>
      </c>
      <c r="AP45">
        <v>50</v>
      </c>
      <c r="AQ45">
        <v>50</v>
      </c>
      <c r="AR45">
        <v>100</v>
      </c>
    </row>
    <row r="46" spans="1:49" ht="15.75" thickBot="1">
      <c r="A46" s="3"/>
      <c r="B46" s="3"/>
      <c r="C46" s="3"/>
      <c r="D46" s="3"/>
      <c r="E46" s="3"/>
      <c r="F46" s="3"/>
      <c r="G46" s="3"/>
      <c r="H46" s="3"/>
      <c r="I46" s="3"/>
      <c r="J46" s="3"/>
      <c r="K46" s="3"/>
      <c r="L46" s="3"/>
      <c r="M46" s="3"/>
      <c r="N46" s="3"/>
      <c r="O46" s="3"/>
      <c r="P46" s="3"/>
      <c r="Q46" s="3"/>
      <c r="R46" s="3"/>
      <c r="S46" s="3"/>
      <c r="T46" s="3"/>
      <c r="U46" s="3"/>
      <c r="V46" s="159"/>
      <c r="W46" s="160"/>
      <c r="X46" s="160"/>
      <c r="Y46" s="160"/>
      <c r="Z46" s="160"/>
      <c r="AA46" s="160"/>
      <c r="AB46" s="38"/>
      <c r="AC46" s="159"/>
      <c r="AD46" s="160"/>
      <c r="AE46" s="160"/>
      <c r="AF46" s="160"/>
      <c r="AG46" s="160"/>
      <c r="AH46" s="161"/>
      <c r="AI46" s="205"/>
      <c r="AJ46" s="206"/>
      <c r="AK46" s="206"/>
      <c r="AL46" s="206"/>
      <c r="AN46" t="s">
        <v>13</v>
      </c>
      <c r="AO46">
        <v>32</v>
      </c>
      <c r="AP46">
        <v>100</v>
      </c>
      <c r="AQ46">
        <v>100</v>
      </c>
    </row>
    <row r="47" spans="1:49" s="44" customFormat="1" ht="75">
      <c r="A47" s="167" t="s">
        <v>17</v>
      </c>
      <c r="B47" s="167"/>
      <c r="C47" s="167"/>
      <c r="D47" s="167"/>
      <c r="E47" s="167"/>
      <c r="F47" s="167"/>
      <c r="G47" s="167"/>
      <c r="H47" s="167"/>
      <c r="I47" s="167"/>
      <c r="J47" s="167"/>
      <c r="K47" s="167"/>
      <c r="L47" s="167"/>
      <c r="M47" s="167"/>
      <c r="N47" s="167"/>
      <c r="O47" s="167"/>
      <c r="P47" s="167"/>
      <c r="Q47" s="167"/>
      <c r="R47" s="167"/>
      <c r="S47" s="167"/>
      <c r="T47" s="167"/>
      <c r="U47" s="168"/>
      <c r="V47" s="39">
        <v>1</v>
      </c>
      <c r="W47" s="40">
        <v>2</v>
      </c>
      <c r="X47" s="40">
        <v>3</v>
      </c>
      <c r="Y47" s="40">
        <v>4</v>
      </c>
      <c r="Z47" s="40">
        <v>5</v>
      </c>
      <c r="AA47" s="65" t="s">
        <v>44</v>
      </c>
      <c r="AB47" s="41" t="s">
        <v>18</v>
      </c>
      <c r="AC47" s="39">
        <v>1</v>
      </c>
      <c r="AD47" s="40">
        <v>2</v>
      </c>
      <c r="AE47" s="40">
        <v>3</v>
      </c>
      <c r="AF47" s="40">
        <v>4</v>
      </c>
      <c r="AG47" s="40">
        <v>5</v>
      </c>
      <c r="AH47" s="65" t="s">
        <v>44</v>
      </c>
      <c r="AI47" s="42" t="s">
        <v>19</v>
      </c>
      <c r="AJ47" s="43" t="s">
        <v>20</v>
      </c>
      <c r="AK47" s="43" t="s">
        <v>21</v>
      </c>
      <c r="AL47" s="43" t="s">
        <v>22</v>
      </c>
      <c r="AM47" s="44" t="s">
        <v>186</v>
      </c>
    </row>
    <row r="48" spans="1:49" s="47" customFormat="1" ht="18.75">
      <c r="A48" s="45" t="s">
        <v>24</v>
      </c>
      <c r="B48" s="165" t="s">
        <v>25</v>
      </c>
      <c r="C48" s="166"/>
      <c r="D48" s="166"/>
      <c r="E48" s="166"/>
      <c r="F48" s="166"/>
      <c r="G48" s="166"/>
      <c r="H48" s="166"/>
      <c r="I48" s="166"/>
      <c r="J48" s="166"/>
      <c r="K48" s="166"/>
      <c r="L48" s="166"/>
      <c r="M48" s="166"/>
      <c r="N48" s="166"/>
      <c r="O48" s="166"/>
      <c r="P48" s="166"/>
      <c r="Q48" s="166"/>
      <c r="R48" s="166"/>
      <c r="S48" s="166"/>
      <c r="T48" s="166"/>
      <c r="U48" s="166"/>
      <c r="V48" s="137">
        <f>+AN3</f>
        <v>0</v>
      </c>
      <c r="W48" s="137">
        <f t="shared" ref="W48:AA52" si="1">+AO3</f>
        <v>0</v>
      </c>
      <c r="X48" s="137">
        <f t="shared" si="1"/>
        <v>2</v>
      </c>
      <c r="Y48" s="137">
        <f t="shared" si="1"/>
        <v>4</v>
      </c>
      <c r="Z48" s="137">
        <f t="shared" si="1"/>
        <v>2</v>
      </c>
      <c r="AA48" s="137">
        <f t="shared" si="1"/>
        <v>0</v>
      </c>
      <c r="AB48" s="137">
        <f>SUM(V48:AA48)</f>
        <v>8</v>
      </c>
      <c r="AC48" s="46">
        <f t="shared" ref="AC48:AH48" si="2">V48/$AB48</f>
        <v>0</v>
      </c>
      <c r="AD48" s="46">
        <f t="shared" si="2"/>
        <v>0</v>
      </c>
      <c r="AE48" s="46">
        <f t="shared" si="2"/>
        <v>0.25</v>
      </c>
      <c r="AF48" s="46">
        <f t="shared" si="2"/>
        <v>0.5</v>
      </c>
      <c r="AG48" s="46">
        <f t="shared" si="2"/>
        <v>0.25</v>
      </c>
      <c r="AH48" s="46">
        <f t="shared" si="2"/>
        <v>0</v>
      </c>
      <c r="AI48" s="137">
        <f>+BA3</f>
        <v>4</v>
      </c>
      <c r="AJ48" s="137">
        <f t="shared" ref="AJ48:AL52" si="3">+BB3</f>
        <v>0.76</v>
      </c>
      <c r="AK48" s="137">
        <f t="shared" si="3"/>
        <v>4</v>
      </c>
      <c r="AL48" s="137">
        <f t="shared" si="3"/>
        <v>4</v>
      </c>
    </row>
    <row r="49" spans="1:44" s="47" customFormat="1" ht="18.75">
      <c r="A49" s="45" t="s">
        <v>26</v>
      </c>
      <c r="B49" s="165" t="s">
        <v>27</v>
      </c>
      <c r="C49" s="166"/>
      <c r="D49" s="166"/>
      <c r="E49" s="166"/>
      <c r="F49" s="166"/>
      <c r="G49" s="166"/>
      <c r="H49" s="166"/>
      <c r="I49" s="166"/>
      <c r="J49" s="166"/>
      <c r="K49" s="166"/>
      <c r="L49" s="166"/>
      <c r="M49" s="166"/>
      <c r="N49" s="166"/>
      <c r="O49" s="166"/>
      <c r="P49" s="166"/>
      <c r="Q49" s="166"/>
      <c r="R49" s="166"/>
      <c r="S49" s="166"/>
      <c r="T49" s="166"/>
      <c r="U49" s="166"/>
      <c r="V49" s="137">
        <f t="shared" ref="V49:V52" si="4">+AN4</f>
        <v>0</v>
      </c>
      <c r="W49" s="137">
        <f t="shared" si="1"/>
        <v>2</v>
      </c>
      <c r="X49" s="137">
        <f t="shared" si="1"/>
        <v>3</v>
      </c>
      <c r="Y49" s="137">
        <f t="shared" si="1"/>
        <v>2</v>
      </c>
      <c r="Z49" s="137">
        <f t="shared" si="1"/>
        <v>1</v>
      </c>
      <c r="AA49" s="137">
        <f t="shared" si="1"/>
        <v>0</v>
      </c>
      <c r="AB49" s="137">
        <f t="shared" ref="AB49:AB52" si="5">SUM(V49:AA49)</f>
        <v>8</v>
      </c>
      <c r="AC49" s="46">
        <f t="shared" ref="AC49:AF52" si="6">V49/$AB49</f>
        <v>0</v>
      </c>
      <c r="AD49" s="46">
        <f t="shared" si="6"/>
        <v>0.25</v>
      </c>
      <c r="AE49" s="46">
        <f t="shared" si="6"/>
        <v>0.375</v>
      </c>
      <c r="AF49" s="46">
        <f t="shared" si="6"/>
        <v>0.25</v>
      </c>
      <c r="AG49" s="46">
        <f t="shared" ref="AG49:AH52" si="7">Z49/$AB49</f>
        <v>0.125</v>
      </c>
      <c r="AH49" s="46">
        <f t="shared" si="7"/>
        <v>0</v>
      </c>
      <c r="AI49" s="137">
        <f t="shared" ref="AI49:AI52" si="8">+BA4</f>
        <v>3.25</v>
      </c>
      <c r="AJ49" s="137">
        <f t="shared" si="3"/>
        <v>1.04</v>
      </c>
      <c r="AK49" s="137">
        <f t="shared" si="3"/>
        <v>3</v>
      </c>
      <c r="AL49" s="137">
        <f t="shared" si="3"/>
        <v>3</v>
      </c>
    </row>
    <row r="50" spans="1:44" s="47" customFormat="1" ht="18.75">
      <c r="A50" s="45" t="s">
        <v>28</v>
      </c>
      <c r="B50" s="165" t="s">
        <v>29</v>
      </c>
      <c r="C50" s="166"/>
      <c r="D50" s="166"/>
      <c r="E50" s="166"/>
      <c r="F50" s="166"/>
      <c r="G50" s="166"/>
      <c r="H50" s="166"/>
      <c r="I50" s="166"/>
      <c r="J50" s="166"/>
      <c r="K50" s="166"/>
      <c r="L50" s="166"/>
      <c r="M50" s="166"/>
      <c r="N50" s="166"/>
      <c r="O50" s="166"/>
      <c r="P50" s="166"/>
      <c r="Q50" s="166"/>
      <c r="R50" s="166"/>
      <c r="S50" s="166"/>
      <c r="T50" s="166"/>
      <c r="U50" s="166"/>
      <c r="V50" s="137">
        <f t="shared" si="4"/>
        <v>3</v>
      </c>
      <c r="W50" s="137">
        <f t="shared" si="1"/>
        <v>1</v>
      </c>
      <c r="X50" s="137">
        <f t="shared" si="1"/>
        <v>1</v>
      </c>
      <c r="Y50" s="137">
        <f t="shared" si="1"/>
        <v>3</v>
      </c>
      <c r="Z50" s="137">
        <f t="shared" si="1"/>
        <v>0</v>
      </c>
      <c r="AA50" s="137">
        <f t="shared" si="1"/>
        <v>0</v>
      </c>
      <c r="AB50" s="137">
        <f t="shared" si="5"/>
        <v>8</v>
      </c>
      <c r="AC50" s="46">
        <f t="shared" si="6"/>
        <v>0.375</v>
      </c>
      <c r="AD50" s="46">
        <f t="shared" si="6"/>
        <v>0.125</v>
      </c>
      <c r="AE50" s="46">
        <f t="shared" si="6"/>
        <v>0.125</v>
      </c>
      <c r="AF50" s="46">
        <f t="shared" si="6"/>
        <v>0.375</v>
      </c>
      <c r="AG50" s="46">
        <f t="shared" si="7"/>
        <v>0</v>
      </c>
      <c r="AH50" s="46">
        <f t="shared" si="7"/>
        <v>0</v>
      </c>
      <c r="AI50" s="137">
        <f t="shared" si="8"/>
        <v>2.5</v>
      </c>
      <c r="AJ50" s="137">
        <f t="shared" si="3"/>
        <v>1.41</v>
      </c>
      <c r="AK50" s="137">
        <f t="shared" si="3"/>
        <v>3</v>
      </c>
      <c r="AL50" s="137">
        <f t="shared" si="3"/>
        <v>1</v>
      </c>
    </row>
    <row r="51" spans="1:44" s="47" customFormat="1" ht="21.75" customHeight="1">
      <c r="A51" s="45" t="s">
        <v>30</v>
      </c>
      <c r="B51" s="165" t="s">
        <v>31</v>
      </c>
      <c r="C51" s="166"/>
      <c r="D51" s="166"/>
      <c r="E51" s="166"/>
      <c r="F51" s="166"/>
      <c r="G51" s="166"/>
      <c r="H51" s="166"/>
      <c r="I51" s="166"/>
      <c r="J51" s="166"/>
      <c r="K51" s="166"/>
      <c r="L51" s="166"/>
      <c r="M51" s="166"/>
      <c r="N51" s="166"/>
      <c r="O51" s="166"/>
      <c r="P51" s="166"/>
      <c r="Q51" s="166"/>
      <c r="R51" s="166"/>
      <c r="S51" s="166"/>
      <c r="T51" s="166"/>
      <c r="U51" s="166"/>
      <c r="V51" s="137">
        <f t="shared" si="4"/>
        <v>2</v>
      </c>
      <c r="W51" s="137">
        <f t="shared" si="1"/>
        <v>0</v>
      </c>
      <c r="X51" s="137">
        <f t="shared" si="1"/>
        <v>3</v>
      </c>
      <c r="Y51" s="137">
        <f t="shared" si="1"/>
        <v>3</v>
      </c>
      <c r="Z51" s="137">
        <f t="shared" si="1"/>
        <v>0</v>
      </c>
      <c r="AA51" s="137">
        <f t="shared" si="1"/>
        <v>0</v>
      </c>
      <c r="AB51" s="137">
        <f t="shared" si="5"/>
        <v>8</v>
      </c>
      <c r="AC51" s="46">
        <f t="shared" si="6"/>
        <v>0.25</v>
      </c>
      <c r="AD51" s="46">
        <f t="shared" si="6"/>
        <v>0</v>
      </c>
      <c r="AE51" s="46">
        <f t="shared" si="6"/>
        <v>0.375</v>
      </c>
      <c r="AF51" s="46">
        <f t="shared" si="6"/>
        <v>0.375</v>
      </c>
      <c r="AG51" s="46">
        <f t="shared" si="7"/>
        <v>0</v>
      </c>
      <c r="AH51" s="46">
        <f t="shared" si="7"/>
        <v>0</v>
      </c>
      <c r="AI51" s="137">
        <f t="shared" si="8"/>
        <v>2.88</v>
      </c>
      <c r="AJ51" s="137">
        <f t="shared" si="3"/>
        <v>1.25</v>
      </c>
      <c r="AK51" s="137">
        <f t="shared" si="3"/>
        <v>3</v>
      </c>
      <c r="AL51" s="137">
        <f t="shared" si="3"/>
        <v>3</v>
      </c>
      <c r="AM51" s="47" t="s">
        <v>179</v>
      </c>
    </row>
    <row r="52" spans="1:44" s="47" customFormat="1" ht="18.75">
      <c r="A52" s="45" t="s">
        <v>32</v>
      </c>
      <c r="B52" s="165" t="s">
        <v>33</v>
      </c>
      <c r="C52" s="166"/>
      <c r="D52" s="166"/>
      <c r="E52" s="166"/>
      <c r="F52" s="166"/>
      <c r="G52" s="166"/>
      <c r="H52" s="166"/>
      <c r="I52" s="166"/>
      <c r="J52" s="166"/>
      <c r="K52" s="166"/>
      <c r="L52" s="166"/>
      <c r="M52" s="166"/>
      <c r="N52" s="166"/>
      <c r="O52" s="166"/>
      <c r="P52" s="166"/>
      <c r="Q52" s="166"/>
      <c r="R52" s="166"/>
      <c r="S52" s="166"/>
      <c r="T52" s="166"/>
      <c r="U52" s="166"/>
      <c r="V52" s="137">
        <f t="shared" si="4"/>
        <v>1</v>
      </c>
      <c r="W52" s="137">
        <f t="shared" si="1"/>
        <v>1</v>
      </c>
      <c r="X52" s="137">
        <f t="shared" si="1"/>
        <v>1</v>
      </c>
      <c r="Y52" s="137">
        <f t="shared" si="1"/>
        <v>5</v>
      </c>
      <c r="Z52" s="137">
        <f t="shared" si="1"/>
        <v>0</v>
      </c>
      <c r="AA52" s="137">
        <f t="shared" si="1"/>
        <v>0</v>
      </c>
      <c r="AB52" s="137">
        <f t="shared" si="5"/>
        <v>8</v>
      </c>
      <c r="AC52" s="46">
        <f t="shared" si="6"/>
        <v>0.125</v>
      </c>
      <c r="AD52" s="46">
        <f t="shared" si="6"/>
        <v>0.125</v>
      </c>
      <c r="AE52" s="46">
        <f t="shared" si="6"/>
        <v>0.125</v>
      </c>
      <c r="AF52" s="46">
        <f t="shared" si="6"/>
        <v>0.625</v>
      </c>
      <c r="AG52" s="46">
        <f t="shared" si="7"/>
        <v>0</v>
      </c>
      <c r="AH52" s="46">
        <f t="shared" si="7"/>
        <v>0</v>
      </c>
      <c r="AI52" s="137">
        <f t="shared" si="8"/>
        <v>3.25</v>
      </c>
      <c r="AJ52" s="137">
        <f t="shared" si="3"/>
        <v>1.1599999999999999</v>
      </c>
      <c r="AK52" s="137">
        <f t="shared" si="3"/>
        <v>4</v>
      </c>
      <c r="AL52" s="137">
        <f t="shared" si="3"/>
        <v>4</v>
      </c>
      <c r="AO52" s="47" t="s">
        <v>129</v>
      </c>
      <c r="AP52" s="47" t="s">
        <v>130</v>
      </c>
      <c r="AQ52" s="47" t="s">
        <v>131</v>
      </c>
      <c r="AR52" s="47" t="s">
        <v>132</v>
      </c>
    </row>
    <row r="53" spans="1:44" s="44" customFormat="1" ht="18.75">
      <c r="A53" s="48"/>
      <c r="B53" s="49"/>
      <c r="C53" s="50"/>
      <c r="D53" s="50"/>
      <c r="E53" s="50"/>
      <c r="F53" s="50"/>
      <c r="G53" s="50"/>
      <c r="H53" s="50"/>
      <c r="I53" s="50"/>
      <c r="J53" s="50"/>
      <c r="K53" s="50"/>
      <c r="L53" s="50"/>
      <c r="M53" s="50"/>
      <c r="N53" s="50"/>
      <c r="O53" s="50"/>
      <c r="P53" s="50"/>
      <c r="Q53" s="50"/>
      <c r="R53" s="50"/>
      <c r="S53" s="50"/>
      <c r="T53" s="50"/>
      <c r="U53" s="50"/>
      <c r="V53" s="51"/>
      <c r="W53" s="51"/>
      <c r="X53" s="51"/>
      <c r="Y53" s="51"/>
      <c r="Z53" s="51"/>
      <c r="AA53" s="51"/>
      <c r="AB53" s="51"/>
      <c r="AC53" s="51"/>
      <c r="AD53" s="51"/>
      <c r="AE53" s="51"/>
      <c r="AF53" s="51"/>
      <c r="AG53" s="51"/>
      <c r="AH53" s="51"/>
      <c r="AI53" s="51"/>
      <c r="AJ53" s="51"/>
      <c r="AK53" s="51"/>
      <c r="AL53" s="51"/>
      <c r="AM53" s="44" t="s">
        <v>133</v>
      </c>
      <c r="AO53" s="44">
        <v>24</v>
      </c>
      <c r="AP53" s="44">
        <v>75</v>
      </c>
      <c r="AQ53" s="44">
        <v>75</v>
      </c>
      <c r="AR53" s="44">
        <v>75</v>
      </c>
    </row>
    <row r="54" spans="1:44" s="44" customFormat="1" ht="30">
      <c r="A54" s="49"/>
      <c r="B54" s="49"/>
      <c r="C54" s="49"/>
      <c r="D54" s="49"/>
      <c r="E54" s="49"/>
      <c r="F54" s="49"/>
      <c r="G54" s="49"/>
      <c r="H54" s="49"/>
      <c r="I54" s="49"/>
      <c r="J54" s="49"/>
      <c r="K54" s="49"/>
      <c r="L54" s="49"/>
      <c r="M54" s="49"/>
      <c r="N54" s="49"/>
      <c r="O54" s="49"/>
      <c r="P54" s="49"/>
      <c r="Q54" s="49"/>
      <c r="R54" s="49"/>
      <c r="S54" s="49"/>
      <c r="T54" s="49"/>
      <c r="U54" s="52"/>
      <c r="V54" s="51"/>
      <c r="W54" s="51"/>
      <c r="X54" s="51"/>
      <c r="Y54" s="51"/>
      <c r="Z54" s="51"/>
      <c r="AA54" s="51"/>
      <c r="AB54" s="51"/>
      <c r="AC54" s="51"/>
      <c r="AD54" s="51"/>
      <c r="AE54" s="51"/>
      <c r="AF54" s="51"/>
      <c r="AG54" s="51"/>
      <c r="AH54" s="51"/>
      <c r="AI54" s="51"/>
      <c r="AJ54" s="51"/>
      <c r="AK54" s="51"/>
      <c r="AL54" s="51"/>
      <c r="AN54" s="44" t="s">
        <v>39</v>
      </c>
      <c r="AO54" s="44">
        <v>3</v>
      </c>
      <c r="AP54" s="44">
        <v>9.4</v>
      </c>
      <c r="AQ54" s="44">
        <v>9.4</v>
      </c>
      <c r="AR54" s="44">
        <v>84.4</v>
      </c>
    </row>
    <row r="55" spans="1:44" s="44" customFormat="1" ht="30">
      <c r="A55" s="150" t="s">
        <v>36</v>
      </c>
      <c r="B55" s="150"/>
      <c r="C55" s="150"/>
      <c r="D55" s="150"/>
      <c r="E55" s="150"/>
      <c r="F55" s="150"/>
      <c r="G55" s="150"/>
      <c r="H55" s="150"/>
      <c r="I55" s="150"/>
      <c r="J55" s="150"/>
      <c r="K55" s="150"/>
      <c r="L55" s="150"/>
      <c r="M55" s="150"/>
      <c r="N55" s="150"/>
      <c r="O55" s="150"/>
      <c r="P55" s="150"/>
      <c r="Q55" s="150"/>
      <c r="R55" s="150"/>
      <c r="S55" s="150"/>
      <c r="T55" s="150"/>
      <c r="U55" s="150"/>
      <c r="V55" s="51"/>
      <c r="W55" s="51"/>
      <c r="X55" s="51"/>
      <c r="Y55" s="51"/>
      <c r="Z55" s="51"/>
      <c r="AA55" s="51"/>
      <c r="AB55" s="51"/>
      <c r="AC55" s="51"/>
      <c r="AD55" s="51"/>
      <c r="AE55" s="51"/>
      <c r="AF55" s="51"/>
      <c r="AG55" s="51"/>
      <c r="AH55" s="51"/>
      <c r="AI55" s="51"/>
      <c r="AJ55" s="51"/>
      <c r="AK55" s="51"/>
      <c r="AL55" s="51"/>
      <c r="AN55" s="44" t="s">
        <v>40</v>
      </c>
      <c r="AO55" s="44">
        <v>1</v>
      </c>
      <c r="AP55" s="44">
        <v>3.1</v>
      </c>
      <c r="AQ55" s="44">
        <v>3.1</v>
      </c>
      <c r="AR55" s="44">
        <v>87.5</v>
      </c>
    </row>
    <row r="56" spans="1:44" s="44" customFormat="1" ht="23.25">
      <c r="A56" s="49"/>
      <c r="B56" s="49"/>
      <c r="C56" s="49"/>
      <c r="D56" s="49"/>
      <c r="E56" s="49"/>
      <c r="F56" s="53"/>
      <c r="G56" s="54"/>
      <c r="H56" s="54"/>
      <c r="I56" s="54"/>
      <c r="J56" s="54"/>
      <c r="K56" s="54"/>
      <c r="L56" s="54"/>
      <c r="M56" s="54"/>
      <c r="N56" s="53"/>
      <c r="O56" s="53"/>
      <c r="P56" s="53"/>
      <c r="Q56" s="53"/>
      <c r="R56" s="53"/>
      <c r="S56" s="53"/>
      <c r="T56" s="53"/>
      <c r="U56" s="53"/>
      <c r="V56" s="53"/>
      <c r="W56" s="53"/>
      <c r="X56" s="53"/>
      <c r="Y56" s="51"/>
      <c r="Z56" s="51"/>
      <c r="AA56" s="51"/>
      <c r="AB56" s="51"/>
      <c r="AC56" s="51"/>
      <c r="AD56" s="51"/>
      <c r="AE56" s="51"/>
      <c r="AF56" s="51"/>
      <c r="AG56" s="51"/>
      <c r="AH56" s="51"/>
      <c r="AI56" s="51"/>
      <c r="AJ56" s="51"/>
      <c r="AK56" s="51"/>
      <c r="AL56" s="51"/>
      <c r="AN56" s="44" t="s">
        <v>41</v>
      </c>
      <c r="AO56" s="44">
        <v>1</v>
      </c>
      <c r="AP56" s="44">
        <v>3.1</v>
      </c>
      <c r="AQ56" s="44">
        <v>3.1</v>
      </c>
      <c r="AR56" s="44">
        <v>90.6</v>
      </c>
    </row>
    <row r="57" spans="1:44" s="44" customFormat="1" ht="21">
      <c r="A57" s="49"/>
      <c r="B57" s="49"/>
      <c r="C57" s="49"/>
      <c r="D57" s="49"/>
      <c r="E57" s="49"/>
      <c r="F57" s="53"/>
      <c r="G57" s="55"/>
      <c r="H57" s="55"/>
      <c r="I57" s="55"/>
      <c r="J57" s="55"/>
      <c r="K57" s="55"/>
      <c r="L57" s="170" t="s">
        <v>129</v>
      </c>
      <c r="M57" s="171"/>
      <c r="N57" s="53"/>
      <c r="O57" s="53"/>
      <c r="P57" s="53"/>
      <c r="Q57" s="53"/>
      <c r="R57" s="53"/>
      <c r="S57" s="53"/>
      <c r="T57" s="53"/>
      <c r="U57" s="53"/>
      <c r="V57" s="53"/>
      <c r="W57" s="53"/>
      <c r="X57" s="51"/>
      <c r="Y57" s="51"/>
      <c r="Z57" s="51"/>
      <c r="AA57" s="51"/>
      <c r="AB57" s="51"/>
      <c r="AC57" s="51"/>
      <c r="AD57" s="51"/>
      <c r="AE57" s="51"/>
      <c r="AF57" s="51"/>
      <c r="AG57" s="51"/>
      <c r="AH57" s="51"/>
      <c r="AI57" s="51"/>
      <c r="AJ57" s="51"/>
      <c r="AK57" s="51"/>
      <c r="AL57" s="51"/>
      <c r="AN57" s="44" t="s">
        <v>169</v>
      </c>
      <c r="AO57" s="44">
        <v>3</v>
      </c>
      <c r="AP57" s="44">
        <v>9.4</v>
      </c>
      <c r="AQ57" s="44">
        <v>9.4</v>
      </c>
      <c r="AR57" s="44">
        <v>100</v>
      </c>
    </row>
    <row r="58" spans="1:44" s="44" customFormat="1" ht="21">
      <c r="A58" s="49"/>
      <c r="B58" s="49"/>
      <c r="C58" s="49"/>
      <c r="D58" s="49"/>
      <c r="E58" s="49"/>
      <c r="F58" s="53"/>
      <c r="G58" s="169" t="str">
        <f>+AN54</f>
        <v>Visita del Instituto a la Universidad</v>
      </c>
      <c r="H58" s="169"/>
      <c r="I58" s="169"/>
      <c r="J58" s="169"/>
      <c r="K58" s="169"/>
      <c r="L58" s="170">
        <f>+AO54</f>
        <v>3</v>
      </c>
      <c r="M58" s="171"/>
      <c r="N58" s="53"/>
      <c r="O58" s="53"/>
      <c r="P58" s="53"/>
      <c r="Q58" s="53"/>
      <c r="R58" s="53"/>
      <c r="S58" s="53"/>
      <c r="T58" s="53"/>
      <c r="U58" s="53"/>
      <c r="V58" s="53"/>
      <c r="W58" s="53"/>
      <c r="X58" s="51"/>
      <c r="Y58" s="51"/>
      <c r="Z58" s="51"/>
      <c r="AA58" s="51"/>
      <c r="AB58" s="51"/>
      <c r="AC58" s="51"/>
      <c r="AD58" s="51"/>
      <c r="AE58" s="51"/>
      <c r="AF58" s="51"/>
      <c r="AG58" s="51"/>
      <c r="AH58" s="51"/>
      <c r="AI58" s="51"/>
      <c r="AJ58" s="51"/>
      <c r="AK58" s="51"/>
      <c r="AL58" s="51"/>
      <c r="AN58" s="44" t="s">
        <v>13</v>
      </c>
      <c r="AO58" s="44">
        <v>32</v>
      </c>
      <c r="AP58" s="44">
        <v>100</v>
      </c>
      <c r="AQ58" s="44">
        <v>100</v>
      </c>
    </row>
    <row r="59" spans="1:44" s="44" customFormat="1" ht="21" customHeight="1">
      <c r="A59" s="49"/>
      <c r="B59" s="49"/>
      <c r="C59" s="49"/>
      <c r="D59" s="49"/>
      <c r="E59" s="49"/>
      <c r="F59" s="53"/>
      <c r="G59" s="169" t="str">
        <f t="shared" ref="G59:G61" si="9">+AN55</f>
        <v>Información que llega al Instituto</v>
      </c>
      <c r="H59" s="169"/>
      <c r="I59" s="169"/>
      <c r="J59" s="169"/>
      <c r="K59" s="169"/>
      <c r="L59" s="170">
        <f t="shared" ref="L59:L61" si="10">+AO55</f>
        <v>1</v>
      </c>
      <c r="M59" s="171"/>
      <c r="N59" s="53"/>
      <c r="O59" s="53"/>
      <c r="P59" s="53"/>
      <c r="Q59" s="53"/>
      <c r="R59" s="53"/>
      <c r="S59" s="53"/>
      <c r="T59" s="53"/>
      <c r="U59" s="53"/>
      <c r="V59" s="53"/>
      <c r="W59" s="53"/>
      <c r="X59" s="51"/>
      <c r="Y59" s="51"/>
      <c r="Z59" s="51"/>
      <c r="AA59" s="51"/>
      <c r="AB59" s="51"/>
      <c r="AC59" s="51"/>
      <c r="AD59" s="51"/>
      <c r="AE59" s="51"/>
      <c r="AF59" s="51"/>
      <c r="AG59" s="51"/>
      <c r="AH59" s="51"/>
      <c r="AI59" s="51"/>
      <c r="AJ59" s="51"/>
      <c r="AK59" s="51"/>
      <c r="AL59" s="51"/>
      <c r="AM59" s="44" t="s">
        <v>186</v>
      </c>
    </row>
    <row r="60" spans="1:44" s="44" customFormat="1" ht="21" customHeight="1">
      <c r="A60" s="49"/>
      <c r="B60" s="49"/>
      <c r="C60" s="49"/>
      <c r="D60" s="49"/>
      <c r="E60" s="49"/>
      <c r="F60" s="53"/>
      <c r="G60" s="169" t="str">
        <f t="shared" si="9"/>
        <v>Página Web</v>
      </c>
      <c r="H60" s="169"/>
      <c r="I60" s="169"/>
      <c r="J60" s="169"/>
      <c r="K60" s="169"/>
      <c r="L60" s="170">
        <f t="shared" si="10"/>
        <v>1</v>
      </c>
      <c r="M60" s="171"/>
      <c r="N60" s="53"/>
      <c r="O60" s="53"/>
      <c r="P60" s="53"/>
      <c r="Q60" s="53"/>
      <c r="R60" s="53"/>
      <c r="S60" s="53"/>
      <c r="T60" s="53"/>
      <c r="U60" s="53"/>
      <c r="V60" s="53"/>
      <c r="W60" s="53"/>
      <c r="X60" s="51"/>
      <c r="Y60" s="51"/>
      <c r="Z60" s="51"/>
      <c r="AA60" s="51"/>
      <c r="AB60" s="51"/>
      <c r="AC60" s="51"/>
      <c r="AD60" s="51"/>
      <c r="AE60" s="51"/>
      <c r="AF60" s="51"/>
      <c r="AG60" s="51"/>
      <c r="AH60" s="51"/>
      <c r="AI60" s="51"/>
      <c r="AJ60" s="51"/>
      <c r="AK60" s="51"/>
      <c r="AL60" s="51"/>
    </row>
    <row r="61" spans="1:44" s="44" customFormat="1" ht="21" customHeight="1">
      <c r="A61" s="49"/>
      <c r="B61" s="49"/>
      <c r="C61" s="49"/>
      <c r="D61" s="49"/>
      <c r="E61" s="49"/>
      <c r="F61" s="53"/>
      <c r="G61" s="169" t="str">
        <f t="shared" si="9"/>
        <v>Otro</v>
      </c>
      <c r="H61" s="169"/>
      <c r="I61" s="169"/>
      <c r="J61" s="169"/>
      <c r="K61" s="169"/>
      <c r="L61" s="170">
        <f t="shared" si="10"/>
        <v>3</v>
      </c>
      <c r="M61" s="171"/>
      <c r="N61" s="53"/>
      <c r="O61" s="53"/>
      <c r="P61" s="53"/>
      <c r="Q61" s="53"/>
      <c r="R61" s="53"/>
      <c r="S61" s="53"/>
      <c r="T61" s="53"/>
      <c r="U61" s="53"/>
      <c r="V61" s="53"/>
      <c r="W61" s="53"/>
      <c r="X61" s="51"/>
      <c r="Y61" s="51"/>
      <c r="Z61" s="51"/>
      <c r="AA61" s="51"/>
      <c r="AB61" s="51"/>
      <c r="AC61" s="51"/>
      <c r="AD61" s="51"/>
      <c r="AE61" s="51"/>
      <c r="AF61" s="51"/>
      <c r="AG61" s="51"/>
      <c r="AH61" s="51"/>
      <c r="AI61" s="51"/>
      <c r="AJ61" s="51"/>
      <c r="AK61" s="51"/>
      <c r="AL61" s="51"/>
    </row>
    <row r="62" spans="1:44" s="44" customFormat="1" ht="25.5" customHeight="1">
      <c r="A62" s="49"/>
      <c r="B62" s="49"/>
      <c r="C62" s="49"/>
      <c r="D62" s="49"/>
      <c r="E62" s="49"/>
      <c r="F62" s="53"/>
      <c r="G62" s="169"/>
      <c r="H62" s="169"/>
      <c r="I62" s="169"/>
      <c r="J62" s="169"/>
      <c r="K62" s="169"/>
      <c r="L62" s="170"/>
      <c r="M62" s="171"/>
      <c r="N62" s="53"/>
      <c r="O62" s="53"/>
      <c r="P62" s="53"/>
      <c r="Q62" s="53"/>
      <c r="R62" s="53"/>
      <c r="S62" s="53"/>
      <c r="T62" s="53"/>
      <c r="U62" s="53"/>
      <c r="V62" s="53"/>
      <c r="W62" s="53"/>
      <c r="X62" s="51"/>
      <c r="Y62" s="51"/>
      <c r="Z62" s="51"/>
      <c r="AA62" s="51"/>
      <c r="AB62" s="51"/>
      <c r="AC62" s="51"/>
      <c r="AD62" s="51"/>
      <c r="AE62" s="51"/>
      <c r="AF62" s="51"/>
      <c r="AG62" s="51"/>
      <c r="AH62" s="51"/>
      <c r="AI62" s="51"/>
      <c r="AJ62" s="51"/>
      <c r="AK62" s="51"/>
      <c r="AL62" s="51"/>
    </row>
    <row r="63" spans="1:44" s="44" customFormat="1" ht="45">
      <c r="A63" s="49"/>
      <c r="B63" s="49"/>
      <c r="C63" s="49"/>
      <c r="D63" s="49"/>
      <c r="E63" s="49"/>
      <c r="F63" s="53"/>
      <c r="G63" s="53"/>
      <c r="H63" s="53"/>
      <c r="I63" s="53"/>
      <c r="J63" s="53"/>
      <c r="K63" s="53"/>
      <c r="L63" s="53"/>
      <c r="M63" s="53"/>
      <c r="N63" s="53"/>
      <c r="O63" s="53"/>
      <c r="P63" s="53"/>
      <c r="Q63" s="53"/>
      <c r="R63" s="53"/>
      <c r="S63" s="53"/>
      <c r="T63" s="53"/>
      <c r="U63" s="53"/>
      <c r="V63" s="53"/>
      <c r="W63" s="53"/>
      <c r="X63" s="53"/>
      <c r="Y63" s="51"/>
      <c r="Z63" s="51"/>
      <c r="AA63" s="51"/>
      <c r="AB63" s="51"/>
      <c r="AC63" s="51"/>
      <c r="AD63" s="51"/>
      <c r="AE63" s="51"/>
      <c r="AF63" s="51"/>
      <c r="AG63" s="51"/>
      <c r="AH63" s="51"/>
      <c r="AI63" s="51"/>
      <c r="AJ63" s="51"/>
      <c r="AK63" s="51"/>
      <c r="AL63" s="51"/>
      <c r="AM63" s="44" t="s">
        <v>180</v>
      </c>
    </row>
    <row r="64" spans="1:44" s="44" customFormat="1" ht="21">
      <c r="A64" s="49"/>
      <c r="B64" s="172"/>
      <c r="C64" s="172"/>
      <c r="D64" s="172"/>
      <c r="E64" s="172"/>
      <c r="F64" s="172"/>
      <c r="G64" s="172"/>
      <c r="H64" s="172"/>
      <c r="I64" s="172"/>
      <c r="J64" s="172"/>
      <c r="K64" s="172"/>
      <c r="L64" s="172"/>
      <c r="M64" s="172"/>
      <c r="N64" s="172"/>
      <c r="O64" s="172"/>
      <c r="P64" s="172"/>
      <c r="Q64" s="172"/>
      <c r="R64" s="172"/>
      <c r="S64" s="172"/>
      <c r="T64" s="172"/>
      <c r="U64" s="172"/>
      <c r="V64" s="53"/>
      <c r="W64" s="53"/>
      <c r="X64" s="53"/>
      <c r="Y64" s="51"/>
      <c r="Z64" s="51"/>
      <c r="AA64" s="51"/>
      <c r="AB64" s="51"/>
      <c r="AC64" s="51"/>
      <c r="AD64" s="51"/>
      <c r="AE64" s="51"/>
      <c r="AF64" s="51"/>
      <c r="AG64" s="51"/>
      <c r="AH64" s="51"/>
      <c r="AI64" s="51"/>
      <c r="AJ64" s="51"/>
      <c r="AK64" s="51"/>
      <c r="AL64" s="51"/>
      <c r="AO64" s="44" t="s">
        <v>129</v>
      </c>
      <c r="AP64" s="44" t="s">
        <v>130</v>
      </c>
      <c r="AQ64" s="44" t="s">
        <v>131</v>
      </c>
      <c r="AR64" s="44" t="s">
        <v>132</v>
      </c>
    </row>
    <row r="65" spans="1:44" s="44" customFormat="1" ht="21">
      <c r="A65" s="49"/>
      <c r="B65" s="142"/>
      <c r="C65" s="142"/>
      <c r="D65" s="142"/>
      <c r="E65" s="142"/>
      <c r="F65" s="142"/>
      <c r="G65" s="142"/>
      <c r="H65" s="142"/>
      <c r="I65" s="142"/>
      <c r="J65" s="142"/>
      <c r="K65" s="142"/>
      <c r="L65" s="142"/>
      <c r="M65" s="142"/>
      <c r="N65" s="142"/>
      <c r="O65" s="142"/>
      <c r="P65" s="142"/>
      <c r="Q65" s="142"/>
      <c r="R65" s="142"/>
      <c r="S65" s="142"/>
      <c r="T65" s="142"/>
      <c r="U65" s="142"/>
      <c r="V65" s="53"/>
      <c r="W65" s="53"/>
      <c r="X65" s="53"/>
      <c r="Y65" s="51"/>
      <c r="Z65" s="51"/>
      <c r="AA65" s="51"/>
      <c r="AB65" s="51"/>
      <c r="AC65" s="51"/>
      <c r="AD65" s="51"/>
      <c r="AE65" s="51"/>
      <c r="AF65" s="51"/>
      <c r="AG65" s="51"/>
      <c r="AH65" s="51"/>
      <c r="AI65" s="51"/>
      <c r="AJ65" s="51"/>
      <c r="AK65" s="51"/>
      <c r="AL65" s="51"/>
      <c r="AM65" s="44" t="s">
        <v>133</v>
      </c>
      <c r="AN65" s="44" t="s">
        <v>171</v>
      </c>
      <c r="AO65" s="44">
        <v>14</v>
      </c>
      <c r="AP65" s="44">
        <v>43.8</v>
      </c>
      <c r="AQ65" s="44">
        <v>43.8</v>
      </c>
      <c r="AR65" s="44">
        <v>43.8</v>
      </c>
    </row>
    <row r="66" spans="1:44" s="44" customFormat="1" ht="21">
      <c r="A66" s="53"/>
      <c r="B66" s="173"/>
      <c r="C66" s="173"/>
      <c r="D66" s="173"/>
      <c r="E66" s="173"/>
      <c r="F66" s="173"/>
      <c r="G66" s="173"/>
      <c r="H66" s="173"/>
      <c r="I66" s="173"/>
      <c r="J66" s="173"/>
      <c r="K66" s="55"/>
      <c r="L66" s="55"/>
      <c r="M66" s="55"/>
      <c r="N66" s="55"/>
      <c r="O66" s="55"/>
      <c r="P66" s="55"/>
      <c r="Q66" s="55"/>
      <c r="R66" s="55"/>
      <c r="S66" s="55"/>
      <c r="T66" s="55"/>
      <c r="U66" s="55"/>
      <c r="V66" s="51"/>
      <c r="W66" s="51"/>
      <c r="X66" s="51"/>
      <c r="Y66" s="51"/>
      <c r="Z66" s="51"/>
      <c r="AA66" s="51"/>
      <c r="AB66" s="51"/>
      <c r="AC66" s="51"/>
      <c r="AD66" s="51"/>
      <c r="AE66" s="51"/>
      <c r="AF66" s="51"/>
      <c r="AG66" s="51"/>
      <c r="AH66" s="51"/>
      <c r="AI66" s="51"/>
      <c r="AJ66" s="51"/>
      <c r="AK66" s="49"/>
      <c r="AL66" s="49"/>
      <c r="AN66" s="44" t="s">
        <v>38</v>
      </c>
      <c r="AO66" s="44">
        <v>18</v>
      </c>
      <c r="AP66" s="44">
        <v>56.3</v>
      </c>
      <c r="AQ66" s="44">
        <v>56.3</v>
      </c>
      <c r="AR66" s="44">
        <v>100</v>
      </c>
    </row>
    <row r="67" spans="1:44" s="44" customFormat="1" ht="21">
      <c r="A67" s="53"/>
      <c r="B67" s="173"/>
      <c r="C67" s="173"/>
      <c r="D67" s="173"/>
      <c r="E67" s="173"/>
      <c r="F67" s="173"/>
      <c r="G67" s="173"/>
      <c r="H67" s="173"/>
      <c r="I67" s="173"/>
      <c r="J67" s="173"/>
      <c r="K67" s="55"/>
      <c r="L67" s="55"/>
      <c r="M67" s="55"/>
      <c r="N67" s="55"/>
      <c r="O67" s="55"/>
      <c r="P67" s="55"/>
      <c r="Q67" s="55"/>
      <c r="R67" s="55"/>
      <c r="S67" s="55"/>
      <c r="T67" s="55"/>
      <c r="U67" s="55"/>
      <c r="V67" s="51"/>
      <c r="W67" s="51"/>
      <c r="X67" s="51"/>
      <c r="Y67" s="51"/>
      <c r="Z67" s="51"/>
      <c r="AA67" s="51"/>
      <c r="AB67" s="51"/>
      <c r="AC67" s="51"/>
      <c r="AD67" s="51"/>
      <c r="AE67" s="51"/>
      <c r="AF67" s="51"/>
      <c r="AG67" s="51"/>
      <c r="AH67" s="51"/>
      <c r="AI67" s="51"/>
      <c r="AJ67" s="51"/>
      <c r="AK67" s="51"/>
      <c r="AL67" s="51"/>
      <c r="AN67" s="44" t="s">
        <v>13</v>
      </c>
      <c r="AO67" s="44">
        <v>32</v>
      </c>
      <c r="AP67" s="44">
        <v>100</v>
      </c>
      <c r="AQ67" s="44">
        <v>100</v>
      </c>
    </row>
    <row r="68" spans="1:44" s="44" customFormat="1" ht="75">
      <c r="A68" s="53"/>
      <c r="B68" s="173"/>
      <c r="C68" s="173"/>
      <c r="D68" s="173"/>
      <c r="E68" s="173"/>
      <c r="F68" s="173"/>
      <c r="G68" s="173"/>
      <c r="H68" s="173"/>
      <c r="I68" s="173"/>
      <c r="J68" s="173"/>
      <c r="K68" s="55"/>
      <c r="L68" s="55"/>
      <c r="M68" s="55"/>
      <c r="N68" s="55"/>
      <c r="O68" s="55"/>
      <c r="P68" s="55"/>
      <c r="Q68" s="55"/>
      <c r="R68" s="55"/>
      <c r="S68" s="55"/>
      <c r="T68" s="55"/>
      <c r="U68" s="55"/>
      <c r="V68" s="51"/>
      <c r="W68" s="51"/>
      <c r="X68" s="51"/>
      <c r="Y68" s="51"/>
      <c r="Z68" s="51"/>
      <c r="AA68" s="51"/>
      <c r="AB68" s="51"/>
      <c r="AC68" s="51"/>
      <c r="AD68" s="51"/>
      <c r="AE68" s="51"/>
      <c r="AF68" s="51"/>
      <c r="AG68" s="51"/>
      <c r="AH68" s="51"/>
      <c r="AI68" s="51"/>
      <c r="AJ68" s="51"/>
      <c r="AK68" s="51"/>
      <c r="AL68" s="51"/>
      <c r="AM68" s="44" t="s">
        <v>186</v>
      </c>
    </row>
    <row r="69" spans="1:44" s="44" customFormat="1" ht="21">
      <c r="A69" s="53"/>
      <c r="B69" s="143"/>
      <c r="C69" s="143"/>
      <c r="D69" s="143"/>
      <c r="E69" s="143"/>
      <c r="F69" s="143"/>
      <c r="G69" s="143"/>
      <c r="H69" s="143"/>
      <c r="I69" s="143"/>
      <c r="J69" s="143"/>
      <c r="K69" s="55"/>
      <c r="L69" s="55"/>
      <c r="M69" s="55"/>
      <c r="N69" s="55"/>
      <c r="O69" s="55"/>
      <c r="P69" s="55"/>
      <c r="Q69" s="55"/>
      <c r="R69" s="55"/>
      <c r="S69" s="55"/>
      <c r="T69" s="55"/>
      <c r="U69" s="55"/>
      <c r="V69" s="51"/>
      <c r="W69" s="51"/>
      <c r="X69" s="51"/>
      <c r="Y69" s="51"/>
      <c r="Z69" s="51"/>
      <c r="AA69" s="51"/>
      <c r="AB69" s="51"/>
      <c r="AC69" s="51"/>
      <c r="AD69" s="51"/>
      <c r="AE69" s="51"/>
      <c r="AF69" s="51"/>
      <c r="AG69" s="51"/>
      <c r="AH69" s="51"/>
      <c r="AI69" s="51"/>
      <c r="AJ69" s="51"/>
      <c r="AK69" s="51"/>
      <c r="AL69" s="51"/>
    </row>
    <row r="70" spans="1:44" s="44" customFormat="1" ht="21.75" thickBot="1">
      <c r="A70" s="58"/>
      <c r="B70" s="59"/>
      <c r="C70" s="58"/>
      <c r="D70" s="58"/>
      <c r="E70" s="58"/>
      <c r="F70" s="58"/>
      <c r="G70" s="58"/>
      <c r="H70" s="53"/>
      <c r="I70" s="53"/>
      <c r="J70" s="53"/>
      <c r="K70" s="53"/>
      <c r="L70" s="53"/>
      <c r="M70" s="53"/>
      <c r="N70" s="53"/>
      <c r="O70" s="53"/>
      <c r="P70" s="53"/>
      <c r="Q70" s="53"/>
      <c r="R70" s="53"/>
      <c r="S70" s="53"/>
      <c r="T70" s="53"/>
      <c r="U70" s="51"/>
      <c r="V70" s="51"/>
      <c r="W70" s="51"/>
      <c r="X70" s="51"/>
      <c r="Y70" s="51"/>
      <c r="Z70" s="51"/>
      <c r="AA70" s="51"/>
      <c r="AB70" s="51"/>
      <c r="AC70" s="51"/>
      <c r="AD70" s="51"/>
      <c r="AE70" s="51"/>
      <c r="AF70" s="51"/>
      <c r="AG70" s="51"/>
      <c r="AH70" s="51"/>
      <c r="AI70" s="51"/>
      <c r="AJ70" s="51"/>
      <c r="AK70" s="51"/>
      <c r="AL70" s="49"/>
    </row>
    <row r="71" spans="1:44" s="47" customFormat="1" ht="18.75">
      <c r="A71" s="60"/>
      <c r="B71" s="61"/>
      <c r="C71" s="61"/>
      <c r="D71" s="61"/>
      <c r="E71" s="61"/>
      <c r="F71" s="61"/>
      <c r="G71" s="61"/>
      <c r="H71" s="61"/>
      <c r="I71" s="61"/>
      <c r="J71" s="61"/>
      <c r="K71" s="61"/>
      <c r="L71" s="61"/>
      <c r="M71" s="61"/>
      <c r="N71" s="61"/>
      <c r="O71" s="61"/>
      <c r="P71" s="61"/>
      <c r="Q71" s="61"/>
      <c r="R71" s="61"/>
      <c r="S71" s="61"/>
      <c r="T71" s="61"/>
      <c r="U71" s="61"/>
      <c r="V71" s="174" t="s">
        <v>14</v>
      </c>
      <c r="W71" s="175"/>
      <c r="X71" s="175"/>
      <c r="Y71" s="175"/>
      <c r="Z71" s="175"/>
      <c r="AA71" s="176"/>
      <c r="AB71" s="38"/>
      <c r="AC71" s="174" t="s">
        <v>15</v>
      </c>
      <c r="AD71" s="175"/>
      <c r="AE71" s="175"/>
      <c r="AF71" s="175"/>
      <c r="AG71" s="175"/>
      <c r="AH71" s="176"/>
      <c r="AI71" s="180" t="s">
        <v>16</v>
      </c>
      <c r="AJ71" s="180"/>
      <c r="AK71" s="180"/>
      <c r="AL71" s="180"/>
    </row>
    <row r="72" spans="1:44" s="44" customFormat="1" ht="75.75" thickBot="1">
      <c r="A72" s="53"/>
      <c r="B72" s="181"/>
      <c r="C72" s="181"/>
      <c r="D72" s="62"/>
      <c r="E72" s="62"/>
      <c r="F72" s="62"/>
      <c r="G72" s="51"/>
      <c r="H72" s="51"/>
      <c r="I72" s="51"/>
      <c r="J72" s="51"/>
      <c r="K72" s="51"/>
      <c r="L72" s="51"/>
      <c r="M72" s="51"/>
      <c r="N72" s="51"/>
      <c r="O72" s="51"/>
      <c r="P72" s="51"/>
      <c r="Q72" s="51"/>
      <c r="R72" s="51"/>
      <c r="S72" s="51"/>
      <c r="T72" s="51"/>
      <c r="U72" s="51"/>
      <c r="V72" s="177"/>
      <c r="W72" s="178"/>
      <c r="X72" s="178"/>
      <c r="Y72" s="178"/>
      <c r="Z72" s="178"/>
      <c r="AA72" s="179"/>
      <c r="AB72" s="38"/>
      <c r="AC72" s="177"/>
      <c r="AD72" s="178"/>
      <c r="AE72" s="178"/>
      <c r="AF72" s="178"/>
      <c r="AG72" s="178"/>
      <c r="AH72" s="179"/>
      <c r="AI72" s="180"/>
      <c r="AJ72" s="180"/>
      <c r="AK72" s="180"/>
      <c r="AL72" s="180"/>
      <c r="AM72" s="44" t="s">
        <v>181</v>
      </c>
    </row>
    <row r="73" spans="1:44" s="44" customFormat="1" ht="21">
      <c r="A73" s="167" t="s">
        <v>43</v>
      </c>
      <c r="B73" s="167"/>
      <c r="C73" s="167"/>
      <c r="D73" s="167"/>
      <c r="E73" s="167"/>
      <c r="F73" s="167"/>
      <c r="G73" s="167"/>
      <c r="H73" s="167"/>
      <c r="I73" s="167"/>
      <c r="J73" s="167"/>
      <c r="K73" s="167"/>
      <c r="L73" s="167"/>
      <c r="M73" s="167"/>
      <c r="N73" s="167"/>
      <c r="O73" s="167"/>
      <c r="P73" s="167"/>
      <c r="Q73" s="167"/>
      <c r="R73" s="167"/>
      <c r="S73" s="167"/>
      <c r="T73" s="167"/>
      <c r="U73" s="168"/>
      <c r="V73" s="63">
        <v>1</v>
      </c>
      <c r="W73" s="64">
        <v>2</v>
      </c>
      <c r="X73" s="64">
        <v>3</v>
      </c>
      <c r="Y73" s="64">
        <v>4</v>
      </c>
      <c r="Z73" s="64">
        <v>5</v>
      </c>
      <c r="AA73" s="65" t="s">
        <v>44</v>
      </c>
      <c r="AB73" s="41" t="s">
        <v>18</v>
      </c>
      <c r="AC73" s="63">
        <v>1</v>
      </c>
      <c r="AD73" s="64">
        <v>2</v>
      </c>
      <c r="AE73" s="64">
        <v>3</v>
      </c>
      <c r="AF73" s="64">
        <v>4</v>
      </c>
      <c r="AG73" s="64">
        <v>5</v>
      </c>
      <c r="AH73" s="65" t="s">
        <v>44</v>
      </c>
      <c r="AI73" s="66" t="s">
        <v>19</v>
      </c>
      <c r="AJ73" s="67" t="s">
        <v>20</v>
      </c>
      <c r="AK73" s="67" t="s">
        <v>21</v>
      </c>
      <c r="AL73" s="67" t="s">
        <v>22</v>
      </c>
      <c r="AO73" s="44" t="s">
        <v>129</v>
      </c>
      <c r="AP73" s="44" t="s">
        <v>130</v>
      </c>
      <c r="AQ73" s="44" t="s">
        <v>131</v>
      </c>
      <c r="AR73" s="44" t="s">
        <v>132</v>
      </c>
    </row>
    <row r="74" spans="1:44" s="129" customFormat="1" ht="24" customHeight="1">
      <c r="A74" s="190" t="s">
        <v>125</v>
      </c>
      <c r="B74" s="190"/>
      <c r="C74" s="190"/>
      <c r="D74" s="190"/>
      <c r="E74" s="190"/>
      <c r="F74" s="190"/>
      <c r="G74" s="190"/>
      <c r="H74" s="190"/>
      <c r="I74" s="190"/>
      <c r="J74" s="190"/>
      <c r="K74" s="190"/>
      <c r="L74" s="190"/>
      <c r="M74" s="190"/>
      <c r="N74" s="190"/>
      <c r="O74" s="190"/>
      <c r="P74" s="190"/>
      <c r="Q74" s="190"/>
      <c r="R74" s="190"/>
      <c r="S74" s="190"/>
      <c r="T74" s="190"/>
      <c r="U74" s="190"/>
      <c r="V74" s="191"/>
      <c r="W74" s="191"/>
      <c r="X74" s="191"/>
      <c r="Y74" s="191"/>
      <c r="Z74" s="191"/>
      <c r="AA74" s="191"/>
      <c r="AB74" s="126"/>
      <c r="AC74" s="202"/>
      <c r="AD74" s="202"/>
      <c r="AE74" s="202"/>
      <c r="AF74" s="202"/>
      <c r="AG74" s="202"/>
      <c r="AH74" s="203"/>
      <c r="AI74" s="127"/>
      <c r="AJ74" s="128"/>
      <c r="AK74" s="128"/>
      <c r="AL74" s="128"/>
      <c r="AM74" s="129" t="s">
        <v>133</v>
      </c>
      <c r="AN74" s="129" t="s">
        <v>171</v>
      </c>
      <c r="AO74" s="129">
        <v>26</v>
      </c>
      <c r="AP74" s="129">
        <v>81.3</v>
      </c>
      <c r="AQ74" s="129">
        <v>81.3</v>
      </c>
      <c r="AR74" s="129">
        <v>81.3</v>
      </c>
    </row>
    <row r="75" spans="1:44" s="47" customFormat="1" ht="20.25" customHeight="1">
      <c r="A75" s="68" t="s">
        <v>45</v>
      </c>
      <c r="B75" s="182" t="s">
        <v>46</v>
      </c>
      <c r="C75" s="182"/>
      <c r="D75" s="182"/>
      <c r="E75" s="182"/>
      <c r="F75" s="182"/>
      <c r="G75" s="182"/>
      <c r="H75" s="182"/>
      <c r="I75" s="182"/>
      <c r="J75" s="182"/>
      <c r="K75" s="182"/>
      <c r="L75" s="182"/>
      <c r="M75" s="182"/>
      <c r="N75" s="182"/>
      <c r="O75" s="182"/>
      <c r="P75" s="182"/>
      <c r="Q75" s="182"/>
      <c r="R75" s="182"/>
      <c r="S75" s="182"/>
      <c r="T75" s="182"/>
      <c r="U75" s="183"/>
      <c r="V75" s="137">
        <f>+AN8</f>
        <v>0</v>
      </c>
      <c r="W75" s="137">
        <f t="shared" ref="W75:AA76" si="11">+AO8</f>
        <v>1</v>
      </c>
      <c r="X75" s="137">
        <f t="shared" si="11"/>
        <v>2</v>
      </c>
      <c r="Y75" s="137">
        <f t="shared" si="11"/>
        <v>4</v>
      </c>
      <c r="Z75" s="137">
        <f t="shared" si="11"/>
        <v>0</v>
      </c>
      <c r="AA75" s="137">
        <f t="shared" si="11"/>
        <v>1</v>
      </c>
      <c r="AB75" s="137">
        <f>SUM(V75:AA75)</f>
        <v>8</v>
      </c>
      <c r="AC75" s="46">
        <f>V75/$AB75</f>
        <v>0</v>
      </c>
      <c r="AD75" s="46">
        <f t="shared" ref="AD75:AH79" si="12">W75/$AB75</f>
        <v>0.125</v>
      </c>
      <c r="AE75" s="46">
        <f t="shared" si="12"/>
        <v>0.25</v>
      </c>
      <c r="AF75" s="46">
        <f t="shared" si="12"/>
        <v>0.5</v>
      </c>
      <c r="AG75" s="46">
        <f t="shared" si="12"/>
        <v>0</v>
      </c>
      <c r="AH75" s="46">
        <f t="shared" si="12"/>
        <v>0.125</v>
      </c>
      <c r="AI75" s="137">
        <f>+BA8</f>
        <v>3.43</v>
      </c>
      <c r="AJ75" s="137">
        <f t="shared" ref="AJ75:AL76" si="13">+BB8</f>
        <v>0.79</v>
      </c>
      <c r="AK75" s="137">
        <f t="shared" si="13"/>
        <v>4</v>
      </c>
      <c r="AL75" s="137">
        <f t="shared" si="13"/>
        <v>4</v>
      </c>
      <c r="AN75" s="47" t="s">
        <v>38</v>
      </c>
      <c r="AO75" s="47">
        <v>6</v>
      </c>
      <c r="AP75" s="47">
        <v>18.8</v>
      </c>
      <c r="AQ75" s="47">
        <v>18.8</v>
      </c>
      <c r="AR75" s="47">
        <v>100</v>
      </c>
    </row>
    <row r="76" spans="1:44" s="47" customFormat="1" ht="18.75" customHeight="1">
      <c r="A76" s="68" t="s">
        <v>47</v>
      </c>
      <c r="B76" s="182" t="s">
        <v>51</v>
      </c>
      <c r="C76" s="182" t="s">
        <v>52</v>
      </c>
      <c r="D76" s="182" t="s">
        <v>52</v>
      </c>
      <c r="E76" s="182" t="s">
        <v>52</v>
      </c>
      <c r="F76" s="182" t="s">
        <v>52</v>
      </c>
      <c r="G76" s="182" t="s">
        <v>52</v>
      </c>
      <c r="H76" s="182" t="s">
        <v>52</v>
      </c>
      <c r="I76" s="182" t="s">
        <v>52</v>
      </c>
      <c r="J76" s="182" t="s">
        <v>52</v>
      </c>
      <c r="K76" s="182" t="s">
        <v>52</v>
      </c>
      <c r="L76" s="182" t="s">
        <v>52</v>
      </c>
      <c r="M76" s="182" t="s">
        <v>52</v>
      </c>
      <c r="N76" s="182" t="s">
        <v>52</v>
      </c>
      <c r="O76" s="182" t="s">
        <v>52</v>
      </c>
      <c r="P76" s="182" t="s">
        <v>52</v>
      </c>
      <c r="Q76" s="182" t="s">
        <v>52</v>
      </c>
      <c r="R76" s="182" t="s">
        <v>52</v>
      </c>
      <c r="S76" s="182" t="s">
        <v>52</v>
      </c>
      <c r="T76" s="182" t="s">
        <v>52</v>
      </c>
      <c r="U76" s="183" t="s">
        <v>52</v>
      </c>
      <c r="V76" s="137">
        <f>+AN9</f>
        <v>0</v>
      </c>
      <c r="W76" s="137">
        <f t="shared" si="11"/>
        <v>0</v>
      </c>
      <c r="X76" s="137">
        <f t="shared" si="11"/>
        <v>1</v>
      </c>
      <c r="Y76" s="137">
        <f t="shared" si="11"/>
        <v>2</v>
      </c>
      <c r="Z76" s="137">
        <f t="shared" si="11"/>
        <v>5</v>
      </c>
      <c r="AA76" s="137">
        <f t="shared" si="11"/>
        <v>0</v>
      </c>
      <c r="AB76" s="137">
        <f>SUM(V76:AA76)</f>
        <v>8</v>
      </c>
      <c r="AC76" s="46">
        <f t="shared" ref="AC76" si="14">V76/$AB76</f>
        <v>0</v>
      </c>
      <c r="AD76" s="46">
        <f t="shared" si="12"/>
        <v>0</v>
      </c>
      <c r="AE76" s="46">
        <f t="shared" si="12"/>
        <v>0.125</v>
      </c>
      <c r="AF76" s="46">
        <f t="shared" si="12"/>
        <v>0.25</v>
      </c>
      <c r="AG76" s="46">
        <f t="shared" si="12"/>
        <v>0.625</v>
      </c>
      <c r="AH76" s="46">
        <f t="shared" si="12"/>
        <v>0</v>
      </c>
      <c r="AI76" s="137">
        <f>+BA9</f>
        <v>4.5</v>
      </c>
      <c r="AJ76" s="137">
        <f t="shared" si="13"/>
        <v>0.76</v>
      </c>
      <c r="AK76" s="137">
        <f t="shared" si="13"/>
        <v>5</v>
      </c>
      <c r="AL76" s="137">
        <f t="shared" si="13"/>
        <v>5</v>
      </c>
      <c r="AN76" s="47" t="s">
        <v>13</v>
      </c>
      <c r="AO76" s="47">
        <v>32</v>
      </c>
      <c r="AP76" s="47">
        <v>100</v>
      </c>
      <c r="AQ76" s="47">
        <v>100</v>
      </c>
    </row>
    <row r="77" spans="1:44" s="129" customFormat="1" ht="29.25" customHeight="1">
      <c r="A77" s="201" t="s">
        <v>126</v>
      </c>
      <c r="B77" s="201"/>
      <c r="C77" s="201"/>
      <c r="D77" s="201"/>
      <c r="E77" s="201"/>
      <c r="F77" s="201"/>
      <c r="G77" s="201"/>
      <c r="H77" s="201"/>
      <c r="I77" s="201"/>
      <c r="J77" s="201"/>
      <c r="K77" s="201"/>
      <c r="L77" s="201"/>
      <c r="M77" s="201"/>
      <c r="N77" s="201"/>
      <c r="O77" s="201"/>
      <c r="P77" s="201"/>
      <c r="Q77" s="201"/>
      <c r="R77" s="201"/>
      <c r="S77" s="201"/>
      <c r="T77" s="201"/>
      <c r="U77" s="201"/>
      <c r="V77" s="130">
        <v>1</v>
      </c>
      <c r="W77" s="144">
        <v>2</v>
      </c>
      <c r="X77" s="144">
        <v>3</v>
      </c>
      <c r="Y77" s="144">
        <v>4</v>
      </c>
      <c r="Z77" s="144">
        <v>5</v>
      </c>
      <c r="AA77" s="132" t="s">
        <v>44</v>
      </c>
      <c r="AB77" s="126" t="s">
        <v>13</v>
      </c>
      <c r="AC77" s="130">
        <v>1</v>
      </c>
      <c r="AD77" s="144">
        <v>2</v>
      </c>
      <c r="AE77" s="144">
        <v>3</v>
      </c>
      <c r="AF77" s="144">
        <v>4</v>
      </c>
      <c r="AG77" s="144">
        <v>5</v>
      </c>
      <c r="AH77" s="132" t="s">
        <v>44</v>
      </c>
      <c r="AI77" s="133" t="s">
        <v>19</v>
      </c>
      <c r="AJ77" s="128" t="s">
        <v>20</v>
      </c>
      <c r="AK77" s="128" t="s">
        <v>21</v>
      </c>
      <c r="AL77" s="128" t="s">
        <v>22</v>
      </c>
      <c r="AM77" s="129" t="s">
        <v>186</v>
      </c>
    </row>
    <row r="78" spans="1:44" s="47" customFormat="1" ht="18.75" customHeight="1">
      <c r="A78" s="68" t="s">
        <v>50</v>
      </c>
      <c r="B78" s="182" t="s">
        <v>48</v>
      </c>
      <c r="C78" s="182" t="s">
        <v>49</v>
      </c>
      <c r="D78" s="182" t="s">
        <v>49</v>
      </c>
      <c r="E78" s="182" t="s">
        <v>49</v>
      </c>
      <c r="F78" s="182" t="s">
        <v>49</v>
      </c>
      <c r="G78" s="182" t="s">
        <v>49</v>
      </c>
      <c r="H78" s="182" t="s">
        <v>49</v>
      </c>
      <c r="I78" s="182" t="s">
        <v>49</v>
      </c>
      <c r="J78" s="182" t="s">
        <v>49</v>
      </c>
      <c r="K78" s="182" t="s">
        <v>49</v>
      </c>
      <c r="L78" s="182" t="s">
        <v>49</v>
      </c>
      <c r="M78" s="182" t="s">
        <v>49</v>
      </c>
      <c r="N78" s="182" t="s">
        <v>49</v>
      </c>
      <c r="O78" s="182" t="s">
        <v>49</v>
      </c>
      <c r="P78" s="182" t="s">
        <v>49</v>
      </c>
      <c r="Q78" s="182" t="s">
        <v>49</v>
      </c>
      <c r="R78" s="182" t="s">
        <v>49</v>
      </c>
      <c r="S78" s="182" t="s">
        <v>49</v>
      </c>
      <c r="T78" s="182" t="s">
        <v>49</v>
      </c>
      <c r="U78" s="183" t="s">
        <v>49</v>
      </c>
      <c r="V78" s="137">
        <f>+AN10</f>
        <v>3</v>
      </c>
      <c r="W78" s="137">
        <f t="shared" ref="W78:AA79" si="15">+AO10</f>
        <v>6</v>
      </c>
      <c r="X78" s="137">
        <f t="shared" si="15"/>
        <v>12</v>
      </c>
      <c r="Y78" s="137">
        <f t="shared" si="15"/>
        <v>3</v>
      </c>
      <c r="Z78" s="137">
        <f t="shared" si="15"/>
        <v>0</v>
      </c>
      <c r="AA78" s="137">
        <f t="shared" si="15"/>
        <v>0</v>
      </c>
      <c r="AB78" s="137">
        <f>SUM(V78:AA78)</f>
        <v>24</v>
      </c>
      <c r="AC78" s="46">
        <f t="shared" ref="AC78:AC79" si="16">V78/$AB78</f>
        <v>0.125</v>
      </c>
      <c r="AD78" s="46">
        <f t="shared" si="12"/>
        <v>0.25</v>
      </c>
      <c r="AE78" s="46">
        <f t="shared" si="12"/>
        <v>0.5</v>
      </c>
      <c r="AF78" s="46">
        <f t="shared" si="12"/>
        <v>0.125</v>
      </c>
      <c r="AG78" s="46">
        <f t="shared" si="12"/>
        <v>0</v>
      </c>
      <c r="AH78" s="46">
        <f t="shared" si="12"/>
        <v>0</v>
      </c>
      <c r="AI78" s="137">
        <f>+BA10</f>
        <v>2.62</v>
      </c>
      <c r="AJ78" s="137">
        <f t="shared" ref="AJ78:AL79" si="17">+BB10</f>
        <v>0.88</v>
      </c>
      <c r="AK78" s="137">
        <f t="shared" si="17"/>
        <v>3</v>
      </c>
      <c r="AL78" s="137">
        <f t="shared" si="17"/>
        <v>3</v>
      </c>
    </row>
    <row r="79" spans="1:44" s="47" customFormat="1" ht="18.75" customHeight="1">
      <c r="A79" s="68" t="s">
        <v>124</v>
      </c>
      <c r="B79" s="182" t="s">
        <v>51</v>
      </c>
      <c r="C79" s="182" t="s">
        <v>52</v>
      </c>
      <c r="D79" s="182" t="s">
        <v>52</v>
      </c>
      <c r="E79" s="182" t="s">
        <v>52</v>
      </c>
      <c r="F79" s="182" t="s">
        <v>52</v>
      </c>
      <c r="G79" s="182" t="s">
        <v>52</v>
      </c>
      <c r="H79" s="182" t="s">
        <v>52</v>
      </c>
      <c r="I79" s="182" t="s">
        <v>52</v>
      </c>
      <c r="J79" s="182" t="s">
        <v>52</v>
      </c>
      <c r="K79" s="182" t="s">
        <v>52</v>
      </c>
      <c r="L79" s="182" t="s">
        <v>52</v>
      </c>
      <c r="M79" s="182" t="s">
        <v>52</v>
      </c>
      <c r="N79" s="182" t="s">
        <v>52</v>
      </c>
      <c r="O79" s="182" t="s">
        <v>52</v>
      </c>
      <c r="P79" s="182" t="s">
        <v>52</v>
      </c>
      <c r="Q79" s="182" t="s">
        <v>52</v>
      </c>
      <c r="R79" s="182" t="s">
        <v>52</v>
      </c>
      <c r="S79" s="182" t="s">
        <v>52</v>
      </c>
      <c r="T79" s="182" t="s">
        <v>52</v>
      </c>
      <c r="U79" s="183" t="s">
        <v>52</v>
      </c>
      <c r="V79" s="137">
        <f>+AN11</f>
        <v>1</v>
      </c>
      <c r="W79" s="137">
        <f t="shared" si="15"/>
        <v>0</v>
      </c>
      <c r="X79" s="137">
        <f t="shared" si="15"/>
        <v>6</v>
      </c>
      <c r="Y79" s="137">
        <f t="shared" si="15"/>
        <v>8</v>
      </c>
      <c r="Z79" s="137">
        <f t="shared" si="15"/>
        <v>8</v>
      </c>
      <c r="AA79" s="137">
        <f t="shared" si="15"/>
        <v>1</v>
      </c>
      <c r="AB79" s="137">
        <f>SUM(V79:AA79)</f>
        <v>24</v>
      </c>
      <c r="AC79" s="46">
        <f t="shared" si="16"/>
        <v>4.1666666666666664E-2</v>
      </c>
      <c r="AD79" s="46">
        <f t="shared" si="12"/>
        <v>0</v>
      </c>
      <c r="AE79" s="46">
        <f t="shared" si="12"/>
        <v>0.25</v>
      </c>
      <c r="AF79" s="46">
        <f t="shared" si="12"/>
        <v>0.33333333333333331</v>
      </c>
      <c r="AG79" s="46">
        <f t="shared" si="12"/>
        <v>0.33333333333333331</v>
      </c>
      <c r="AH79" s="46">
        <f t="shared" si="12"/>
        <v>4.1666666666666664E-2</v>
      </c>
      <c r="AI79" s="137">
        <f>+BA11</f>
        <v>3.96</v>
      </c>
      <c r="AJ79" s="137">
        <f t="shared" si="17"/>
        <v>1.02</v>
      </c>
      <c r="AK79" s="137">
        <f t="shared" si="17"/>
        <v>4</v>
      </c>
      <c r="AL79" s="137">
        <f t="shared" si="17"/>
        <v>4</v>
      </c>
    </row>
    <row r="80" spans="1:44" s="44" customFormat="1" ht="16.5" customHeight="1">
      <c r="A80" s="53"/>
      <c r="B80" s="69"/>
      <c r="C80" s="53"/>
      <c r="D80" s="53"/>
      <c r="E80" s="53"/>
      <c r="F80" s="53"/>
      <c r="G80" s="53"/>
      <c r="H80" s="53"/>
      <c r="I80" s="53"/>
      <c r="J80" s="53"/>
      <c r="K80" s="53"/>
      <c r="L80" s="53"/>
      <c r="M80" s="53"/>
      <c r="N80" s="53"/>
      <c r="O80" s="53"/>
      <c r="P80" s="53"/>
      <c r="Q80" s="53"/>
      <c r="R80" s="53"/>
      <c r="S80" s="51"/>
      <c r="T80" s="51"/>
      <c r="U80" s="51"/>
      <c r="V80" s="51"/>
      <c r="W80" s="51"/>
      <c r="X80" s="51"/>
      <c r="Y80" s="51"/>
      <c r="Z80" s="51"/>
      <c r="AA80" s="49"/>
      <c r="AB80" s="49"/>
      <c r="AC80" s="49"/>
      <c r="AD80" s="49"/>
      <c r="AE80" s="49"/>
      <c r="AF80" s="49"/>
      <c r="AG80" s="49"/>
      <c r="AH80" s="49"/>
      <c r="AI80" s="49"/>
      <c r="AJ80" s="49"/>
      <c r="AK80" s="49"/>
      <c r="AL80" s="49"/>
    </row>
    <row r="81" spans="1:44" s="44" customFormat="1" ht="16.5" customHeight="1">
      <c r="A81" s="58"/>
      <c r="B81" s="58"/>
      <c r="C81" s="70"/>
      <c r="D81" s="53"/>
      <c r="E81" s="53"/>
      <c r="F81" s="53"/>
      <c r="G81" s="53"/>
      <c r="H81" s="53"/>
      <c r="I81" s="53"/>
      <c r="J81" s="53"/>
      <c r="K81" s="71"/>
      <c r="L81" s="71"/>
      <c r="M81" s="53"/>
      <c r="N81" s="53"/>
      <c r="O81" s="53"/>
      <c r="P81" s="51"/>
      <c r="Q81" s="51"/>
      <c r="R81" s="51"/>
      <c r="S81" s="51"/>
      <c r="T81" s="71"/>
      <c r="U81" s="71"/>
      <c r="V81" s="51"/>
      <c r="W81" s="51"/>
      <c r="X81" s="51"/>
      <c r="Y81" s="51"/>
      <c r="Z81" s="51"/>
      <c r="AA81" s="49"/>
      <c r="AB81" s="49"/>
      <c r="AC81" s="49"/>
      <c r="AD81" s="49"/>
      <c r="AE81" s="49"/>
      <c r="AF81" s="49"/>
      <c r="AG81" s="49"/>
      <c r="AH81" s="49"/>
      <c r="AI81" s="49"/>
      <c r="AJ81" s="49"/>
      <c r="AK81" s="49"/>
      <c r="AL81" s="49"/>
      <c r="AM81" s="44" t="s">
        <v>182</v>
      </c>
    </row>
    <row r="82" spans="1:44" s="44" customFormat="1" ht="35.25" customHeight="1">
      <c r="A82" s="184" t="s">
        <v>53</v>
      </c>
      <c r="B82" s="184"/>
      <c r="C82" s="184"/>
      <c r="D82" s="184"/>
      <c r="E82" s="184"/>
      <c r="F82" s="184"/>
      <c r="G82" s="184"/>
      <c r="H82" s="184"/>
      <c r="I82" s="184"/>
      <c r="J82" s="184"/>
      <c r="K82" s="184"/>
      <c r="L82" s="184"/>
      <c r="M82" s="184"/>
      <c r="N82" s="72"/>
      <c r="O82" s="72"/>
      <c r="P82" s="72"/>
      <c r="Q82" s="72"/>
      <c r="R82" s="72"/>
      <c r="S82" s="72"/>
      <c r="T82" s="72"/>
      <c r="U82" s="72"/>
      <c r="V82" s="49"/>
      <c r="W82" s="49"/>
      <c r="X82" s="49"/>
      <c r="Y82" s="49"/>
      <c r="Z82" s="49"/>
      <c r="AA82" s="49"/>
      <c r="AB82" s="49"/>
      <c r="AC82" s="49"/>
      <c r="AD82" s="49"/>
      <c r="AE82" s="49"/>
      <c r="AF82" s="49"/>
      <c r="AG82" s="49"/>
      <c r="AH82" s="49"/>
      <c r="AI82" s="49"/>
      <c r="AJ82" s="49"/>
      <c r="AK82" s="49"/>
      <c r="AL82" s="49"/>
      <c r="AO82" s="44" t="s">
        <v>129</v>
      </c>
      <c r="AP82" s="44" t="s">
        <v>130</v>
      </c>
      <c r="AQ82" s="44" t="s">
        <v>131</v>
      </c>
      <c r="AR82" s="44" t="s">
        <v>132</v>
      </c>
    </row>
    <row r="83" spans="1:44" s="74" customFormat="1" ht="16.5" customHeight="1">
      <c r="A83" s="72"/>
      <c r="B83" s="72"/>
      <c r="C83" s="72"/>
      <c r="D83" s="72"/>
      <c r="E83" s="72"/>
      <c r="F83" s="72"/>
      <c r="G83" s="72"/>
      <c r="H83" s="72"/>
      <c r="I83" s="72"/>
      <c r="J83" s="72"/>
      <c r="K83" s="72"/>
      <c r="L83" s="72"/>
      <c r="M83" s="72"/>
      <c r="N83" s="72"/>
      <c r="O83" s="72"/>
      <c r="P83" s="72"/>
      <c r="Q83" s="72"/>
      <c r="R83" s="72"/>
      <c r="S83" s="72"/>
      <c r="T83" s="72"/>
      <c r="U83" s="72"/>
      <c r="V83" s="73"/>
      <c r="W83" s="73"/>
      <c r="X83" s="73"/>
      <c r="Y83" s="73"/>
      <c r="Z83" s="73"/>
      <c r="AA83" s="73"/>
      <c r="AB83" s="73"/>
      <c r="AC83" s="73"/>
      <c r="AD83" s="73"/>
      <c r="AE83" s="73"/>
      <c r="AF83" s="73"/>
      <c r="AG83" s="73"/>
      <c r="AH83" s="73"/>
      <c r="AI83" s="73"/>
      <c r="AJ83" s="73"/>
      <c r="AK83" s="73"/>
      <c r="AL83" s="73"/>
      <c r="AM83" s="74" t="s">
        <v>133</v>
      </c>
      <c r="AN83" s="74" t="s">
        <v>171</v>
      </c>
      <c r="AO83" s="74">
        <v>31</v>
      </c>
      <c r="AP83" s="74">
        <v>96.9</v>
      </c>
      <c r="AQ83" s="74">
        <v>96.9</v>
      </c>
      <c r="AR83" s="74">
        <v>96.9</v>
      </c>
    </row>
    <row r="84" spans="1:44" s="44" customFormat="1" ht="16.5" customHeight="1">
      <c r="A84" s="58"/>
      <c r="B84" s="58"/>
      <c r="C84" s="58"/>
      <c r="D84" s="58"/>
      <c r="E84" s="58"/>
      <c r="F84" s="58"/>
      <c r="G84" s="49"/>
      <c r="H84" s="49"/>
      <c r="I84" s="49"/>
      <c r="J84" s="49"/>
      <c r="K84" s="51"/>
      <c r="L84" s="51"/>
      <c r="M84" s="53"/>
      <c r="N84" s="49"/>
      <c r="O84" s="49"/>
      <c r="P84" s="49"/>
      <c r="Q84" s="49"/>
      <c r="R84" s="49"/>
      <c r="S84" s="49"/>
      <c r="T84" s="49"/>
      <c r="U84" s="49"/>
      <c r="V84" s="49"/>
      <c r="W84" s="49"/>
      <c r="X84" s="49"/>
      <c r="Y84" s="49"/>
      <c r="Z84" s="49"/>
      <c r="AA84" s="49"/>
      <c r="AB84" s="49"/>
      <c r="AC84" s="49"/>
      <c r="AD84" s="49"/>
      <c r="AE84" s="49"/>
      <c r="AF84" s="49"/>
      <c r="AG84" s="49"/>
      <c r="AH84" s="49"/>
      <c r="AI84" s="49"/>
      <c r="AJ84" s="49"/>
      <c r="AK84" s="49"/>
      <c r="AL84" s="49"/>
      <c r="AN84" s="44" t="s">
        <v>38</v>
      </c>
      <c r="AO84" s="44">
        <v>1</v>
      </c>
      <c r="AP84" s="44">
        <v>3.1</v>
      </c>
      <c r="AQ84" s="44">
        <v>3.1</v>
      </c>
      <c r="AR84" s="44">
        <v>100</v>
      </c>
    </row>
    <row r="85" spans="1:44" s="44" customFormat="1" ht="18.75" customHeight="1">
      <c r="A85" s="58"/>
      <c r="B85" s="58"/>
      <c r="C85" s="58"/>
      <c r="D85" s="58"/>
      <c r="E85" s="58"/>
      <c r="F85" s="58"/>
      <c r="G85" s="49"/>
      <c r="H85" s="49"/>
      <c r="I85" s="49"/>
      <c r="J85" s="49"/>
      <c r="K85" s="53"/>
      <c r="L85" s="53"/>
      <c r="M85" s="53"/>
      <c r="N85" s="53"/>
      <c r="O85" s="49"/>
      <c r="P85" s="49"/>
      <c r="Q85" s="49"/>
      <c r="R85" s="49"/>
      <c r="S85" s="49"/>
      <c r="T85" s="49"/>
      <c r="U85" s="49"/>
      <c r="V85" s="49"/>
      <c r="W85" s="49"/>
      <c r="X85" s="49"/>
      <c r="Y85" s="49"/>
      <c r="Z85" s="49"/>
      <c r="AA85" s="49"/>
      <c r="AB85" s="49"/>
      <c r="AC85" s="49"/>
      <c r="AD85" s="49"/>
      <c r="AE85" s="49"/>
      <c r="AF85" s="49"/>
      <c r="AG85" s="49"/>
      <c r="AH85" s="49"/>
      <c r="AI85" s="49"/>
      <c r="AJ85" s="49"/>
      <c r="AK85" s="49"/>
      <c r="AL85" s="49"/>
      <c r="AN85" s="44" t="s">
        <v>13</v>
      </c>
      <c r="AO85" s="44">
        <v>32</v>
      </c>
      <c r="AP85" s="44">
        <v>100</v>
      </c>
      <c r="AQ85" s="44">
        <v>100</v>
      </c>
    </row>
    <row r="86" spans="1:44" s="44" customFormat="1" ht="16.5" customHeight="1">
      <c r="A86" s="53"/>
      <c r="B86" s="53"/>
      <c r="C86" s="53"/>
      <c r="D86" s="53"/>
      <c r="E86" s="53"/>
      <c r="F86" s="53"/>
      <c r="G86" s="53"/>
      <c r="H86" s="53"/>
      <c r="I86" s="53"/>
      <c r="J86" s="53"/>
      <c r="K86" s="53"/>
      <c r="L86" s="53"/>
      <c r="M86" s="53"/>
      <c r="N86" s="53"/>
      <c r="O86" s="53"/>
      <c r="P86" s="53"/>
      <c r="Q86" s="53"/>
      <c r="R86" s="53"/>
      <c r="S86" s="53"/>
      <c r="T86" s="51"/>
      <c r="U86" s="51"/>
      <c r="V86" s="51"/>
      <c r="W86" s="51"/>
      <c r="X86" s="51"/>
      <c r="Y86" s="51"/>
      <c r="Z86" s="51"/>
      <c r="AA86" s="51"/>
      <c r="AB86" s="51"/>
      <c r="AC86" s="51"/>
      <c r="AD86" s="51"/>
      <c r="AE86" s="51"/>
      <c r="AF86" s="49"/>
      <c r="AG86" s="49"/>
      <c r="AH86" s="49"/>
      <c r="AI86" s="49"/>
      <c r="AJ86" s="49"/>
      <c r="AK86" s="49"/>
      <c r="AL86" s="49"/>
      <c r="AM86" s="44" t="s">
        <v>186</v>
      </c>
    </row>
    <row r="87" spans="1:44" s="44" customFormat="1" ht="16.5" customHeight="1">
      <c r="A87" s="53"/>
      <c r="B87" s="69"/>
      <c r="C87" s="53"/>
      <c r="D87" s="53"/>
      <c r="E87" s="53"/>
      <c r="F87" s="53"/>
      <c r="G87" s="53"/>
      <c r="H87" s="53"/>
      <c r="I87" s="53"/>
      <c r="J87" s="53"/>
      <c r="K87" s="53"/>
      <c r="L87" s="53"/>
      <c r="M87" s="53"/>
      <c r="N87" s="53"/>
      <c r="O87" s="53"/>
      <c r="P87" s="53"/>
      <c r="Q87" s="53"/>
      <c r="R87" s="53"/>
      <c r="S87" s="53"/>
      <c r="T87" s="53"/>
      <c r="U87" s="53"/>
      <c r="V87" s="51"/>
      <c r="W87" s="51"/>
      <c r="X87" s="51"/>
      <c r="Y87" s="51"/>
      <c r="Z87" s="51"/>
      <c r="AA87" s="51"/>
      <c r="AB87" s="51"/>
      <c r="AC87" s="51"/>
      <c r="AD87" s="51"/>
      <c r="AE87" s="51"/>
      <c r="AF87" s="49"/>
      <c r="AG87" s="49"/>
      <c r="AH87" s="49"/>
      <c r="AI87" s="49"/>
      <c r="AJ87" s="49"/>
      <c r="AK87" s="49"/>
      <c r="AL87" s="49"/>
    </row>
    <row r="88" spans="1:44" s="44" customFormat="1" ht="16.5" customHeight="1" thickBot="1">
      <c r="A88" s="53"/>
      <c r="B88" s="69"/>
      <c r="C88" s="53"/>
      <c r="D88" s="53"/>
      <c r="E88" s="53"/>
      <c r="F88" s="53"/>
      <c r="G88" s="53"/>
      <c r="H88" s="53"/>
      <c r="I88" s="53"/>
      <c r="J88" s="53"/>
      <c r="K88" s="53"/>
      <c r="L88" s="53"/>
      <c r="M88" s="53"/>
      <c r="N88" s="53"/>
      <c r="O88" s="53"/>
      <c r="P88" s="53"/>
      <c r="Q88" s="53"/>
      <c r="R88" s="53"/>
      <c r="S88" s="53"/>
      <c r="T88" s="53"/>
      <c r="U88" s="53"/>
      <c r="V88" s="51"/>
      <c r="W88" s="51"/>
      <c r="X88" s="51"/>
      <c r="Y88" s="51"/>
      <c r="Z88" s="51"/>
      <c r="AA88" s="51"/>
      <c r="AB88" s="51"/>
      <c r="AC88" s="51"/>
      <c r="AD88" s="51"/>
      <c r="AE88" s="51"/>
      <c r="AF88" s="51"/>
      <c r="AG88" s="51"/>
      <c r="AH88" s="51"/>
      <c r="AI88" s="51"/>
      <c r="AJ88" s="51"/>
      <c r="AK88" s="51"/>
      <c r="AL88" s="49"/>
    </row>
    <row r="89" spans="1:44" s="44" customFormat="1" ht="16.5" customHeight="1">
      <c r="A89" s="53"/>
      <c r="B89" s="69"/>
      <c r="C89" s="53"/>
      <c r="D89" s="53"/>
      <c r="E89" s="53"/>
      <c r="F89" s="53"/>
      <c r="G89" s="53"/>
      <c r="H89" s="53"/>
      <c r="I89" s="53"/>
      <c r="J89" s="53"/>
      <c r="K89" s="53"/>
      <c r="L89" s="53"/>
      <c r="M89" s="53"/>
      <c r="N89" s="53"/>
      <c r="O89" s="49"/>
      <c r="P89" s="49"/>
      <c r="Q89" s="49"/>
      <c r="R89" s="49"/>
      <c r="S89" s="49"/>
      <c r="T89" s="49"/>
      <c r="U89" s="49"/>
      <c r="V89" s="174" t="s">
        <v>14</v>
      </c>
      <c r="W89" s="175"/>
      <c r="X89" s="175"/>
      <c r="Y89" s="175"/>
      <c r="Z89" s="175"/>
      <c r="AA89" s="176"/>
      <c r="AB89" s="38"/>
      <c r="AC89" s="174" t="s">
        <v>15</v>
      </c>
      <c r="AD89" s="175"/>
      <c r="AE89" s="175"/>
      <c r="AF89" s="175"/>
      <c r="AG89" s="175"/>
      <c r="AH89" s="188"/>
      <c r="AI89" s="189" t="s">
        <v>16</v>
      </c>
      <c r="AJ89" s="189"/>
      <c r="AK89" s="189"/>
      <c r="AL89" s="189"/>
    </row>
    <row r="90" spans="1:44" s="44" customFormat="1" ht="16.5" customHeight="1">
      <c r="A90" s="53"/>
      <c r="B90" s="69"/>
      <c r="C90" s="53"/>
      <c r="D90" s="53"/>
      <c r="E90" s="53"/>
      <c r="F90" s="53"/>
      <c r="G90" s="53"/>
      <c r="H90" s="53"/>
      <c r="I90" s="53"/>
      <c r="J90" s="53"/>
      <c r="K90" s="53"/>
      <c r="L90" s="53"/>
      <c r="M90" s="53"/>
      <c r="N90" s="53"/>
      <c r="O90" s="75"/>
      <c r="P90" s="75"/>
      <c r="Q90" s="75"/>
      <c r="R90" s="75"/>
      <c r="S90" s="75"/>
      <c r="T90" s="49"/>
      <c r="U90" s="49"/>
      <c r="V90" s="185"/>
      <c r="W90" s="186"/>
      <c r="X90" s="186"/>
      <c r="Y90" s="186"/>
      <c r="Z90" s="186"/>
      <c r="AA90" s="187"/>
      <c r="AB90" s="38"/>
      <c r="AC90" s="185"/>
      <c r="AD90" s="186"/>
      <c r="AE90" s="186"/>
      <c r="AF90" s="186"/>
      <c r="AG90" s="186"/>
      <c r="AH90" s="156"/>
      <c r="AI90" s="189"/>
      <c r="AJ90" s="189"/>
      <c r="AK90" s="189"/>
      <c r="AL90" s="189"/>
      <c r="AM90" s="44" t="s">
        <v>183</v>
      </c>
    </row>
    <row r="91" spans="1:44" s="44" customFormat="1" ht="54.75" customHeight="1">
      <c r="A91" s="53"/>
      <c r="B91" s="69"/>
      <c r="C91" s="53"/>
      <c r="D91" s="53"/>
      <c r="E91" s="53"/>
      <c r="F91" s="53"/>
      <c r="G91" s="53"/>
      <c r="H91" s="53"/>
      <c r="I91" s="53"/>
      <c r="J91" s="53"/>
      <c r="K91" s="53"/>
      <c r="L91" s="53"/>
      <c r="M91" s="53"/>
      <c r="N91" s="53"/>
      <c r="O91" s="76"/>
      <c r="P91" s="76"/>
      <c r="Q91" s="76"/>
      <c r="R91" s="76"/>
      <c r="S91" s="76"/>
      <c r="T91" s="76"/>
      <c r="U91" s="76"/>
      <c r="V91" s="64">
        <v>1</v>
      </c>
      <c r="W91" s="64">
        <v>2</v>
      </c>
      <c r="X91" s="64">
        <v>3</v>
      </c>
      <c r="Y91" s="64">
        <v>4</v>
      </c>
      <c r="Z91" s="64">
        <v>5</v>
      </c>
      <c r="AA91" s="64" t="s">
        <v>44</v>
      </c>
      <c r="AB91" s="77" t="s">
        <v>18</v>
      </c>
      <c r="AC91" s="64">
        <v>1</v>
      </c>
      <c r="AD91" s="64">
        <v>2</v>
      </c>
      <c r="AE91" s="64">
        <v>3</v>
      </c>
      <c r="AF91" s="64">
        <v>4</v>
      </c>
      <c r="AG91" s="64">
        <v>5</v>
      </c>
      <c r="AH91" s="64" t="s">
        <v>44</v>
      </c>
      <c r="AI91" s="78" t="s">
        <v>19</v>
      </c>
      <c r="AJ91" s="78" t="s">
        <v>54</v>
      </c>
      <c r="AK91" s="78" t="s">
        <v>21</v>
      </c>
      <c r="AL91" s="78" t="s">
        <v>22</v>
      </c>
      <c r="AO91" s="44" t="s">
        <v>129</v>
      </c>
      <c r="AP91" s="44" t="s">
        <v>130</v>
      </c>
      <c r="AQ91" s="44" t="s">
        <v>131</v>
      </c>
      <c r="AR91" s="44" t="s">
        <v>132</v>
      </c>
    </row>
    <row r="92" spans="1:44" s="44" customFormat="1" ht="42" customHeight="1">
      <c r="A92" s="53"/>
      <c r="B92" s="69"/>
      <c r="C92" s="53"/>
      <c r="D92" s="53"/>
      <c r="E92" s="53"/>
      <c r="F92" s="53"/>
      <c r="G92" s="53"/>
      <c r="H92" s="53"/>
      <c r="I92" s="53"/>
      <c r="J92" s="53"/>
      <c r="K92" s="53"/>
      <c r="L92" s="53"/>
      <c r="M92" s="53"/>
      <c r="N92" s="53"/>
      <c r="O92" s="165" t="s">
        <v>55</v>
      </c>
      <c r="P92" s="166"/>
      <c r="Q92" s="166"/>
      <c r="R92" s="166"/>
      <c r="S92" s="166"/>
      <c r="T92" s="166"/>
      <c r="U92" s="166"/>
      <c r="V92" s="139">
        <f>+AN12</f>
        <v>0</v>
      </c>
      <c r="W92" s="139">
        <f t="shared" ref="W92:AA92" si="18">+AO12</f>
        <v>1</v>
      </c>
      <c r="X92" s="139">
        <f t="shared" si="18"/>
        <v>5</v>
      </c>
      <c r="Y92" s="139">
        <f t="shared" si="18"/>
        <v>5</v>
      </c>
      <c r="Z92" s="139">
        <f t="shared" si="18"/>
        <v>3</v>
      </c>
      <c r="AA92" s="139">
        <f t="shared" si="18"/>
        <v>0</v>
      </c>
      <c r="AB92" s="139">
        <f>SUM(V92:AA92)</f>
        <v>14</v>
      </c>
      <c r="AC92" s="46">
        <f>V92/$AB92</f>
        <v>0</v>
      </c>
      <c r="AD92" s="46">
        <f t="shared" ref="AD92:AH92" si="19">W92/$AB92</f>
        <v>7.1428571428571425E-2</v>
      </c>
      <c r="AE92" s="46">
        <f t="shared" si="19"/>
        <v>0.35714285714285715</v>
      </c>
      <c r="AF92" s="46">
        <f t="shared" si="19"/>
        <v>0.35714285714285715</v>
      </c>
      <c r="AG92" s="46">
        <f t="shared" si="19"/>
        <v>0.21428571428571427</v>
      </c>
      <c r="AH92" s="46">
        <f t="shared" si="19"/>
        <v>0</v>
      </c>
      <c r="AI92" s="139">
        <f>+BA12</f>
        <v>3.71</v>
      </c>
      <c r="AJ92" s="139">
        <f t="shared" ref="AJ92:AL92" si="20">+BB12</f>
        <v>0.91</v>
      </c>
      <c r="AK92" s="139">
        <f t="shared" si="20"/>
        <v>4</v>
      </c>
      <c r="AL92" s="139">
        <f t="shared" si="20"/>
        <v>3</v>
      </c>
      <c r="AM92" s="44" t="s">
        <v>133</v>
      </c>
      <c r="AO92" s="44">
        <v>1</v>
      </c>
      <c r="AP92" s="44">
        <v>3.1</v>
      </c>
      <c r="AQ92" s="44">
        <v>3.1</v>
      </c>
      <c r="AR92" s="44">
        <v>3.1</v>
      </c>
    </row>
    <row r="93" spans="1:44" s="44" customFormat="1" ht="16.5" customHeight="1">
      <c r="A93" s="53"/>
      <c r="B93" s="69"/>
      <c r="C93" s="53"/>
      <c r="D93" s="53"/>
      <c r="E93" s="53"/>
      <c r="F93" s="53"/>
      <c r="G93" s="53"/>
      <c r="H93" s="53"/>
      <c r="I93" s="53"/>
      <c r="J93" s="53"/>
      <c r="K93" s="53"/>
      <c r="L93" s="53"/>
      <c r="M93" s="53"/>
      <c r="N93" s="53"/>
      <c r="O93" s="53"/>
      <c r="P93" s="53"/>
      <c r="Q93" s="53"/>
      <c r="R93" s="53"/>
      <c r="S93" s="53"/>
      <c r="T93" s="53"/>
      <c r="U93" s="53"/>
      <c r="V93" s="51"/>
      <c r="W93" s="51"/>
      <c r="X93" s="51"/>
      <c r="Y93" s="51"/>
      <c r="Z93" s="51"/>
      <c r="AA93" s="51"/>
      <c r="AB93" s="51"/>
      <c r="AC93" s="51"/>
      <c r="AD93" s="51"/>
      <c r="AE93" s="51"/>
      <c r="AF93" s="51"/>
      <c r="AG93" s="51"/>
      <c r="AH93" s="51"/>
      <c r="AI93" s="51"/>
      <c r="AJ93" s="51"/>
      <c r="AK93" s="51"/>
      <c r="AL93" s="49"/>
      <c r="AN93" s="44" t="s">
        <v>171</v>
      </c>
      <c r="AO93" s="44">
        <v>27</v>
      </c>
      <c r="AP93" s="44">
        <v>84.4</v>
      </c>
      <c r="AQ93" s="44">
        <v>84.4</v>
      </c>
      <c r="AR93" s="44">
        <v>87.5</v>
      </c>
    </row>
    <row r="94" spans="1:44" s="44" customFormat="1" ht="16.5" customHeight="1">
      <c r="A94" s="53"/>
      <c r="B94" s="69"/>
      <c r="C94" s="53"/>
      <c r="D94" s="53"/>
      <c r="E94" s="53"/>
      <c r="F94" s="53"/>
      <c r="G94" s="53"/>
      <c r="H94" s="53"/>
      <c r="I94" s="53"/>
      <c r="J94" s="53"/>
      <c r="K94" s="53"/>
      <c r="L94" s="53"/>
      <c r="M94" s="53"/>
      <c r="N94" s="53"/>
      <c r="O94" s="53"/>
      <c r="P94" s="53"/>
      <c r="Q94" s="53"/>
      <c r="R94" s="53"/>
      <c r="S94" s="53"/>
      <c r="T94" s="53"/>
      <c r="U94" s="53"/>
      <c r="V94" s="51"/>
      <c r="W94" s="51"/>
      <c r="X94" s="51"/>
      <c r="Y94" s="51"/>
      <c r="Z94" s="51"/>
      <c r="AA94" s="51"/>
      <c r="AB94" s="51"/>
      <c r="AC94" s="51"/>
      <c r="AD94" s="51"/>
      <c r="AE94" s="51"/>
      <c r="AF94" s="51"/>
      <c r="AG94" s="51"/>
      <c r="AH94" s="51"/>
      <c r="AI94" s="51"/>
      <c r="AJ94" s="51"/>
      <c r="AK94" s="51"/>
      <c r="AL94" s="49"/>
      <c r="AN94" s="44" t="s">
        <v>38</v>
      </c>
      <c r="AO94" s="44">
        <v>4</v>
      </c>
      <c r="AP94" s="44">
        <v>12.5</v>
      </c>
      <c r="AQ94" s="44">
        <v>12.5</v>
      </c>
      <c r="AR94" s="44">
        <v>100</v>
      </c>
    </row>
    <row r="95" spans="1:44" s="44" customFormat="1" ht="16.5" customHeight="1">
      <c r="A95" s="53"/>
      <c r="B95" s="69"/>
      <c r="C95" s="53"/>
      <c r="D95" s="53"/>
      <c r="E95" s="53"/>
      <c r="F95" s="53"/>
      <c r="G95" s="53"/>
      <c r="H95" s="53"/>
      <c r="I95" s="53"/>
      <c r="J95" s="53"/>
      <c r="K95" s="53"/>
      <c r="L95" s="53"/>
      <c r="M95" s="53"/>
      <c r="N95" s="53"/>
      <c r="O95" s="53"/>
      <c r="P95" s="53"/>
      <c r="Q95" s="53"/>
      <c r="R95" s="53"/>
      <c r="S95" s="53"/>
      <c r="T95" s="53"/>
      <c r="U95" s="53"/>
      <c r="V95" s="51"/>
      <c r="W95" s="51"/>
      <c r="X95" s="51"/>
      <c r="Y95" s="51"/>
      <c r="Z95" s="51"/>
      <c r="AA95" s="51"/>
      <c r="AB95" s="51"/>
      <c r="AC95" s="51"/>
      <c r="AD95" s="51"/>
      <c r="AE95" s="51"/>
      <c r="AF95" s="51"/>
      <c r="AG95" s="51"/>
      <c r="AH95" s="51"/>
      <c r="AI95" s="51"/>
      <c r="AJ95" s="51"/>
      <c r="AK95" s="51"/>
      <c r="AL95" s="49"/>
      <c r="AN95" s="44" t="s">
        <v>13</v>
      </c>
      <c r="AO95" s="44">
        <v>32</v>
      </c>
      <c r="AP95" s="44">
        <v>100</v>
      </c>
      <c r="AQ95" s="44">
        <v>100</v>
      </c>
    </row>
    <row r="96" spans="1:44" s="44" customFormat="1" ht="16.5" customHeight="1">
      <c r="A96" s="53"/>
      <c r="B96" s="69"/>
      <c r="C96" s="53"/>
      <c r="D96" s="53"/>
      <c r="E96" s="53"/>
      <c r="F96" s="53"/>
      <c r="G96" s="53"/>
      <c r="H96" s="53"/>
      <c r="I96" s="53"/>
      <c r="J96" s="53"/>
      <c r="K96" s="53"/>
      <c r="L96" s="53"/>
      <c r="M96" s="53"/>
      <c r="N96" s="53"/>
      <c r="O96" s="53"/>
      <c r="P96" s="53"/>
      <c r="Q96" s="53"/>
      <c r="R96" s="53"/>
      <c r="S96" s="53"/>
      <c r="T96" s="53"/>
      <c r="U96" s="53"/>
      <c r="V96" s="51"/>
      <c r="W96" s="51"/>
      <c r="X96" s="51"/>
      <c r="Y96" s="51"/>
      <c r="Z96" s="51"/>
      <c r="AA96" s="51"/>
      <c r="AB96" s="51"/>
      <c r="AC96" s="51"/>
      <c r="AD96" s="51"/>
      <c r="AE96" s="51"/>
      <c r="AF96" s="51"/>
      <c r="AG96" s="51"/>
      <c r="AH96" s="51"/>
      <c r="AI96" s="51"/>
      <c r="AJ96" s="51"/>
      <c r="AK96" s="51"/>
      <c r="AL96" s="49"/>
      <c r="AM96" s="44" t="s">
        <v>186</v>
      </c>
    </row>
    <row r="97" spans="1:38" s="44" customFormat="1" ht="16.5" customHeight="1">
      <c r="A97" s="53"/>
      <c r="B97" s="69"/>
      <c r="C97" s="53"/>
      <c r="D97" s="53"/>
      <c r="E97" s="53"/>
      <c r="F97" s="53"/>
      <c r="G97" s="53"/>
      <c r="H97" s="53"/>
      <c r="I97" s="53"/>
      <c r="J97" s="53"/>
      <c r="K97" s="53"/>
      <c r="L97" s="53"/>
      <c r="M97" s="53"/>
      <c r="N97" s="53"/>
      <c r="O97" s="53"/>
      <c r="P97" s="53"/>
      <c r="Q97" s="53"/>
      <c r="R97" s="53"/>
      <c r="S97" s="53"/>
      <c r="T97" s="53"/>
      <c r="U97" s="53"/>
      <c r="V97" s="51"/>
      <c r="W97" s="51"/>
      <c r="X97" s="51"/>
      <c r="Y97" s="51"/>
      <c r="Z97" s="51"/>
      <c r="AA97" s="51"/>
      <c r="AB97" s="51"/>
      <c r="AC97" s="51"/>
      <c r="AD97" s="51"/>
      <c r="AE97" s="51"/>
      <c r="AF97" s="51"/>
      <c r="AG97" s="51"/>
      <c r="AH97" s="51"/>
      <c r="AI97" s="51"/>
      <c r="AJ97" s="51"/>
      <c r="AK97" s="51"/>
      <c r="AL97" s="49"/>
    </row>
    <row r="98" spans="1:38" s="44" customFormat="1" ht="16.5" customHeight="1">
      <c r="A98" s="53"/>
      <c r="B98" s="69"/>
      <c r="C98" s="53"/>
      <c r="D98" s="53"/>
      <c r="E98" s="53"/>
      <c r="F98" s="53"/>
      <c r="G98" s="53"/>
      <c r="H98" s="53"/>
      <c r="I98" s="53"/>
      <c r="J98" s="53"/>
      <c r="K98" s="53"/>
      <c r="L98" s="53"/>
      <c r="M98" s="53"/>
      <c r="N98" s="53"/>
      <c r="O98" s="53"/>
      <c r="P98" s="53"/>
      <c r="Q98" s="53"/>
      <c r="R98" s="53"/>
      <c r="S98" s="53"/>
      <c r="T98" s="53"/>
      <c r="U98" s="53"/>
      <c r="V98" s="51"/>
      <c r="W98" s="51"/>
      <c r="X98" s="51"/>
      <c r="Y98" s="51"/>
      <c r="Z98" s="51"/>
      <c r="AA98" s="51"/>
      <c r="AB98" s="51"/>
      <c r="AC98" s="51"/>
      <c r="AD98" s="51"/>
      <c r="AE98" s="51"/>
      <c r="AF98" s="51"/>
      <c r="AG98" s="51"/>
      <c r="AH98" s="51"/>
      <c r="AI98" s="51"/>
      <c r="AJ98" s="51"/>
      <c r="AK98" s="51"/>
      <c r="AL98" s="49"/>
    </row>
    <row r="99" spans="1:38" s="44" customFormat="1" ht="16.5" customHeight="1">
      <c r="A99" s="58"/>
      <c r="B99" s="58"/>
      <c r="C99" s="70"/>
      <c r="D99" s="53"/>
      <c r="E99" s="53"/>
      <c r="F99" s="53"/>
      <c r="G99" s="53"/>
      <c r="H99" s="53"/>
      <c r="I99" s="53"/>
      <c r="J99" s="53"/>
      <c r="K99" s="71"/>
      <c r="L99" s="71"/>
      <c r="M99" s="53"/>
      <c r="N99" s="53"/>
      <c r="O99" s="53"/>
      <c r="P99" s="51"/>
      <c r="Q99" s="51"/>
      <c r="R99" s="51"/>
      <c r="S99" s="51"/>
      <c r="T99" s="71"/>
      <c r="U99" s="71"/>
      <c r="V99" s="51"/>
      <c r="W99" s="51"/>
      <c r="X99" s="51"/>
      <c r="Y99" s="51"/>
      <c r="Z99" s="51"/>
      <c r="AA99" s="49"/>
      <c r="AB99" s="49"/>
      <c r="AC99" s="49"/>
      <c r="AD99" s="49"/>
      <c r="AE99" s="49"/>
      <c r="AF99" s="49"/>
      <c r="AG99" s="49"/>
      <c r="AH99" s="49"/>
      <c r="AI99" s="49"/>
      <c r="AJ99" s="49"/>
      <c r="AK99" s="49"/>
      <c r="AL99" s="49"/>
    </row>
    <row r="100" spans="1:38" s="44" customFormat="1" ht="36.75" customHeight="1">
      <c r="A100" s="184" t="s">
        <v>56</v>
      </c>
      <c r="B100" s="184"/>
      <c r="C100" s="184"/>
      <c r="D100" s="184"/>
      <c r="E100" s="184"/>
      <c r="F100" s="184"/>
      <c r="G100" s="184"/>
      <c r="H100" s="184"/>
      <c r="I100" s="184"/>
      <c r="J100" s="184"/>
      <c r="K100" s="184"/>
      <c r="L100" s="184"/>
      <c r="M100" s="184"/>
      <c r="N100" s="72"/>
      <c r="O100" s="72"/>
      <c r="P100" s="72"/>
      <c r="Q100" s="72"/>
      <c r="R100" s="72"/>
      <c r="S100" s="72"/>
      <c r="T100" s="72"/>
      <c r="U100" s="72"/>
      <c r="AB100" s="49"/>
      <c r="AC100" s="49"/>
      <c r="AD100" s="49"/>
      <c r="AE100" s="49"/>
      <c r="AF100" s="49"/>
      <c r="AG100" s="49"/>
      <c r="AH100" s="49"/>
      <c r="AI100" s="49"/>
      <c r="AJ100" s="49"/>
      <c r="AK100" s="49"/>
      <c r="AL100" s="49"/>
    </row>
    <row r="101" spans="1:38" s="79" customFormat="1" ht="16.5" customHeight="1">
      <c r="A101" s="192"/>
      <c r="B101" s="192"/>
      <c r="C101" s="192"/>
      <c r="D101" s="192"/>
      <c r="E101" s="192"/>
      <c r="F101" s="192"/>
      <c r="K101" s="80"/>
      <c r="L101" s="80"/>
      <c r="M101" s="81"/>
      <c r="N101" s="47"/>
      <c r="O101" s="47"/>
      <c r="P101" s="47"/>
      <c r="Q101" s="47"/>
      <c r="R101" s="47"/>
      <c r="S101" s="47"/>
      <c r="T101" s="47"/>
      <c r="U101" s="47"/>
      <c r="AB101" s="47"/>
      <c r="AC101" s="47"/>
      <c r="AD101" s="47"/>
      <c r="AE101" s="47"/>
      <c r="AF101" s="47"/>
      <c r="AG101" s="47"/>
      <c r="AH101" s="47"/>
      <c r="AI101" s="47"/>
      <c r="AJ101" s="47"/>
      <c r="AK101" s="47"/>
      <c r="AL101" s="47"/>
    </row>
    <row r="102" spans="1:38" s="79" customFormat="1" ht="16.5" customHeight="1">
      <c r="A102" s="192"/>
      <c r="B102" s="192"/>
      <c r="C102" s="192"/>
      <c r="D102" s="192"/>
      <c r="E102" s="192"/>
      <c r="F102" s="192"/>
      <c r="K102" s="82"/>
      <c r="L102" s="82"/>
      <c r="M102" s="81"/>
      <c r="N102" s="47"/>
      <c r="O102" s="47"/>
      <c r="P102" s="47"/>
      <c r="Q102" s="47"/>
      <c r="R102" s="47"/>
      <c r="S102" s="47"/>
      <c r="T102" s="47"/>
      <c r="U102" s="47"/>
      <c r="AB102" s="47"/>
      <c r="AC102" s="47"/>
      <c r="AD102" s="47"/>
      <c r="AE102" s="47"/>
      <c r="AF102" s="47"/>
      <c r="AG102" s="47"/>
      <c r="AH102" s="47"/>
      <c r="AI102" s="47"/>
      <c r="AJ102" s="47"/>
      <c r="AK102" s="47"/>
      <c r="AL102" s="47"/>
    </row>
    <row r="103" spans="1:38" s="79" customFormat="1" ht="18.75" customHeight="1">
      <c r="A103" s="192"/>
      <c r="B103" s="192"/>
      <c r="C103" s="192"/>
      <c r="D103" s="192"/>
      <c r="E103" s="192"/>
      <c r="F103" s="192"/>
      <c r="K103" s="81"/>
      <c r="L103" s="81"/>
      <c r="M103" s="81"/>
      <c r="N103" s="81"/>
      <c r="O103" s="47"/>
      <c r="P103" s="47"/>
      <c r="Q103" s="47"/>
      <c r="R103" s="47"/>
      <c r="S103" s="47"/>
      <c r="T103" s="47"/>
      <c r="U103" s="47"/>
      <c r="AB103" s="47"/>
      <c r="AC103" s="47"/>
      <c r="AD103" s="47"/>
      <c r="AE103" s="47"/>
      <c r="AF103" s="47"/>
      <c r="AG103" s="47"/>
      <c r="AH103" s="47"/>
      <c r="AI103" s="47"/>
      <c r="AJ103" s="47"/>
      <c r="AK103" s="47"/>
      <c r="AL103" s="47"/>
    </row>
    <row r="104" spans="1:38" s="44" customFormat="1" ht="16.5" customHeight="1">
      <c r="A104" s="53"/>
      <c r="B104" s="53"/>
      <c r="C104" s="53"/>
      <c r="D104" s="53"/>
      <c r="E104" s="53"/>
      <c r="F104" s="53"/>
      <c r="G104" s="53"/>
      <c r="H104" s="53"/>
      <c r="I104" s="53"/>
      <c r="J104" s="53"/>
      <c r="K104" s="53"/>
      <c r="L104" s="53"/>
      <c r="M104" s="53"/>
      <c r="N104" s="53"/>
      <c r="O104" s="53"/>
      <c r="P104" s="53"/>
      <c r="Q104" s="53"/>
      <c r="R104" s="53"/>
      <c r="S104" s="53"/>
      <c r="T104" s="51"/>
      <c r="U104" s="51"/>
      <c r="V104" s="51"/>
      <c r="W104" s="51"/>
      <c r="X104" s="51"/>
      <c r="Y104" s="51"/>
      <c r="Z104" s="51"/>
      <c r="AA104" s="51"/>
      <c r="AB104" s="51"/>
      <c r="AC104" s="51"/>
      <c r="AD104" s="51"/>
      <c r="AE104" s="51"/>
      <c r="AF104" s="49"/>
      <c r="AG104" s="49"/>
      <c r="AH104" s="49"/>
      <c r="AI104" s="49"/>
      <c r="AJ104" s="49"/>
      <c r="AK104" s="49"/>
      <c r="AL104" s="49"/>
    </row>
    <row r="105" spans="1:38" s="44" customFormat="1" ht="16.5" customHeight="1">
      <c r="A105" s="53"/>
      <c r="B105" s="69"/>
      <c r="C105" s="53"/>
      <c r="D105" s="53"/>
      <c r="E105" s="53"/>
      <c r="F105" s="53"/>
      <c r="G105" s="53"/>
      <c r="H105" s="53"/>
      <c r="I105" s="53"/>
      <c r="J105" s="53"/>
      <c r="K105" s="53"/>
      <c r="L105" s="53"/>
      <c r="M105" s="53"/>
      <c r="N105" s="53"/>
      <c r="O105" s="53"/>
      <c r="P105" s="53"/>
      <c r="Q105" s="53"/>
      <c r="R105" s="53"/>
      <c r="S105" s="53"/>
      <c r="T105" s="53"/>
      <c r="U105" s="53"/>
      <c r="V105" s="51"/>
      <c r="W105" s="51"/>
      <c r="X105" s="51"/>
      <c r="Y105" s="51"/>
      <c r="Z105" s="51"/>
      <c r="AA105" s="51"/>
      <c r="AB105" s="51"/>
      <c r="AC105" s="51"/>
      <c r="AD105" s="51"/>
      <c r="AE105" s="51"/>
      <c r="AF105" s="49"/>
      <c r="AG105" s="49"/>
      <c r="AH105" s="49"/>
      <c r="AI105" s="49"/>
      <c r="AJ105" s="49"/>
      <c r="AK105" s="49"/>
      <c r="AL105" s="49"/>
    </row>
    <row r="106" spans="1:38" s="44" customFormat="1" ht="16.5" customHeight="1" thickBot="1">
      <c r="A106" s="53"/>
      <c r="B106" s="69"/>
      <c r="C106" s="53"/>
      <c r="D106" s="53"/>
      <c r="E106" s="53"/>
      <c r="F106" s="53"/>
      <c r="G106" s="53"/>
      <c r="H106" s="53"/>
      <c r="I106" s="53"/>
      <c r="J106" s="53"/>
      <c r="K106" s="53"/>
      <c r="L106" s="53"/>
      <c r="M106" s="53"/>
      <c r="N106" s="53"/>
      <c r="O106" s="53"/>
      <c r="P106" s="53"/>
      <c r="Q106" s="53"/>
      <c r="R106" s="53"/>
      <c r="S106" s="53"/>
      <c r="T106" s="53"/>
      <c r="U106" s="53"/>
      <c r="V106" s="51"/>
      <c r="W106" s="51"/>
      <c r="X106" s="51"/>
      <c r="Y106" s="51"/>
      <c r="Z106" s="51"/>
      <c r="AA106" s="51"/>
      <c r="AB106" s="51"/>
      <c r="AC106" s="51"/>
      <c r="AD106" s="51"/>
      <c r="AE106" s="51"/>
      <c r="AF106" s="51"/>
      <c r="AG106" s="51"/>
      <c r="AH106" s="51"/>
      <c r="AI106" s="51"/>
      <c r="AJ106" s="51"/>
      <c r="AK106" s="51"/>
      <c r="AL106" s="49"/>
    </row>
    <row r="107" spans="1:38" s="44" customFormat="1" ht="16.5" customHeight="1">
      <c r="A107" s="53"/>
      <c r="B107" s="69"/>
      <c r="C107" s="53"/>
      <c r="D107" s="53"/>
      <c r="E107" s="53"/>
      <c r="F107" s="53"/>
      <c r="G107" s="53"/>
      <c r="H107" s="53"/>
      <c r="I107" s="53"/>
      <c r="J107" s="53"/>
      <c r="K107" s="53"/>
      <c r="L107" s="53"/>
      <c r="M107" s="53"/>
      <c r="N107" s="53"/>
      <c r="O107" s="49"/>
      <c r="P107" s="49"/>
      <c r="Q107" s="49"/>
      <c r="R107" s="49"/>
      <c r="S107" s="49"/>
      <c r="T107" s="49"/>
      <c r="U107" s="49"/>
      <c r="V107" s="174" t="s">
        <v>14</v>
      </c>
      <c r="W107" s="175"/>
      <c r="X107" s="175"/>
      <c r="Y107" s="175"/>
      <c r="Z107" s="175"/>
      <c r="AA107" s="176"/>
      <c r="AB107" s="38"/>
      <c r="AC107" s="174" t="s">
        <v>15</v>
      </c>
      <c r="AD107" s="175"/>
      <c r="AE107" s="175"/>
      <c r="AF107" s="175"/>
      <c r="AG107" s="175"/>
      <c r="AH107" s="176"/>
      <c r="AI107" s="193" t="s">
        <v>16</v>
      </c>
      <c r="AJ107" s="180"/>
      <c r="AK107" s="180"/>
      <c r="AL107" s="180"/>
    </row>
    <row r="108" spans="1:38" s="44" customFormat="1">
      <c r="A108" s="53"/>
      <c r="B108" s="69"/>
      <c r="C108" s="53"/>
      <c r="D108" s="53"/>
      <c r="E108" s="53"/>
      <c r="F108" s="53"/>
      <c r="G108" s="53"/>
      <c r="H108" s="53"/>
      <c r="I108" s="53"/>
      <c r="J108" s="53"/>
      <c r="K108" s="53"/>
      <c r="L108" s="53"/>
      <c r="M108" s="53"/>
      <c r="N108" s="53"/>
      <c r="O108" s="75"/>
      <c r="P108" s="75"/>
      <c r="Q108" s="75"/>
      <c r="R108" s="75"/>
      <c r="S108" s="75"/>
      <c r="T108" s="49"/>
      <c r="U108" s="49"/>
      <c r="V108" s="185"/>
      <c r="W108" s="186"/>
      <c r="X108" s="186"/>
      <c r="Y108" s="186"/>
      <c r="Z108" s="186"/>
      <c r="AA108" s="187"/>
      <c r="AB108" s="38"/>
      <c r="AC108" s="185"/>
      <c r="AD108" s="186"/>
      <c r="AE108" s="186"/>
      <c r="AF108" s="186"/>
      <c r="AG108" s="186"/>
      <c r="AH108" s="187"/>
      <c r="AI108" s="193"/>
      <c r="AJ108" s="180"/>
      <c r="AK108" s="180"/>
      <c r="AL108" s="180"/>
    </row>
    <row r="109" spans="1:38" s="44" customFormat="1" ht="18.75">
      <c r="A109" s="53"/>
      <c r="B109" s="69"/>
      <c r="C109" s="53"/>
      <c r="D109" s="53"/>
      <c r="E109" s="53"/>
      <c r="F109" s="53"/>
      <c r="G109" s="53"/>
      <c r="H109" s="53"/>
      <c r="I109" s="53"/>
      <c r="J109" s="53"/>
      <c r="K109" s="53"/>
      <c r="L109" s="53"/>
      <c r="M109" s="53"/>
      <c r="N109" s="53"/>
      <c r="O109" s="76"/>
      <c r="P109" s="76"/>
      <c r="Q109" s="76"/>
      <c r="R109" s="76"/>
      <c r="S109" s="76"/>
      <c r="T109" s="76"/>
      <c r="U109" s="76"/>
      <c r="V109" s="64">
        <v>1</v>
      </c>
      <c r="W109" s="64">
        <v>2</v>
      </c>
      <c r="X109" s="64">
        <v>3</v>
      </c>
      <c r="Y109" s="64">
        <v>4</v>
      </c>
      <c r="Z109" s="64">
        <v>5</v>
      </c>
      <c r="AA109" s="64" t="s">
        <v>44</v>
      </c>
      <c r="AB109" s="77" t="s">
        <v>18</v>
      </c>
      <c r="AC109" s="64">
        <v>1</v>
      </c>
      <c r="AD109" s="64">
        <v>2</v>
      </c>
      <c r="AE109" s="64">
        <v>3</v>
      </c>
      <c r="AF109" s="64">
        <v>4</v>
      </c>
      <c r="AG109" s="64">
        <v>5</v>
      </c>
      <c r="AH109" s="64" t="s">
        <v>44</v>
      </c>
      <c r="AI109" s="78" t="s">
        <v>19</v>
      </c>
      <c r="AJ109" s="78" t="s">
        <v>54</v>
      </c>
      <c r="AK109" s="78" t="s">
        <v>21</v>
      </c>
      <c r="AL109" s="78" t="s">
        <v>22</v>
      </c>
    </row>
    <row r="110" spans="1:38" s="44" customFormat="1" ht="43.5" customHeight="1">
      <c r="A110" s="53"/>
      <c r="B110" s="69"/>
      <c r="C110" s="53"/>
      <c r="D110" s="53"/>
      <c r="E110" s="53"/>
      <c r="F110" s="53"/>
      <c r="G110" s="53"/>
      <c r="H110" s="53"/>
      <c r="I110" s="53"/>
      <c r="J110" s="53"/>
      <c r="K110" s="53"/>
      <c r="L110" s="53"/>
      <c r="M110" s="53"/>
      <c r="N110" s="53"/>
      <c r="O110" s="165" t="s">
        <v>57</v>
      </c>
      <c r="P110" s="166"/>
      <c r="Q110" s="166"/>
      <c r="R110" s="166"/>
      <c r="S110" s="166"/>
      <c r="T110" s="166"/>
      <c r="U110" s="166"/>
      <c r="V110" s="139">
        <f>+AN13</f>
        <v>1</v>
      </c>
      <c r="W110" s="139">
        <f t="shared" ref="W110:AA110" si="21">+AO13</f>
        <v>4</v>
      </c>
      <c r="X110" s="139">
        <f t="shared" si="21"/>
        <v>7</v>
      </c>
      <c r="Y110" s="139">
        <f t="shared" si="21"/>
        <v>10</v>
      </c>
      <c r="Z110" s="139">
        <f t="shared" si="21"/>
        <v>3</v>
      </c>
      <c r="AA110" s="139">
        <f t="shared" si="21"/>
        <v>1</v>
      </c>
      <c r="AB110" s="139">
        <f>SUM(V110:AA110)</f>
        <v>26</v>
      </c>
      <c r="AC110" s="46">
        <f>V110/$AB110</f>
        <v>3.8461538461538464E-2</v>
      </c>
      <c r="AD110" s="46">
        <f t="shared" ref="AD110:AH110" si="22">W110/$AB110</f>
        <v>0.15384615384615385</v>
      </c>
      <c r="AE110" s="46">
        <f t="shared" si="22"/>
        <v>0.26923076923076922</v>
      </c>
      <c r="AF110" s="46">
        <f t="shared" si="22"/>
        <v>0.38461538461538464</v>
      </c>
      <c r="AG110" s="46">
        <f t="shared" si="22"/>
        <v>0.11538461538461539</v>
      </c>
      <c r="AH110" s="46">
        <f t="shared" si="22"/>
        <v>3.8461538461538464E-2</v>
      </c>
      <c r="AI110" s="139">
        <f>+BA13</f>
        <v>3.4</v>
      </c>
      <c r="AJ110" s="139">
        <f t="shared" ref="AJ110:AL110" si="23">+BB13</f>
        <v>1.04</v>
      </c>
      <c r="AK110" s="139">
        <f t="shared" si="23"/>
        <v>4</v>
      </c>
      <c r="AL110" s="139">
        <f t="shared" si="23"/>
        <v>4</v>
      </c>
    </row>
    <row r="111" spans="1:38" s="44" customFormat="1" ht="18.75">
      <c r="A111" s="53"/>
      <c r="B111" s="69"/>
      <c r="C111" s="53"/>
      <c r="D111" s="53"/>
      <c r="E111" s="53"/>
      <c r="F111" s="53"/>
      <c r="G111" s="53"/>
      <c r="H111" s="53"/>
      <c r="I111" s="53"/>
      <c r="J111" s="53"/>
      <c r="K111" s="53"/>
      <c r="L111" s="53"/>
      <c r="M111" s="53"/>
      <c r="N111" s="53"/>
      <c r="O111" s="53"/>
      <c r="P111" s="53"/>
      <c r="Q111" s="53"/>
      <c r="R111" s="53"/>
      <c r="S111" s="53"/>
      <c r="T111" s="53"/>
      <c r="U111" s="53"/>
      <c r="V111" s="51"/>
      <c r="W111" s="51"/>
      <c r="X111" s="51"/>
      <c r="Y111" s="51"/>
      <c r="Z111" s="51"/>
      <c r="AA111" s="51"/>
      <c r="AB111" s="51"/>
      <c r="AC111" s="51"/>
      <c r="AD111" s="51"/>
      <c r="AE111" s="51"/>
      <c r="AF111" s="51"/>
      <c r="AG111" s="51"/>
      <c r="AH111" s="51"/>
      <c r="AI111" s="51"/>
      <c r="AJ111" s="51"/>
      <c r="AK111" s="51"/>
      <c r="AL111" s="49"/>
    </row>
    <row r="112" spans="1:38" s="44" customFormat="1" ht="18.75">
      <c r="A112" s="53"/>
      <c r="B112" s="69"/>
      <c r="C112" s="53"/>
      <c r="D112" s="53"/>
      <c r="E112" s="53"/>
      <c r="F112" s="53"/>
      <c r="G112" s="53"/>
      <c r="H112" s="53"/>
      <c r="I112" s="53"/>
      <c r="J112" s="53"/>
      <c r="K112" s="53"/>
      <c r="L112" s="53"/>
      <c r="M112" s="53"/>
      <c r="N112" s="53"/>
      <c r="O112" s="53"/>
      <c r="P112" s="53"/>
      <c r="Q112" s="53"/>
      <c r="R112" s="53"/>
      <c r="S112" s="53"/>
      <c r="T112" s="53"/>
      <c r="U112" s="53"/>
      <c r="V112" s="51"/>
      <c r="W112" s="51"/>
      <c r="X112" s="51"/>
      <c r="Y112" s="51"/>
      <c r="Z112" s="51"/>
      <c r="AA112" s="51"/>
      <c r="AB112" s="51"/>
      <c r="AC112" s="51"/>
      <c r="AD112" s="51"/>
      <c r="AE112" s="51"/>
      <c r="AF112" s="51"/>
      <c r="AG112" s="51"/>
      <c r="AH112" s="51"/>
      <c r="AI112" s="51"/>
      <c r="AJ112" s="51"/>
      <c r="AK112" s="51"/>
      <c r="AL112" s="49"/>
    </row>
    <row r="113" spans="1:38" s="44" customFormat="1" ht="18.75">
      <c r="A113" s="53"/>
      <c r="B113" s="69"/>
      <c r="C113" s="53"/>
      <c r="D113" s="53"/>
      <c r="E113" s="53"/>
      <c r="F113" s="53"/>
      <c r="G113" s="53"/>
      <c r="H113" s="53"/>
      <c r="I113" s="53"/>
      <c r="J113" s="53"/>
      <c r="K113" s="53"/>
      <c r="L113" s="53"/>
      <c r="M113" s="53"/>
      <c r="N113" s="53"/>
      <c r="O113" s="53"/>
      <c r="P113" s="53"/>
      <c r="Q113" s="53"/>
      <c r="R113" s="53"/>
      <c r="S113" s="53"/>
      <c r="T113" s="53"/>
      <c r="U113" s="53"/>
      <c r="V113" s="51"/>
      <c r="W113" s="51"/>
      <c r="X113" s="51"/>
      <c r="Y113" s="51"/>
      <c r="Z113" s="51"/>
      <c r="AA113" s="51"/>
      <c r="AB113" s="51"/>
      <c r="AC113" s="51"/>
      <c r="AD113" s="51"/>
      <c r="AE113" s="51"/>
      <c r="AF113" s="51"/>
      <c r="AG113" s="51"/>
      <c r="AH113" s="51"/>
      <c r="AI113" s="51"/>
      <c r="AJ113" s="51"/>
      <c r="AK113" s="51"/>
      <c r="AL113" s="49"/>
    </row>
    <row r="114" spans="1:38" s="44" customFormat="1" ht="18.75">
      <c r="A114" s="53"/>
      <c r="B114" s="69"/>
      <c r="C114" s="53"/>
      <c r="D114" s="53"/>
      <c r="E114" s="53"/>
      <c r="F114" s="53"/>
      <c r="G114" s="53"/>
      <c r="H114" s="53"/>
      <c r="I114" s="53"/>
      <c r="J114" s="53"/>
      <c r="K114" s="53"/>
      <c r="L114" s="53"/>
      <c r="M114" s="53"/>
      <c r="N114" s="53"/>
      <c r="O114" s="53"/>
      <c r="P114" s="53"/>
      <c r="Q114" s="53"/>
      <c r="R114" s="53"/>
      <c r="S114" s="53"/>
      <c r="T114" s="53"/>
      <c r="U114" s="53"/>
      <c r="V114" s="51"/>
      <c r="W114" s="51"/>
      <c r="X114" s="51"/>
      <c r="Y114" s="51"/>
      <c r="Z114" s="51"/>
      <c r="AA114" s="51"/>
      <c r="AB114" s="51"/>
      <c r="AC114" s="51"/>
      <c r="AD114" s="51"/>
      <c r="AE114" s="51"/>
      <c r="AF114" s="51"/>
      <c r="AG114" s="51"/>
      <c r="AH114" s="51"/>
      <c r="AI114" s="51"/>
      <c r="AJ114" s="51"/>
      <c r="AK114" s="51"/>
      <c r="AL114" s="49"/>
    </row>
    <row r="115" spans="1:38" s="44" customFormat="1" ht="18.75">
      <c r="A115" s="53"/>
      <c r="B115" s="69"/>
      <c r="C115" s="53"/>
      <c r="D115" s="53"/>
      <c r="E115" s="53"/>
      <c r="F115" s="53"/>
      <c r="G115" s="53"/>
      <c r="H115" s="53"/>
      <c r="I115" s="53"/>
      <c r="J115" s="53"/>
      <c r="K115" s="53"/>
      <c r="L115" s="53"/>
      <c r="M115" s="53"/>
      <c r="N115" s="53"/>
      <c r="O115" s="53"/>
      <c r="P115" s="53"/>
      <c r="Q115" s="53"/>
      <c r="R115" s="53"/>
      <c r="S115" s="53"/>
      <c r="T115" s="53"/>
      <c r="U115" s="53"/>
      <c r="V115" s="51"/>
      <c r="W115" s="51"/>
      <c r="X115" s="51"/>
      <c r="Y115" s="51"/>
      <c r="Z115" s="51"/>
      <c r="AA115" s="51"/>
      <c r="AB115" s="51"/>
      <c r="AC115" s="51"/>
      <c r="AD115" s="51"/>
      <c r="AE115" s="51"/>
      <c r="AF115" s="51"/>
      <c r="AG115" s="51"/>
      <c r="AH115" s="51"/>
      <c r="AI115" s="51"/>
      <c r="AJ115" s="51"/>
      <c r="AK115" s="51"/>
      <c r="AL115" s="49"/>
    </row>
    <row r="116" spans="1:38" s="44" customFormat="1" ht="18.75">
      <c r="A116" s="53"/>
      <c r="B116" s="69"/>
      <c r="C116" s="53"/>
      <c r="D116" s="53"/>
      <c r="E116" s="53"/>
      <c r="F116" s="53"/>
      <c r="G116" s="53"/>
      <c r="H116" s="53"/>
      <c r="I116" s="53"/>
      <c r="J116" s="53"/>
      <c r="K116" s="53"/>
      <c r="L116" s="53"/>
      <c r="M116" s="53"/>
      <c r="N116" s="53"/>
      <c r="O116" s="53"/>
      <c r="P116" s="53"/>
      <c r="Q116" s="53"/>
      <c r="R116" s="53"/>
      <c r="S116" s="53"/>
      <c r="T116" s="53"/>
      <c r="U116" s="53"/>
      <c r="V116" s="51"/>
      <c r="W116" s="51"/>
      <c r="X116" s="51"/>
      <c r="Y116" s="51"/>
      <c r="Z116" s="51"/>
      <c r="AA116" s="51"/>
      <c r="AB116" s="51"/>
      <c r="AC116" s="51"/>
      <c r="AD116" s="51"/>
      <c r="AE116" s="51"/>
      <c r="AF116" s="51"/>
      <c r="AG116" s="51"/>
      <c r="AH116" s="51"/>
      <c r="AI116" s="51"/>
      <c r="AJ116" s="51"/>
      <c r="AK116" s="51"/>
      <c r="AL116" s="49"/>
    </row>
    <row r="117" spans="1:38" s="44" customFormat="1" ht="18.75">
      <c r="A117" s="53"/>
      <c r="B117" s="69"/>
      <c r="C117" s="53"/>
      <c r="D117" s="53"/>
      <c r="E117" s="53"/>
      <c r="F117" s="53"/>
      <c r="G117" s="53"/>
      <c r="H117" s="53"/>
      <c r="I117" s="53"/>
      <c r="J117" s="53"/>
      <c r="K117" s="53"/>
      <c r="L117" s="53"/>
      <c r="M117" s="53"/>
      <c r="N117" s="53"/>
      <c r="O117" s="53"/>
      <c r="P117" s="53"/>
      <c r="Q117" s="53"/>
      <c r="R117" s="53"/>
      <c r="S117" s="53"/>
      <c r="T117" s="53"/>
      <c r="U117" s="53"/>
      <c r="V117" s="51"/>
      <c r="W117" s="51"/>
      <c r="X117" s="51"/>
      <c r="Y117" s="51"/>
      <c r="Z117" s="51"/>
      <c r="AA117" s="51"/>
      <c r="AB117" s="51"/>
      <c r="AC117" s="51"/>
      <c r="AD117" s="51"/>
      <c r="AE117" s="51"/>
      <c r="AF117" s="51"/>
      <c r="AG117" s="51"/>
      <c r="AH117" s="51"/>
      <c r="AI117" s="51"/>
      <c r="AJ117" s="51"/>
      <c r="AK117" s="51"/>
      <c r="AL117" s="49"/>
    </row>
    <row r="118" spans="1:38" s="44" customFormat="1" ht="18.75">
      <c r="A118" s="53"/>
      <c r="B118" s="69"/>
      <c r="C118" s="53"/>
      <c r="D118" s="53"/>
      <c r="K118" s="53"/>
      <c r="L118" s="53"/>
      <c r="M118" s="53"/>
      <c r="N118" s="53"/>
      <c r="O118" s="53"/>
      <c r="P118" s="53"/>
      <c r="Q118" s="53"/>
      <c r="R118" s="53"/>
      <c r="S118" s="53"/>
      <c r="T118" s="53"/>
      <c r="U118" s="53"/>
      <c r="V118" s="51"/>
      <c r="W118" s="51"/>
      <c r="X118" s="51"/>
      <c r="Y118" s="51"/>
      <c r="Z118" s="51"/>
      <c r="AA118" s="51"/>
      <c r="AB118" s="51"/>
      <c r="AC118" s="51"/>
      <c r="AD118" s="51"/>
      <c r="AE118" s="51"/>
      <c r="AF118" s="51"/>
      <c r="AG118" s="51"/>
      <c r="AH118" s="51"/>
      <c r="AI118" s="51"/>
      <c r="AJ118" s="51"/>
      <c r="AK118" s="51"/>
      <c r="AL118" s="49"/>
    </row>
    <row r="119" spans="1:38" s="44" customFormat="1" ht="21" customHeight="1">
      <c r="A119" s="184" t="s">
        <v>58</v>
      </c>
      <c r="B119" s="184"/>
      <c r="C119" s="184"/>
      <c r="D119" s="184"/>
      <c r="E119" s="184"/>
      <c r="F119" s="184"/>
      <c r="G119" s="184"/>
      <c r="H119" s="184"/>
      <c r="I119" s="184"/>
      <c r="J119" s="184"/>
      <c r="K119" s="184"/>
      <c r="L119" s="184"/>
      <c r="M119" s="184"/>
      <c r="N119" s="72"/>
    </row>
    <row r="120" spans="1:38" s="44" customFormat="1" ht="24" customHeight="1">
      <c r="A120" s="58"/>
      <c r="B120" s="58"/>
      <c r="C120" s="58"/>
      <c r="D120" s="58"/>
      <c r="E120" s="58"/>
      <c r="F120" s="58"/>
      <c r="K120" s="53"/>
      <c r="L120" s="53"/>
      <c r="M120" s="53"/>
      <c r="N120" s="53"/>
    </row>
    <row r="121" spans="1:38" s="44" customFormat="1" ht="24" customHeight="1">
      <c r="A121" s="58"/>
      <c r="B121" s="58"/>
      <c r="C121" s="58"/>
      <c r="D121" s="58"/>
      <c r="E121" s="58"/>
      <c r="F121" s="58"/>
      <c r="K121" s="53"/>
      <c r="L121" s="53"/>
      <c r="M121" s="53"/>
      <c r="N121" s="53"/>
    </row>
    <row r="122" spans="1:38" s="44" customFormat="1" ht="24" customHeight="1">
      <c r="A122" s="58"/>
      <c r="B122" s="58"/>
      <c r="C122" s="58"/>
      <c r="D122" s="58"/>
      <c r="E122" s="58"/>
      <c r="F122" s="58"/>
      <c r="G122" s="53"/>
      <c r="H122" s="53"/>
      <c r="I122" s="53"/>
      <c r="J122" s="53"/>
      <c r="K122" s="53"/>
      <c r="L122" s="53"/>
      <c r="M122" s="53"/>
      <c r="N122" s="53"/>
    </row>
    <row r="123" spans="1:38" s="44" customFormat="1" ht="24" customHeight="1">
      <c r="A123" s="53"/>
      <c r="B123" s="69"/>
      <c r="C123" s="53"/>
      <c r="D123" s="53"/>
      <c r="E123" s="53"/>
      <c r="F123" s="53"/>
      <c r="G123" s="53"/>
      <c r="H123" s="53"/>
      <c r="I123" s="53"/>
      <c r="J123" s="53"/>
      <c r="K123" s="53"/>
      <c r="L123" s="53"/>
      <c r="M123" s="53"/>
      <c r="N123" s="53"/>
    </row>
    <row r="124" spans="1:38" s="44" customFormat="1" ht="24" customHeight="1">
      <c r="A124" s="53"/>
      <c r="B124" s="69"/>
      <c r="C124" s="53"/>
      <c r="D124" s="53"/>
      <c r="E124" s="53"/>
      <c r="F124" s="53"/>
      <c r="G124" s="53"/>
      <c r="H124" s="53"/>
      <c r="I124" s="53"/>
      <c r="J124" s="53"/>
      <c r="K124" s="53"/>
      <c r="L124" s="53"/>
      <c r="M124" s="53"/>
      <c r="N124" s="53"/>
    </row>
    <row r="125" spans="1:38" s="44" customFormat="1" ht="24" customHeight="1">
      <c r="A125" s="53"/>
      <c r="B125" s="69"/>
      <c r="C125" s="53"/>
      <c r="D125" s="53"/>
      <c r="E125" s="53"/>
      <c r="F125" s="53"/>
      <c r="G125" s="53"/>
      <c r="H125" s="53"/>
      <c r="I125" s="53"/>
      <c r="J125" s="53"/>
      <c r="K125" s="53"/>
      <c r="L125" s="53"/>
      <c r="M125" s="53"/>
      <c r="N125" s="53"/>
      <c r="O125" s="49"/>
      <c r="P125" s="49"/>
      <c r="Q125" s="49"/>
      <c r="R125" s="49"/>
      <c r="S125" s="49"/>
      <c r="T125" s="49"/>
      <c r="U125" s="49"/>
      <c r="V125" s="49"/>
      <c r="W125" s="49"/>
      <c r="X125" s="49"/>
      <c r="Y125" s="49"/>
      <c r="Z125" s="49"/>
      <c r="AA125" s="49"/>
      <c r="AB125" s="49"/>
      <c r="AC125" s="49"/>
      <c r="AD125" s="49"/>
      <c r="AE125" s="49"/>
      <c r="AF125" s="49"/>
      <c r="AG125" s="49"/>
      <c r="AH125" s="49"/>
      <c r="AI125" s="49"/>
      <c r="AJ125" s="49"/>
      <c r="AK125" s="49"/>
      <c r="AL125" s="49"/>
    </row>
    <row r="126" spans="1:38" s="44" customFormat="1" ht="24" customHeight="1">
      <c r="A126" s="53"/>
      <c r="B126" s="69"/>
      <c r="C126" s="53"/>
      <c r="D126" s="53"/>
      <c r="E126" s="53"/>
      <c r="F126" s="53"/>
      <c r="G126" s="53"/>
      <c r="H126" s="53"/>
      <c r="I126" s="53"/>
      <c r="J126" s="53"/>
      <c r="K126" s="53"/>
      <c r="L126" s="53"/>
      <c r="M126" s="53"/>
      <c r="N126" s="53"/>
      <c r="O126" s="53"/>
      <c r="P126" s="53"/>
      <c r="Q126" s="53"/>
      <c r="R126" s="53"/>
      <c r="S126" s="53"/>
      <c r="T126" s="53"/>
      <c r="U126" s="53"/>
      <c r="V126" s="51"/>
      <c r="W126" s="51"/>
      <c r="X126" s="51"/>
      <c r="Y126" s="51"/>
      <c r="Z126" s="51"/>
      <c r="AA126" s="51"/>
      <c r="AB126" s="51"/>
      <c r="AC126" s="51"/>
      <c r="AD126" s="51"/>
      <c r="AE126" s="51"/>
      <c r="AF126" s="51"/>
      <c r="AG126" s="51"/>
      <c r="AH126" s="51"/>
      <c r="AI126" s="51"/>
      <c r="AJ126" s="51"/>
      <c r="AK126" s="51"/>
      <c r="AL126" s="49"/>
    </row>
    <row r="127" spans="1:38" s="44" customFormat="1" ht="24" customHeight="1">
      <c r="A127" s="53"/>
      <c r="B127" s="69"/>
      <c r="C127" s="53"/>
      <c r="D127" s="53"/>
      <c r="E127" s="53"/>
      <c r="F127" s="53"/>
      <c r="G127" s="53"/>
      <c r="H127" s="53"/>
      <c r="I127" s="53"/>
      <c r="J127" s="53"/>
      <c r="K127" s="53"/>
      <c r="L127" s="53"/>
      <c r="M127" s="53"/>
      <c r="N127" s="53"/>
      <c r="O127" s="49"/>
      <c r="P127" s="49"/>
      <c r="Q127" s="49"/>
      <c r="R127" s="49"/>
      <c r="S127" s="49"/>
      <c r="T127" s="49"/>
      <c r="U127" s="49"/>
      <c r="V127" s="49"/>
      <c r="W127" s="49"/>
      <c r="X127" s="49"/>
      <c r="Y127" s="49"/>
      <c r="Z127" s="49"/>
      <c r="AA127" s="49"/>
      <c r="AB127" s="49"/>
      <c r="AC127" s="49"/>
      <c r="AD127" s="49"/>
      <c r="AE127" s="49"/>
      <c r="AF127" s="49"/>
      <c r="AG127" s="49"/>
      <c r="AH127" s="49"/>
      <c r="AI127" s="49"/>
      <c r="AJ127" s="49"/>
      <c r="AK127" s="49"/>
      <c r="AL127" s="49"/>
    </row>
    <row r="128" spans="1:38" s="44" customFormat="1" ht="24" customHeight="1">
      <c r="A128" s="53"/>
      <c r="B128" s="69"/>
      <c r="C128" s="53"/>
      <c r="D128" s="53"/>
      <c r="E128" s="53"/>
      <c r="F128" s="53"/>
      <c r="G128" s="53"/>
      <c r="H128" s="53"/>
      <c r="I128" s="53"/>
      <c r="J128" s="53"/>
      <c r="K128" s="53"/>
      <c r="L128" s="53"/>
      <c r="M128" s="53"/>
      <c r="N128" s="53"/>
      <c r="O128" s="49"/>
      <c r="P128" s="49"/>
      <c r="Q128" s="49"/>
      <c r="R128" s="49"/>
      <c r="S128" s="49"/>
      <c r="T128" s="49"/>
      <c r="U128" s="49"/>
      <c r="V128" s="49"/>
      <c r="W128" s="49"/>
      <c r="X128" s="49"/>
      <c r="Y128" s="49"/>
      <c r="Z128" s="49"/>
      <c r="AA128" s="49"/>
      <c r="AB128" s="49"/>
      <c r="AC128" s="49"/>
      <c r="AD128" s="49"/>
      <c r="AE128" s="49"/>
      <c r="AF128" s="49"/>
      <c r="AG128" s="49"/>
      <c r="AH128" s="49"/>
      <c r="AI128" s="49"/>
      <c r="AJ128" s="49"/>
      <c r="AK128" s="49"/>
      <c r="AL128" s="49"/>
    </row>
    <row r="129" spans="1:38" s="44" customFormat="1" ht="24" customHeight="1">
      <c r="A129" s="53"/>
      <c r="B129" s="69"/>
      <c r="C129" s="53"/>
      <c r="D129" s="53"/>
      <c r="E129" s="53"/>
      <c r="F129" s="53"/>
      <c r="G129" s="53"/>
      <c r="H129" s="53"/>
      <c r="I129" s="53"/>
      <c r="J129" s="53"/>
      <c r="K129" s="53"/>
      <c r="L129" s="53"/>
      <c r="M129" s="53"/>
      <c r="N129" s="53"/>
      <c r="O129" s="49"/>
      <c r="P129" s="49"/>
      <c r="Q129" s="49"/>
      <c r="R129" s="49"/>
      <c r="S129" s="49"/>
      <c r="T129" s="49"/>
      <c r="U129" s="49"/>
      <c r="V129" s="49"/>
      <c r="W129" s="49"/>
      <c r="X129" s="49"/>
      <c r="Y129" s="49"/>
      <c r="Z129" s="49"/>
      <c r="AA129" s="49"/>
      <c r="AB129" s="49"/>
      <c r="AC129" s="49"/>
      <c r="AD129" s="49"/>
      <c r="AE129" s="49"/>
      <c r="AF129" s="49"/>
      <c r="AG129" s="49"/>
      <c r="AH129" s="49"/>
      <c r="AI129" s="49"/>
      <c r="AJ129" s="49"/>
      <c r="AK129" s="49"/>
      <c r="AL129" s="49"/>
    </row>
    <row r="130" spans="1:38" s="44" customFormat="1" ht="24" customHeight="1">
      <c r="A130" s="53"/>
      <c r="B130" s="69"/>
      <c r="C130" s="53"/>
      <c r="D130" s="53"/>
      <c r="E130" s="53"/>
      <c r="F130" s="53"/>
      <c r="G130" s="53"/>
      <c r="H130" s="53"/>
      <c r="I130" s="53"/>
      <c r="J130" s="53"/>
      <c r="K130" s="53"/>
      <c r="L130" s="53"/>
      <c r="M130" s="53"/>
      <c r="N130" s="53"/>
      <c r="O130" s="49"/>
      <c r="P130" s="49"/>
      <c r="Q130" s="49"/>
      <c r="R130" s="49"/>
      <c r="S130" s="49"/>
      <c r="T130" s="49"/>
      <c r="U130" s="49"/>
      <c r="V130" s="49"/>
      <c r="W130" s="49"/>
      <c r="X130" s="49"/>
      <c r="Y130" s="49"/>
      <c r="Z130" s="49"/>
      <c r="AA130" s="49"/>
      <c r="AB130" s="49"/>
      <c r="AC130" s="49"/>
      <c r="AD130" s="49"/>
      <c r="AE130" s="49"/>
      <c r="AF130" s="49"/>
      <c r="AG130" s="49"/>
      <c r="AH130" s="49"/>
      <c r="AI130" s="49"/>
      <c r="AJ130" s="49"/>
      <c r="AK130" s="49"/>
      <c r="AL130" s="49"/>
    </row>
    <row r="131" spans="1:38" s="44" customFormat="1" ht="24" customHeight="1" thickBot="1">
      <c r="A131" s="53"/>
      <c r="B131" s="69"/>
      <c r="C131" s="53"/>
      <c r="D131" s="53"/>
      <c r="E131" s="53"/>
      <c r="F131" s="53"/>
      <c r="G131" s="53"/>
      <c r="H131" s="53"/>
      <c r="I131" s="53"/>
      <c r="J131" s="53"/>
      <c r="K131" s="53"/>
      <c r="L131" s="53"/>
      <c r="M131" s="53"/>
      <c r="N131" s="53"/>
    </row>
    <row r="132" spans="1:38" s="44" customFormat="1">
      <c r="A132" s="53"/>
      <c r="B132" s="69"/>
      <c r="C132" s="53"/>
      <c r="D132" s="53"/>
      <c r="E132" s="53"/>
      <c r="F132" s="53"/>
      <c r="G132" s="53"/>
      <c r="H132" s="53"/>
      <c r="I132" s="53"/>
      <c r="J132" s="53"/>
      <c r="K132" s="53"/>
      <c r="L132" s="53"/>
      <c r="M132" s="53"/>
      <c r="N132" s="53"/>
      <c r="O132" s="49"/>
      <c r="P132" s="49"/>
      <c r="Q132" s="49"/>
      <c r="R132" s="49"/>
      <c r="S132" s="49"/>
      <c r="T132" s="49"/>
      <c r="U132" s="49"/>
      <c r="V132" s="194" t="s">
        <v>14</v>
      </c>
      <c r="W132" s="195"/>
      <c r="X132" s="195"/>
      <c r="Y132" s="195"/>
      <c r="Z132" s="195"/>
      <c r="AA132" s="196"/>
      <c r="AB132" s="38"/>
      <c r="AC132" s="194" t="s">
        <v>15</v>
      </c>
      <c r="AD132" s="195"/>
      <c r="AE132" s="195"/>
      <c r="AF132" s="195"/>
      <c r="AG132" s="195"/>
      <c r="AH132" s="196"/>
      <c r="AI132" s="193" t="s">
        <v>16</v>
      </c>
      <c r="AJ132" s="180"/>
      <c r="AK132" s="180"/>
      <c r="AL132" s="180"/>
    </row>
    <row r="133" spans="1:38" s="44" customFormat="1">
      <c r="A133" s="53"/>
      <c r="B133" s="69"/>
      <c r="C133" s="53"/>
      <c r="D133" s="53"/>
      <c r="E133" s="53"/>
      <c r="F133" s="53"/>
      <c r="G133" s="53"/>
      <c r="H133" s="53"/>
      <c r="I133" s="53"/>
      <c r="J133" s="53"/>
      <c r="K133" s="53"/>
      <c r="L133" s="53"/>
      <c r="M133" s="53"/>
      <c r="N133" s="49"/>
      <c r="O133" s="75"/>
      <c r="P133" s="75"/>
      <c r="Q133" s="75"/>
      <c r="R133" s="75"/>
      <c r="S133" s="49"/>
      <c r="T133" s="49"/>
      <c r="U133" s="49"/>
      <c r="V133" s="197"/>
      <c r="W133" s="160"/>
      <c r="X133" s="160"/>
      <c r="Y133" s="160"/>
      <c r="Z133" s="160"/>
      <c r="AA133" s="198"/>
      <c r="AB133" s="38"/>
      <c r="AC133" s="197"/>
      <c r="AD133" s="160"/>
      <c r="AE133" s="160"/>
      <c r="AF133" s="160"/>
      <c r="AG133" s="160"/>
      <c r="AH133" s="198"/>
      <c r="AI133" s="199"/>
      <c r="AJ133" s="200"/>
      <c r="AK133" s="200"/>
      <c r="AL133" s="200"/>
    </row>
    <row r="134" spans="1:38" s="44" customFormat="1" ht="40.5" customHeight="1">
      <c r="A134" s="53"/>
      <c r="B134" s="69"/>
      <c r="C134" s="53"/>
      <c r="D134" s="53"/>
      <c r="E134" s="53"/>
      <c r="F134" s="53"/>
      <c r="G134" s="53"/>
      <c r="H134" s="53"/>
      <c r="I134" s="53"/>
      <c r="J134" s="53"/>
      <c r="K134" s="53"/>
      <c r="L134" s="53"/>
      <c r="M134" s="53"/>
      <c r="N134" s="53"/>
      <c r="O134" s="76"/>
      <c r="P134" s="76"/>
      <c r="Q134" s="76"/>
      <c r="R134" s="76"/>
      <c r="S134" s="76"/>
      <c r="T134" s="76"/>
      <c r="U134" s="76"/>
      <c r="V134" s="64">
        <v>1</v>
      </c>
      <c r="W134" s="64">
        <v>2</v>
      </c>
      <c r="X134" s="64">
        <v>3</v>
      </c>
      <c r="Y134" s="64">
        <v>4</v>
      </c>
      <c r="Z134" s="64">
        <v>5</v>
      </c>
      <c r="AA134" s="64" t="s">
        <v>44</v>
      </c>
      <c r="AB134" s="77" t="s">
        <v>18</v>
      </c>
      <c r="AC134" s="64">
        <v>1</v>
      </c>
      <c r="AD134" s="64">
        <v>2</v>
      </c>
      <c r="AE134" s="64">
        <v>3</v>
      </c>
      <c r="AF134" s="64">
        <v>4</v>
      </c>
      <c r="AG134" s="64">
        <v>5</v>
      </c>
      <c r="AH134" s="64" t="s">
        <v>44</v>
      </c>
      <c r="AI134" s="78" t="s">
        <v>19</v>
      </c>
      <c r="AJ134" s="78" t="s">
        <v>54</v>
      </c>
      <c r="AK134" s="78" t="s">
        <v>21</v>
      </c>
      <c r="AL134" s="78" t="s">
        <v>22</v>
      </c>
    </row>
    <row r="135" spans="1:38" s="44" customFormat="1" ht="42.75" customHeight="1">
      <c r="A135" s="53"/>
      <c r="B135" s="69"/>
      <c r="C135" s="53"/>
      <c r="D135" s="53"/>
      <c r="E135" s="53"/>
      <c r="F135" s="53"/>
      <c r="G135" s="53"/>
      <c r="H135" s="53"/>
      <c r="I135" s="53"/>
      <c r="J135" s="53"/>
      <c r="K135" s="53"/>
      <c r="L135" s="53"/>
      <c r="M135" s="53"/>
      <c r="N135" s="53"/>
      <c r="O135" s="165" t="s">
        <v>59</v>
      </c>
      <c r="P135" s="166"/>
      <c r="Q135" s="166"/>
      <c r="R135" s="166"/>
      <c r="S135" s="166"/>
      <c r="T135" s="166"/>
      <c r="U135" s="166"/>
      <c r="V135" s="139">
        <f>+AN14</f>
        <v>0</v>
      </c>
      <c r="W135" s="139">
        <f t="shared" ref="W135:AA136" si="24">+AO14</f>
        <v>2</v>
      </c>
      <c r="X135" s="139">
        <f t="shared" si="24"/>
        <v>5</v>
      </c>
      <c r="Y135" s="139">
        <f t="shared" si="24"/>
        <v>11</v>
      </c>
      <c r="Z135" s="139">
        <f t="shared" si="24"/>
        <v>9</v>
      </c>
      <c r="AA135" s="139">
        <f t="shared" si="24"/>
        <v>0</v>
      </c>
      <c r="AB135" s="139">
        <f>SUM(V135:AA135)</f>
        <v>27</v>
      </c>
      <c r="AC135" s="46">
        <f t="shared" ref="AC135:AH136" si="25">V135/$AB135</f>
        <v>0</v>
      </c>
      <c r="AD135" s="46">
        <f t="shared" si="25"/>
        <v>7.407407407407407E-2</v>
      </c>
      <c r="AE135" s="46">
        <f t="shared" si="25"/>
        <v>0.18518518518518517</v>
      </c>
      <c r="AF135" s="46">
        <f t="shared" si="25"/>
        <v>0.40740740740740738</v>
      </c>
      <c r="AG135" s="46">
        <f t="shared" si="25"/>
        <v>0.33333333333333331</v>
      </c>
      <c r="AH135" s="46">
        <f t="shared" si="25"/>
        <v>0</v>
      </c>
      <c r="AI135" s="139">
        <f>+BA14</f>
        <v>4</v>
      </c>
      <c r="AJ135" s="139">
        <f t="shared" ref="AJ135:AL136" si="26">+BB14</f>
        <v>0.92</v>
      </c>
      <c r="AK135" s="139">
        <f t="shared" si="26"/>
        <v>4</v>
      </c>
      <c r="AL135" s="139">
        <f t="shared" si="26"/>
        <v>4</v>
      </c>
    </row>
    <row r="136" spans="1:38" s="44" customFormat="1" ht="40.5" customHeight="1">
      <c r="A136" s="53"/>
      <c r="B136" s="69"/>
      <c r="C136" s="53"/>
      <c r="D136" s="53"/>
      <c r="E136" s="53"/>
      <c r="F136" s="53"/>
      <c r="G136" s="53"/>
      <c r="H136" s="53"/>
      <c r="I136" s="53"/>
      <c r="J136" s="53"/>
      <c r="K136" s="53"/>
      <c r="L136" s="53"/>
      <c r="M136" s="53"/>
      <c r="N136" s="53"/>
      <c r="O136" s="165" t="s">
        <v>60</v>
      </c>
      <c r="P136" s="166"/>
      <c r="Q136" s="166"/>
      <c r="R136" s="166"/>
      <c r="S136" s="166"/>
      <c r="T136" s="166"/>
      <c r="U136" s="166"/>
      <c r="V136" s="139">
        <f>+AN15</f>
        <v>1</v>
      </c>
      <c r="W136" s="139">
        <f t="shared" si="24"/>
        <v>1</v>
      </c>
      <c r="X136" s="139">
        <f t="shared" si="24"/>
        <v>7</v>
      </c>
      <c r="Y136" s="139">
        <f t="shared" si="24"/>
        <v>14</v>
      </c>
      <c r="Z136" s="139">
        <f t="shared" si="24"/>
        <v>4</v>
      </c>
      <c r="AA136" s="139">
        <f t="shared" si="24"/>
        <v>0</v>
      </c>
      <c r="AB136" s="139">
        <f>SUM(V136:AA136)</f>
        <v>27</v>
      </c>
      <c r="AC136" s="46">
        <f t="shared" si="25"/>
        <v>3.7037037037037035E-2</v>
      </c>
      <c r="AD136" s="46">
        <f t="shared" si="25"/>
        <v>3.7037037037037035E-2</v>
      </c>
      <c r="AE136" s="46">
        <f t="shared" si="25"/>
        <v>0.25925925925925924</v>
      </c>
      <c r="AF136" s="46">
        <f t="shared" si="25"/>
        <v>0.51851851851851849</v>
      </c>
      <c r="AG136" s="46">
        <f t="shared" si="25"/>
        <v>0.14814814814814814</v>
      </c>
      <c r="AH136" s="46">
        <f t="shared" si="25"/>
        <v>0</v>
      </c>
      <c r="AI136" s="139">
        <f>+BA15</f>
        <v>3.7</v>
      </c>
      <c r="AJ136" s="139">
        <f t="shared" si="26"/>
        <v>0.91</v>
      </c>
      <c r="AK136" s="139">
        <f t="shared" si="26"/>
        <v>4</v>
      </c>
      <c r="AL136" s="139">
        <f t="shared" si="26"/>
        <v>4</v>
      </c>
    </row>
    <row r="137" spans="1:38" s="44" customFormat="1" ht="21">
      <c r="A137" s="184" t="s">
        <v>61</v>
      </c>
      <c r="B137" s="184"/>
      <c r="C137" s="184"/>
      <c r="D137" s="184"/>
      <c r="E137" s="184"/>
      <c r="F137" s="184"/>
      <c r="G137" s="184"/>
      <c r="H137" s="184"/>
      <c r="I137" s="184"/>
      <c r="J137" s="184"/>
      <c r="K137" s="184"/>
      <c r="L137" s="184"/>
      <c r="M137" s="184"/>
      <c r="N137" s="53"/>
    </row>
    <row r="138" spans="1:38" s="44" customFormat="1">
      <c r="A138" s="53"/>
      <c r="B138" s="69"/>
      <c r="C138" s="53"/>
      <c r="D138" s="53"/>
      <c r="E138" s="53"/>
      <c r="F138" s="53"/>
      <c r="G138" s="53"/>
      <c r="H138" s="53"/>
      <c r="I138" s="53"/>
      <c r="J138" s="53"/>
      <c r="K138" s="53"/>
      <c r="L138" s="53"/>
      <c r="M138" s="53"/>
      <c r="N138" s="53"/>
    </row>
    <row r="139" spans="1:38" s="44" customFormat="1">
      <c r="A139" s="53"/>
      <c r="B139" s="69"/>
      <c r="C139" s="53"/>
      <c r="D139" s="53"/>
      <c r="E139" s="53"/>
      <c r="F139" s="53"/>
      <c r="G139" s="53"/>
      <c r="H139" s="53"/>
      <c r="I139" s="53"/>
      <c r="J139" s="53"/>
      <c r="K139" s="53"/>
      <c r="L139" s="53"/>
      <c r="M139" s="53"/>
      <c r="N139" s="53"/>
    </row>
    <row r="140" spans="1:38" s="44" customFormat="1" ht="18.75">
      <c r="A140" s="53"/>
      <c r="B140" s="69"/>
      <c r="C140" s="53"/>
      <c r="D140" s="53"/>
      <c r="E140" s="53"/>
      <c r="F140" s="53"/>
      <c r="G140" s="53"/>
      <c r="H140" s="53"/>
      <c r="I140" s="53"/>
      <c r="J140" s="53"/>
      <c r="K140" s="53"/>
      <c r="L140" s="53"/>
      <c r="M140" s="53"/>
      <c r="N140" s="53"/>
      <c r="O140" s="61"/>
      <c r="P140" s="61"/>
      <c r="Q140" s="61"/>
      <c r="R140" s="61"/>
      <c r="S140" s="61"/>
      <c r="T140" s="61"/>
      <c r="U140" s="61"/>
      <c r="V140" s="83"/>
      <c r="W140" s="83"/>
      <c r="X140" s="83"/>
      <c r="Y140" s="83"/>
      <c r="Z140" s="83"/>
      <c r="AA140" s="83"/>
      <c r="AB140" s="84"/>
      <c r="AC140" s="85"/>
      <c r="AD140" s="85"/>
      <c r="AE140" s="85"/>
      <c r="AF140" s="85"/>
      <c r="AG140" s="85"/>
      <c r="AH140" s="85"/>
      <c r="AI140" s="86"/>
      <c r="AJ140" s="86"/>
      <c r="AK140" s="83"/>
      <c r="AL140" s="83"/>
    </row>
    <row r="141" spans="1:38" s="44" customFormat="1" ht="18.75">
      <c r="A141" s="53"/>
      <c r="B141" s="69"/>
      <c r="C141" s="53"/>
      <c r="D141" s="53"/>
      <c r="E141" s="53"/>
      <c r="F141" s="53"/>
      <c r="G141" s="53"/>
      <c r="H141" s="53"/>
      <c r="I141" s="53"/>
      <c r="J141" s="53"/>
      <c r="K141" s="53"/>
      <c r="L141" s="53"/>
      <c r="M141" s="53"/>
      <c r="N141" s="53"/>
      <c r="O141" s="61"/>
      <c r="P141" s="61"/>
      <c r="Q141" s="61"/>
      <c r="R141" s="61"/>
      <c r="S141" s="61"/>
      <c r="T141" s="61"/>
      <c r="U141" s="61"/>
      <c r="V141" s="83"/>
      <c r="W141" s="83"/>
      <c r="X141" s="83"/>
      <c r="Y141" s="83"/>
      <c r="Z141" s="83"/>
      <c r="AA141" s="83"/>
      <c r="AB141" s="84"/>
      <c r="AC141" s="85"/>
      <c r="AD141" s="85"/>
      <c r="AE141" s="85"/>
      <c r="AF141" s="85"/>
      <c r="AG141" s="85"/>
      <c r="AH141" s="85"/>
      <c r="AI141" s="86"/>
      <c r="AJ141" s="86"/>
      <c r="AK141" s="83"/>
      <c r="AL141" s="83"/>
    </row>
    <row r="142" spans="1:38" s="44" customFormat="1" ht="21" customHeight="1">
      <c r="N142" s="72"/>
      <c r="O142" s="72"/>
      <c r="P142" s="72"/>
      <c r="Q142" s="72"/>
      <c r="R142" s="72"/>
      <c r="S142" s="72"/>
      <c r="T142" s="72"/>
      <c r="U142" s="72"/>
      <c r="V142" s="51"/>
      <c r="W142" s="51"/>
      <c r="X142" s="51"/>
      <c r="Y142" s="51"/>
      <c r="Z142" s="51"/>
      <c r="AA142" s="51"/>
      <c r="AB142" s="51"/>
      <c r="AC142" s="51"/>
      <c r="AD142" s="51"/>
      <c r="AE142" s="51"/>
      <c r="AF142" s="51"/>
      <c r="AG142" s="51"/>
      <c r="AH142" s="51"/>
      <c r="AI142" s="51"/>
      <c r="AJ142" s="51"/>
      <c r="AK142" s="51"/>
      <c r="AL142" s="49"/>
    </row>
    <row r="143" spans="1:38" s="44" customFormat="1" ht="18.75">
      <c r="A143" s="53"/>
      <c r="B143" s="69"/>
      <c r="C143" s="53"/>
      <c r="D143" s="53"/>
      <c r="E143" s="53"/>
      <c r="F143" s="53"/>
      <c r="G143" s="53"/>
      <c r="H143" s="53"/>
      <c r="I143" s="53"/>
      <c r="J143" s="53"/>
      <c r="K143" s="53"/>
      <c r="L143" s="53"/>
      <c r="M143" s="53"/>
      <c r="N143" s="53"/>
      <c r="O143" s="53"/>
      <c r="P143" s="53"/>
      <c r="Q143" s="53"/>
      <c r="R143" s="53"/>
      <c r="S143" s="53"/>
      <c r="T143" s="53"/>
      <c r="U143" s="53"/>
      <c r="V143" s="51"/>
      <c r="W143" s="51"/>
      <c r="X143" s="51"/>
      <c r="Y143" s="51"/>
      <c r="Z143" s="51"/>
      <c r="AA143" s="51"/>
      <c r="AB143" s="51"/>
      <c r="AC143" s="51"/>
      <c r="AD143" s="51"/>
      <c r="AE143" s="51"/>
      <c r="AF143" s="51"/>
      <c r="AG143" s="51"/>
      <c r="AH143" s="51"/>
      <c r="AI143" s="51"/>
      <c r="AJ143" s="51"/>
      <c r="AK143" s="51"/>
      <c r="AL143" s="49"/>
    </row>
    <row r="144" spans="1:38" s="44" customFormat="1" ht="18.75">
      <c r="A144" s="53"/>
      <c r="B144" s="69"/>
      <c r="C144" s="53"/>
      <c r="D144" s="53"/>
      <c r="E144" s="53"/>
      <c r="F144" s="53"/>
      <c r="G144" s="53"/>
      <c r="H144" s="53"/>
      <c r="I144" s="53"/>
      <c r="J144" s="53"/>
      <c r="K144" s="53"/>
      <c r="L144" s="53"/>
      <c r="M144" s="53"/>
      <c r="N144" s="53"/>
      <c r="O144" s="53"/>
      <c r="P144" s="53"/>
      <c r="Q144" s="53"/>
      <c r="R144" s="53"/>
      <c r="S144" s="53"/>
      <c r="T144" s="53"/>
      <c r="U144" s="53"/>
      <c r="V144" s="51"/>
      <c r="W144" s="51"/>
      <c r="X144" s="51"/>
      <c r="Y144" s="51"/>
      <c r="Z144" s="51"/>
      <c r="AA144" s="51"/>
      <c r="AB144" s="51"/>
      <c r="AC144" s="51"/>
      <c r="AD144" s="51"/>
      <c r="AE144" s="51"/>
      <c r="AF144" s="51"/>
      <c r="AG144" s="51"/>
      <c r="AH144" s="51"/>
      <c r="AI144" s="51"/>
      <c r="AJ144" s="51"/>
      <c r="AK144" s="51"/>
      <c r="AL144" s="49"/>
    </row>
    <row r="145" spans="1:38" s="44" customFormat="1" ht="18.75">
      <c r="A145" s="53"/>
      <c r="B145" s="69"/>
      <c r="C145" s="53"/>
      <c r="D145" s="53"/>
      <c r="E145" s="53"/>
      <c r="F145" s="53"/>
      <c r="G145" s="53"/>
      <c r="H145" s="53"/>
      <c r="I145" s="53"/>
      <c r="J145" s="53"/>
      <c r="K145" s="53"/>
      <c r="L145" s="53"/>
      <c r="M145" s="53"/>
      <c r="N145" s="53"/>
      <c r="O145" s="53"/>
      <c r="P145" s="53"/>
      <c r="Q145" s="53"/>
      <c r="R145" s="53"/>
      <c r="S145" s="53"/>
      <c r="T145" s="53"/>
      <c r="U145" s="53"/>
      <c r="V145" s="51"/>
      <c r="W145" s="51"/>
      <c r="X145" s="51"/>
      <c r="Y145" s="51"/>
      <c r="Z145" s="51"/>
      <c r="AA145" s="51"/>
      <c r="AB145" s="51"/>
      <c r="AC145" s="51"/>
      <c r="AD145" s="51"/>
      <c r="AE145" s="51"/>
      <c r="AF145" s="51"/>
      <c r="AG145" s="51"/>
      <c r="AH145" s="51"/>
      <c r="AI145" s="51"/>
      <c r="AJ145" s="51"/>
      <c r="AK145" s="51"/>
      <c r="AL145" s="49"/>
    </row>
    <row r="146" spans="1:38" s="44" customFormat="1" ht="18.75">
      <c r="A146" s="53"/>
      <c r="B146" s="69"/>
      <c r="C146" s="53"/>
      <c r="D146" s="53"/>
      <c r="E146" s="53"/>
      <c r="F146" s="53"/>
      <c r="G146" s="53"/>
      <c r="H146" s="53"/>
      <c r="I146" s="53"/>
      <c r="J146" s="53"/>
      <c r="K146" s="53"/>
      <c r="L146" s="53"/>
      <c r="M146" s="53"/>
      <c r="N146" s="53"/>
      <c r="O146" s="53"/>
      <c r="P146" s="53"/>
      <c r="Q146" s="53"/>
      <c r="R146" s="53"/>
      <c r="S146" s="53"/>
      <c r="T146" s="53"/>
      <c r="U146" s="53"/>
      <c r="V146" s="51"/>
      <c r="W146" s="51"/>
      <c r="X146" s="51"/>
      <c r="Y146" s="51"/>
      <c r="Z146" s="51"/>
      <c r="AA146" s="51"/>
      <c r="AB146" s="51"/>
      <c r="AC146" s="51"/>
      <c r="AD146" s="51"/>
      <c r="AE146" s="51"/>
      <c r="AF146" s="51"/>
      <c r="AG146" s="51"/>
      <c r="AH146" s="51"/>
      <c r="AI146" s="51"/>
      <c r="AJ146" s="51"/>
      <c r="AK146" s="51"/>
      <c r="AL146" s="49"/>
    </row>
    <row r="147" spans="1:38" s="44" customFormat="1" ht="21">
      <c r="A147" s="172"/>
      <c r="B147" s="172"/>
      <c r="C147" s="172"/>
      <c r="D147" s="172"/>
      <c r="E147" s="172"/>
      <c r="F147" s="53"/>
      <c r="G147" s="53"/>
      <c r="H147" s="53"/>
      <c r="I147" s="53"/>
      <c r="J147" s="53"/>
      <c r="K147" s="53"/>
      <c r="L147" s="53"/>
      <c r="M147" s="53"/>
      <c r="N147" s="53"/>
      <c r="O147" s="53"/>
      <c r="P147" s="53"/>
      <c r="Q147" s="53"/>
      <c r="R147" s="53"/>
      <c r="S147" s="53"/>
      <c r="T147" s="53"/>
      <c r="U147" s="51"/>
      <c r="V147" s="51"/>
      <c r="W147" s="51"/>
      <c r="X147" s="51"/>
      <c r="Y147" s="51"/>
      <c r="Z147" s="51"/>
      <c r="AA147" s="51"/>
      <c r="AB147" s="51"/>
      <c r="AC147" s="51"/>
      <c r="AD147" s="51"/>
      <c r="AE147" s="51"/>
      <c r="AF147" s="51"/>
      <c r="AG147" s="51"/>
      <c r="AH147" s="51"/>
      <c r="AI147" s="51"/>
      <c r="AJ147" s="51"/>
      <c r="AK147" s="51"/>
      <c r="AL147" s="49"/>
    </row>
    <row r="148" spans="1:38" s="44" customFormat="1" ht="21">
      <c r="A148" s="172"/>
      <c r="B148" s="172"/>
      <c r="C148" s="172"/>
      <c r="D148" s="172"/>
      <c r="E148" s="172"/>
      <c r="F148" s="53"/>
      <c r="G148" s="53"/>
      <c r="H148" s="53"/>
      <c r="I148" s="53"/>
      <c r="J148" s="53"/>
      <c r="K148" s="53"/>
      <c r="L148" s="53"/>
      <c r="M148" s="53"/>
      <c r="N148" s="53"/>
      <c r="O148" s="53"/>
      <c r="P148" s="53"/>
      <c r="Q148" s="53"/>
      <c r="R148" s="53"/>
      <c r="S148" s="53"/>
      <c r="T148" s="53"/>
      <c r="U148" s="51"/>
      <c r="V148" s="51"/>
      <c r="W148" s="51"/>
      <c r="X148" s="51"/>
      <c r="Y148" s="51"/>
      <c r="Z148" s="51"/>
      <c r="AA148" s="51"/>
      <c r="AB148" s="51"/>
      <c r="AC148" s="51"/>
      <c r="AD148" s="51"/>
      <c r="AE148" s="51"/>
      <c r="AF148" s="51"/>
      <c r="AG148" s="51"/>
      <c r="AH148" s="51"/>
      <c r="AI148" s="51"/>
      <c r="AJ148" s="51"/>
      <c r="AK148" s="51"/>
      <c r="AL148" s="49"/>
    </row>
    <row r="149" spans="1:38" s="44" customFormat="1" ht="21">
      <c r="A149" s="142"/>
      <c r="B149" s="142"/>
      <c r="C149" s="142"/>
      <c r="D149" s="142"/>
      <c r="E149" s="142"/>
      <c r="F149" s="53"/>
      <c r="G149" s="53"/>
      <c r="H149" s="53"/>
      <c r="I149" s="53"/>
      <c r="J149" s="53"/>
      <c r="K149" s="53"/>
      <c r="L149" s="53"/>
      <c r="M149" s="53"/>
      <c r="N149" s="53"/>
      <c r="O149" s="53"/>
      <c r="P149" s="53"/>
      <c r="Q149" s="53"/>
      <c r="R149" s="53"/>
      <c r="S149" s="53"/>
      <c r="T149" s="53"/>
      <c r="U149" s="51"/>
      <c r="V149" s="51"/>
      <c r="W149" s="51"/>
      <c r="X149" s="51"/>
      <c r="Y149" s="51"/>
      <c r="Z149" s="51"/>
      <c r="AA149" s="51"/>
      <c r="AB149" s="51"/>
      <c r="AC149" s="51"/>
      <c r="AD149" s="51"/>
      <c r="AE149" s="51"/>
      <c r="AF149" s="51"/>
      <c r="AG149" s="51"/>
      <c r="AH149" s="51"/>
      <c r="AI149" s="51"/>
      <c r="AJ149" s="51"/>
      <c r="AK149" s="51"/>
      <c r="AL149" s="49"/>
    </row>
    <row r="150" spans="1:38" s="44" customFormat="1" ht="21">
      <c r="A150" s="142"/>
      <c r="B150" s="142"/>
      <c r="C150" s="142"/>
      <c r="D150" s="142"/>
      <c r="E150" s="142"/>
      <c r="F150" s="53"/>
      <c r="G150" s="53"/>
      <c r="H150" s="53"/>
      <c r="I150" s="53"/>
      <c r="J150" s="53"/>
      <c r="K150" s="53"/>
      <c r="L150" s="53"/>
      <c r="M150" s="53"/>
      <c r="N150" s="53"/>
      <c r="O150" s="53"/>
      <c r="P150" s="53"/>
      <c r="Q150" s="53"/>
      <c r="R150" s="53"/>
      <c r="S150" s="53"/>
      <c r="T150" s="53"/>
      <c r="U150" s="51"/>
      <c r="V150" s="51"/>
      <c r="W150" s="51"/>
      <c r="X150" s="51"/>
      <c r="Y150" s="51"/>
      <c r="Z150" s="51"/>
      <c r="AA150" s="51"/>
      <c r="AB150" s="51"/>
      <c r="AC150" s="51"/>
      <c r="AD150" s="51"/>
      <c r="AE150" s="51"/>
      <c r="AF150" s="51"/>
      <c r="AG150" s="51"/>
      <c r="AH150" s="51"/>
      <c r="AI150" s="51"/>
      <c r="AJ150" s="51"/>
      <c r="AK150" s="51"/>
      <c r="AL150" s="49"/>
    </row>
    <row r="151" spans="1:38" s="44" customFormat="1" ht="21">
      <c r="A151" s="142"/>
      <c r="B151" s="142"/>
      <c r="C151" s="142"/>
      <c r="D151" s="142"/>
      <c r="E151" s="142"/>
      <c r="F151" s="53"/>
      <c r="G151" s="53"/>
      <c r="H151" s="53"/>
      <c r="I151" s="53"/>
      <c r="J151" s="53"/>
      <c r="K151" s="53"/>
      <c r="L151" s="53"/>
      <c r="M151" s="53"/>
      <c r="N151" s="53"/>
      <c r="O151" s="53"/>
      <c r="P151" s="53"/>
      <c r="Q151" s="53"/>
      <c r="R151" s="53"/>
      <c r="S151" s="53"/>
      <c r="T151" s="53"/>
      <c r="U151" s="51"/>
      <c r="V151" s="51"/>
      <c r="W151" s="51"/>
      <c r="X151" s="51"/>
      <c r="Y151" s="51"/>
      <c r="Z151" s="51"/>
      <c r="AA151" s="51"/>
      <c r="AB151" s="51"/>
      <c r="AC151" s="51"/>
      <c r="AD151" s="51"/>
      <c r="AE151" s="51"/>
      <c r="AF151" s="51"/>
      <c r="AG151" s="51"/>
      <c r="AH151" s="51"/>
      <c r="AI151" s="51"/>
      <c r="AJ151" s="51"/>
      <c r="AK151" s="51"/>
      <c r="AL151" s="49"/>
    </row>
    <row r="152" spans="1:38" s="44" customFormat="1" ht="21">
      <c r="A152" s="142"/>
      <c r="B152" s="142"/>
      <c r="C152" s="142"/>
      <c r="D152" s="142"/>
      <c r="E152" s="142"/>
      <c r="F152" s="53"/>
      <c r="G152" s="53"/>
      <c r="H152" s="53"/>
      <c r="I152" s="53"/>
      <c r="J152" s="53"/>
      <c r="K152" s="53"/>
      <c r="L152" s="53"/>
      <c r="M152" s="53"/>
      <c r="N152" s="53"/>
      <c r="O152" s="53"/>
      <c r="P152" s="53"/>
      <c r="Q152" s="53"/>
      <c r="R152" s="53"/>
      <c r="S152" s="53"/>
      <c r="T152" s="53"/>
      <c r="U152" s="51"/>
      <c r="V152" s="51"/>
      <c r="W152" s="51"/>
      <c r="X152" s="51"/>
      <c r="Y152" s="51"/>
      <c r="Z152" s="51"/>
      <c r="AA152" s="51"/>
      <c r="AB152" s="51"/>
      <c r="AC152" s="51"/>
      <c r="AD152" s="51"/>
      <c r="AE152" s="51"/>
      <c r="AF152" s="51"/>
      <c r="AG152" s="51"/>
      <c r="AH152" s="51"/>
      <c r="AI152" s="51"/>
      <c r="AJ152" s="51"/>
      <c r="AK152" s="51"/>
      <c r="AL152" s="49"/>
    </row>
    <row r="153" spans="1:38" s="44" customFormat="1" ht="21">
      <c r="A153" s="172"/>
      <c r="B153" s="172"/>
      <c r="C153" s="172"/>
      <c r="D153" s="172"/>
      <c r="E153" s="172"/>
      <c r="F153" s="53"/>
      <c r="G153" s="53"/>
      <c r="H153" s="53"/>
      <c r="I153" s="53"/>
      <c r="J153" s="53"/>
      <c r="K153" s="53"/>
      <c r="L153" s="53"/>
      <c r="M153" s="53"/>
      <c r="N153" s="53"/>
      <c r="O153" s="53"/>
      <c r="P153" s="53"/>
      <c r="Q153" s="53"/>
      <c r="R153" s="53"/>
      <c r="S153" s="53"/>
      <c r="T153" s="53"/>
      <c r="U153" s="51"/>
      <c r="V153" s="51"/>
      <c r="W153" s="51"/>
      <c r="X153" s="51"/>
      <c r="Y153" s="51"/>
      <c r="Z153" s="51"/>
      <c r="AA153" s="51"/>
      <c r="AB153" s="51"/>
      <c r="AC153" s="51"/>
      <c r="AD153" s="51"/>
      <c r="AE153" s="51"/>
      <c r="AF153" s="51"/>
      <c r="AG153" s="51"/>
      <c r="AH153" s="51"/>
      <c r="AI153" s="51"/>
      <c r="AJ153" s="51"/>
      <c r="AK153" s="51"/>
      <c r="AL153" s="49"/>
    </row>
    <row r="154" spans="1:38" s="44" customFormat="1" ht="21.75" thickBot="1">
      <c r="A154" s="172"/>
      <c r="B154" s="172"/>
      <c r="C154" s="172"/>
      <c r="D154" s="172"/>
      <c r="E154" s="172"/>
      <c r="F154" s="53"/>
      <c r="G154" s="53"/>
      <c r="H154" s="53"/>
      <c r="I154" s="53"/>
      <c r="J154" s="53"/>
      <c r="K154" s="53"/>
      <c r="L154" s="53"/>
      <c r="M154" s="53"/>
      <c r="N154" s="53"/>
      <c r="O154" s="53"/>
      <c r="P154" s="53"/>
      <c r="Q154" s="53"/>
      <c r="R154" s="53"/>
      <c r="S154" s="53"/>
      <c r="T154" s="53"/>
      <c r="U154" s="51"/>
      <c r="V154" s="51"/>
      <c r="W154" s="51"/>
      <c r="X154" s="51"/>
      <c r="Y154" s="51"/>
      <c r="Z154" s="51"/>
      <c r="AA154" s="51"/>
      <c r="AB154" s="51"/>
      <c r="AC154" s="51"/>
      <c r="AD154" s="51"/>
      <c r="AE154" s="51"/>
      <c r="AF154" s="51"/>
      <c r="AG154" s="51"/>
      <c r="AH154" s="51"/>
      <c r="AI154" s="51"/>
      <c r="AJ154" s="51"/>
      <c r="AK154" s="51"/>
      <c r="AL154" s="49"/>
    </row>
    <row r="155" spans="1:38" s="44" customFormat="1">
      <c r="A155" s="53"/>
      <c r="B155" s="49"/>
      <c r="C155" s="49"/>
      <c r="D155" s="49"/>
      <c r="E155" s="49"/>
      <c r="F155" s="49"/>
      <c r="G155" s="53"/>
      <c r="H155" s="53"/>
      <c r="I155" s="53"/>
      <c r="J155" s="53"/>
      <c r="K155" s="53"/>
      <c r="L155" s="53"/>
      <c r="M155" s="53"/>
      <c r="N155" s="53"/>
      <c r="O155" s="53"/>
      <c r="P155" s="53"/>
      <c r="Q155" s="53"/>
      <c r="R155" s="53"/>
      <c r="S155" s="53"/>
      <c r="T155" s="53"/>
      <c r="U155" s="53"/>
      <c r="V155" s="174" t="s">
        <v>14</v>
      </c>
      <c r="W155" s="175"/>
      <c r="X155" s="175"/>
      <c r="Y155" s="175"/>
      <c r="Z155" s="175"/>
      <c r="AA155" s="176"/>
      <c r="AB155" s="38"/>
      <c r="AC155" s="174" t="s">
        <v>15</v>
      </c>
      <c r="AD155" s="175"/>
      <c r="AE155" s="175"/>
      <c r="AF155" s="175"/>
      <c r="AG155" s="175"/>
      <c r="AH155" s="176"/>
      <c r="AI155" s="180" t="s">
        <v>16</v>
      </c>
      <c r="AJ155" s="180"/>
      <c r="AK155" s="180"/>
      <c r="AL155" s="180"/>
    </row>
    <row r="156" spans="1:38" s="44" customFormat="1">
      <c r="A156" s="53"/>
      <c r="B156" s="75"/>
      <c r="C156" s="75"/>
      <c r="D156" s="75"/>
      <c r="E156" s="75"/>
      <c r="F156" s="75"/>
      <c r="G156" s="53"/>
      <c r="H156" s="53"/>
      <c r="I156" s="53"/>
      <c r="J156" s="53"/>
      <c r="K156" s="53"/>
      <c r="L156" s="53"/>
      <c r="M156" s="53"/>
      <c r="N156" s="53"/>
      <c r="O156" s="53"/>
      <c r="P156" s="53"/>
      <c r="Q156" s="53"/>
      <c r="R156" s="53"/>
      <c r="S156" s="53"/>
      <c r="T156" s="53"/>
      <c r="U156" s="53"/>
      <c r="V156" s="185"/>
      <c r="W156" s="186"/>
      <c r="X156" s="186"/>
      <c r="Y156" s="186"/>
      <c r="Z156" s="186"/>
      <c r="AA156" s="187"/>
      <c r="AB156" s="38"/>
      <c r="AC156" s="185"/>
      <c r="AD156" s="186"/>
      <c r="AE156" s="186"/>
      <c r="AF156" s="186"/>
      <c r="AG156" s="186"/>
      <c r="AH156" s="187"/>
      <c r="AI156" s="180"/>
      <c r="AJ156" s="180"/>
      <c r="AK156" s="180"/>
      <c r="AL156" s="180"/>
    </row>
    <row r="157" spans="1:38" s="44" customFormat="1" ht="21">
      <c r="A157" s="87"/>
      <c r="B157" s="167" t="s">
        <v>62</v>
      </c>
      <c r="C157" s="167"/>
      <c r="D157" s="167"/>
      <c r="E157" s="167"/>
      <c r="F157" s="167"/>
      <c r="G157" s="167"/>
      <c r="H157" s="167"/>
      <c r="I157" s="167"/>
      <c r="J157" s="167"/>
      <c r="K157" s="167"/>
      <c r="L157" s="167"/>
      <c r="M157" s="167"/>
      <c r="N157" s="167"/>
      <c r="O157" s="167"/>
      <c r="P157" s="167"/>
      <c r="Q157" s="167"/>
      <c r="R157" s="167"/>
      <c r="S157" s="167"/>
      <c r="T157" s="167"/>
      <c r="U157" s="167"/>
      <c r="V157" s="64">
        <v>1</v>
      </c>
      <c r="W157" s="64">
        <v>2</v>
      </c>
      <c r="X157" s="64">
        <v>3</v>
      </c>
      <c r="Y157" s="64">
        <v>4</v>
      </c>
      <c r="Z157" s="64">
        <v>5</v>
      </c>
      <c r="AA157" s="64" t="s">
        <v>44</v>
      </c>
      <c r="AB157" s="77" t="s">
        <v>18</v>
      </c>
      <c r="AC157" s="64">
        <v>1</v>
      </c>
      <c r="AD157" s="64">
        <v>2</v>
      </c>
      <c r="AE157" s="64">
        <v>3</v>
      </c>
      <c r="AF157" s="64">
        <v>4</v>
      </c>
      <c r="AG157" s="64">
        <v>5</v>
      </c>
      <c r="AH157" s="64" t="s">
        <v>44</v>
      </c>
      <c r="AI157" s="78" t="s">
        <v>19</v>
      </c>
      <c r="AJ157" s="78" t="s">
        <v>54</v>
      </c>
      <c r="AK157" s="78" t="s">
        <v>21</v>
      </c>
      <c r="AL157" s="78" t="s">
        <v>22</v>
      </c>
    </row>
    <row r="158" spans="1:38" s="47" customFormat="1" ht="18.75" customHeight="1">
      <c r="A158" s="68">
        <v>8.1</v>
      </c>
      <c r="B158" s="182" t="s">
        <v>63</v>
      </c>
      <c r="C158" s="182"/>
      <c r="D158" s="182"/>
      <c r="E158" s="182"/>
      <c r="F158" s="182"/>
      <c r="G158" s="182"/>
      <c r="H158" s="182"/>
      <c r="I158" s="182"/>
      <c r="J158" s="182"/>
      <c r="K158" s="182"/>
      <c r="L158" s="182"/>
      <c r="M158" s="182"/>
      <c r="N158" s="182"/>
      <c r="O158" s="182"/>
      <c r="P158" s="182"/>
      <c r="Q158" s="182"/>
      <c r="R158" s="182"/>
      <c r="S158" s="182"/>
      <c r="T158" s="182"/>
      <c r="U158" s="183"/>
      <c r="V158" s="137">
        <f>+AN16</f>
        <v>5</v>
      </c>
      <c r="W158" s="137">
        <f t="shared" ref="W158:AA165" si="27">+AO16</f>
        <v>9</v>
      </c>
      <c r="X158" s="137">
        <f t="shared" si="27"/>
        <v>7</v>
      </c>
      <c r="Y158" s="137">
        <f t="shared" si="27"/>
        <v>7</v>
      </c>
      <c r="Z158" s="137">
        <f t="shared" si="27"/>
        <v>3</v>
      </c>
      <c r="AA158" s="137">
        <f t="shared" si="27"/>
        <v>1</v>
      </c>
      <c r="AB158" s="137">
        <f>SUM(V158:AA158)</f>
        <v>32</v>
      </c>
      <c r="AC158" s="46">
        <f>V158/$AB158</f>
        <v>0.15625</v>
      </c>
      <c r="AD158" s="46">
        <f t="shared" ref="AD158:AH165" si="28">W158/$AB158</f>
        <v>0.28125</v>
      </c>
      <c r="AE158" s="46">
        <f t="shared" si="28"/>
        <v>0.21875</v>
      </c>
      <c r="AF158" s="46">
        <f t="shared" si="28"/>
        <v>0.21875</v>
      </c>
      <c r="AG158" s="46">
        <f t="shared" si="28"/>
        <v>9.375E-2</v>
      </c>
      <c r="AH158" s="46">
        <f t="shared" si="28"/>
        <v>3.125E-2</v>
      </c>
      <c r="AI158" s="137">
        <f>+BA16</f>
        <v>2.81</v>
      </c>
      <c r="AJ158" s="137">
        <f t="shared" ref="AJ158:AL165" si="29">+BB16</f>
        <v>1.25</v>
      </c>
      <c r="AK158" s="137">
        <f t="shared" si="29"/>
        <v>3</v>
      </c>
      <c r="AL158" s="137">
        <f t="shared" si="29"/>
        <v>2</v>
      </c>
    </row>
    <row r="159" spans="1:38" s="47" customFormat="1" ht="18.75" customHeight="1">
      <c r="A159" s="68">
        <v>8.1999999999999993</v>
      </c>
      <c r="B159" s="182" t="s">
        <v>64</v>
      </c>
      <c r="C159" s="182" t="s">
        <v>65</v>
      </c>
      <c r="D159" s="182" t="s">
        <v>65</v>
      </c>
      <c r="E159" s="182" t="s">
        <v>65</v>
      </c>
      <c r="F159" s="182" t="s">
        <v>65</v>
      </c>
      <c r="G159" s="182" t="s">
        <v>65</v>
      </c>
      <c r="H159" s="182" t="s">
        <v>65</v>
      </c>
      <c r="I159" s="182" t="s">
        <v>65</v>
      </c>
      <c r="J159" s="182" t="s">
        <v>65</v>
      </c>
      <c r="K159" s="182" t="s">
        <v>65</v>
      </c>
      <c r="L159" s="182" t="s">
        <v>65</v>
      </c>
      <c r="M159" s="182" t="s">
        <v>65</v>
      </c>
      <c r="N159" s="182" t="s">
        <v>65</v>
      </c>
      <c r="O159" s="182" t="s">
        <v>65</v>
      </c>
      <c r="P159" s="182" t="s">
        <v>65</v>
      </c>
      <c r="Q159" s="182" t="s">
        <v>65</v>
      </c>
      <c r="R159" s="182" t="s">
        <v>65</v>
      </c>
      <c r="S159" s="182" t="s">
        <v>65</v>
      </c>
      <c r="T159" s="182" t="s">
        <v>65</v>
      </c>
      <c r="U159" s="183" t="s">
        <v>65</v>
      </c>
      <c r="V159" s="137">
        <f t="shared" ref="V159:V165" si="30">+AN17</f>
        <v>3</v>
      </c>
      <c r="W159" s="137">
        <f t="shared" si="27"/>
        <v>5</v>
      </c>
      <c r="X159" s="137">
        <f t="shared" si="27"/>
        <v>18</v>
      </c>
      <c r="Y159" s="137">
        <f t="shared" si="27"/>
        <v>4</v>
      </c>
      <c r="Z159" s="137">
        <f t="shared" si="27"/>
        <v>2</v>
      </c>
      <c r="AA159" s="137">
        <f t="shared" si="27"/>
        <v>0</v>
      </c>
      <c r="AB159" s="137">
        <f t="shared" ref="AB159:AB165" si="31">SUM(V159:AA159)</f>
        <v>32</v>
      </c>
      <c r="AC159" s="46">
        <f t="shared" ref="AC159:AC165" si="32">V159/$AB159</f>
        <v>9.375E-2</v>
      </c>
      <c r="AD159" s="46">
        <f t="shared" si="28"/>
        <v>0.15625</v>
      </c>
      <c r="AE159" s="46">
        <f t="shared" si="28"/>
        <v>0.5625</v>
      </c>
      <c r="AF159" s="46">
        <f t="shared" si="28"/>
        <v>0.125</v>
      </c>
      <c r="AG159" s="46">
        <f t="shared" si="28"/>
        <v>6.25E-2</v>
      </c>
      <c r="AH159" s="46">
        <f t="shared" si="28"/>
        <v>0</v>
      </c>
      <c r="AI159" s="137">
        <f t="shared" ref="AI159:AI165" si="33">+BA17</f>
        <v>2.91</v>
      </c>
      <c r="AJ159" s="137">
        <f t="shared" si="29"/>
        <v>0.96</v>
      </c>
      <c r="AK159" s="137">
        <f t="shared" si="29"/>
        <v>3</v>
      </c>
      <c r="AL159" s="137">
        <f t="shared" si="29"/>
        <v>3</v>
      </c>
    </row>
    <row r="160" spans="1:38" s="47" customFormat="1" ht="18.75" customHeight="1">
      <c r="A160" s="68">
        <v>8.3000000000000007</v>
      </c>
      <c r="B160" s="182" t="s">
        <v>66</v>
      </c>
      <c r="C160" s="182" t="s">
        <v>67</v>
      </c>
      <c r="D160" s="182" t="s">
        <v>67</v>
      </c>
      <c r="E160" s="182" t="s">
        <v>67</v>
      </c>
      <c r="F160" s="182" t="s">
        <v>67</v>
      </c>
      <c r="G160" s="182" t="s">
        <v>67</v>
      </c>
      <c r="H160" s="182" t="s">
        <v>67</v>
      </c>
      <c r="I160" s="182" t="s">
        <v>67</v>
      </c>
      <c r="J160" s="182" t="s">
        <v>67</v>
      </c>
      <c r="K160" s="182" t="s">
        <v>67</v>
      </c>
      <c r="L160" s="182" t="s">
        <v>67</v>
      </c>
      <c r="M160" s="182" t="s">
        <v>67</v>
      </c>
      <c r="N160" s="182" t="s">
        <v>67</v>
      </c>
      <c r="O160" s="182" t="s">
        <v>67</v>
      </c>
      <c r="P160" s="182" t="s">
        <v>67</v>
      </c>
      <c r="Q160" s="182" t="s">
        <v>67</v>
      </c>
      <c r="R160" s="182" t="s">
        <v>67</v>
      </c>
      <c r="S160" s="182" t="s">
        <v>67</v>
      </c>
      <c r="T160" s="182" t="s">
        <v>67</v>
      </c>
      <c r="U160" s="183" t="s">
        <v>67</v>
      </c>
      <c r="V160" s="137">
        <f t="shared" si="30"/>
        <v>6</v>
      </c>
      <c r="W160" s="137">
        <f t="shared" si="27"/>
        <v>4</v>
      </c>
      <c r="X160" s="137">
        <f t="shared" si="27"/>
        <v>13</v>
      </c>
      <c r="Y160" s="137">
        <f t="shared" si="27"/>
        <v>8</v>
      </c>
      <c r="Z160" s="137">
        <f t="shared" si="27"/>
        <v>1</v>
      </c>
      <c r="AA160" s="137">
        <f t="shared" si="27"/>
        <v>0</v>
      </c>
      <c r="AB160" s="137">
        <f t="shared" si="31"/>
        <v>32</v>
      </c>
      <c r="AC160" s="46">
        <f t="shared" si="32"/>
        <v>0.1875</v>
      </c>
      <c r="AD160" s="46">
        <f t="shared" si="28"/>
        <v>0.125</v>
      </c>
      <c r="AE160" s="46">
        <f t="shared" si="28"/>
        <v>0.40625</v>
      </c>
      <c r="AF160" s="46">
        <f t="shared" si="28"/>
        <v>0.25</v>
      </c>
      <c r="AG160" s="46">
        <f t="shared" si="28"/>
        <v>3.125E-2</v>
      </c>
      <c r="AH160" s="46">
        <f t="shared" si="28"/>
        <v>0</v>
      </c>
      <c r="AI160" s="137">
        <f t="shared" si="33"/>
        <v>2.81</v>
      </c>
      <c r="AJ160" s="137">
        <f t="shared" si="29"/>
        <v>1.1200000000000001</v>
      </c>
      <c r="AK160" s="137">
        <f t="shared" si="29"/>
        <v>3</v>
      </c>
      <c r="AL160" s="137">
        <f t="shared" si="29"/>
        <v>3</v>
      </c>
    </row>
    <row r="161" spans="1:38" s="47" customFormat="1" ht="18.75" customHeight="1">
      <c r="A161" s="68">
        <v>8.4</v>
      </c>
      <c r="B161" s="182" t="s">
        <v>68</v>
      </c>
      <c r="C161" s="182" t="s">
        <v>69</v>
      </c>
      <c r="D161" s="182" t="s">
        <v>69</v>
      </c>
      <c r="E161" s="182" t="s">
        <v>69</v>
      </c>
      <c r="F161" s="182" t="s">
        <v>69</v>
      </c>
      <c r="G161" s="182" t="s">
        <v>69</v>
      </c>
      <c r="H161" s="182" t="s">
        <v>69</v>
      </c>
      <c r="I161" s="182" t="s">
        <v>69</v>
      </c>
      <c r="J161" s="182" t="s">
        <v>69</v>
      </c>
      <c r="K161" s="182" t="s">
        <v>69</v>
      </c>
      <c r="L161" s="182" t="s">
        <v>69</v>
      </c>
      <c r="M161" s="182" t="s">
        <v>69</v>
      </c>
      <c r="N161" s="182" t="s">
        <v>69</v>
      </c>
      <c r="O161" s="182" t="s">
        <v>69</v>
      </c>
      <c r="P161" s="182" t="s">
        <v>69</v>
      </c>
      <c r="Q161" s="182" t="s">
        <v>69</v>
      </c>
      <c r="R161" s="182" t="s">
        <v>69</v>
      </c>
      <c r="S161" s="182" t="s">
        <v>69</v>
      </c>
      <c r="T161" s="182" t="s">
        <v>69</v>
      </c>
      <c r="U161" s="183" t="s">
        <v>69</v>
      </c>
      <c r="V161" s="137">
        <f t="shared" si="30"/>
        <v>3</v>
      </c>
      <c r="W161" s="137">
        <f t="shared" si="27"/>
        <v>5</v>
      </c>
      <c r="X161" s="137">
        <f t="shared" si="27"/>
        <v>6</v>
      </c>
      <c r="Y161" s="137">
        <f t="shared" si="27"/>
        <v>13</v>
      </c>
      <c r="Z161" s="137">
        <f t="shared" si="27"/>
        <v>5</v>
      </c>
      <c r="AA161" s="137">
        <f t="shared" si="27"/>
        <v>0</v>
      </c>
      <c r="AB161" s="137">
        <f t="shared" si="31"/>
        <v>32</v>
      </c>
      <c r="AC161" s="46">
        <f t="shared" si="32"/>
        <v>9.375E-2</v>
      </c>
      <c r="AD161" s="46">
        <f t="shared" si="28"/>
        <v>0.15625</v>
      </c>
      <c r="AE161" s="46">
        <f t="shared" si="28"/>
        <v>0.1875</v>
      </c>
      <c r="AF161" s="46">
        <f t="shared" si="28"/>
        <v>0.40625</v>
      </c>
      <c r="AG161" s="46">
        <f t="shared" si="28"/>
        <v>0.15625</v>
      </c>
      <c r="AH161" s="46">
        <f t="shared" si="28"/>
        <v>0</v>
      </c>
      <c r="AI161" s="137">
        <f t="shared" si="33"/>
        <v>3.38</v>
      </c>
      <c r="AJ161" s="137">
        <f t="shared" si="29"/>
        <v>1.21</v>
      </c>
      <c r="AK161" s="137">
        <f t="shared" si="29"/>
        <v>4</v>
      </c>
      <c r="AL161" s="137">
        <f t="shared" si="29"/>
        <v>4</v>
      </c>
    </row>
    <row r="162" spans="1:38" s="47" customFormat="1" ht="18.75" customHeight="1">
      <c r="A162" s="68">
        <v>8.5</v>
      </c>
      <c r="B162" s="182" t="s">
        <v>70</v>
      </c>
      <c r="C162" s="182" t="s">
        <v>71</v>
      </c>
      <c r="D162" s="182" t="s">
        <v>71</v>
      </c>
      <c r="E162" s="182" t="s">
        <v>71</v>
      </c>
      <c r="F162" s="182" t="s">
        <v>71</v>
      </c>
      <c r="G162" s="182" t="s">
        <v>71</v>
      </c>
      <c r="H162" s="182" t="s">
        <v>71</v>
      </c>
      <c r="I162" s="182" t="s">
        <v>71</v>
      </c>
      <c r="J162" s="182" t="s">
        <v>71</v>
      </c>
      <c r="K162" s="182" t="s">
        <v>71</v>
      </c>
      <c r="L162" s="182" t="s">
        <v>71</v>
      </c>
      <c r="M162" s="182" t="s">
        <v>71</v>
      </c>
      <c r="N162" s="182" t="s">
        <v>71</v>
      </c>
      <c r="O162" s="182" t="s">
        <v>71</v>
      </c>
      <c r="P162" s="182" t="s">
        <v>71</v>
      </c>
      <c r="Q162" s="182" t="s">
        <v>71</v>
      </c>
      <c r="R162" s="182" t="s">
        <v>71</v>
      </c>
      <c r="S162" s="182" t="s">
        <v>71</v>
      </c>
      <c r="T162" s="182" t="s">
        <v>71</v>
      </c>
      <c r="U162" s="183" t="s">
        <v>71</v>
      </c>
      <c r="V162" s="137">
        <f t="shared" si="30"/>
        <v>1</v>
      </c>
      <c r="W162" s="137">
        <f t="shared" si="27"/>
        <v>2</v>
      </c>
      <c r="X162" s="137">
        <f t="shared" si="27"/>
        <v>5</v>
      </c>
      <c r="Y162" s="137">
        <f t="shared" si="27"/>
        <v>9</v>
      </c>
      <c r="Z162" s="137">
        <f t="shared" si="27"/>
        <v>14</v>
      </c>
      <c r="AA162" s="137">
        <f t="shared" si="27"/>
        <v>1</v>
      </c>
      <c r="AB162" s="137">
        <f t="shared" si="31"/>
        <v>32</v>
      </c>
      <c r="AC162" s="46">
        <f t="shared" si="32"/>
        <v>3.125E-2</v>
      </c>
      <c r="AD162" s="46">
        <f t="shared" si="28"/>
        <v>6.25E-2</v>
      </c>
      <c r="AE162" s="46">
        <f t="shared" si="28"/>
        <v>0.15625</v>
      </c>
      <c r="AF162" s="46">
        <f t="shared" si="28"/>
        <v>0.28125</v>
      </c>
      <c r="AG162" s="46">
        <f t="shared" si="28"/>
        <v>0.4375</v>
      </c>
      <c r="AH162" s="46">
        <f t="shared" si="28"/>
        <v>3.125E-2</v>
      </c>
      <c r="AI162" s="137">
        <f t="shared" si="33"/>
        <v>4.0599999999999996</v>
      </c>
      <c r="AJ162" s="137">
        <f t="shared" si="29"/>
        <v>1.0900000000000001</v>
      </c>
      <c r="AK162" s="137">
        <f t="shared" si="29"/>
        <v>4</v>
      </c>
      <c r="AL162" s="137">
        <f t="shared" si="29"/>
        <v>5</v>
      </c>
    </row>
    <row r="163" spans="1:38" s="47" customFormat="1" ht="18.75" customHeight="1">
      <c r="A163" s="68">
        <v>8.6</v>
      </c>
      <c r="B163" s="182" t="s">
        <v>72</v>
      </c>
      <c r="C163" s="182" t="s">
        <v>73</v>
      </c>
      <c r="D163" s="182" t="s">
        <v>73</v>
      </c>
      <c r="E163" s="182" t="s">
        <v>73</v>
      </c>
      <c r="F163" s="182" t="s">
        <v>73</v>
      </c>
      <c r="G163" s="182" t="s">
        <v>73</v>
      </c>
      <c r="H163" s="182" t="s">
        <v>73</v>
      </c>
      <c r="I163" s="182" t="s">
        <v>73</v>
      </c>
      <c r="J163" s="182" t="s">
        <v>73</v>
      </c>
      <c r="K163" s="182" t="s">
        <v>73</v>
      </c>
      <c r="L163" s="182" t="s">
        <v>73</v>
      </c>
      <c r="M163" s="182" t="s">
        <v>73</v>
      </c>
      <c r="N163" s="182" t="s">
        <v>73</v>
      </c>
      <c r="O163" s="182" t="s">
        <v>73</v>
      </c>
      <c r="P163" s="182" t="s">
        <v>73</v>
      </c>
      <c r="Q163" s="182" t="s">
        <v>73</v>
      </c>
      <c r="R163" s="182" t="s">
        <v>73</v>
      </c>
      <c r="S163" s="182" t="s">
        <v>73</v>
      </c>
      <c r="T163" s="182" t="s">
        <v>73</v>
      </c>
      <c r="U163" s="183" t="s">
        <v>73</v>
      </c>
      <c r="V163" s="137">
        <f t="shared" si="30"/>
        <v>2</v>
      </c>
      <c r="W163" s="137">
        <f t="shared" si="27"/>
        <v>1</v>
      </c>
      <c r="X163" s="137">
        <f t="shared" si="27"/>
        <v>6</v>
      </c>
      <c r="Y163" s="137">
        <f t="shared" si="27"/>
        <v>11</v>
      </c>
      <c r="Z163" s="137">
        <f t="shared" si="27"/>
        <v>10</v>
      </c>
      <c r="AA163" s="137">
        <f t="shared" si="27"/>
        <v>2</v>
      </c>
      <c r="AB163" s="137">
        <f t="shared" si="31"/>
        <v>32</v>
      </c>
      <c r="AC163" s="46">
        <f t="shared" si="32"/>
        <v>6.25E-2</v>
      </c>
      <c r="AD163" s="46">
        <f t="shared" si="28"/>
        <v>3.125E-2</v>
      </c>
      <c r="AE163" s="46">
        <f t="shared" si="28"/>
        <v>0.1875</v>
      </c>
      <c r="AF163" s="46">
        <f t="shared" si="28"/>
        <v>0.34375</v>
      </c>
      <c r="AG163" s="46">
        <f t="shared" si="28"/>
        <v>0.3125</v>
      </c>
      <c r="AH163" s="46">
        <f t="shared" si="28"/>
        <v>6.25E-2</v>
      </c>
      <c r="AI163" s="137">
        <f t="shared" si="33"/>
        <v>3.87</v>
      </c>
      <c r="AJ163" s="137">
        <f t="shared" si="29"/>
        <v>1.1399999999999999</v>
      </c>
      <c r="AK163" s="137">
        <f t="shared" si="29"/>
        <v>4</v>
      </c>
      <c r="AL163" s="137">
        <f t="shared" si="29"/>
        <v>4</v>
      </c>
    </row>
    <row r="164" spans="1:38" s="47" customFormat="1" ht="18.75" customHeight="1">
      <c r="A164" s="68">
        <v>8.6999999999999993</v>
      </c>
      <c r="B164" s="182" t="s">
        <v>74</v>
      </c>
      <c r="C164" s="182" t="s">
        <v>75</v>
      </c>
      <c r="D164" s="182" t="s">
        <v>75</v>
      </c>
      <c r="E164" s="182" t="s">
        <v>75</v>
      </c>
      <c r="F164" s="182" t="s">
        <v>75</v>
      </c>
      <c r="G164" s="182" t="s">
        <v>75</v>
      </c>
      <c r="H164" s="182" t="s">
        <v>75</v>
      </c>
      <c r="I164" s="182" t="s">
        <v>75</v>
      </c>
      <c r="J164" s="182" t="s">
        <v>75</v>
      </c>
      <c r="K164" s="182" t="s">
        <v>75</v>
      </c>
      <c r="L164" s="182" t="s">
        <v>75</v>
      </c>
      <c r="M164" s="182" t="s">
        <v>75</v>
      </c>
      <c r="N164" s="182" t="s">
        <v>75</v>
      </c>
      <c r="O164" s="182" t="s">
        <v>75</v>
      </c>
      <c r="P164" s="182" t="s">
        <v>75</v>
      </c>
      <c r="Q164" s="182" t="s">
        <v>75</v>
      </c>
      <c r="R164" s="182" t="s">
        <v>75</v>
      </c>
      <c r="S164" s="182" t="s">
        <v>75</v>
      </c>
      <c r="T164" s="182" t="s">
        <v>75</v>
      </c>
      <c r="U164" s="183" t="s">
        <v>75</v>
      </c>
      <c r="V164" s="137">
        <f t="shared" si="30"/>
        <v>1</v>
      </c>
      <c r="W164" s="137">
        <f t="shared" si="27"/>
        <v>1</v>
      </c>
      <c r="X164" s="137">
        <f t="shared" si="27"/>
        <v>7</v>
      </c>
      <c r="Y164" s="137">
        <f t="shared" si="27"/>
        <v>9</v>
      </c>
      <c r="Z164" s="137">
        <f t="shared" si="27"/>
        <v>14</v>
      </c>
      <c r="AA164" s="137">
        <f t="shared" si="27"/>
        <v>0</v>
      </c>
      <c r="AB164" s="137">
        <f t="shared" si="31"/>
        <v>32</v>
      </c>
      <c r="AC164" s="46">
        <f t="shared" si="32"/>
        <v>3.125E-2</v>
      </c>
      <c r="AD164" s="46">
        <f t="shared" si="28"/>
        <v>3.125E-2</v>
      </c>
      <c r="AE164" s="46">
        <f t="shared" si="28"/>
        <v>0.21875</v>
      </c>
      <c r="AF164" s="46">
        <f t="shared" si="28"/>
        <v>0.28125</v>
      </c>
      <c r="AG164" s="46">
        <f t="shared" si="28"/>
        <v>0.4375</v>
      </c>
      <c r="AH164" s="46">
        <f t="shared" si="28"/>
        <v>0</v>
      </c>
      <c r="AI164" s="137">
        <f t="shared" si="33"/>
        <v>4.0599999999999996</v>
      </c>
      <c r="AJ164" s="137">
        <f t="shared" si="29"/>
        <v>1.05</v>
      </c>
      <c r="AK164" s="137">
        <f t="shared" si="29"/>
        <v>4</v>
      </c>
      <c r="AL164" s="137">
        <f t="shared" si="29"/>
        <v>5</v>
      </c>
    </row>
    <row r="165" spans="1:38" s="47" customFormat="1" ht="18.75" customHeight="1">
      <c r="A165" s="68">
        <v>8.8000000000000007</v>
      </c>
      <c r="B165" s="182" t="s">
        <v>76</v>
      </c>
      <c r="C165" s="182" t="s">
        <v>77</v>
      </c>
      <c r="D165" s="182" t="s">
        <v>77</v>
      </c>
      <c r="E165" s="182" t="s">
        <v>77</v>
      </c>
      <c r="F165" s="182" t="s">
        <v>77</v>
      </c>
      <c r="G165" s="182" t="s">
        <v>77</v>
      </c>
      <c r="H165" s="182" t="s">
        <v>77</v>
      </c>
      <c r="I165" s="182" t="s">
        <v>77</v>
      </c>
      <c r="J165" s="182" t="s">
        <v>77</v>
      </c>
      <c r="K165" s="182" t="s">
        <v>77</v>
      </c>
      <c r="L165" s="182" t="s">
        <v>77</v>
      </c>
      <c r="M165" s="182" t="s">
        <v>77</v>
      </c>
      <c r="N165" s="182" t="s">
        <v>77</v>
      </c>
      <c r="O165" s="182" t="s">
        <v>77</v>
      </c>
      <c r="P165" s="182" t="s">
        <v>77</v>
      </c>
      <c r="Q165" s="182" t="s">
        <v>77</v>
      </c>
      <c r="R165" s="182" t="s">
        <v>77</v>
      </c>
      <c r="S165" s="182" t="s">
        <v>77</v>
      </c>
      <c r="T165" s="182" t="s">
        <v>77</v>
      </c>
      <c r="U165" s="183" t="s">
        <v>77</v>
      </c>
      <c r="V165" s="137">
        <f t="shared" si="30"/>
        <v>0</v>
      </c>
      <c r="W165" s="137">
        <f t="shared" si="27"/>
        <v>2</v>
      </c>
      <c r="X165" s="137">
        <f t="shared" si="27"/>
        <v>8</v>
      </c>
      <c r="Y165" s="137">
        <f t="shared" si="27"/>
        <v>7</v>
      </c>
      <c r="Z165" s="137">
        <f t="shared" si="27"/>
        <v>5</v>
      </c>
      <c r="AA165" s="137">
        <f t="shared" si="27"/>
        <v>10</v>
      </c>
      <c r="AB165" s="137">
        <f t="shared" si="31"/>
        <v>32</v>
      </c>
      <c r="AC165" s="46">
        <f t="shared" si="32"/>
        <v>0</v>
      </c>
      <c r="AD165" s="46">
        <f t="shared" si="28"/>
        <v>6.25E-2</v>
      </c>
      <c r="AE165" s="46">
        <f t="shared" si="28"/>
        <v>0.25</v>
      </c>
      <c r="AF165" s="46">
        <f t="shared" si="28"/>
        <v>0.21875</v>
      </c>
      <c r="AG165" s="46">
        <f t="shared" si="28"/>
        <v>0.15625</v>
      </c>
      <c r="AH165" s="46">
        <f t="shared" si="28"/>
        <v>0.3125</v>
      </c>
      <c r="AI165" s="137">
        <f t="shared" si="33"/>
        <v>3.68</v>
      </c>
      <c r="AJ165" s="137">
        <f t="shared" si="29"/>
        <v>0.95</v>
      </c>
      <c r="AK165" s="137">
        <f t="shared" si="29"/>
        <v>4</v>
      </c>
      <c r="AL165" s="137">
        <f t="shared" si="29"/>
        <v>3</v>
      </c>
    </row>
    <row r="166" spans="1:38" ht="15.75">
      <c r="A166" s="38"/>
      <c r="B166" s="38"/>
      <c r="C166" s="38"/>
      <c r="D166" s="38"/>
      <c r="E166" s="38"/>
      <c r="F166" s="38"/>
      <c r="G166" s="38"/>
      <c r="H166" s="38"/>
      <c r="I166" s="38"/>
      <c r="J166" s="38"/>
      <c r="K166" s="38"/>
      <c r="L166" s="38"/>
      <c r="M166" s="38"/>
      <c r="N166" s="38"/>
      <c r="O166" s="38"/>
      <c r="P166" s="38"/>
      <c r="Q166" s="38"/>
      <c r="R166" s="38"/>
      <c r="S166" s="38"/>
      <c r="T166" s="38"/>
      <c r="U166" s="38"/>
      <c r="V166" s="38"/>
      <c r="W166" s="38"/>
      <c r="X166" s="38"/>
      <c r="Y166" s="38"/>
      <c r="Z166" s="38"/>
      <c r="AB166" s="38"/>
      <c r="AC166" s="38"/>
      <c r="AD166" s="38"/>
      <c r="AE166" s="38"/>
      <c r="AF166" s="38"/>
      <c r="AG166" s="38"/>
      <c r="AH166" s="38"/>
      <c r="AI166" s="88"/>
      <c r="AJ166" s="38"/>
      <c r="AK166" s="38"/>
      <c r="AL166" s="38"/>
    </row>
    <row r="167" spans="1:38">
      <c r="A167" s="38"/>
      <c r="B167" s="38"/>
      <c r="C167" s="38"/>
      <c r="D167" s="38"/>
      <c r="E167" s="38"/>
      <c r="F167" s="38"/>
      <c r="G167" s="38"/>
      <c r="H167" s="38"/>
      <c r="I167" s="38"/>
      <c r="J167" s="38"/>
      <c r="K167" s="38"/>
      <c r="L167" s="38"/>
      <c r="M167" s="38"/>
      <c r="N167" s="38"/>
      <c r="O167" s="38"/>
      <c r="P167" s="38"/>
      <c r="Q167" s="38"/>
      <c r="R167" s="38"/>
      <c r="S167" s="38"/>
      <c r="T167" s="38"/>
      <c r="U167" s="38"/>
      <c r="V167" s="38"/>
      <c r="W167" s="38"/>
      <c r="X167" s="38"/>
      <c r="Y167" s="38"/>
      <c r="Z167" s="38"/>
    </row>
    <row r="168" spans="1:38">
      <c r="A168" t="s">
        <v>37</v>
      </c>
      <c r="B168" t="s">
        <v>38</v>
      </c>
      <c r="C168" s="38"/>
      <c r="D168" s="38"/>
      <c r="E168" s="38"/>
      <c r="F168" s="38"/>
      <c r="G168" s="38"/>
      <c r="H168" s="89"/>
      <c r="I168" s="89"/>
      <c r="J168" s="89"/>
      <c r="K168" s="89"/>
      <c r="L168" s="90"/>
      <c r="M168" s="38"/>
      <c r="N168" s="38"/>
      <c r="O168" s="38"/>
      <c r="P168" s="38"/>
      <c r="Q168" s="38"/>
      <c r="R168" s="38"/>
      <c r="S168" s="38"/>
      <c r="T168" s="38"/>
      <c r="U168" s="38"/>
      <c r="V168" s="38"/>
      <c r="W168" s="38"/>
      <c r="X168" s="38"/>
      <c r="Y168" s="38"/>
      <c r="Z168" s="38"/>
    </row>
    <row r="169" spans="1:38">
      <c r="A169" s="38">
        <v>14</v>
      </c>
      <c r="B169" s="38">
        <v>18</v>
      </c>
      <c r="C169" s="38"/>
      <c r="D169" s="38"/>
      <c r="E169" s="38"/>
      <c r="F169" s="38"/>
      <c r="G169" s="38"/>
      <c r="H169" s="38"/>
      <c r="I169" s="38"/>
      <c r="J169" s="38"/>
      <c r="K169" s="38"/>
      <c r="L169" s="90"/>
    </row>
    <row r="170" spans="1:38">
      <c r="A170" s="38">
        <v>26</v>
      </c>
      <c r="B170" s="38">
        <v>6</v>
      </c>
      <c r="C170" s="38"/>
      <c r="D170" s="38"/>
      <c r="E170" s="38"/>
      <c r="F170" s="38"/>
      <c r="G170" s="38"/>
      <c r="H170" s="38"/>
      <c r="I170" s="38"/>
      <c r="J170" s="38"/>
      <c r="K170" s="38"/>
      <c r="L170" s="90"/>
    </row>
    <row r="171" spans="1:38">
      <c r="A171" s="38">
        <v>31</v>
      </c>
      <c r="B171" s="38">
        <v>1</v>
      </c>
      <c r="C171" s="38"/>
      <c r="D171" s="38"/>
      <c r="E171" s="38"/>
      <c r="F171" s="38"/>
      <c r="G171" s="38"/>
      <c r="H171" s="38"/>
      <c r="I171" s="38"/>
      <c r="J171" s="38"/>
      <c r="K171" s="38"/>
      <c r="L171" s="90"/>
    </row>
    <row r="172" spans="1:38">
      <c r="A172" s="38">
        <v>27</v>
      </c>
      <c r="B172" s="38">
        <v>4</v>
      </c>
      <c r="C172" s="38"/>
      <c r="D172" s="38"/>
      <c r="E172" s="38"/>
      <c r="F172" s="38"/>
      <c r="G172" s="38"/>
      <c r="H172" s="38"/>
      <c r="I172" s="38"/>
      <c r="J172" s="38"/>
      <c r="K172" s="38"/>
      <c r="L172" s="90"/>
    </row>
    <row r="173" spans="1:38">
      <c r="L173" s="90"/>
    </row>
    <row r="174" spans="1:38">
      <c r="L174" s="90"/>
      <c r="M174" s="90"/>
      <c r="N174" s="90"/>
      <c r="O174" s="90"/>
      <c r="P174" s="90"/>
      <c r="Q174" s="90"/>
      <c r="R174" s="90"/>
      <c r="S174" s="90"/>
      <c r="T174" s="90"/>
      <c r="U174" s="90"/>
      <c r="V174" s="90"/>
      <c r="W174" s="90"/>
      <c r="X174" s="90"/>
      <c r="Y174" s="90"/>
      <c r="Z174" s="90"/>
    </row>
    <row r="175" spans="1:38">
      <c r="A175" t="s">
        <v>180</v>
      </c>
    </row>
    <row r="176" spans="1:38">
      <c r="C176" t="s">
        <v>129</v>
      </c>
    </row>
    <row r="177" spans="1:3">
      <c r="A177" t="s">
        <v>133</v>
      </c>
      <c r="B177" t="s">
        <v>171</v>
      </c>
      <c r="C177">
        <v>14</v>
      </c>
    </row>
    <row r="178" spans="1:3">
      <c r="B178" t="s">
        <v>38</v>
      </c>
      <c r="C178">
        <v>18</v>
      </c>
    </row>
    <row r="179" spans="1:3">
      <c r="B179" t="s">
        <v>13</v>
      </c>
      <c r="C179">
        <v>32</v>
      </c>
    </row>
    <row r="180" spans="1:3">
      <c r="A180" t="s">
        <v>186</v>
      </c>
    </row>
    <row r="184" spans="1:3">
      <c r="A184" t="s">
        <v>181</v>
      </c>
    </row>
    <row r="185" spans="1:3">
      <c r="C185" t="s">
        <v>129</v>
      </c>
    </row>
    <row r="186" spans="1:3">
      <c r="A186" t="s">
        <v>133</v>
      </c>
      <c r="B186" t="s">
        <v>171</v>
      </c>
      <c r="C186">
        <v>26</v>
      </c>
    </row>
    <row r="187" spans="1:3">
      <c r="B187" t="s">
        <v>38</v>
      </c>
      <c r="C187">
        <v>6</v>
      </c>
    </row>
    <row r="188" spans="1:3">
      <c r="B188" t="s">
        <v>13</v>
      </c>
      <c r="C188">
        <v>32</v>
      </c>
    </row>
    <row r="189" spans="1:3">
      <c r="A189" t="s">
        <v>186</v>
      </c>
    </row>
    <row r="193" spans="1:3">
      <c r="A193" t="s">
        <v>182</v>
      </c>
    </row>
    <row r="194" spans="1:3">
      <c r="C194" t="s">
        <v>129</v>
      </c>
    </row>
    <row r="195" spans="1:3">
      <c r="A195" t="s">
        <v>133</v>
      </c>
      <c r="B195" t="s">
        <v>171</v>
      </c>
      <c r="C195">
        <v>31</v>
      </c>
    </row>
    <row r="196" spans="1:3">
      <c r="B196" t="s">
        <v>38</v>
      </c>
      <c r="C196">
        <v>1</v>
      </c>
    </row>
    <row r="197" spans="1:3">
      <c r="B197" t="s">
        <v>13</v>
      </c>
      <c r="C197">
        <v>32</v>
      </c>
    </row>
    <row r="198" spans="1:3">
      <c r="A198" t="s">
        <v>186</v>
      </c>
    </row>
    <row r="202" spans="1:3">
      <c r="A202" t="s">
        <v>183</v>
      </c>
    </row>
    <row r="203" spans="1:3">
      <c r="C203" t="s">
        <v>129</v>
      </c>
    </row>
    <row r="204" spans="1:3">
      <c r="A204" t="s">
        <v>133</v>
      </c>
      <c r="C204">
        <v>1</v>
      </c>
    </row>
    <row r="205" spans="1:3">
      <c r="B205" t="s">
        <v>171</v>
      </c>
      <c r="C205">
        <v>27</v>
      </c>
    </row>
    <row r="206" spans="1:3">
      <c r="B206" t="s">
        <v>38</v>
      </c>
      <c r="C206">
        <v>4</v>
      </c>
    </row>
  </sheetData>
  <sheetProtection sheet="1" objects="1" scenarios="1"/>
  <mergeCells count="84">
    <mergeCell ref="V155:AA156"/>
    <mergeCell ref="AC155:AH156"/>
    <mergeCell ref="AI155:AL156"/>
    <mergeCell ref="B157:U157"/>
    <mergeCell ref="B165:U165"/>
    <mergeCell ref="B159:U159"/>
    <mergeCell ref="B160:U160"/>
    <mergeCell ref="B161:U161"/>
    <mergeCell ref="B162:U162"/>
    <mergeCell ref="B163:U163"/>
    <mergeCell ref="B164:U164"/>
    <mergeCell ref="B158:U158"/>
    <mergeCell ref="A153:E153"/>
    <mergeCell ref="A154:E154"/>
    <mergeCell ref="AC107:AH108"/>
    <mergeCell ref="AI107:AL108"/>
    <mergeCell ref="O110:U110"/>
    <mergeCell ref="A119:M119"/>
    <mergeCell ref="V132:AA133"/>
    <mergeCell ref="AC132:AH133"/>
    <mergeCell ref="AI132:AL133"/>
    <mergeCell ref="V107:AA108"/>
    <mergeCell ref="O135:U135"/>
    <mergeCell ref="O136:U136"/>
    <mergeCell ref="A137:M137"/>
    <mergeCell ref="A147:E147"/>
    <mergeCell ref="A148:E148"/>
    <mergeCell ref="O92:U92"/>
    <mergeCell ref="A100:M100"/>
    <mergeCell ref="A101:F101"/>
    <mergeCell ref="A102:F102"/>
    <mergeCell ref="A103:F103"/>
    <mergeCell ref="AI89:AL90"/>
    <mergeCell ref="V71:AA72"/>
    <mergeCell ref="AC71:AH72"/>
    <mergeCell ref="AI71:AL72"/>
    <mergeCell ref="B72:C72"/>
    <mergeCell ref="A73:U73"/>
    <mergeCell ref="B75:U75"/>
    <mergeCell ref="B78:U78"/>
    <mergeCell ref="B79:U79"/>
    <mergeCell ref="A82:M82"/>
    <mergeCell ref="V89:AA90"/>
    <mergeCell ref="AC89:AH90"/>
    <mergeCell ref="B76:U76"/>
    <mergeCell ref="A77:U77"/>
    <mergeCell ref="A74:U74"/>
    <mergeCell ref="V74:AA74"/>
    <mergeCell ref="B64:U64"/>
    <mergeCell ref="B66:J66"/>
    <mergeCell ref="B67:J67"/>
    <mergeCell ref="L57:M57"/>
    <mergeCell ref="L58:M58"/>
    <mergeCell ref="L59:M59"/>
    <mergeCell ref="L60:M60"/>
    <mergeCell ref="L61:M61"/>
    <mergeCell ref="L62:M62"/>
    <mergeCell ref="G58:K58"/>
    <mergeCell ref="G59:K59"/>
    <mergeCell ref="G60:K60"/>
    <mergeCell ref="G61:K61"/>
    <mergeCell ref="G62:K62"/>
    <mergeCell ref="AC74:AH74"/>
    <mergeCell ref="A1:AE1"/>
    <mergeCell ref="A6:AL6"/>
    <mergeCell ref="A7:AL7"/>
    <mergeCell ref="B50:U50"/>
    <mergeCell ref="C29:F29"/>
    <mergeCell ref="C30:F30"/>
    <mergeCell ref="C31:F31"/>
    <mergeCell ref="C32:F32"/>
    <mergeCell ref="A47:U47"/>
    <mergeCell ref="B48:U48"/>
    <mergeCell ref="B49:U49"/>
    <mergeCell ref="B68:J68"/>
    <mergeCell ref="B51:U51"/>
    <mergeCell ref="B52:U52"/>
    <mergeCell ref="A55:U55"/>
    <mergeCell ref="B8:AL8"/>
    <mergeCell ref="A24:U24"/>
    <mergeCell ref="C28:F28"/>
    <mergeCell ref="V45:AA46"/>
    <mergeCell ref="AC45:AH46"/>
    <mergeCell ref="AI45:AL46"/>
  </mergeCells>
  <pageMargins left="0.7" right="0.7" top="0.75" bottom="0.75" header="0.3" footer="0.3"/>
  <pageSetup paperSize="9" scale="1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rgb="FF92D050"/>
  </sheetPr>
  <dimension ref="A1:BD205"/>
  <sheetViews>
    <sheetView view="pageBreakPreview" topLeftCell="AA19" zoomScaleNormal="58" zoomScaleSheetLayoutView="100" workbookViewId="0">
      <selection activeCell="AV32" sqref="AV32"/>
    </sheetView>
  </sheetViews>
  <sheetFormatPr baseColWidth="10" defaultRowHeight="15"/>
  <cols>
    <col min="1" max="1" width="8.28515625" customWidth="1"/>
    <col min="2" max="2" width="8" customWidth="1"/>
    <col min="3" max="3" width="8.28515625" customWidth="1"/>
    <col min="4" max="4" width="9" customWidth="1"/>
    <col min="5" max="5" width="8.5703125" customWidth="1"/>
    <col min="6" max="6" width="11.7109375" customWidth="1"/>
    <col min="8" max="8" width="12.7109375" customWidth="1"/>
    <col min="10" max="10" width="10.140625" customWidth="1"/>
    <col min="11" max="11" width="9.28515625" customWidth="1"/>
    <col min="12" max="12" width="9" customWidth="1"/>
    <col min="13" max="13" width="11.140625" bestFit="1" customWidth="1"/>
    <col min="14" max="14" width="7.42578125" customWidth="1"/>
    <col min="15" max="15" width="9.5703125" customWidth="1"/>
    <col min="16" max="16" width="8.28515625" customWidth="1"/>
    <col min="17" max="17" width="11" customWidth="1"/>
    <col min="18" max="18" width="10.7109375" bestFit="1" customWidth="1"/>
    <col min="19" max="19" width="12.42578125" customWidth="1"/>
    <col min="20" max="20" width="14.42578125" customWidth="1"/>
    <col min="21" max="21" width="7.5703125" customWidth="1"/>
    <col min="22" max="23" width="10" customWidth="1"/>
    <col min="24" max="24" width="10.85546875" customWidth="1"/>
    <col min="25" max="25" width="10.7109375" customWidth="1"/>
    <col min="26" max="26" width="16" customWidth="1"/>
    <col min="27" max="27" width="8.7109375" customWidth="1"/>
    <col min="28" max="28" width="13.7109375" customWidth="1"/>
    <col min="29" max="29" width="9.85546875" bestFit="1" customWidth="1"/>
    <col min="30" max="31" width="9.85546875" customWidth="1"/>
    <col min="32" max="32" width="9.85546875" bestFit="1" customWidth="1"/>
    <col min="33" max="33" width="9.85546875" customWidth="1"/>
    <col min="34" max="34" width="9.85546875" bestFit="1" customWidth="1"/>
    <col min="35" max="35" width="10.85546875" customWidth="1"/>
    <col min="36" max="36" width="14.85546875" bestFit="1" customWidth="1"/>
    <col min="37" max="37" width="12.28515625" bestFit="1" customWidth="1"/>
    <col min="38" max="38" width="12.85546875" customWidth="1"/>
    <col min="39" max="44" width="21.85546875" hidden="1" customWidth="1"/>
    <col min="45" max="56" width="11.42578125" hidden="1" customWidth="1"/>
  </cols>
  <sheetData>
    <row r="1" spans="1:56">
      <c r="A1" s="151"/>
      <c r="B1" s="151"/>
      <c r="C1" s="151"/>
      <c r="D1" s="151"/>
      <c r="E1" s="151"/>
      <c r="F1" s="151"/>
      <c r="G1" s="151"/>
      <c r="H1" s="151"/>
      <c r="I1" s="151"/>
      <c r="J1" s="151"/>
      <c r="K1" s="151"/>
      <c r="L1" s="151"/>
      <c r="M1" s="151"/>
      <c r="N1" s="151"/>
      <c r="O1" s="151"/>
      <c r="P1" s="151"/>
      <c r="Q1" s="151"/>
      <c r="R1" s="151"/>
      <c r="S1" s="151"/>
      <c r="T1" s="151"/>
      <c r="U1" s="151"/>
      <c r="V1" s="151"/>
      <c r="W1" s="151"/>
      <c r="X1" s="151"/>
      <c r="Y1" s="151"/>
      <c r="Z1" s="151"/>
      <c r="AA1" s="151"/>
      <c r="AB1" s="151"/>
      <c r="AC1" s="151"/>
      <c r="AD1" s="151"/>
      <c r="AE1" s="151"/>
      <c r="AM1" t="s">
        <v>188</v>
      </c>
      <c r="AU1" t="s">
        <v>188</v>
      </c>
    </row>
    <row r="2" spans="1:56">
      <c r="A2" s="140"/>
      <c r="B2" s="140"/>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N2">
        <v>1</v>
      </c>
      <c r="AO2">
        <v>2</v>
      </c>
      <c r="AP2">
        <v>3</v>
      </c>
      <c r="AQ2">
        <v>4</v>
      </c>
      <c r="AR2">
        <v>5</v>
      </c>
      <c r="AS2" t="s">
        <v>127</v>
      </c>
      <c r="AT2" t="s">
        <v>13</v>
      </c>
      <c r="AV2">
        <v>1</v>
      </c>
      <c r="AW2">
        <v>2</v>
      </c>
      <c r="AX2">
        <v>3</v>
      </c>
      <c r="AY2">
        <v>4</v>
      </c>
      <c r="AZ2">
        <v>5</v>
      </c>
      <c r="BA2" t="s">
        <v>13</v>
      </c>
    </row>
    <row r="3" spans="1:56">
      <c r="A3" s="140"/>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M3" t="s">
        <v>141</v>
      </c>
      <c r="AN3">
        <v>0</v>
      </c>
      <c r="AO3">
        <v>1</v>
      </c>
      <c r="AP3">
        <v>1</v>
      </c>
      <c r="AQ3">
        <v>12</v>
      </c>
      <c r="AR3">
        <v>9</v>
      </c>
      <c r="AS3">
        <v>0</v>
      </c>
      <c r="AT3">
        <v>23</v>
      </c>
      <c r="AU3" t="s">
        <v>141</v>
      </c>
      <c r="AV3">
        <v>0</v>
      </c>
      <c r="AW3">
        <v>1</v>
      </c>
      <c r="AX3">
        <v>1</v>
      </c>
      <c r="AY3">
        <v>12</v>
      </c>
      <c r="AZ3">
        <v>9</v>
      </c>
      <c r="BA3">
        <v>4.26</v>
      </c>
      <c r="BB3">
        <v>0.75</v>
      </c>
      <c r="BC3">
        <v>4</v>
      </c>
      <c r="BD3">
        <v>4</v>
      </c>
    </row>
    <row r="4" spans="1:56">
      <c r="A4" s="140"/>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M4" t="s">
        <v>142</v>
      </c>
      <c r="AN4">
        <v>1</v>
      </c>
      <c r="AO4">
        <v>1</v>
      </c>
      <c r="AP4">
        <v>2</v>
      </c>
      <c r="AQ4">
        <v>11</v>
      </c>
      <c r="AR4">
        <v>8</v>
      </c>
      <c r="AS4">
        <v>0</v>
      </c>
      <c r="AT4">
        <v>23</v>
      </c>
      <c r="AU4" t="s">
        <v>142</v>
      </c>
      <c r="AV4">
        <v>1</v>
      </c>
      <c r="AW4">
        <v>1</v>
      </c>
      <c r="AX4">
        <v>2</v>
      </c>
      <c r="AY4">
        <v>11</v>
      </c>
      <c r="AZ4">
        <v>8</v>
      </c>
      <c r="BA4">
        <v>4.04</v>
      </c>
      <c r="BB4">
        <v>1.02</v>
      </c>
      <c r="BC4">
        <v>4</v>
      </c>
      <c r="BD4">
        <v>4</v>
      </c>
    </row>
    <row r="5" spans="1:56">
      <c r="A5" s="140"/>
      <c r="B5" s="140"/>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M5" t="s">
        <v>143</v>
      </c>
      <c r="AN5">
        <v>11</v>
      </c>
      <c r="AO5">
        <v>3</v>
      </c>
      <c r="AP5">
        <v>2</v>
      </c>
      <c r="AQ5">
        <v>4</v>
      </c>
      <c r="AR5">
        <v>3</v>
      </c>
      <c r="AS5">
        <v>0</v>
      </c>
      <c r="AT5">
        <v>23</v>
      </c>
      <c r="AU5" t="s">
        <v>143</v>
      </c>
      <c r="AV5">
        <v>11</v>
      </c>
      <c r="AW5">
        <v>3</v>
      </c>
      <c r="AX5">
        <v>2</v>
      </c>
      <c r="AY5">
        <v>4</v>
      </c>
      <c r="AZ5">
        <v>3</v>
      </c>
      <c r="BA5">
        <v>2.35</v>
      </c>
      <c r="BB5">
        <v>1.56</v>
      </c>
      <c r="BC5">
        <v>2</v>
      </c>
      <c r="BD5">
        <v>1</v>
      </c>
    </row>
    <row r="6" spans="1:56" ht="15.75">
      <c r="A6" s="152" t="s">
        <v>138</v>
      </c>
      <c r="B6" s="152"/>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t="s">
        <v>144</v>
      </c>
      <c r="AN6">
        <v>6</v>
      </c>
      <c r="AO6">
        <v>3</v>
      </c>
      <c r="AP6">
        <v>4</v>
      </c>
      <c r="AQ6">
        <v>4</v>
      </c>
      <c r="AR6">
        <v>6</v>
      </c>
      <c r="AS6">
        <v>0</v>
      </c>
      <c r="AT6">
        <v>23</v>
      </c>
      <c r="AU6" t="s">
        <v>144</v>
      </c>
      <c r="AV6">
        <v>6</v>
      </c>
      <c r="AW6">
        <v>3</v>
      </c>
      <c r="AX6">
        <v>4</v>
      </c>
      <c r="AY6">
        <v>4</v>
      </c>
      <c r="AZ6">
        <v>6</v>
      </c>
      <c r="BA6">
        <v>3.04</v>
      </c>
      <c r="BB6">
        <v>1.58</v>
      </c>
      <c r="BC6">
        <v>3</v>
      </c>
      <c r="BD6">
        <v>1</v>
      </c>
    </row>
    <row r="7" spans="1:56" ht="18.75" customHeight="1">
      <c r="A7" s="153" t="s">
        <v>2</v>
      </c>
      <c r="B7" s="153"/>
      <c r="C7" s="153"/>
      <c r="D7" s="153"/>
      <c r="E7" s="153"/>
      <c r="F7" s="153"/>
      <c r="G7" s="153"/>
      <c r="H7" s="153"/>
      <c r="I7" s="153"/>
      <c r="J7" s="153"/>
      <c r="K7" s="153"/>
      <c r="L7" s="153"/>
      <c r="M7" s="153"/>
      <c r="N7" s="153"/>
      <c r="O7" s="153"/>
      <c r="P7" s="153"/>
      <c r="Q7" s="153"/>
      <c r="R7" s="153"/>
      <c r="S7" s="153"/>
      <c r="T7" s="153"/>
      <c r="U7" s="153"/>
      <c r="V7" s="153"/>
      <c r="W7" s="153"/>
      <c r="X7" s="153"/>
      <c r="Y7" s="153"/>
      <c r="Z7" s="153"/>
      <c r="AA7" s="153"/>
      <c r="AB7" s="153"/>
      <c r="AC7" s="153"/>
      <c r="AD7" s="153"/>
      <c r="AE7" s="153"/>
      <c r="AF7" s="153"/>
      <c r="AG7" s="153"/>
      <c r="AH7" s="153"/>
      <c r="AI7" s="153"/>
      <c r="AJ7" s="153"/>
      <c r="AK7" s="153"/>
      <c r="AL7" s="153"/>
      <c r="AM7" t="s">
        <v>145</v>
      </c>
      <c r="AN7">
        <v>1</v>
      </c>
      <c r="AO7">
        <v>3</v>
      </c>
      <c r="AP7">
        <v>5</v>
      </c>
      <c r="AQ7">
        <v>10</v>
      </c>
      <c r="AR7">
        <v>2</v>
      </c>
      <c r="AS7">
        <v>2</v>
      </c>
      <c r="AT7">
        <v>23</v>
      </c>
      <c r="AU7" t="s">
        <v>145</v>
      </c>
      <c r="AV7">
        <v>1</v>
      </c>
      <c r="AW7">
        <v>3</v>
      </c>
      <c r="AX7">
        <v>5</v>
      </c>
      <c r="AY7">
        <v>10</v>
      </c>
      <c r="AZ7">
        <v>2</v>
      </c>
      <c r="BA7">
        <v>3.43</v>
      </c>
      <c r="BB7">
        <v>1.03</v>
      </c>
      <c r="BC7">
        <v>4</v>
      </c>
      <c r="BD7">
        <v>4</v>
      </c>
    </row>
    <row r="8" spans="1:56" ht="15.75" customHeight="1">
      <c r="B8" s="154" t="s">
        <v>187</v>
      </c>
      <c r="C8" s="154"/>
      <c r="D8" s="154"/>
      <c r="E8" s="154"/>
      <c r="F8" s="154"/>
      <c r="G8" s="154"/>
      <c r="H8" s="154"/>
      <c r="I8" s="154"/>
      <c r="J8" s="154"/>
      <c r="K8" s="154"/>
      <c r="L8" s="154"/>
      <c r="M8" s="154"/>
      <c r="N8" s="154"/>
      <c r="O8" s="154"/>
      <c r="P8" s="154"/>
      <c r="Q8" s="154"/>
      <c r="R8" s="154"/>
      <c r="S8" s="154"/>
      <c r="T8" s="154"/>
      <c r="U8" s="154"/>
      <c r="V8" s="154"/>
      <c r="W8" s="154"/>
      <c r="X8" s="154"/>
      <c r="Y8" s="154"/>
      <c r="Z8" s="154"/>
      <c r="AA8" s="154"/>
      <c r="AB8" s="154"/>
      <c r="AC8" s="154"/>
      <c r="AD8" s="154"/>
      <c r="AE8" s="154"/>
      <c r="AF8" s="154"/>
      <c r="AG8" s="154"/>
      <c r="AH8" s="154"/>
      <c r="AI8" s="154"/>
      <c r="AJ8" s="154"/>
      <c r="AK8" s="154"/>
      <c r="AL8" s="154"/>
      <c r="AM8" t="s">
        <v>146</v>
      </c>
      <c r="AN8">
        <v>2</v>
      </c>
      <c r="AO8">
        <v>2</v>
      </c>
      <c r="AP8">
        <v>3</v>
      </c>
      <c r="AQ8">
        <v>9</v>
      </c>
      <c r="AR8">
        <v>7</v>
      </c>
      <c r="AS8">
        <v>0</v>
      </c>
      <c r="AT8">
        <v>23</v>
      </c>
      <c r="AU8" t="s">
        <v>146</v>
      </c>
      <c r="AV8">
        <v>2</v>
      </c>
      <c r="AW8">
        <v>2</v>
      </c>
      <c r="AX8">
        <v>3</v>
      </c>
      <c r="AY8">
        <v>9</v>
      </c>
      <c r="AZ8">
        <v>7</v>
      </c>
      <c r="BA8">
        <v>3.74</v>
      </c>
      <c r="BB8">
        <v>1.25</v>
      </c>
      <c r="BC8">
        <v>4</v>
      </c>
      <c r="BD8">
        <v>4</v>
      </c>
    </row>
    <row r="9" spans="1:56" ht="21" customHeight="1">
      <c r="AM9" t="s">
        <v>147</v>
      </c>
      <c r="AN9">
        <v>0</v>
      </c>
      <c r="AO9">
        <v>0</v>
      </c>
      <c r="AP9">
        <v>2</v>
      </c>
      <c r="AQ9">
        <v>9</v>
      </c>
      <c r="AR9">
        <v>12</v>
      </c>
      <c r="AS9">
        <v>0</v>
      </c>
      <c r="AT9">
        <v>23</v>
      </c>
      <c r="AU9" t="s">
        <v>147</v>
      </c>
      <c r="AV9">
        <v>0</v>
      </c>
      <c r="AW9">
        <v>0</v>
      </c>
      <c r="AX9">
        <v>2</v>
      </c>
      <c r="AY9">
        <v>9</v>
      </c>
      <c r="AZ9">
        <v>12</v>
      </c>
      <c r="BA9">
        <v>4.43</v>
      </c>
      <c r="BB9">
        <v>0.66</v>
      </c>
      <c r="BC9">
        <v>5</v>
      </c>
      <c r="BD9">
        <v>5</v>
      </c>
    </row>
    <row r="10" spans="1:56" ht="21" customHeight="1">
      <c r="A10" s="141"/>
      <c r="B10" s="141"/>
      <c r="C10" s="141"/>
      <c r="D10" s="141"/>
      <c r="E10" s="141"/>
      <c r="F10" s="141"/>
      <c r="G10" s="141"/>
      <c r="H10" s="141"/>
      <c r="I10" s="141"/>
      <c r="J10" s="141"/>
      <c r="K10" s="141"/>
      <c r="L10" s="141"/>
      <c r="M10" s="141"/>
      <c r="N10" s="141"/>
      <c r="O10" s="141"/>
      <c r="P10" s="141"/>
      <c r="Q10" s="141"/>
      <c r="R10" s="141"/>
      <c r="S10" s="141"/>
      <c r="T10" s="141"/>
      <c r="U10" s="141"/>
      <c r="V10" s="141"/>
      <c r="W10" s="141"/>
      <c r="X10" s="141"/>
      <c r="Y10" s="141"/>
      <c r="Z10" s="141"/>
      <c r="AA10" s="141"/>
      <c r="AB10" s="141"/>
      <c r="AC10" s="141"/>
      <c r="AD10" s="141"/>
      <c r="AE10" s="141"/>
      <c r="AF10" s="141"/>
      <c r="AG10" s="141"/>
      <c r="AH10" s="141"/>
      <c r="AI10" s="141"/>
      <c r="AJ10" s="141"/>
      <c r="AK10" s="141"/>
      <c r="AL10" s="141"/>
      <c r="AM10" t="s">
        <v>148</v>
      </c>
      <c r="AN10">
        <v>11</v>
      </c>
      <c r="AO10">
        <v>18</v>
      </c>
      <c r="AP10">
        <v>29</v>
      </c>
      <c r="AQ10">
        <v>18</v>
      </c>
      <c r="AR10">
        <v>11</v>
      </c>
      <c r="AS10">
        <v>4</v>
      </c>
      <c r="AT10">
        <v>91</v>
      </c>
      <c r="AU10" t="s">
        <v>148</v>
      </c>
      <c r="AV10">
        <v>11</v>
      </c>
      <c r="AW10">
        <v>18</v>
      </c>
      <c r="AX10">
        <v>29</v>
      </c>
      <c r="AY10">
        <v>18</v>
      </c>
      <c r="AZ10">
        <v>11</v>
      </c>
      <c r="BA10">
        <v>3</v>
      </c>
      <c r="BB10">
        <v>1.2</v>
      </c>
      <c r="BC10">
        <v>3</v>
      </c>
      <c r="BD10">
        <v>3</v>
      </c>
    </row>
    <row r="11" spans="1:56" ht="21" customHeight="1">
      <c r="A11" s="141"/>
      <c r="B11" s="141"/>
      <c r="C11" s="141"/>
      <c r="D11" s="141"/>
      <c r="E11" s="141"/>
      <c r="F11" s="141"/>
      <c r="G11" s="141"/>
      <c r="H11" s="141"/>
      <c r="I11" s="141"/>
      <c r="J11" s="141"/>
      <c r="K11" s="141"/>
      <c r="L11" s="141"/>
      <c r="M11" s="141"/>
      <c r="N11" s="141"/>
      <c r="O11" s="141"/>
      <c r="P11" s="141"/>
      <c r="Q11" s="141"/>
      <c r="R11" s="141"/>
      <c r="S11" s="141"/>
      <c r="T11" s="141"/>
      <c r="U11" s="141"/>
      <c r="V11" s="141"/>
      <c r="W11" s="141"/>
      <c r="X11" s="141"/>
      <c r="Y11" s="141"/>
      <c r="Z11" s="141"/>
      <c r="AA11" s="141"/>
      <c r="AB11" s="141"/>
      <c r="AC11" s="141"/>
      <c r="AD11" s="141"/>
      <c r="AE11" s="141"/>
      <c r="AF11" s="141"/>
      <c r="AG11" s="141"/>
      <c r="AH11" s="141"/>
      <c r="AI11" s="141"/>
      <c r="AJ11" s="141"/>
      <c r="AK11" s="141"/>
      <c r="AL11" s="141"/>
      <c r="AM11" t="s">
        <v>149</v>
      </c>
      <c r="AN11">
        <v>4</v>
      </c>
      <c r="AO11">
        <v>6</v>
      </c>
      <c r="AP11">
        <v>7</v>
      </c>
      <c r="AQ11">
        <v>27</v>
      </c>
      <c r="AR11">
        <v>47</v>
      </c>
      <c r="AS11">
        <v>0</v>
      </c>
      <c r="AT11">
        <v>91</v>
      </c>
      <c r="AU11" t="s">
        <v>149</v>
      </c>
      <c r="AV11">
        <v>4</v>
      </c>
      <c r="AW11">
        <v>6</v>
      </c>
      <c r="AX11">
        <v>7</v>
      </c>
      <c r="AY11">
        <v>27</v>
      </c>
      <c r="AZ11">
        <v>47</v>
      </c>
      <c r="BA11">
        <v>4.18</v>
      </c>
      <c r="BB11">
        <v>1.1100000000000001</v>
      </c>
      <c r="BC11">
        <v>5</v>
      </c>
      <c r="BD11">
        <v>5</v>
      </c>
    </row>
    <row r="12" spans="1:56" ht="21" customHeight="1">
      <c r="A12" s="141"/>
      <c r="B12" s="141"/>
      <c r="C12" s="141"/>
      <c r="D12" s="141"/>
      <c r="E12" s="141"/>
      <c r="F12" s="141"/>
      <c r="G12" s="141"/>
      <c r="H12" s="141"/>
      <c r="I12" s="141"/>
      <c r="J12" s="141"/>
      <c r="K12" s="141"/>
      <c r="L12" s="141"/>
      <c r="M12" s="141"/>
      <c r="N12" s="141"/>
      <c r="O12" s="141"/>
      <c r="P12" s="141"/>
      <c r="Q12" s="141"/>
      <c r="R12" s="141"/>
      <c r="S12" s="141"/>
      <c r="T12" s="141"/>
      <c r="U12" s="141"/>
      <c r="V12" s="141"/>
      <c r="W12" s="141"/>
      <c r="X12" s="141"/>
      <c r="Y12" s="141"/>
      <c r="Z12" s="141"/>
      <c r="AA12" s="141"/>
      <c r="AB12" s="141"/>
      <c r="AC12" s="141"/>
      <c r="AD12" s="141"/>
      <c r="AE12" s="141"/>
      <c r="AF12" s="141"/>
      <c r="AG12" s="141"/>
      <c r="AH12" s="141"/>
      <c r="AI12" s="141"/>
      <c r="AJ12" s="141"/>
      <c r="AK12" s="141"/>
      <c r="AL12" s="141"/>
      <c r="AM12" t="s">
        <v>150</v>
      </c>
      <c r="AN12">
        <v>2</v>
      </c>
      <c r="AO12">
        <v>4</v>
      </c>
      <c r="AP12">
        <v>15</v>
      </c>
      <c r="AQ12">
        <v>18</v>
      </c>
      <c r="AR12">
        <v>9</v>
      </c>
      <c r="AS12">
        <v>1</v>
      </c>
      <c r="AT12">
        <v>49</v>
      </c>
      <c r="AU12" t="s">
        <v>150</v>
      </c>
      <c r="AV12">
        <v>2</v>
      </c>
      <c r="AW12">
        <v>4</v>
      </c>
      <c r="AX12">
        <v>15</v>
      </c>
      <c r="AY12">
        <v>18</v>
      </c>
      <c r="AZ12">
        <v>9</v>
      </c>
      <c r="BA12">
        <v>3.58</v>
      </c>
      <c r="BB12">
        <v>1.03</v>
      </c>
      <c r="BC12">
        <v>4</v>
      </c>
      <c r="BD12">
        <v>4</v>
      </c>
    </row>
    <row r="13" spans="1:56" ht="21" customHeight="1">
      <c r="A13" s="141"/>
      <c r="B13" s="141"/>
      <c r="C13" s="141"/>
      <c r="D13" s="141"/>
      <c r="E13" s="141"/>
      <c r="F13" s="141"/>
      <c r="G13" s="141"/>
      <c r="H13" s="141"/>
      <c r="I13" s="141"/>
      <c r="J13" s="141"/>
      <c r="K13" s="141"/>
      <c r="L13" s="141"/>
      <c r="M13" s="141"/>
      <c r="N13" s="141"/>
      <c r="O13" s="141"/>
      <c r="P13" s="141"/>
      <c r="Q13" s="141"/>
      <c r="R13" s="141"/>
      <c r="S13" s="141"/>
      <c r="T13" s="141"/>
      <c r="U13" s="141"/>
      <c r="V13" s="141"/>
      <c r="W13" s="141"/>
      <c r="X13" s="141"/>
      <c r="Y13" s="141"/>
      <c r="Z13" s="141"/>
      <c r="AA13" s="141"/>
      <c r="AB13" s="141"/>
      <c r="AC13" s="141"/>
      <c r="AD13" s="141"/>
      <c r="AE13" s="141"/>
      <c r="AF13" s="141"/>
      <c r="AG13" s="141"/>
      <c r="AH13" s="141"/>
      <c r="AI13" s="141"/>
      <c r="AJ13" s="141"/>
      <c r="AK13" s="141"/>
      <c r="AL13" s="141"/>
      <c r="AM13" t="s">
        <v>151</v>
      </c>
      <c r="AN13">
        <v>2</v>
      </c>
      <c r="AO13">
        <v>5</v>
      </c>
      <c r="AP13">
        <v>24</v>
      </c>
      <c r="AQ13">
        <v>33</v>
      </c>
      <c r="AR13">
        <v>16</v>
      </c>
      <c r="AS13">
        <v>1</v>
      </c>
      <c r="AT13">
        <v>81</v>
      </c>
      <c r="AU13" t="s">
        <v>151</v>
      </c>
      <c r="AV13">
        <v>2</v>
      </c>
      <c r="AW13">
        <v>5</v>
      </c>
      <c r="AX13">
        <v>24</v>
      </c>
      <c r="AY13">
        <v>33</v>
      </c>
      <c r="AZ13">
        <v>16</v>
      </c>
      <c r="BA13">
        <v>3.7</v>
      </c>
      <c r="BB13">
        <v>0.95</v>
      </c>
      <c r="BC13">
        <v>4</v>
      </c>
      <c r="BD13">
        <v>4</v>
      </c>
    </row>
    <row r="14" spans="1:56" ht="21" customHeight="1">
      <c r="A14" s="141"/>
      <c r="B14" s="141"/>
      <c r="C14" s="141"/>
      <c r="D14" s="141"/>
      <c r="E14" s="141"/>
      <c r="F14" s="141"/>
      <c r="G14" s="141"/>
      <c r="H14" s="141"/>
      <c r="I14" s="141"/>
      <c r="J14" s="141"/>
      <c r="K14" s="141"/>
      <c r="L14" s="141"/>
      <c r="M14" s="141"/>
      <c r="N14" s="141"/>
      <c r="O14" s="141"/>
      <c r="P14" s="141"/>
      <c r="Q14" s="141"/>
      <c r="R14" s="141"/>
      <c r="S14" s="141"/>
      <c r="T14" s="141"/>
      <c r="U14" s="141"/>
      <c r="V14" s="141"/>
      <c r="W14" s="141"/>
      <c r="X14" s="141"/>
      <c r="Y14" s="141"/>
      <c r="Z14" s="141"/>
      <c r="AA14" s="141"/>
      <c r="AB14" s="141"/>
      <c r="AC14" s="141"/>
      <c r="AD14" s="141"/>
      <c r="AE14" s="141"/>
      <c r="AF14" s="141"/>
      <c r="AG14" s="141"/>
      <c r="AH14" s="141"/>
      <c r="AI14" s="141"/>
      <c r="AJ14" s="141"/>
      <c r="AK14" s="141"/>
      <c r="AL14" s="141"/>
      <c r="AM14" t="s">
        <v>152</v>
      </c>
      <c r="AN14">
        <v>7</v>
      </c>
      <c r="AO14">
        <v>7</v>
      </c>
      <c r="AP14">
        <v>16</v>
      </c>
      <c r="AQ14">
        <v>51</v>
      </c>
      <c r="AR14">
        <v>29</v>
      </c>
      <c r="AS14">
        <v>0</v>
      </c>
      <c r="AT14">
        <v>110</v>
      </c>
      <c r="AU14" t="s">
        <v>152</v>
      </c>
      <c r="AV14">
        <v>7</v>
      </c>
      <c r="AW14">
        <v>7</v>
      </c>
      <c r="AX14">
        <v>16</v>
      </c>
      <c r="AY14">
        <v>51</v>
      </c>
      <c r="AZ14">
        <v>29</v>
      </c>
      <c r="BA14">
        <v>3.8</v>
      </c>
      <c r="BB14">
        <v>1.1000000000000001</v>
      </c>
      <c r="BC14">
        <v>4</v>
      </c>
      <c r="BD14">
        <v>4</v>
      </c>
    </row>
    <row r="15" spans="1:56" ht="21" customHeight="1">
      <c r="A15" s="141"/>
      <c r="B15" s="141"/>
      <c r="C15" s="141"/>
      <c r="D15" s="141"/>
      <c r="E15" s="141"/>
      <c r="F15" s="141"/>
      <c r="G15" s="141"/>
      <c r="H15" s="141"/>
      <c r="I15" s="141"/>
      <c r="J15" s="141"/>
      <c r="K15" s="141"/>
      <c r="L15" s="141"/>
      <c r="M15" s="141"/>
      <c r="N15" s="141"/>
      <c r="O15" s="141"/>
      <c r="P15" s="141"/>
      <c r="Q15" s="141"/>
      <c r="R15" s="141"/>
      <c r="S15" s="141"/>
      <c r="T15" s="141"/>
      <c r="U15" s="141"/>
      <c r="V15" s="141"/>
      <c r="W15" s="141"/>
      <c r="X15" s="141"/>
      <c r="Y15" s="141"/>
      <c r="Z15" s="141"/>
      <c r="AA15" s="141"/>
      <c r="AB15" s="141"/>
      <c r="AC15" s="141"/>
      <c r="AD15" s="141"/>
      <c r="AE15" s="141"/>
      <c r="AF15" s="141"/>
      <c r="AG15" s="141"/>
      <c r="AH15" s="141"/>
      <c r="AI15" s="141"/>
      <c r="AJ15" s="141"/>
      <c r="AK15" s="141"/>
      <c r="AL15" s="141"/>
      <c r="AM15" t="s">
        <v>153</v>
      </c>
      <c r="AN15">
        <v>5</v>
      </c>
      <c r="AO15">
        <v>15</v>
      </c>
      <c r="AP15">
        <v>28</v>
      </c>
      <c r="AQ15">
        <v>36</v>
      </c>
      <c r="AR15">
        <v>24</v>
      </c>
      <c r="AS15">
        <v>2</v>
      </c>
      <c r="AT15">
        <v>110</v>
      </c>
      <c r="AU15" t="s">
        <v>153</v>
      </c>
      <c r="AV15">
        <v>5</v>
      </c>
      <c r="AW15">
        <v>15</v>
      </c>
      <c r="AX15">
        <v>28</v>
      </c>
      <c r="AY15">
        <v>36</v>
      </c>
      <c r="AZ15">
        <v>24</v>
      </c>
      <c r="BA15">
        <v>3.55</v>
      </c>
      <c r="BB15">
        <v>1.1200000000000001</v>
      </c>
      <c r="BC15">
        <v>4</v>
      </c>
      <c r="BD15">
        <v>4</v>
      </c>
    </row>
    <row r="16" spans="1:56" ht="21" customHeight="1">
      <c r="A16" s="141"/>
      <c r="B16" s="141"/>
      <c r="C16" s="141"/>
      <c r="D16" s="141"/>
      <c r="E16" s="141"/>
      <c r="F16" s="141"/>
      <c r="G16" s="141"/>
      <c r="H16" s="141"/>
      <c r="I16" s="141"/>
      <c r="J16" s="141"/>
      <c r="K16" s="141"/>
      <c r="L16" s="141"/>
      <c r="M16" s="141"/>
      <c r="N16" s="141"/>
      <c r="O16" s="141"/>
      <c r="P16" s="141"/>
      <c r="Q16" s="141"/>
      <c r="R16" s="141"/>
      <c r="S16" s="141"/>
      <c r="T16" s="141"/>
      <c r="U16" s="141"/>
      <c r="V16" s="141"/>
      <c r="W16" s="141"/>
      <c r="X16" s="141"/>
      <c r="Y16" s="141"/>
      <c r="Z16" s="141"/>
      <c r="AA16" s="141"/>
      <c r="AB16" s="141"/>
      <c r="AC16" s="141"/>
      <c r="AD16" s="141"/>
      <c r="AE16" s="141"/>
      <c r="AF16" s="141"/>
      <c r="AG16" s="141"/>
      <c r="AH16" s="141"/>
      <c r="AI16" s="141"/>
      <c r="AJ16" s="141"/>
      <c r="AK16" s="141"/>
      <c r="AL16" s="141"/>
      <c r="AM16" t="s">
        <v>154</v>
      </c>
      <c r="AN16">
        <v>19</v>
      </c>
      <c r="AO16">
        <v>29</v>
      </c>
      <c r="AP16">
        <v>22</v>
      </c>
      <c r="AQ16">
        <v>33</v>
      </c>
      <c r="AR16">
        <v>9</v>
      </c>
      <c r="AS16">
        <v>2</v>
      </c>
      <c r="AT16">
        <v>114</v>
      </c>
      <c r="AU16" t="s">
        <v>154</v>
      </c>
      <c r="AV16">
        <v>19</v>
      </c>
      <c r="AW16">
        <v>29</v>
      </c>
      <c r="AX16">
        <v>22</v>
      </c>
      <c r="AY16">
        <v>33</v>
      </c>
      <c r="AZ16">
        <v>9</v>
      </c>
      <c r="BA16">
        <v>2.86</v>
      </c>
      <c r="BB16">
        <v>1.24</v>
      </c>
      <c r="BC16">
        <v>3</v>
      </c>
      <c r="BD16">
        <v>4</v>
      </c>
    </row>
    <row r="17" spans="1:56" ht="21" customHeight="1">
      <c r="A17" s="141"/>
      <c r="B17" s="141"/>
      <c r="C17" s="141"/>
      <c r="D17" s="141"/>
      <c r="E17" s="141"/>
      <c r="F17" s="141"/>
      <c r="G17" s="141"/>
      <c r="H17" s="141"/>
      <c r="I17" s="141"/>
      <c r="J17" s="141"/>
      <c r="K17" s="141"/>
      <c r="L17" s="141"/>
      <c r="M17" s="141"/>
      <c r="N17" s="141"/>
      <c r="O17" s="141"/>
      <c r="P17" s="141"/>
      <c r="Q17" s="141"/>
      <c r="R17" s="141"/>
      <c r="S17" s="141"/>
      <c r="T17" s="141"/>
      <c r="U17" s="141"/>
      <c r="V17" s="141"/>
      <c r="W17" s="141"/>
      <c r="X17" s="141"/>
      <c r="Y17" s="141"/>
      <c r="Z17" s="141"/>
      <c r="AA17" s="141"/>
      <c r="AB17" s="141"/>
      <c r="AC17" s="141"/>
      <c r="AD17" s="141"/>
      <c r="AE17" s="141"/>
      <c r="AF17" s="141"/>
      <c r="AG17" s="141"/>
      <c r="AH17" s="141"/>
      <c r="AI17" s="141"/>
      <c r="AJ17" s="141"/>
      <c r="AK17" s="141"/>
      <c r="AL17" s="141"/>
      <c r="AM17" t="s">
        <v>155</v>
      </c>
      <c r="AN17">
        <v>13</v>
      </c>
      <c r="AO17">
        <v>17</v>
      </c>
      <c r="AP17">
        <v>38</v>
      </c>
      <c r="AQ17">
        <v>34</v>
      </c>
      <c r="AR17">
        <v>11</v>
      </c>
      <c r="AS17">
        <v>1</v>
      </c>
      <c r="AT17">
        <v>114</v>
      </c>
      <c r="AU17" t="s">
        <v>155</v>
      </c>
      <c r="AV17">
        <v>13</v>
      </c>
      <c r="AW17">
        <v>17</v>
      </c>
      <c r="AX17">
        <v>38</v>
      </c>
      <c r="AY17">
        <v>34</v>
      </c>
      <c r="AZ17">
        <v>11</v>
      </c>
      <c r="BA17">
        <v>3.12</v>
      </c>
      <c r="BB17">
        <v>1.1399999999999999</v>
      </c>
      <c r="BC17">
        <v>3</v>
      </c>
      <c r="BD17">
        <v>3</v>
      </c>
    </row>
    <row r="18" spans="1:56" ht="21" customHeight="1">
      <c r="A18" s="141"/>
      <c r="B18" s="141"/>
      <c r="C18" s="141"/>
      <c r="D18" s="141"/>
      <c r="E18" s="141"/>
      <c r="F18" s="141"/>
      <c r="G18" s="141"/>
      <c r="H18" s="141"/>
      <c r="I18" s="141"/>
      <c r="J18" s="141"/>
      <c r="K18" s="141"/>
      <c r="L18" s="141"/>
      <c r="M18" s="141"/>
      <c r="N18" s="141"/>
      <c r="O18" s="141"/>
      <c r="P18" s="141"/>
      <c r="Q18" s="141"/>
      <c r="R18" s="141"/>
      <c r="S18" s="141"/>
      <c r="T18" s="141"/>
      <c r="U18" s="141"/>
      <c r="V18" s="141"/>
      <c r="W18" s="141"/>
      <c r="X18" s="141"/>
      <c r="Y18" s="141"/>
      <c r="Z18" s="141"/>
      <c r="AA18" s="141"/>
      <c r="AB18" s="141"/>
      <c r="AC18" s="141"/>
      <c r="AD18" s="141"/>
      <c r="AE18" s="141"/>
      <c r="AF18" s="141"/>
      <c r="AG18" s="141"/>
      <c r="AH18" s="141"/>
      <c r="AI18" s="141"/>
      <c r="AJ18" s="141"/>
      <c r="AK18" s="141"/>
      <c r="AL18" s="141"/>
      <c r="AM18" t="s">
        <v>156</v>
      </c>
      <c r="AN18">
        <v>15</v>
      </c>
      <c r="AO18">
        <v>13</v>
      </c>
      <c r="AP18">
        <v>39</v>
      </c>
      <c r="AQ18">
        <v>35</v>
      </c>
      <c r="AR18">
        <v>12</v>
      </c>
      <c r="AS18">
        <v>0</v>
      </c>
      <c r="AT18">
        <v>114</v>
      </c>
      <c r="AU18" t="s">
        <v>156</v>
      </c>
      <c r="AV18">
        <v>15</v>
      </c>
      <c r="AW18">
        <v>13</v>
      </c>
      <c r="AX18">
        <v>39</v>
      </c>
      <c r="AY18">
        <v>35</v>
      </c>
      <c r="AZ18">
        <v>12</v>
      </c>
      <c r="BA18">
        <v>3.14</v>
      </c>
      <c r="BB18">
        <v>1.17</v>
      </c>
      <c r="BC18">
        <v>3</v>
      </c>
      <c r="BD18">
        <v>3</v>
      </c>
    </row>
    <row r="19" spans="1:56" ht="21" customHeight="1">
      <c r="A19" s="141"/>
      <c r="B19" s="141"/>
      <c r="C19" s="141"/>
      <c r="D19" s="141"/>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1"/>
      <c r="AL19" s="141"/>
      <c r="AM19" t="s">
        <v>157</v>
      </c>
      <c r="AN19">
        <v>20</v>
      </c>
      <c r="AO19">
        <v>23</v>
      </c>
      <c r="AP19">
        <v>32</v>
      </c>
      <c r="AQ19">
        <v>23</v>
      </c>
      <c r="AR19">
        <v>16</v>
      </c>
      <c r="AS19">
        <v>0</v>
      </c>
      <c r="AT19">
        <v>114</v>
      </c>
      <c r="AU19" t="s">
        <v>157</v>
      </c>
      <c r="AV19">
        <v>20</v>
      </c>
      <c r="AW19">
        <v>23</v>
      </c>
      <c r="AX19">
        <v>32</v>
      </c>
      <c r="AY19">
        <v>23</v>
      </c>
      <c r="AZ19">
        <v>16</v>
      </c>
      <c r="BA19">
        <v>2.93</v>
      </c>
      <c r="BB19">
        <v>1.29</v>
      </c>
      <c r="BC19">
        <v>3</v>
      </c>
      <c r="BD19">
        <v>3</v>
      </c>
    </row>
    <row r="20" spans="1:56" ht="21" customHeight="1">
      <c r="A20" s="141"/>
      <c r="B20" s="141"/>
      <c r="C20" s="141"/>
      <c r="D20" s="141"/>
      <c r="E20" s="141"/>
      <c r="F20" s="141"/>
      <c r="G20" s="141"/>
      <c r="H20" s="141"/>
      <c r="I20" s="141"/>
      <c r="J20" s="141"/>
      <c r="K20" s="141"/>
      <c r="L20" s="141"/>
      <c r="M20" s="141"/>
      <c r="N20" s="141"/>
      <c r="O20" s="141"/>
      <c r="P20" s="141"/>
      <c r="Q20" s="141"/>
      <c r="R20" s="141"/>
      <c r="S20" s="141"/>
      <c r="T20" s="141"/>
      <c r="U20" s="141"/>
      <c r="V20" s="141"/>
      <c r="W20" s="141"/>
      <c r="X20" s="141"/>
      <c r="Y20" s="141"/>
      <c r="Z20" s="141"/>
      <c r="AA20" s="141"/>
      <c r="AB20" s="141"/>
      <c r="AC20" s="141"/>
      <c r="AD20" s="141"/>
      <c r="AE20" s="141"/>
      <c r="AF20" s="141"/>
      <c r="AG20" s="141"/>
      <c r="AH20" s="141"/>
      <c r="AI20" s="141"/>
      <c r="AJ20" s="141"/>
      <c r="AK20" s="141"/>
      <c r="AL20" s="141"/>
      <c r="AM20" t="s">
        <v>158</v>
      </c>
      <c r="AN20">
        <v>7</v>
      </c>
      <c r="AO20">
        <v>3</v>
      </c>
      <c r="AP20">
        <v>18</v>
      </c>
      <c r="AQ20">
        <v>37</v>
      </c>
      <c r="AR20">
        <v>47</v>
      </c>
      <c r="AS20">
        <v>2</v>
      </c>
      <c r="AT20">
        <v>114</v>
      </c>
      <c r="AU20" t="s">
        <v>158</v>
      </c>
      <c r="AV20">
        <v>7</v>
      </c>
      <c r="AW20">
        <v>3</v>
      </c>
      <c r="AX20">
        <v>18</v>
      </c>
      <c r="AY20">
        <v>37</v>
      </c>
      <c r="AZ20">
        <v>47</v>
      </c>
      <c r="BA20">
        <v>4.0199999999999996</v>
      </c>
      <c r="BB20">
        <v>1.1200000000000001</v>
      </c>
      <c r="BC20">
        <v>4</v>
      </c>
      <c r="BD20">
        <v>5</v>
      </c>
    </row>
    <row r="21" spans="1:56" ht="21" customHeight="1">
      <c r="A21" s="141"/>
      <c r="B21" s="141"/>
      <c r="C21" s="141"/>
      <c r="D21" s="141"/>
      <c r="E21" s="141"/>
      <c r="F21" s="141"/>
      <c r="G21" s="141"/>
      <c r="H21" s="141"/>
      <c r="I21" s="141"/>
      <c r="J21" s="141"/>
      <c r="K21" s="141"/>
      <c r="L21" s="141"/>
      <c r="M21" s="141"/>
      <c r="N21" s="141"/>
      <c r="O21" s="141"/>
      <c r="P21" s="141"/>
      <c r="Q21" s="141"/>
      <c r="R21" s="141"/>
      <c r="S21" s="141"/>
      <c r="T21" s="141"/>
      <c r="U21" s="141"/>
      <c r="V21" s="141"/>
      <c r="W21" s="141"/>
      <c r="X21" s="141"/>
      <c r="Y21" s="141"/>
      <c r="Z21" s="141"/>
      <c r="AA21" s="141"/>
      <c r="AB21" s="141"/>
      <c r="AC21" s="141"/>
      <c r="AD21" s="141"/>
      <c r="AE21" s="141"/>
      <c r="AF21" s="141"/>
      <c r="AG21" s="141"/>
      <c r="AH21" s="141"/>
      <c r="AI21" s="141"/>
      <c r="AJ21" s="141"/>
      <c r="AK21" s="141"/>
      <c r="AL21" s="141"/>
      <c r="AM21" t="s">
        <v>159</v>
      </c>
      <c r="AN21">
        <v>7</v>
      </c>
      <c r="AO21">
        <v>10</v>
      </c>
      <c r="AP21">
        <v>24</v>
      </c>
      <c r="AQ21">
        <v>38</v>
      </c>
      <c r="AR21">
        <v>31</v>
      </c>
      <c r="AS21">
        <v>4</v>
      </c>
      <c r="AT21">
        <v>114</v>
      </c>
      <c r="AU21" t="s">
        <v>159</v>
      </c>
      <c r="AV21">
        <v>7</v>
      </c>
      <c r="AW21">
        <v>10</v>
      </c>
      <c r="AX21">
        <v>24</v>
      </c>
      <c r="AY21">
        <v>38</v>
      </c>
      <c r="AZ21">
        <v>31</v>
      </c>
      <c r="BA21">
        <v>3.69</v>
      </c>
      <c r="BB21">
        <v>1.1599999999999999</v>
      </c>
      <c r="BC21">
        <v>4</v>
      </c>
      <c r="BD21">
        <v>4</v>
      </c>
    </row>
    <row r="22" spans="1:56" ht="15.75" customHeight="1">
      <c r="A22" s="141"/>
      <c r="B22" s="141"/>
      <c r="C22" s="141"/>
      <c r="D22" s="141"/>
      <c r="E22" s="141"/>
      <c r="F22" s="141"/>
      <c r="G22" s="141"/>
      <c r="H22" s="141"/>
      <c r="I22" s="141"/>
      <c r="J22" s="141"/>
      <c r="K22" s="141"/>
      <c r="L22" s="141"/>
      <c r="M22" s="141"/>
      <c r="N22" s="141"/>
      <c r="O22" s="141"/>
      <c r="P22" s="141"/>
      <c r="Q22" s="141"/>
      <c r="R22" s="141"/>
      <c r="S22" s="141"/>
      <c r="T22" s="141"/>
      <c r="U22" s="141"/>
      <c r="V22" s="141"/>
      <c r="W22" s="141"/>
      <c r="X22" s="141"/>
      <c r="Y22" s="141"/>
      <c r="Z22" s="141"/>
      <c r="AA22" s="141"/>
      <c r="AB22" s="141"/>
      <c r="AC22" s="141"/>
      <c r="AD22" s="141"/>
      <c r="AE22" s="141"/>
      <c r="AF22" s="141"/>
      <c r="AG22" s="141"/>
      <c r="AH22" s="141"/>
      <c r="AI22" s="141"/>
      <c r="AJ22" s="141"/>
      <c r="AK22" s="141"/>
      <c r="AL22" s="141"/>
      <c r="AM22" t="s">
        <v>160</v>
      </c>
      <c r="AN22">
        <v>2</v>
      </c>
      <c r="AO22">
        <v>4</v>
      </c>
      <c r="AP22">
        <v>5</v>
      </c>
      <c r="AQ22">
        <v>32</v>
      </c>
      <c r="AR22">
        <v>67</v>
      </c>
      <c r="AS22">
        <v>4</v>
      </c>
      <c r="AT22">
        <v>114</v>
      </c>
      <c r="AU22" t="s">
        <v>160</v>
      </c>
      <c r="AV22">
        <v>2</v>
      </c>
      <c r="AW22">
        <v>4</v>
      </c>
      <c r="AX22">
        <v>5</v>
      </c>
      <c r="AY22">
        <v>32</v>
      </c>
      <c r="AZ22">
        <v>67</v>
      </c>
      <c r="BA22">
        <v>4.4400000000000004</v>
      </c>
      <c r="BB22">
        <v>0.88</v>
      </c>
      <c r="BC22">
        <v>5</v>
      </c>
      <c r="BD22">
        <v>5</v>
      </c>
    </row>
    <row r="23" spans="1:56">
      <c r="A23" s="3"/>
      <c r="B23" s="3"/>
      <c r="C23" s="3"/>
      <c r="D23" s="3"/>
      <c r="E23" s="3"/>
      <c r="F23" s="3"/>
      <c r="G23" s="3"/>
      <c r="H23" s="3"/>
      <c r="I23" s="3"/>
      <c r="J23" s="3"/>
      <c r="K23" s="3"/>
      <c r="L23" s="3"/>
      <c r="M23" s="3"/>
      <c r="N23" s="3"/>
      <c r="O23" s="3"/>
      <c r="P23" s="3"/>
      <c r="Q23" s="3"/>
      <c r="R23" s="3"/>
      <c r="S23" s="3"/>
      <c r="T23" s="3"/>
      <c r="U23" s="3"/>
      <c r="V23" s="3"/>
      <c r="W23" s="3"/>
      <c r="X23" s="3"/>
      <c r="Y23" s="4"/>
      <c r="Z23" s="5"/>
      <c r="AA23" s="6"/>
      <c r="AB23" s="6"/>
      <c r="AC23" s="6"/>
      <c r="AD23" s="6"/>
      <c r="AE23" s="7"/>
      <c r="AF23" s="3"/>
      <c r="AG23" s="3"/>
      <c r="AH23" s="3"/>
      <c r="AI23" s="3"/>
      <c r="AJ23" s="4"/>
      <c r="AK23" s="5"/>
      <c r="AL23" s="6"/>
      <c r="AM23" t="s">
        <v>161</v>
      </c>
      <c r="AN23">
        <v>5</v>
      </c>
      <c r="AO23">
        <v>6</v>
      </c>
      <c r="AP23">
        <v>26</v>
      </c>
      <c r="AQ23">
        <v>35</v>
      </c>
      <c r="AR23">
        <v>32</v>
      </c>
      <c r="AS23">
        <v>10</v>
      </c>
      <c r="AT23">
        <v>114</v>
      </c>
      <c r="AU23" t="s">
        <v>161</v>
      </c>
      <c r="AV23">
        <v>5</v>
      </c>
      <c r="AW23">
        <v>6</v>
      </c>
      <c r="AX23">
        <v>26</v>
      </c>
      <c r="AY23">
        <v>35</v>
      </c>
      <c r="AZ23">
        <v>32</v>
      </c>
      <c r="BA23">
        <v>3.8</v>
      </c>
      <c r="BB23">
        <v>1.0900000000000001</v>
      </c>
      <c r="BC23">
        <v>4</v>
      </c>
      <c r="BD23">
        <v>4</v>
      </c>
    </row>
    <row r="24" spans="1:56" ht="21">
      <c r="A24" s="150" t="s">
        <v>3</v>
      </c>
      <c r="B24" s="150"/>
      <c r="C24" s="150"/>
      <c r="D24" s="150"/>
      <c r="E24" s="150"/>
      <c r="F24" s="150"/>
      <c r="G24" s="150"/>
      <c r="H24" s="150"/>
      <c r="I24" s="150"/>
      <c r="J24" s="150"/>
      <c r="K24" s="150"/>
      <c r="L24" s="150"/>
      <c r="M24" s="150"/>
      <c r="N24" s="150"/>
      <c r="O24" s="150"/>
      <c r="P24" s="150"/>
      <c r="Q24" s="150"/>
      <c r="R24" s="150"/>
      <c r="S24" s="150"/>
      <c r="T24" s="150"/>
      <c r="U24" s="150"/>
      <c r="V24" s="3"/>
      <c r="W24" s="3"/>
      <c r="X24" s="3"/>
      <c r="Y24" s="8"/>
      <c r="Z24" s="9"/>
      <c r="AA24" s="10"/>
      <c r="AB24" s="11"/>
      <c r="AC24" s="11"/>
      <c r="AD24" s="11"/>
      <c r="AE24" s="7"/>
      <c r="AF24" s="3"/>
      <c r="AG24" s="3"/>
      <c r="AH24" s="3"/>
      <c r="AI24" s="3"/>
      <c r="AJ24" s="8"/>
      <c r="AK24" s="9"/>
      <c r="AL24" s="10"/>
      <c r="AM24" t="s">
        <v>189</v>
      </c>
      <c r="AU24" t="s">
        <v>189</v>
      </c>
    </row>
    <row r="25" spans="1:56" s="15" customFormat="1" ht="21">
      <c r="A25" s="145"/>
      <c r="B25" s="145"/>
      <c r="C25" s="145"/>
      <c r="D25" s="145"/>
      <c r="E25" s="145"/>
      <c r="F25" s="145"/>
      <c r="G25" s="145"/>
      <c r="H25" s="145"/>
      <c r="I25" s="145"/>
      <c r="J25" s="145"/>
      <c r="K25" s="145"/>
      <c r="L25" s="145"/>
      <c r="M25" s="145"/>
      <c r="N25" s="145"/>
      <c r="O25" s="145"/>
      <c r="P25" s="145"/>
      <c r="Q25" s="145"/>
      <c r="R25" s="145"/>
      <c r="S25" s="145"/>
      <c r="T25" s="145"/>
      <c r="U25" s="145"/>
      <c r="V25" s="13"/>
      <c r="W25" s="13"/>
      <c r="X25" s="13"/>
      <c r="Y25" s="8"/>
      <c r="Z25" s="9"/>
      <c r="AA25" s="10"/>
      <c r="AB25" s="11"/>
      <c r="AC25" s="11"/>
      <c r="AD25" s="11"/>
      <c r="AE25" s="14"/>
      <c r="AF25" s="13"/>
      <c r="AG25" s="13"/>
      <c r="AH25" s="13"/>
      <c r="AI25" s="13"/>
      <c r="AJ25" s="5"/>
      <c r="AK25" s="9"/>
      <c r="AL25" s="10"/>
      <c r="AU25" s="15" t="s">
        <v>139</v>
      </c>
    </row>
    <row r="26" spans="1:56" ht="21">
      <c r="A26" s="11"/>
      <c r="B26" s="16" t="s">
        <v>5</v>
      </c>
      <c r="C26" s="11"/>
      <c r="D26" s="7"/>
      <c r="E26" s="3"/>
      <c r="F26" s="3"/>
      <c r="G26" s="3"/>
      <c r="H26" s="3"/>
      <c r="I26" s="5"/>
      <c r="J26" s="9"/>
      <c r="K26" s="10"/>
      <c r="L26" s="11"/>
      <c r="M26" s="11"/>
      <c r="N26" s="11"/>
      <c r="O26" s="7"/>
    </row>
    <row r="27" spans="1:56">
      <c r="A27" s="11"/>
      <c r="B27" s="11"/>
      <c r="C27" s="11"/>
      <c r="D27" s="7"/>
      <c r="E27" s="3"/>
      <c r="F27" s="3"/>
      <c r="G27" s="3"/>
      <c r="H27" s="3"/>
      <c r="I27" s="5"/>
      <c r="J27" s="9"/>
      <c r="K27" s="10"/>
      <c r="L27" s="11"/>
      <c r="M27" s="11"/>
      <c r="N27" s="17"/>
      <c r="O27" s="7"/>
    </row>
    <row r="28" spans="1:56" ht="18.75" customHeight="1">
      <c r="A28" s="11"/>
      <c r="B28" s="11"/>
      <c r="C28" s="155" t="s">
        <v>23</v>
      </c>
      <c r="D28" s="155"/>
      <c r="E28" s="155"/>
      <c r="F28" s="155"/>
      <c r="G28" s="125">
        <f>+AO42</f>
        <v>23</v>
      </c>
      <c r="H28" s="21">
        <f>G28/$G$32</f>
        <v>0.20175438596491227</v>
      </c>
      <c r="I28" s="9"/>
      <c r="J28" s="9"/>
      <c r="K28" s="10"/>
      <c r="L28" s="11"/>
      <c r="M28" s="17"/>
      <c r="N28" s="17"/>
      <c r="O28" s="7"/>
    </row>
    <row r="29" spans="1:56" ht="18.75" customHeight="1">
      <c r="A29" s="11"/>
      <c r="B29" s="11"/>
      <c r="C29" s="155" t="s">
        <v>79</v>
      </c>
      <c r="D29" s="155"/>
      <c r="E29" s="155"/>
      <c r="F29" s="155"/>
      <c r="G29" s="125">
        <f t="shared" ref="G29:G30" si="0">+AO43</f>
        <v>36</v>
      </c>
      <c r="H29" s="21">
        <f>G29/$G$32</f>
        <v>0.31578947368421051</v>
      </c>
      <c r="I29" s="8"/>
      <c r="J29" s="5"/>
      <c r="K29" s="10"/>
      <c r="L29" s="11"/>
      <c r="M29" s="17"/>
      <c r="N29" s="17"/>
      <c r="O29" s="7"/>
    </row>
    <row r="30" spans="1:56" ht="18.75" customHeight="1">
      <c r="A30" s="11"/>
      <c r="B30" s="11"/>
      <c r="C30" s="155" t="s">
        <v>34</v>
      </c>
      <c r="D30" s="155"/>
      <c r="E30" s="155"/>
      <c r="F30" s="155"/>
      <c r="G30" s="125">
        <f t="shared" si="0"/>
        <v>26</v>
      </c>
      <c r="H30" s="21">
        <f>G30/$G$32</f>
        <v>0.22807017543859648</v>
      </c>
      <c r="I30" s="3"/>
      <c r="J30" s="3"/>
      <c r="K30" s="3"/>
      <c r="L30" s="3"/>
      <c r="M30" s="3"/>
      <c r="AM30" t="s">
        <v>188</v>
      </c>
    </row>
    <row r="31" spans="1:56" ht="18.75">
      <c r="A31" s="11"/>
      <c r="B31" s="11"/>
      <c r="C31" s="155" t="s">
        <v>35</v>
      </c>
      <c r="D31" s="155"/>
      <c r="E31" s="155"/>
      <c r="F31" s="155"/>
      <c r="G31" s="125">
        <f>+AO45</f>
        <v>29</v>
      </c>
      <c r="H31" s="21">
        <f>G31/$G$32</f>
        <v>0.25438596491228072</v>
      </c>
      <c r="I31" s="3"/>
      <c r="J31" s="3"/>
      <c r="K31" s="3"/>
      <c r="L31" s="3"/>
      <c r="M31" s="3"/>
      <c r="AM31" t="s">
        <v>135</v>
      </c>
    </row>
    <row r="32" spans="1:56" ht="18.75">
      <c r="A32" s="11"/>
      <c r="B32" s="11"/>
      <c r="C32" s="155" t="s">
        <v>13</v>
      </c>
      <c r="D32" s="155"/>
      <c r="E32" s="155"/>
      <c r="F32" s="155"/>
      <c r="G32" s="20">
        <f>SUM(G28:G31)</f>
        <v>114</v>
      </c>
      <c r="H32" s="26"/>
      <c r="I32" s="3"/>
      <c r="J32" s="3"/>
      <c r="K32" s="3"/>
      <c r="L32" s="3"/>
      <c r="M32" s="3"/>
      <c r="AO32" t="s">
        <v>162</v>
      </c>
      <c r="AP32" t="s">
        <v>163</v>
      </c>
      <c r="AQ32" t="s">
        <v>168</v>
      </c>
      <c r="AR32" t="s">
        <v>170</v>
      </c>
      <c r="AS32" t="s">
        <v>172</v>
      </c>
      <c r="AT32" t="s">
        <v>173</v>
      </c>
      <c r="AU32" t="s">
        <v>174</v>
      </c>
      <c r="AV32" t="s">
        <v>134</v>
      </c>
    </row>
    <row r="33" spans="1:48">
      <c r="A33" s="3"/>
      <c r="B33" s="3"/>
      <c r="F33" s="3"/>
      <c r="G33" s="3"/>
      <c r="H33" s="3"/>
      <c r="I33" s="3"/>
      <c r="J33" s="3"/>
      <c r="K33" s="3"/>
      <c r="L33" s="3"/>
      <c r="M33" s="3"/>
      <c r="AM33" t="s">
        <v>136</v>
      </c>
      <c r="AN33" t="s">
        <v>133</v>
      </c>
      <c r="AO33">
        <v>114</v>
      </c>
      <c r="AP33">
        <v>114</v>
      </c>
      <c r="AQ33">
        <v>114</v>
      </c>
      <c r="AR33">
        <v>114</v>
      </c>
      <c r="AS33">
        <v>114</v>
      </c>
      <c r="AT33">
        <v>114</v>
      </c>
      <c r="AU33">
        <v>114</v>
      </c>
      <c r="AV33">
        <v>114</v>
      </c>
    </row>
    <row r="34" spans="1:48">
      <c r="A34" s="3"/>
      <c r="B34" s="3"/>
      <c r="F34" s="3"/>
      <c r="G34" s="3"/>
      <c r="H34" s="3"/>
      <c r="I34" s="3"/>
      <c r="J34" s="3"/>
      <c r="K34" s="3"/>
      <c r="L34" s="3"/>
      <c r="M34" s="3"/>
      <c r="AN34" t="s">
        <v>137</v>
      </c>
      <c r="AO34">
        <v>0</v>
      </c>
      <c r="AP34">
        <v>0</v>
      </c>
      <c r="AQ34">
        <v>0</v>
      </c>
      <c r="AR34">
        <v>0</v>
      </c>
      <c r="AS34">
        <v>0</v>
      </c>
      <c r="AT34">
        <v>0</v>
      </c>
      <c r="AU34">
        <v>0</v>
      </c>
      <c r="AV34">
        <v>0</v>
      </c>
    </row>
    <row r="35" spans="1:48">
      <c r="A35" s="3"/>
      <c r="B35" s="3"/>
      <c r="F35" s="3"/>
      <c r="G35" s="3"/>
      <c r="H35" s="3"/>
      <c r="I35" s="3"/>
      <c r="J35" s="3"/>
      <c r="K35" s="3"/>
      <c r="L35" s="3"/>
      <c r="M35" s="3"/>
      <c r="AM35" t="s">
        <v>189</v>
      </c>
    </row>
    <row r="36" spans="1:48">
      <c r="A36" s="3"/>
      <c r="B36" s="3"/>
      <c r="C36" s="3"/>
      <c r="D36" s="3"/>
      <c r="E36" s="3"/>
      <c r="F36" s="3"/>
      <c r="G36" s="3"/>
      <c r="H36" s="3"/>
      <c r="I36" s="3"/>
      <c r="J36" s="3"/>
      <c r="K36" s="3"/>
      <c r="L36" s="3"/>
      <c r="M36" s="3"/>
    </row>
    <row r="37" spans="1:48">
      <c r="A37" s="3"/>
      <c r="B37" s="3"/>
      <c r="C37" s="3"/>
      <c r="D37" s="3"/>
      <c r="E37" s="3"/>
      <c r="F37" s="3"/>
      <c r="G37" s="3"/>
      <c r="H37" s="3"/>
      <c r="I37" s="3"/>
      <c r="J37" s="3"/>
      <c r="K37" s="3"/>
      <c r="L37" s="3"/>
      <c r="M37" s="3"/>
    </row>
    <row r="38" spans="1:48">
      <c r="A38" s="3"/>
      <c r="B38" s="3"/>
      <c r="C38" s="3"/>
      <c r="D38" s="3"/>
      <c r="E38" s="3"/>
      <c r="F38" s="3"/>
      <c r="G38" s="3"/>
      <c r="H38" s="3"/>
      <c r="I38" s="3"/>
      <c r="J38" s="3"/>
      <c r="K38" s="3"/>
      <c r="L38" s="3"/>
      <c r="M38" s="3"/>
    </row>
    <row r="39" spans="1:48">
      <c r="A39" s="3"/>
      <c r="B39" s="3"/>
      <c r="C39" s="3"/>
      <c r="D39" s="3"/>
      <c r="E39" s="3"/>
      <c r="F39" s="3"/>
      <c r="G39" s="3"/>
      <c r="H39" s="3"/>
      <c r="I39" s="3"/>
      <c r="J39" s="3"/>
      <c r="K39" s="3"/>
      <c r="L39" s="3"/>
      <c r="M39" s="3"/>
      <c r="AM39" t="s">
        <v>128</v>
      </c>
    </row>
    <row r="40" spans="1:48">
      <c r="A40" s="3"/>
      <c r="B40" s="3"/>
      <c r="C40" s="3"/>
      <c r="D40" s="3"/>
      <c r="E40" s="3"/>
      <c r="F40" s="3"/>
      <c r="G40" s="3"/>
      <c r="H40" s="3"/>
      <c r="I40" s="3"/>
      <c r="J40" s="3"/>
      <c r="K40" s="3"/>
      <c r="L40" s="3"/>
      <c r="M40" s="3"/>
      <c r="AM40" t="s">
        <v>178</v>
      </c>
    </row>
    <row r="41" spans="1:48">
      <c r="A41" s="3"/>
      <c r="B41" s="3"/>
      <c r="C41" s="3"/>
      <c r="D41" s="3"/>
      <c r="E41" s="3"/>
      <c r="F41" s="3"/>
      <c r="G41" s="3"/>
      <c r="H41" s="3"/>
      <c r="I41" s="3"/>
      <c r="J41" s="3"/>
      <c r="K41" s="3"/>
      <c r="L41" s="3"/>
      <c r="M41" s="3"/>
      <c r="AO41" t="s">
        <v>129</v>
      </c>
      <c r="AP41" t="s">
        <v>130</v>
      </c>
      <c r="AQ41" t="s">
        <v>131</v>
      </c>
      <c r="AR41" t="s">
        <v>132</v>
      </c>
    </row>
    <row r="42" spans="1:48">
      <c r="A42" s="3"/>
      <c r="B42" s="3"/>
      <c r="C42" s="3"/>
      <c r="D42" s="3"/>
      <c r="E42" s="3"/>
      <c r="F42" s="3"/>
      <c r="G42" s="3"/>
      <c r="H42" s="3"/>
      <c r="I42" s="3"/>
      <c r="J42" s="3"/>
      <c r="K42" s="3"/>
      <c r="L42" s="3"/>
      <c r="M42" s="3"/>
      <c r="AM42" t="s">
        <v>133</v>
      </c>
      <c r="AN42" t="s">
        <v>164</v>
      </c>
      <c r="AO42">
        <v>23</v>
      </c>
      <c r="AP42">
        <v>20.2</v>
      </c>
      <c r="AQ42">
        <v>20.2</v>
      </c>
      <c r="AR42">
        <v>20.2</v>
      </c>
    </row>
    <row r="43" spans="1:48">
      <c r="A43" s="3"/>
      <c r="B43" s="3"/>
      <c r="C43" s="3"/>
      <c r="D43" s="3"/>
      <c r="E43" s="3"/>
      <c r="F43" s="3"/>
      <c r="G43" s="3"/>
      <c r="H43" s="3"/>
      <c r="I43" s="3"/>
      <c r="J43" s="3"/>
      <c r="K43" s="3"/>
      <c r="L43" s="3"/>
      <c r="M43" s="3"/>
      <c r="AN43" t="s">
        <v>165</v>
      </c>
      <c r="AO43">
        <v>36</v>
      </c>
      <c r="AP43">
        <v>31.6</v>
      </c>
      <c r="AQ43">
        <v>31.6</v>
      </c>
      <c r="AR43">
        <v>51.8</v>
      </c>
    </row>
    <row r="44" spans="1:48">
      <c r="A44" s="29"/>
      <c r="B44" s="34"/>
      <c r="C44" s="35"/>
      <c r="D44" s="36"/>
      <c r="E44" s="36"/>
      <c r="F44" s="37"/>
      <c r="G44" s="30"/>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N44" t="s">
        <v>166</v>
      </c>
      <c r="AO44">
        <v>26</v>
      </c>
      <c r="AP44">
        <v>22.8</v>
      </c>
      <c r="AQ44">
        <v>22.8</v>
      </c>
      <c r="AR44">
        <v>74.599999999999994</v>
      </c>
    </row>
    <row r="45" spans="1:48" ht="15" customHeight="1">
      <c r="A45" s="3"/>
      <c r="B45" s="3"/>
      <c r="C45" s="3"/>
      <c r="D45" s="3"/>
      <c r="E45" s="3"/>
      <c r="F45" s="3"/>
      <c r="G45" s="3"/>
      <c r="H45" s="3"/>
      <c r="I45" s="3"/>
      <c r="J45" s="3"/>
      <c r="K45" s="3"/>
      <c r="L45" s="3"/>
      <c r="M45" s="3"/>
      <c r="N45" s="3"/>
      <c r="O45" s="3"/>
      <c r="P45" s="3"/>
      <c r="Q45" s="3"/>
      <c r="R45" s="3"/>
      <c r="S45" s="3"/>
      <c r="T45" s="3"/>
      <c r="U45" s="3"/>
      <c r="V45" s="162" t="s">
        <v>14</v>
      </c>
      <c r="W45" s="163"/>
      <c r="X45" s="163"/>
      <c r="Y45" s="163"/>
      <c r="Z45" s="163"/>
      <c r="AA45" s="163"/>
      <c r="AB45" s="38"/>
      <c r="AC45" s="162" t="s">
        <v>15</v>
      </c>
      <c r="AD45" s="163"/>
      <c r="AE45" s="163"/>
      <c r="AF45" s="163"/>
      <c r="AG45" s="163"/>
      <c r="AH45" s="164"/>
      <c r="AI45" s="204" t="s">
        <v>16</v>
      </c>
      <c r="AJ45" s="180"/>
      <c r="AK45" s="180"/>
      <c r="AL45" s="180"/>
      <c r="AN45" t="s">
        <v>167</v>
      </c>
      <c r="AO45">
        <v>29</v>
      </c>
      <c r="AP45">
        <v>25.4</v>
      </c>
      <c r="AQ45">
        <v>25.4</v>
      </c>
      <c r="AR45">
        <v>100</v>
      </c>
    </row>
    <row r="46" spans="1:48" ht="15.75" thickBot="1">
      <c r="A46" s="3"/>
      <c r="B46" s="3"/>
      <c r="C46" s="3"/>
      <c r="D46" s="3"/>
      <c r="E46" s="3"/>
      <c r="F46" s="3"/>
      <c r="G46" s="3"/>
      <c r="H46" s="3"/>
      <c r="I46" s="3"/>
      <c r="J46" s="3"/>
      <c r="K46" s="3"/>
      <c r="L46" s="3"/>
      <c r="M46" s="3"/>
      <c r="N46" s="3"/>
      <c r="O46" s="3"/>
      <c r="P46" s="3"/>
      <c r="Q46" s="3"/>
      <c r="R46" s="3"/>
      <c r="S46" s="3"/>
      <c r="T46" s="3"/>
      <c r="U46" s="3"/>
      <c r="V46" s="159"/>
      <c r="W46" s="160"/>
      <c r="X46" s="160"/>
      <c r="Y46" s="160"/>
      <c r="Z46" s="160"/>
      <c r="AA46" s="160"/>
      <c r="AB46" s="38"/>
      <c r="AC46" s="159"/>
      <c r="AD46" s="160"/>
      <c r="AE46" s="160"/>
      <c r="AF46" s="160"/>
      <c r="AG46" s="160"/>
      <c r="AH46" s="161"/>
      <c r="AI46" s="205"/>
      <c r="AJ46" s="206"/>
      <c r="AK46" s="206"/>
      <c r="AL46" s="206"/>
      <c r="AN46" t="s">
        <v>13</v>
      </c>
      <c r="AO46">
        <v>114</v>
      </c>
      <c r="AP46">
        <v>100</v>
      </c>
      <c r="AQ46">
        <v>100</v>
      </c>
    </row>
    <row r="47" spans="1:48" s="44" customFormat="1" ht="60">
      <c r="A47" s="167" t="s">
        <v>17</v>
      </c>
      <c r="B47" s="167"/>
      <c r="C47" s="167"/>
      <c r="D47" s="167"/>
      <c r="E47" s="167"/>
      <c r="F47" s="167"/>
      <c r="G47" s="167"/>
      <c r="H47" s="167"/>
      <c r="I47" s="167"/>
      <c r="J47" s="167"/>
      <c r="K47" s="167"/>
      <c r="L47" s="167"/>
      <c r="M47" s="167"/>
      <c r="N47" s="167"/>
      <c r="O47" s="167"/>
      <c r="P47" s="167"/>
      <c r="Q47" s="167"/>
      <c r="R47" s="167"/>
      <c r="S47" s="167"/>
      <c r="T47" s="167"/>
      <c r="U47" s="168"/>
      <c r="V47" s="39">
        <v>1</v>
      </c>
      <c r="W47" s="40">
        <v>2</v>
      </c>
      <c r="X47" s="40">
        <v>3</v>
      </c>
      <c r="Y47" s="40">
        <v>4</v>
      </c>
      <c r="Z47" s="40">
        <v>5</v>
      </c>
      <c r="AA47" s="65" t="s">
        <v>44</v>
      </c>
      <c r="AB47" s="41" t="s">
        <v>18</v>
      </c>
      <c r="AC47" s="39">
        <v>1</v>
      </c>
      <c r="AD47" s="40">
        <v>2</v>
      </c>
      <c r="AE47" s="40">
        <v>3</v>
      </c>
      <c r="AF47" s="40">
        <v>4</v>
      </c>
      <c r="AG47" s="40">
        <v>5</v>
      </c>
      <c r="AH47" s="65" t="s">
        <v>44</v>
      </c>
      <c r="AI47" s="42" t="s">
        <v>19</v>
      </c>
      <c r="AJ47" s="43" t="s">
        <v>20</v>
      </c>
      <c r="AK47" s="43" t="s">
        <v>21</v>
      </c>
      <c r="AL47" s="43" t="s">
        <v>22</v>
      </c>
      <c r="AM47" s="44" t="s">
        <v>189</v>
      </c>
    </row>
    <row r="48" spans="1:48" s="47" customFormat="1" ht="18.75">
      <c r="A48" s="45" t="s">
        <v>24</v>
      </c>
      <c r="B48" s="165" t="s">
        <v>25</v>
      </c>
      <c r="C48" s="166"/>
      <c r="D48" s="166"/>
      <c r="E48" s="166"/>
      <c r="F48" s="166"/>
      <c r="G48" s="166"/>
      <c r="H48" s="166"/>
      <c r="I48" s="166"/>
      <c r="J48" s="166"/>
      <c r="K48" s="166"/>
      <c r="L48" s="166"/>
      <c r="M48" s="166"/>
      <c r="N48" s="166"/>
      <c r="O48" s="166"/>
      <c r="P48" s="166"/>
      <c r="Q48" s="166"/>
      <c r="R48" s="166"/>
      <c r="S48" s="166"/>
      <c r="T48" s="166"/>
      <c r="U48" s="166"/>
      <c r="V48" s="137">
        <f>+AN3</f>
        <v>0</v>
      </c>
      <c r="W48" s="137">
        <f t="shared" ref="W48:AA52" si="1">+AO3</f>
        <v>1</v>
      </c>
      <c r="X48" s="137">
        <f t="shared" si="1"/>
        <v>1</v>
      </c>
      <c r="Y48" s="137">
        <f t="shared" si="1"/>
        <v>12</v>
      </c>
      <c r="Z48" s="137">
        <f t="shared" si="1"/>
        <v>9</v>
      </c>
      <c r="AA48" s="137">
        <f t="shared" si="1"/>
        <v>0</v>
      </c>
      <c r="AB48" s="137">
        <f>SUM(V48:AA48)</f>
        <v>23</v>
      </c>
      <c r="AC48" s="46">
        <f t="shared" ref="AC48:AH48" si="2">V48/$AB48</f>
        <v>0</v>
      </c>
      <c r="AD48" s="46">
        <f t="shared" si="2"/>
        <v>4.3478260869565216E-2</v>
      </c>
      <c r="AE48" s="46">
        <f t="shared" si="2"/>
        <v>4.3478260869565216E-2</v>
      </c>
      <c r="AF48" s="46">
        <f t="shared" si="2"/>
        <v>0.52173913043478259</v>
      </c>
      <c r="AG48" s="46">
        <f t="shared" si="2"/>
        <v>0.39130434782608697</v>
      </c>
      <c r="AH48" s="46">
        <f t="shared" si="2"/>
        <v>0</v>
      </c>
      <c r="AI48" s="137">
        <f>+BA3</f>
        <v>4.26</v>
      </c>
      <c r="AJ48" s="137">
        <f t="shared" ref="AJ48:AL52" si="3">+BB3</f>
        <v>0.75</v>
      </c>
      <c r="AK48" s="137">
        <f t="shared" si="3"/>
        <v>4</v>
      </c>
      <c r="AL48" s="137">
        <f t="shared" si="3"/>
        <v>4</v>
      </c>
    </row>
    <row r="49" spans="1:44" s="47" customFormat="1" ht="18.75">
      <c r="A49" s="45" t="s">
        <v>26</v>
      </c>
      <c r="B49" s="165" t="s">
        <v>27</v>
      </c>
      <c r="C49" s="166"/>
      <c r="D49" s="166"/>
      <c r="E49" s="166"/>
      <c r="F49" s="166"/>
      <c r="G49" s="166"/>
      <c r="H49" s="166"/>
      <c r="I49" s="166"/>
      <c r="J49" s="166"/>
      <c r="K49" s="166"/>
      <c r="L49" s="166"/>
      <c r="M49" s="166"/>
      <c r="N49" s="166"/>
      <c r="O49" s="166"/>
      <c r="P49" s="166"/>
      <c r="Q49" s="166"/>
      <c r="R49" s="166"/>
      <c r="S49" s="166"/>
      <c r="T49" s="166"/>
      <c r="U49" s="166"/>
      <c r="V49" s="137">
        <f t="shared" ref="V49:V52" si="4">+AN4</f>
        <v>1</v>
      </c>
      <c r="W49" s="137">
        <f t="shared" si="1"/>
        <v>1</v>
      </c>
      <c r="X49" s="137">
        <f t="shared" si="1"/>
        <v>2</v>
      </c>
      <c r="Y49" s="137">
        <f t="shared" si="1"/>
        <v>11</v>
      </c>
      <c r="Z49" s="137">
        <f t="shared" si="1"/>
        <v>8</v>
      </c>
      <c r="AA49" s="137">
        <f t="shared" si="1"/>
        <v>0</v>
      </c>
      <c r="AB49" s="137">
        <f t="shared" ref="AB49:AB52" si="5">SUM(V49:AA49)</f>
        <v>23</v>
      </c>
      <c r="AC49" s="46">
        <f t="shared" ref="AC49:AF52" si="6">V49/$AB49</f>
        <v>4.3478260869565216E-2</v>
      </c>
      <c r="AD49" s="46">
        <f t="shared" si="6"/>
        <v>4.3478260869565216E-2</v>
      </c>
      <c r="AE49" s="46">
        <f t="shared" si="6"/>
        <v>8.6956521739130432E-2</v>
      </c>
      <c r="AF49" s="46">
        <f t="shared" si="6"/>
        <v>0.47826086956521741</v>
      </c>
      <c r="AG49" s="46">
        <f t="shared" ref="AG49:AH52" si="7">Z49/$AB49</f>
        <v>0.34782608695652173</v>
      </c>
      <c r="AH49" s="46">
        <f t="shared" si="7"/>
        <v>0</v>
      </c>
      <c r="AI49" s="137">
        <f t="shared" ref="AI49:AI52" si="8">+BA4</f>
        <v>4.04</v>
      </c>
      <c r="AJ49" s="137">
        <f t="shared" si="3"/>
        <v>1.02</v>
      </c>
      <c r="AK49" s="137">
        <f t="shared" si="3"/>
        <v>4</v>
      </c>
      <c r="AL49" s="137">
        <f t="shared" si="3"/>
        <v>4</v>
      </c>
    </row>
    <row r="50" spans="1:44" s="47" customFormat="1" ht="18.75">
      <c r="A50" s="45" t="s">
        <v>28</v>
      </c>
      <c r="B50" s="165" t="s">
        <v>29</v>
      </c>
      <c r="C50" s="166"/>
      <c r="D50" s="166"/>
      <c r="E50" s="166"/>
      <c r="F50" s="166"/>
      <c r="G50" s="166"/>
      <c r="H50" s="166"/>
      <c r="I50" s="166"/>
      <c r="J50" s="166"/>
      <c r="K50" s="166"/>
      <c r="L50" s="166"/>
      <c r="M50" s="166"/>
      <c r="N50" s="166"/>
      <c r="O50" s="166"/>
      <c r="P50" s="166"/>
      <c r="Q50" s="166"/>
      <c r="R50" s="166"/>
      <c r="S50" s="166"/>
      <c r="T50" s="166"/>
      <c r="U50" s="166"/>
      <c r="V50" s="137">
        <f t="shared" si="4"/>
        <v>11</v>
      </c>
      <c r="W50" s="137">
        <f t="shared" si="1"/>
        <v>3</v>
      </c>
      <c r="X50" s="137">
        <f t="shared" si="1"/>
        <v>2</v>
      </c>
      <c r="Y50" s="137">
        <f t="shared" si="1"/>
        <v>4</v>
      </c>
      <c r="Z50" s="137">
        <f t="shared" si="1"/>
        <v>3</v>
      </c>
      <c r="AA50" s="137">
        <f t="shared" si="1"/>
        <v>0</v>
      </c>
      <c r="AB50" s="137">
        <f t="shared" si="5"/>
        <v>23</v>
      </c>
      <c r="AC50" s="46">
        <f t="shared" si="6"/>
        <v>0.47826086956521741</v>
      </c>
      <c r="AD50" s="46">
        <f t="shared" si="6"/>
        <v>0.13043478260869565</v>
      </c>
      <c r="AE50" s="46">
        <f t="shared" si="6"/>
        <v>8.6956521739130432E-2</v>
      </c>
      <c r="AF50" s="46">
        <f t="shared" si="6"/>
        <v>0.17391304347826086</v>
      </c>
      <c r="AG50" s="46">
        <f t="shared" si="7"/>
        <v>0.13043478260869565</v>
      </c>
      <c r="AH50" s="46">
        <f t="shared" si="7"/>
        <v>0</v>
      </c>
      <c r="AI50" s="137">
        <f t="shared" si="8"/>
        <v>2.35</v>
      </c>
      <c r="AJ50" s="137">
        <f t="shared" si="3"/>
        <v>1.56</v>
      </c>
      <c r="AK50" s="137">
        <f t="shared" si="3"/>
        <v>2</v>
      </c>
      <c r="AL50" s="137">
        <f t="shared" si="3"/>
        <v>1</v>
      </c>
    </row>
    <row r="51" spans="1:44" s="47" customFormat="1" ht="21.75" customHeight="1">
      <c r="A51" s="45" t="s">
        <v>30</v>
      </c>
      <c r="B51" s="165" t="s">
        <v>31</v>
      </c>
      <c r="C51" s="166"/>
      <c r="D51" s="166"/>
      <c r="E51" s="166"/>
      <c r="F51" s="166"/>
      <c r="G51" s="166"/>
      <c r="H51" s="166"/>
      <c r="I51" s="166"/>
      <c r="J51" s="166"/>
      <c r="K51" s="166"/>
      <c r="L51" s="166"/>
      <c r="M51" s="166"/>
      <c r="N51" s="166"/>
      <c r="O51" s="166"/>
      <c r="P51" s="166"/>
      <c r="Q51" s="166"/>
      <c r="R51" s="166"/>
      <c r="S51" s="166"/>
      <c r="T51" s="166"/>
      <c r="U51" s="166"/>
      <c r="V51" s="137">
        <f t="shared" si="4"/>
        <v>6</v>
      </c>
      <c r="W51" s="137">
        <f t="shared" si="1"/>
        <v>3</v>
      </c>
      <c r="X51" s="137">
        <f t="shared" si="1"/>
        <v>4</v>
      </c>
      <c r="Y51" s="137">
        <f t="shared" si="1"/>
        <v>4</v>
      </c>
      <c r="Z51" s="137">
        <f t="shared" si="1"/>
        <v>6</v>
      </c>
      <c r="AA51" s="137">
        <f t="shared" si="1"/>
        <v>0</v>
      </c>
      <c r="AB51" s="137">
        <f t="shared" si="5"/>
        <v>23</v>
      </c>
      <c r="AC51" s="46">
        <f t="shared" si="6"/>
        <v>0.2608695652173913</v>
      </c>
      <c r="AD51" s="46">
        <f t="shared" si="6"/>
        <v>0.13043478260869565</v>
      </c>
      <c r="AE51" s="46">
        <f t="shared" si="6"/>
        <v>0.17391304347826086</v>
      </c>
      <c r="AF51" s="46">
        <f t="shared" si="6"/>
        <v>0.17391304347826086</v>
      </c>
      <c r="AG51" s="46">
        <f t="shared" si="7"/>
        <v>0.2608695652173913</v>
      </c>
      <c r="AH51" s="46">
        <f t="shared" si="7"/>
        <v>0</v>
      </c>
      <c r="AI51" s="137">
        <f t="shared" si="8"/>
        <v>3.04</v>
      </c>
      <c r="AJ51" s="137">
        <f t="shared" si="3"/>
        <v>1.58</v>
      </c>
      <c r="AK51" s="137">
        <f t="shared" si="3"/>
        <v>3</v>
      </c>
      <c r="AL51" s="137">
        <f t="shared" si="3"/>
        <v>1</v>
      </c>
      <c r="AM51" s="47" t="s">
        <v>179</v>
      </c>
    </row>
    <row r="52" spans="1:44" s="47" customFormat="1" ht="18.75">
      <c r="A52" s="45" t="s">
        <v>32</v>
      </c>
      <c r="B52" s="165" t="s">
        <v>33</v>
      </c>
      <c r="C52" s="166"/>
      <c r="D52" s="166"/>
      <c r="E52" s="166"/>
      <c r="F52" s="166"/>
      <c r="G52" s="166"/>
      <c r="H52" s="166"/>
      <c r="I52" s="166"/>
      <c r="J52" s="166"/>
      <c r="K52" s="166"/>
      <c r="L52" s="166"/>
      <c r="M52" s="166"/>
      <c r="N52" s="166"/>
      <c r="O52" s="166"/>
      <c r="P52" s="166"/>
      <c r="Q52" s="166"/>
      <c r="R52" s="166"/>
      <c r="S52" s="166"/>
      <c r="T52" s="166"/>
      <c r="U52" s="166"/>
      <c r="V52" s="137">
        <f t="shared" si="4"/>
        <v>1</v>
      </c>
      <c r="W52" s="137">
        <f t="shared" si="1"/>
        <v>3</v>
      </c>
      <c r="X52" s="137">
        <f t="shared" si="1"/>
        <v>5</v>
      </c>
      <c r="Y52" s="137">
        <f t="shared" si="1"/>
        <v>10</v>
      </c>
      <c r="Z52" s="137">
        <f t="shared" si="1"/>
        <v>2</v>
      </c>
      <c r="AA52" s="137">
        <f t="shared" si="1"/>
        <v>2</v>
      </c>
      <c r="AB52" s="137">
        <f t="shared" si="5"/>
        <v>23</v>
      </c>
      <c r="AC52" s="46">
        <f t="shared" si="6"/>
        <v>4.3478260869565216E-2</v>
      </c>
      <c r="AD52" s="46">
        <f t="shared" si="6"/>
        <v>0.13043478260869565</v>
      </c>
      <c r="AE52" s="46">
        <f t="shared" si="6"/>
        <v>0.21739130434782608</v>
      </c>
      <c r="AF52" s="46">
        <f t="shared" si="6"/>
        <v>0.43478260869565216</v>
      </c>
      <c r="AG52" s="46">
        <f t="shared" si="7"/>
        <v>8.6956521739130432E-2</v>
      </c>
      <c r="AH52" s="46">
        <f t="shared" si="7"/>
        <v>8.6956521739130432E-2</v>
      </c>
      <c r="AI52" s="137">
        <f t="shared" si="8"/>
        <v>3.43</v>
      </c>
      <c r="AJ52" s="137">
        <f t="shared" si="3"/>
        <v>1.03</v>
      </c>
      <c r="AK52" s="137">
        <f t="shared" si="3"/>
        <v>4</v>
      </c>
      <c r="AL52" s="137">
        <f t="shared" si="3"/>
        <v>4</v>
      </c>
      <c r="AO52" s="47" t="s">
        <v>129</v>
      </c>
      <c r="AP52" s="47" t="s">
        <v>130</v>
      </c>
      <c r="AQ52" s="47" t="s">
        <v>131</v>
      </c>
      <c r="AR52" s="47" t="s">
        <v>132</v>
      </c>
    </row>
    <row r="53" spans="1:44" s="44" customFormat="1" ht="18.75">
      <c r="A53" s="48"/>
      <c r="B53" s="49"/>
      <c r="C53" s="50"/>
      <c r="D53" s="50"/>
      <c r="E53" s="50"/>
      <c r="F53" s="50"/>
      <c r="G53" s="50"/>
      <c r="H53" s="50"/>
      <c r="I53" s="50"/>
      <c r="J53" s="50"/>
      <c r="K53" s="50"/>
      <c r="L53" s="50"/>
      <c r="M53" s="50"/>
      <c r="N53" s="50"/>
      <c r="O53" s="50"/>
      <c r="P53" s="50"/>
      <c r="Q53" s="50"/>
      <c r="R53" s="50"/>
      <c r="S53" s="50"/>
      <c r="T53" s="50"/>
      <c r="U53" s="50"/>
      <c r="V53" s="51"/>
      <c r="W53" s="51"/>
      <c r="X53" s="51"/>
      <c r="Y53" s="51"/>
      <c r="Z53" s="51"/>
      <c r="AA53" s="51"/>
      <c r="AB53" s="51"/>
      <c r="AC53" s="51"/>
      <c r="AD53" s="51"/>
      <c r="AE53" s="51"/>
      <c r="AF53" s="51"/>
      <c r="AG53" s="51"/>
      <c r="AH53" s="51"/>
      <c r="AI53" s="51"/>
      <c r="AJ53" s="51"/>
      <c r="AK53" s="51"/>
      <c r="AL53" s="51"/>
      <c r="AM53" s="44" t="s">
        <v>133</v>
      </c>
      <c r="AO53" s="44">
        <v>91</v>
      </c>
      <c r="AP53" s="44">
        <v>79.8</v>
      </c>
      <c r="AQ53" s="44">
        <v>79.8</v>
      </c>
      <c r="AR53" s="44">
        <v>79.8</v>
      </c>
    </row>
    <row r="54" spans="1:44" s="44" customFormat="1" ht="30">
      <c r="A54" s="49"/>
      <c r="B54" s="49"/>
      <c r="C54" s="49"/>
      <c r="D54" s="49"/>
      <c r="E54" s="49"/>
      <c r="F54" s="49"/>
      <c r="G54" s="49"/>
      <c r="H54" s="49"/>
      <c r="I54" s="49"/>
      <c r="J54" s="49"/>
      <c r="K54" s="49"/>
      <c r="L54" s="49"/>
      <c r="M54" s="49"/>
      <c r="N54" s="49"/>
      <c r="O54" s="49"/>
      <c r="P54" s="49"/>
      <c r="Q54" s="49"/>
      <c r="R54" s="49"/>
      <c r="S54" s="49"/>
      <c r="T54" s="49"/>
      <c r="U54" s="52"/>
      <c r="V54" s="51"/>
      <c r="W54" s="51"/>
      <c r="X54" s="51"/>
      <c r="Y54" s="51"/>
      <c r="Z54" s="51"/>
      <c r="AA54" s="51"/>
      <c r="AB54" s="51"/>
      <c r="AC54" s="51"/>
      <c r="AD54" s="51"/>
      <c r="AE54" s="51"/>
      <c r="AF54" s="51"/>
      <c r="AG54" s="51"/>
      <c r="AH54" s="51"/>
      <c r="AI54" s="51"/>
      <c r="AJ54" s="51"/>
      <c r="AK54" s="51"/>
      <c r="AL54" s="51"/>
      <c r="AN54" s="44" t="s">
        <v>39</v>
      </c>
      <c r="AO54" s="44">
        <v>9</v>
      </c>
      <c r="AP54" s="44">
        <v>7.9</v>
      </c>
      <c r="AQ54" s="44">
        <v>7.9</v>
      </c>
      <c r="AR54" s="44">
        <v>87.7</v>
      </c>
    </row>
    <row r="55" spans="1:44" s="44" customFormat="1" ht="30">
      <c r="A55" s="150" t="s">
        <v>36</v>
      </c>
      <c r="B55" s="150"/>
      <c r="C55" s="150"/>
      <c r="D55" s="150"/>
      <c r="E55" s="150"/>
      <c r="F55" s="150"/>
      <c r="G55" s="150"/>
      <c r="H55" s="150"/>
      <c r="I55" s="150"/>
      <c r="J55" s="150"/>
      <c r="K55" s="150"/>
      <c r="L55" s="150"/>
      <c r="M55" s="150"/>
      <c r="N55" s="150"/>
      <c r="O55" s="150"/>
      <c r="P55" s="150"/>
      <c r="Q55" s="150"/>
      <c r="R55" s="150"/>
      <c r="S55" s="150"/>
      <c r="T55" s="150"/>
      <c r="U55" s="150"/>
      <c r="V55" s="51"/>
      <c r="W55" s="51"/>
      <c r="X55" s="51"/>
      <c r="Y55" s="51"/>
      <c r="Z55" s="51"/>
      <c r="AA55" s="51"/>
      <c r="AB55" s="51"/>
      <c r="AC55" s="51"/>
      <c r="AD55" s="51"/>
      <c r="AE55" s="51"/>
      <c r="AF55" s="51"/>
      <c r="AG55" s="51"/>
      <c r="AH55" s="51"/>
      <c r="AI55" s="51"/>
      <c r="AJ55" s="51"/>
      <c r="AK55" s="51"/>
      <c r="AL55" s="51"/>
      <c r="AN55" s="44" t="s">
        <v>40</v>
      </c>
      <c r="AO55" s="44">
        <v>2</v>
      </c>
      <c r="AP55" s="44">
        <v>1.8</v>
      </c>
      <c r="AQ55" s="44">
        <v>1.8</v>
      </c>
      <c r="AR55" s="44">
        <v>89.5</v>
      </c>
    </row>
    <row r="56" spans="1:44" s="44" customFormat="1" ht="23.25">
      <c r="A56" s="49"/>
      <c r="B56" s="49"/>
      <c r="C56" s="49"/>
      <c r="D56" s="49"/>
      <c r="E56" s="49"/>
      <c r="F56" s="53"/>
      <c r="G56" s="54"/>
      <c r="H56" s="54"/>
      <c r="I56" s="54"/>
      <c r="J56" s="54"/>
      <c r="K56" s="54"/>
      <c r="L56" s="54"/>
      <c r="M56" s="54"/>
      <c r="N56" s="53"/>
      <c r="O56" s="53"/>
      <c r="P56" s="53"/>
      <c r="Q56" s="53"/>
      <c r="R56" s="53"/>
      <c r="S56" s="53"/>
      <c r="T56" s="53"/>
      <c r="U56" s="53"/>
      <c r="V56" s="53"/>
      <c r="W56" s="53"/>
      <c r="X56" s="53"/>
      <c r="Y56" s="51"/>
      <c r="Z56" s="51"/>
      <c r="AA56" s="51"/>
      <c r="AB56" s="51"/>
      <c r="AC56" s="51"/>
      <c r="AD56" s="51"/>
      <c r="AE56" s="51"/>
      <c r="AF56" s="51"/>
      <c r="AG56" s="51"/>
      <c r="AH56" s="51"/>
      <c r="AI56" s="51"/>
      <c r="AJ56" s="51"/>
      <c r="AK56" s="51"/>
      <c r="AL56" s="51"/>
      <c r="AN56" s="44" t="s">
        <v>41</v>
      </c>
      <c r="AO56" s="44">
        <v>8</v>
      </c>
      <c r="AP56" s="44">
        <v>7</v>
      </c>
      <c r="AQ56" s="44">
        <v>7</v>
      </c>
      <c r="AR56" s="44">
        <v>96.5</v>
      </c>
    </row>
    <row r="57" spans="1:44" s="44" customFormat="1" ht="21">
      <c r="A57" s="49"/>
      <c r="B57" s="49"/>
      <c r="C57" s="49"/>
      <c r="D57" s="49"/>
      <c r="E57" s="49"/>
      <c r="F57" s="53"/>
      <c r="G57" s="55"/>
      <c r="H57" s="55"/>
      <c r="I57" s="55"/>
      <c r="J57" s="55"/>
      <c r="K57" s="55"/>
      <c r="L57" s="170" t="s">
        <v>129</v>
      </c>
      <c r="M57" s="171"/>
      <c r="N57" s="53"/>
      <c r="O57" s="53"/>
      <c r="P57" s="53"/>
      <c r="Q57" s="53"/>
      <c r="R57" s="53"/>
      <c r="S57" s="53"/>
      <c r="T57" s="53"/>
      <c r="U57" s="53"/>
      <c r="V57" s="53"/>
      <c r="W57" s="53"/>
      <c r="X57" s="51"/>
      <c r="Y57" s="51"/>
      <c r="Z57" s="51"/>
      <c r="AA57" s="51"/>
      <c r="AB57" s="51"/>
      <c r="AC57" s="51"/>
      <c r="AD57" s="51"/>
      <c r="AE57" s="51"/>
      <c r="AF57" s="51"/>
      <c r="AG57" s="51"/>
      <c r="AH57" s="51"/>
      <c r="AI57" s="51"/>
      <c r="AJ57" s="51"/>
      <c r="AK57" s="51"/>
      <c r="AL57" s="51"/>
      <c r="AN57" s="44" t="s">
        <v>169</v>
      </c>
      <c r="AO57" s="44">
        <v>4</v>
      </c>
      <c r="AP57" s="44">
        <v>3.5</v>
      </c>
      <c r="AQ57" s="44">
        <v>3.5</v>
      </c>
      <c r="AR57" s="44">
        <v>100</v>
      </c>
    </row>
    <row r="58" spans="1:44" s="44" customFormat="1" ht="21">
      <c r="A58" s="49"/>
      <c r="B58" s="49"/>
      <c r="C58" s="49"/>
      <c r="D58" s="49"/>
      <c r="E58" s="49"/>
      <c r="F58" s="53"/>
      <c r="G58" s="169" t="str">
        <f>+AN54</f>
        <v>Visita del Instituto a la Universidad</v>
      </c>
      <c r="H58" s="169"/>
      <c r="I58" s="169"/>
      <c r="J58" s="169"/>
      <c r="K58" s="169"/>
      <c r="L58" s="170">
        <f>+AO54</f>
        <v>9</v>
      </c>
      <c r="M58" s="171"/>
      <c r="N58" s="53"/>
      <c r="O58" s="53"/>
      <c r="P58" s="53"/>
      <c r="Q58" s="53"/>
      <c r="R58" s="53"/>
      <c r="S58" s="53"/>
      <c r="T58" s="53"/>
      <c r="U58" s="53"/>
      <c r="V58" s="53"/>
      <c r="W58" s="53"/>
      <c r="X58" s="51"/>
      <c r="Y58" s="51"/>
      <c r="Z58" s="51"/>
      <c r="AA58" s="51"/>
      <c r="AB58" s="51"/>
      <c r="AC58" s="51"/>
      <c r="AD58" s="51"/>
      <c r="AE58" s="51"/>
      <c r="AF58" s="51"/>
      <c r="AG58" s="51"/>
      <c r="AH58" s="51"/>
      <c r="AI58" s="51"/>
      <c r="AJ58" s="51"/>
      <c r="AK58" s="51"/>
      <c r="AL58" s="51"/>
      <c r="AN58" s="44" t="s">
        <v>13</v>
      </c>
      <c r="AO58" s="44">
        <v>114</v>
      </c>
      <c r="AP58" s="44">
        <v>100</v>
      </c>
      <c r="AQ58" s="44">
        <v>100</v>
      </c>
    </row>
    <row r="59" spans="1:44" s="44" customFormat="1" ht="21" customHeight="1">
      <c r="A59" s="49"/>
      <c r="B59" s="49"/>
      <c r="C59" s="49"/>
      <c r="D59" s="49"/>
      <c r="E59" s="49"/>
      <c r="F59" s="53"/>
      <c r="G59" s="169" t="str">
        <f t="shared" ref="G59:G61" si="9">+AN55</f>
        <v>Información que llega al Instituto</v>
      </c>
      <c r="H59" s="169"/>
      <c r="I59" s="169"/>
      <c r="J59" s="169"/>
      <c r="K59" s="169"/>
      <c r="L59" s="170">
        <f t="shared" ref="L59:L61" si="10">+AO55</f>
        <v>2</v>
      </c>
      <c r="M59" s="171"/>
      <c r="N59" s="53"/>
      <c r="O59" s="53"/>
      <c r="P59" s="53"/>
      <c r="Q59" s="53"/>
      <c r="R59" s="53"/>
      <c r="S59" s="53"/>
      <c r="T59" s="53"/>
      <c r="U59" s="53"/>
      <c r="V59" s="53"/>
      <c r="W59" s="53"/>
      <c r="X59" s="51"/>
      <c r="Y59" s="51"/>
      <c r="Z59" s="51"/>
      <c r="AA59" s="51"/>
      <c r="AB59" s="51"/>
      <c r="AC59" s="51"/>
      <c r="AD59" s="51"/>
      <c r="AE59" s="51"/>
      <c r="AF59" s="51"/>
      <c r="AG59" s="51"/>
      <c r="AH59" s="51"/>
      <c r="AI59" s="51"/>
      <c r="AJ59" s="51"/>
      <c r="AK59" s="51"/>
      <c r="AL59" s="51"/>
      <c r="AM59" s="44" t="s">
        <v>189</v>
      </c>
    </row>
    <row r="60" spans="1:44" s="44" customFormat="1" ht="21" customHeight="1">
      <c r="A60" s="49"/>
      <c r="B60" s="49"/>
      <c r="C60" s="49"/>
      <c r="D60" s="49"/>
      <c r="E60" s="49"/>
      <c r="F60" s="53"/>
      <c r="G60" s="169" t="str">
        <f t="shared" si="9"/>
        <v>Página Web</v>
      </c>
      <c r="H60" s="169"/>
      <c r="I60" s="169"/>
      <c r="J60" s="169"/>
      <c r="K60" s="169"/>
      <c r="L60" s="170">
        <f t="shared" si="10"/>
        <v>8</v>
      </c>
      <c r="M60" s="171"/>
      <c r="N60" s="53"/>
      <c r="O60" s="53"/>
      <c r="P60" s="53"/>
      <c r="Q60" s="53"/>
      <c r="R60" s="53"/>
      <c r="S60" s="53"/>
      <c r="T60" s="53"/>
      <c r="U60" s="53"/>
      <c r="V60" s="53"/>
      <c r="W60" s="53"/>
      <c r="X60" s="51"/>
      <c r="Y60" s="51"/>
      <c r="Z60" s="51"/>
      <c r="AA60" s="51"/>
      <c r="AB60" s="51"/>
      <c r="AC60" s="51"/>
      <c r="AD60" s="51"/>
      <c r="AE60" s="51"/>
      <c r="AF60" s="51"/>
      <c r="AG60" s="51"/>
      <c r="AH60" s="51"/>
      <c r="AI60" s="51"/>
      <c r="AJ60" s="51"/>
      <c r="AK60" s="51"/>
      <c r="AL60" s="51"/>
    </row>
    <row r="61" spans="1:44" s="44" customFormat="1" ht="21" customHeight="1">
      <c r="A61" s="49"/>
      <c r="B61" s="49"/>
      <c r="C61" s="49"/>
      <c r="D61" s="49"/>
      <c r="E61" s="49"/>
      <c r="F61" s="53"/>
      <c r="G61" s="169" t="str">
        <f t="shared" si="9"/>
        <v>Otro</v>
      </c>
      <c r="H61" s="169"/>
      <c r="I61" s="169"/>
      <c r="J61" s="169"/>
      <c r="K61" s="169"/>
      <c r="L61" s="170">
        <f t="shared" si="10"/>
        <v>4</v>
      </c>
      <c r="M61" s="171"/>
      <c r="N61" s="53"/>
      <c r="O61" s="53"/>
      <c r="P61" s="53"/>
      <c r="Q61" s="53"/>
      <c r="R61" s="53"/>
      <c r="S61" s="53"/>
      <c r="T61" s="53"/>
      <c r="U61" s="53"/>
      <c r="V61" s="53"/>
      <c r="W61" s="53"/>
      <c r="X61" s="51"/>
      <c r="Y61" s="51"/>
      <c r="Z61" s="51"/>
      <c r="AA61" s="51"/>
      <c r="AB61" s="51"/>
      <c r="AC61" s="51"/>
      <c r="AD61" s="51"/>
      <c r="AE61" s="51"/>
      <c r="AF61" s="51"/>
      <c r="AG61" s="51"/>
      <c r="AH61" s="51"/>
      <c r="AI61" s="51"/>
      <c r="AJ61" s="51"/>
      <c r="AK61" s="51"/>
      <c r="AL61" s="51"/>
    </row>
    <row r="62" spans="1:44" s="44" customFormat="1" ht="25.5" customHeight="1">
      <c r="A62" s="49"/>
      <c r="B62" s="49"/>
      <c r="C62" s="49"/>
      <c r="D62" s="49"/>
      <c r="E62" s="49"/>
      <c r="F62" s="53"/>
      <c r="G62" s="169"/>
      <c r="H62" s="169"/>
      <c r="I62" s="169"/>
      <c r="J62" s="169"/>
      <c r="K62" s="169"/>
      <c r="L62" s="170"/>
      <c r="M62" s="171"/>
      <c r="N62" s="53"/>
      <c r="O62" s="53"/>
      <c r="P62" s="53"/>
      <c r="Q62" s="53"/>
      <c r="R62" s="53"/>
      <c r="S62" s="53"/>
      <c r="T62" s="53"/>
      <c r="U62" s="53"/>
      <c r="V62" s="53"/>
      <c r="W62" s="53"/>
      <c r="X62" s="51"/>
      <c r="Y62" s="51"/>
      <c r="Z62" s="51"/>
      <c r="AA62" s="51"/>
      <c r="AB62" s="51"/>
      <c r="AC62" s="51"/>
      <c r="AD62" s="51"/>
      <c r="AE62" s="51"/>
      <c r="AF62" s="51"/>
      <c r="AG62" s="51"/>
      <c r="AH62" s="51"/>
      <c r="AI62" s="51"/>
      <c r="AJ62" s="51"/>
      <c r="AK62" s="51"/>
      <c r="AL62" s="51"/>
    </row>
    <row r="63" spans="1:44" s="44" customFormat="1" ht="45">
      <c r="A63" s="49"/>
      <c r="B63" s="49"/>
      <c r="C63" s="49"/>
      <c r="D63" s="49"/>
      <c r="E63" s="49"/>
      <c r="F63" s="53"/>
      <c r="G63" s="53"/>
      <c r="H63" s="53"/>
      <c r="I63" s="53"/>
      <c r="J63" s="53"/>
      <c r="K63" s="53"/>
      <c r="L63" s="53"/>
      <c r="M63" s="53"/>
      <c r="N63" s="53"/>
      <c r="O63" s="53"/>
      <c r="P63" s="53"/>
      <c r="Q63" s="53"/>
      <c r="R63" s="53"/>
      <c r="S63" s="53"/>
      <c r="T63" s="53"/>
      <c r="U63" s="53"/>
      <c r="V63" s="53"/>
      <c r="W63" s="53"/>
      <c r="X63" s="53"/>
      <c r="Y63" s="51"/>
      <c r="Z63" s="51"/>
      <c r="AA63" s="51"/>
      <c r="AB63" s="51"/>
      <c r="AC63" s="51"/>
      <c r="AD63" s="51"/>
      <c r="AE63" s="51"/>
      <c r="AF63" s="51"/>
      <c r="AG63" s="51"/>
      <c r="AH63" s="51"/>
      <c r="AI63" s="51"/>
      <c r="AJ63" s="51"/>
      <c r="AK63" s="51"/>
      <c r="AL63" s="51"/>
      <c r="AM63" s="44" t="s">
        <v>180</v>
      </c>
    </row>
    <row r="64" spans="1:44" s="44" customFormat="1" ht="21">
      <c r="A64" s="49"/>
      <c r="B64" s="172"/>
      <c r="C64" s="172"/>
      <c r="D64" s="172"/>
      <c r="E64" s="172"/>
      <c r="F64" s="172"/>
      <c r="G64" s="172"/>
      <c r="H64" s="172"/>
      <c r="I64" s="172"/>
      <c r="J64" s="172"/>
      <c r="K64" s="172"/>
      <c r="L64" s="172"/>
      <c r="M64" s="172"/>
      <c r="N64" s="172"/>
      <c r="O64" s="172"/>
      <c r="P64" s="172"/>
      <c r="Q64" s="172"/>
      <c r="R64" s="172"/>
      <c r="S64" s="172"/>
      <c r="T64" s="172"/>
      <c r="U64" s="172"/>
      <c r="V64" s="53"/>
      <c r="W64" s="53"/>
      <c r="X64" s="53"/>
      <c r="Y64" s="51"/>
      <c r="Z64" s="51"/>
      <c r="AA64" s="51"/>
      <c r="AB64" s="51"/>
      <c r="AC64" s="51"/>
      <c r="AD64" s="51"/>
      <c r="AE64" s="51"/>
      <c r="AF64" s="51"/>
      <c r="AG64" s="51"/>
      <c r="AH64" s="51"/>
      <c r="AI64" s="51"/>
      <c r="AJ64" s="51"/>
      <c r="AK64" s="51"/>
      <c r="AL64" s="51"/>
      <c r="AO64" s="44" t="s">
        <v>129</v>
      </c>
      <c r="AP64" s="44" t="s">
        <v>130</v>
      </c>
      <c r="AQ64" s="44" t="s">
        <v>131</v>
      </c>
      <c r="AR64" s="44" t="s">
        <v>132</v>
      </c>
    </row>
    <row r="65" spans="1:44" s="44" customFormat="1" ht="21">
      <c r="A65" s="49"/>
      <c r="B65" s="142"/>
      <c r="C65" s="142"/>
      <c r="D65" s="142"/>
      <c r="E65" s="142"/>
      <c r="F65" s="142"/>
      <c r="G65" s="142"/>
      <c r="H65" s="142"/>
      <c r="I65" s="142"/>
      <c r="J65" s="142"/>
      <c r="K65" s="142"/>
      <c r="L65" s="142"/>
      <c r="M65" s="142"/>
      <c r="N65" s="142"/>
      <c r="O65" s="142"/>
      <c r="P65" s="142"/>
      <c r="Q65" s="142"/>
      <c r="R65" s="142"/>
      <c r="S65" s="142"/>
      <c r="T65" s="142"/>
      <c r="U65" s="142"/>
      <c r="V65" s="53"/>
      <c r="W65" s="53"/>
      <c r="X65" s="53"/>
      <c r="Y65" s="51"/>
      <c r="Z65" s="51"/>
      <c r="AA65" s="51"/>
      <c r="AB65" s="51"/>
      <c r="AC65" s="51"/>
      <c r="AD65" s="51"/>
      <c r="AE65" s="51"/>
      <c r="AF65" s="51"/>
      <c r="AG65" s="51"/>
      <c r="AH65" s="51"/>
      <c r="AI65" s="51"/>
      <c r="AJ65" s="51"/>
      <c r="AK65" s="51"/>
      <c r="AL65" s="51"/>
      <c r="AM65" s="44" t="s">
        <v>133</v>
      </c>
      <c r="AN65" s="44" t="s">
        <v>171</v>
      </c>
      <c r="AO65" s="44">
        <v>49</v>
      </c>
      <c r="AP65" s="44">
        <v>43</v>
      </c>
      <c r="AQ65" s="44">
        <v>43</v>
      </c>
      <c r="AR65" s="44">
        <v>43</v>
      </c>
    </row>
    <row r="66" spans="1:44" s="44" customFormat="1" ht="21">
      <c r="A66" s="53"/>
      <c r="B66" s="173"/>
      <c r="C66" s="173"/>
      <c r="D66" s="173"/>
      <c r="E66" s="173"/>
      <c r="F66" s="173"/>
      <c r="G66" s="173"/>
      <c r="H66" s="173"/>
      <c r="I66" s="173"/>
      <c r="J66" s="173"/>
      <c r="K66" s="55"/>
      <c r="L66" s="55"/>
      <c r="M66" s="55"/>
      <c r="N66" s="55"/>
      <c r="O66" s="55"/>
      <c r="P66" s="55"/>
      <c r="Q66" s="55"/>
      <c r="R66" s="55"/>
      <c r="S66" s="55"/>
      <c r="T66" s="55"/>
      <c r="U66" s="55"/>
      <c r="V66" s="51"/>
      <c r="W66" s="51"/>
      <c r="X66" s="51"/>
      <c r="Y66" s="51"/>
      <c r="Z66" s="51"/>
      <c r="AA66" s="51"/>
      <c r="AB66" s="51"/>
      <c r="AC66" s="51"/>
      <c r="AD66" s="51"/>
      <c r="AE66" s="51"/>
      <c r="AF66" s="51"/>
      <c r="AG66" s="51"/>
      <c r="AH66" s="51"/>
      <c r="AI66" s="51"/>
      <c r="AJ66" s="51"/>
      <c r="AK66" s="49"/>
      <c r="AL66" s="49"/>
      <c r="AN66" s="44" t="s">
        <v>38</v>
      </c>
      <c r="AO66" s="44">
        <v>65</v>
      </c>
      <c r="AP66" s="44">
        <v>57</v>
      </c>
      <c r="AQ66" s="44">
        <v>57</v>
      </c>
      <c r="AR66" s="44">
        <v>100</v>
      </c>
    </row>
    <row r="67" spans="1:44" s="44" customFormat="1" ht="21">
      <c r="A67" s="53"/>
      <c r="B67" s="173"/>
      <c r="C67" s="173"/>
      <c r="D67" s="173"/>
      <c r="E67" s="173"/>
      <c r="F67" s="173"/>
      <c r="G67" s="173"/>
      <c r="H67" s="173"/>
      <c r="I67" s="173"/>
      <c r="J67" s="173"/>
      <c r="K67" s="55"/>
      <c r="L67" s="55"/>
      <c r="M67" s="55"/>
      <c r="N67" s="55"/>
      <c r="O67" s="55"/>
      <c r="P67" s="55"/>
      <c r="Q67" s="55"/>
      <c r="R67" s="55"/>
      <c r="S67" s="55"/>
      <c r="T67" s="55"/>
      <c r="U67" s="55"/>
      <c r="V67" s="51"/>
      <c r="W67" s="51"/>
      <c r="X67" s="51"/>
      <c r="Y67" s="51"/>
      <c r="Z67" s="51"/>
      <c r="AA67" s="51"/>
      <c r="AB67" s="51"/>
      <c r="AC67" s="51"/>
      <c r="AD67" s="51"/>
      <c r="AE67" s="51"/>
      <c r="AF67" s="51"/>
      <c r="AG67" s="51"/>
      <c r="AH67" s="51"/>
      <c r="AI67" s="51"/>
      <c r="AJ67" s="51"/>
      <c r="AK67" s="51"/>
      <c r="AL67" s="51"/>
      <c r="AN67" s="44" t="s">
        <v>13</v>
      </c>
      <c r="AO67" s="44">
        <v>114</v>
      </c>
      <c r="AP67" s="44">
        <v>100</v>
      </c>
      <c r="AQ67" s="44">
        <v>100</v>
      </c>
    </row>
    <row r="68" spans="1:44" s="44" customFormat="1" ht="60">
      <c r="A68" s="53"/>
      <c r="B68" s="173"/>
      <c r="C68" s="173"/>
      <c r="D68" s="173"/>
      <c r="E68" s="173"/>
      <c r="F68" s="173"/>
      <c r="G68" s="173"/>
      <c r="H68" s="173"/>
      <c r="I68" s="173"/>
      <c r="J68" s="173"/>
      <c r="K68" s="55"/>
      <c r="L68" s="55"/>
      <c r="M68" s="55"/>
      <c r="N68" s="55"/>
      <c r="O68" s="55"/>
      <c r="P68" s="55"/>
      <c r="Q68" s="55"/>
      <c r="R68" s="55"/>
      <c r="S68" s="55"/>
      <c r="T68" s="55"/>
      <c r="U68" s="55"/>
      <c r="V68" s="51"/>
      <c r="W68" s="51"/>
      <c r="X68" s="51"/>
      <c r="Y68" s="51"/>
      <c r="Z68" s="51"/>
      <c r="AA68" s="51"/>
      <c r="AB68" s="51"/>
      <c r="AC68" s="51"/>
      <c r="AD68" s="51"/>
      <c r="AE68" s="51"/>
      <c r="AF68" s="51"/>
      <c r="AG68" s="51"/>
      <c r="AH68" s="51"/>
      <c r="AI68" s="51"/>
      <c r="AJ68" s="51"/>
      <c r="AK68" s="51"/>
      <c r="AL68" s="51"/>
      <c r="AM68" s="44" t="s">
        <v>189</v>
      </c>
    </row>
    <row r="69" spans="1:44" s="44" customFormat="1" ht="21">
      <c r="A69" s="53"/>
      <c r="B69" s="143"/>
      <c r="C69" s="143"/>
      <c r="D69" s="143"/>
      <c r="E69" s="143"/>
      <c r="F69" s="143"/>
      <c r="G69" s="143"/>
      <c r="H69" s="143"/>
      <c r="I69" s="143"/>
      <c r="J69" s="143"/>
      <c r="K69" s="55"/>
      <c r="L69" s="55"/>
      <c r="M69" s="55"/>
      <c r="N69" s="55"/>
      <c r="O69" s="55"/>
      <c r="P69" s="55"/>
      <c r="Q69" s="55"/>
      <c r="R69" s="55"/>
      <c r="S69" s="55"/>
      <c r="T69" s="55"/>
      <c r="U69" s="55"/>
      <c r="V69" s="51"/>
      <c r="W69" s="51"/>
      <c r="X69" s="51"/>
      <c r="Y69" s="51"/>
      <c r="Z69" s="51"/>
      <c r="AA69" s="51"/>
      <c r="AB69" s="51"/>
      <c r="AC69" s="51"/>
      <c r="AD69" s="51"/>
      <c r="AE69" s="51"/>
      <c r="AF69" s="51"/>
      <c r="AG69" s="51"/>
      <c r="AH69" s="51"/>
      <c r="AI69" s="51"/>
      <c r="AJ69" s="51"/>
      <c r="AK69" s="51"/>
      <c r="AL69" s="51"/>
    </row>
    <row r="70" spans="1:44" s="44" customFormat="1" ht="21.75" thickBot="1">
      <c r="A70" s="58"/>
      <c r="B70" s="59"/>
      <c r="C70" s="58"/>
      <c r="D70" s="58"/>
      <c r="E70" s="58"/>
      <c r="F70" s="58"/>
      <c r="G70" s="58"/>
      <c r="H70" s="53"/>
      <c r="I70" s="53"/>
      <c r="J70" s="53"/>
      <c r="K70" s="53"/>
      <c r="L70" s="53"/>
      <c r="M70" s="53"/>
      <c r="N70" s="53"/>
      <c r="O70" s="53"/>
      <c r="P70" s="53"/>
      <c r="Q70" s="53"/>
      <c r="R70" s="53"/>
      <c r="S70" s="53"/>
      <c r="T70" s="53"/>
      <c r="U70" s="51"/>
      <c r="V70" s="51"/>
      <c r="W70" s="51"/>
      <c r="X70" s="51"/>
      <c r="Y70" s="51"/>
      <c r="Z70" s="51"/>
      <c r="AA70" s="51"/>
      <c r="AB70" s="51"/>
      <c r="AC70" s="51"/>
      <c r="AD70" s="51"/>
      <c r="AE70" s="51"/>
      <c r="AF70" s="51"/>
      <c r="AG70" s="51"/>
      <c r="AH70" s="51"/>
      <c r="AI70" s="51"/>
      <c r="AJ70" s="51"/>
      <c r="AK70" s="51"/>
      <c r="AL70" s="49"/>
    </row>
    <row r="71" spans="1:44" s="47" customFormat="1" ht="18.75">
      <c r="A71" s="60"/>
      <c r="B71" s="61"/>
      <c r="C71" s="61"/>
      <c r="D71" s="61"/>
      <c r="E71" s="61"/>
      <c r="F71" s="61"/>
      <c r="G71" s="61"/>
      <c r="H71" s="61"/>
      <c r="I71" s="61"/>
      <c r="J71" s="61"/>
      <c r="K71" s="61"/>
      <c r="L71" s="61"/>
      <c r="M71" s="61"/>
      <c r="N71" s="61"/>
      <c r="O71" s="61"/>
      <c r="P71" s="61"/>
      <c r="Q71" s="61"/>
      <c r="R71" s="61"/>
      <c r="S71" s="61"/>
      <c r="T71" s="61"/>
      <c r="U71" s="61"/>
      <c r="V71" s="174" t="s">
        <v>14</v>
      </c>
      <c r="W71" s="175"/>
      <c r="X71" s="175"/>
      <c r="Y71" s="175"/>
      <c r="Z71" s="175"/>
      <c r="AA71" s="176"/>
      <c r="AB71" s="38"/>
      <c r="AC71" s="174" t="s">
        <v>15</v>
      </c>
      <c r="AD71" s="175"/>
      <c r="AE71" s="175"/>
      <c r="AF71" s="175"/>
      <c r="AG71" s="175"/>
      <c r="AH71" s="176"/>
      <c r="AI71" s="180" t="s">
        <v>16</v>
      </c>
      <c r="AJ71" s="180"/>
      <c r="AK71" s="180"/>
      <c r="AL71" s="180"/>
    </row>
    <row r="72" spans="1:44" s="44" customFormat="1" ht="75.75" thickBot="1">
      <c r="A72" s="53"/>
      <c r="B72" s="181"/>
      <c r="C72" s="181"/>
      <c r="D72" s="62"/>
      <c r="E72" s="62"/>
      <c r="F72" s="62"/>
      <c r="G72" s="51"/>
      <c r="H72" s="51"/>
      <c r="I72" s="51"/>
      <c r="J72" s="51"/>
      <c r="K72" s="51"/>
      <c r="L72" s="51"/>
      <c r="M72" s="51"/>
      <c r="N72" s="51"/>
      <c r="O72" s="51"/>
      <c r="P72" s="51"/>
      <c r="Q72" s="51"/>
      <c r="R72" s="51"/>
      <c r="S72" s="51"/>
      <c r="T72" s="51"/>
      <c r="U72" s="51"/>
      <c r="V72" s="177"/>
      <c r="W72" s="178"/>
      <c r="X72" s="178"/>
      <c r="Y72" s="178"/>
      <c r="Z72" s="178"/>
      <c r="AA72" s="179"/>
      <c r="AB72" s="38"/>
      <c r="AC72" s="177"/>
      <c r="AD72" s="178"/>
      <c r="AE72" s="178"/>
      <c r="AF72" s="178"/>
      <c r="AG72" s="178"/>
      <c r="AH72" s="179"/>
      <c r="AI72" s="180"/>
      <c r="AJ72" s="180"/>
      <c r="AK72" s="180"/>
      <c r="AL72" s="180"/>
      <c r="AM72" s="44" t="s">
        <v>181</v>
      </c>
    </row>
    <row r="73" spans="1:44" s="44" customFormat="1" ht="21">
      <c r="A73" s="167" t="s">
        <v>43</v>
      </c>
      <c r="B73" s="167"/>
      <c r="C73" s="167"/>
      <c r="D73" s="167"/>
      <c r="E73" s="167"/>
      <c r="F73" s="167"/>
      <c r="G73" s="167"/>
      <c r="H73" s="167"/>
      <c r="I73" s="167"/>
      <c r="J73" s="167"/>
      <c r="K73" s="167"/>
      <c r="L73" s="167"/>
      <c r="M73" s="167"/>
      <c r="N73" s="167"/>
      <c r="O73" s="167"/>
      <c r="P73" s="167"/>
      <c r="Q73" s="167"/>
      <c r="R73" s="167"/>
      <c r="S73" s="167"/>
      <c r="T73" s="167"/>
      <c r="U73" s="168"/>
      <c r="V73" s="63">
        <v>1</v>
      </c>
      <c r="W73" s="64">
        <v>2</v>
      </c>
      <c r="X73" s="64">
        <v>3</v>
      </c>
      <c r="Y73" s="64">
        <v>4</v>
      </c>
      <c r="Z73" s="64">
        <v>5</v>
      </c>
      <c r="AA73" s="65" t="s">
        <v>44</v>
      </c>
      <c r="AB73" s="41" t="s">
        <v>18</v>
      </c>
      <c r="AC73" s="63">
        <v>1</v>
      </c>
      <c r="AD73" s="64">
        <v>2</v>
      </c>
      <c r="AE73" s="64">
        <v>3</v>
      </c>
      <c r="AF73" s="64">
        <v>4</v>
      </c>
      <c r="AG73" s="64">
        <v>5</v>
      </c>
      <c r="AH73" s="65" t="s">
        <v>44</v>
      </c>
      <c r="AI73" s="66" t="s">
        <v>19</v>
      </c>
      <c r="AJ73" s="67" t="s">
        <v>20</v>
      </c>
      <c r="AK73" s="67" t="s">
        <v>21</v>
      </c>
      <c r="AL73" s="67" t="s">
        <v>22</v>
      </c>
      <c r="AO73" s="44" t="s">
        <v>129</v>
      </c>
      <c r="AP73" s="44" t="s">
        <v>130</v>
      </c>
      <c r="AQ73" s="44" t="s">
        <v>131</v>
      </c>
      <c r="AR73" s="44" t="s">
        <v>132</v>
      </c>
    </row>
    <row r="74" spans="1:44" s="129" customFormat="1" ht="24" customHeight="1">
      <c r="A74" s="190" t="s">
        <v>125</v>
      </c>
      <c r="B74" s="190"/>
      <c r="C74" s="190"/>
      <c r="D74" s="190"/>
      <c r="E74" s="190"/>
      <c r="F74" s="190"/>
      <c r="G74" s="190"/>
      <c r="H74" s="190"/>
      <c r="I74" s="190"/>
      <c r="J74" s="190"/>
      <c r="K74" s="190"/>
      <c r="L74" s="190"/>
      <c r="M74" s="190"/>
      <c r="N74" s="190"/>
      <c r="O74" s="190"/>
      <c r="P74" s="190"/>
      <c r="Q74" s="190"/>
      <c r="R74" s="190"/>
      <c r="S74" s="190"/>
      <c r="T74" s="190"/>
      <c r="U74" s="190"/>
      <c r="V74" s="191"/>
      <c r="W74" s="191"/>
      <c r="X74" s="191"/>
      <c r="Y74" s="191"/>
      <c r="Z74" s="191"/>
      <c r="AA74" s="191"/>
      <c r="AB74" s="126"/>
      <c r="AC74" s="202"/>
      <c r="AD74" s="202"/>
      <c r="AE74" s="202"/>
      <c r="AF74" s="202"/>
      <c r="AG74" s="202"/>
      <c r="AH74" s="203"/>
      <c r="AI74" s="127"/>
      <c r="AJ74" s="128"/>
      <c r="AK74" s="128"/>
      <c r="AL74" s="128"/>
      <c r="AM74" s="129" t="s">
        <v>133</v>
      </c>
      <c r="AN74" s="129" t="s">
        <v>171</v>
      </c>
      <c r="AO74" s="129">
        <v>81</v>
      </c>
      <c r="AP74" s="129">
        <v>71.099999999999994</v>
      </c>
      <c r="AQ74" s="129">
        <v>71.099999999999994</v>
      </c>
      <c r="AR74" s="129">
        <v>71.099999999999994</v>
      </c>
    </row>
    <row r="75" spans="1:44" s="47" customFormat="1" ht="20.25" customHeight="1">
      <c r="A75" s="68" t="s">
        <v>45</v>
      </c>
      <c r="B75" s="182" t="s">
        <v>46</v>
      </c>
      <c r="C75" s="182"/>
      <c r="D75" s="182"/>
      <c r="E75" s="182"/>
      <c r="F75" s="182"/>
      <c r="G75" s="182"/>
      <c r="H75" s="182"/>
      <c r="I75" s="182"/>
      <c r="J75" s="182"/>
      <c r="K75" s="182"/>
      <c r="L75" s="182"/>
      <c r="M75" s="182"/>
      <c r="N75" s="182"/>
      <c r="O75" s="182"/>
      <c r="P75" s="182"/>
      <c r="Q75" s="182"/>
      <c r="R75" s="182"/>
      <c r="S75" s="182"/>
      <c r="T75" s="182"/>
      <c r="U75" s="183"/>
      <c r="V75" s="137">
        <f>+AN8</f>
        <v>2</v>
      </c>
      <c r="W75" s="137">
        <f t="shared" ref="W75:AA76" si="11">+AO8</f>
        <v>2</v>
      </c>
      <c r="X75" s="137">
        <f t="shared" si="11"/>
        <v>3</v>
      </c>
      <c r="Y75" s="137">
        <f t="shared" si="11"/>
        <v>9</v>
      </c>
      <c r="Z75" s="137">
        <f t="shared" si="11"/>
        <v>7</v>
      </c>
      <c r="AA75" s="137">
        <f t="shared" si="11"/>
        <v>0</v>
      </c>
      <c r="AB75" s="137">
        <f>SUM(V75:AA75)</f>
        <v>23</v>
      </c>
      <c r="AC75" s="46">
        <f>V75/$AB75</f>
        <v>8.6956521739130432E-2</v>
      </c>
      <c r="AD75" s="46">
        <f t="shared" ref="AD75:AH79" si="12">W75/$AB75</f>
        <v>8.6956521739130432E-2</v>
      </c>
      <c r="AE75" s="46">
        <f t="shared" si="12"/>
        <v>0.13043478260869565</v>
      </c>
      <c r="AF75" s="46">
        <f t="shared" si="12"/>
        <v>0.39130434782608697</v>
      </c>
      <c r="AG75" s="46">
        <f t="shared" si="12"/>
        <v>0.30434782608695654</v>
      </c>
      <c r="AH75" s="46">
        <f t="shared" si="12"/>
        <v>0</v>
      </c>
      <c r="AI75" s="137">
        <f>+BA8</f>
        <v>3.74</v>
      </c>
      <c r="AJ75" s="137">
        <f t="shared" ref="AJ75:AL76" si="13">+BB8</f>
        <v>1.25</v>
      </c>
      <c r="AK75" s="137">
        <f t="shared" si="13"/>
        <v>4</v>
      </c>
      <c r="AL75" s="137">
        <f t="shared" si="13"/>
        <v>4</v>
      </c>
      <c r="AN75" s="47" t="s">
        <v>38</v>
      </c>
      <c r="AO75" s="47">
        <v>33</v>
      </c>
      <c r="AP75" s="47">
        <v>28.9</v>
      </c>
      <c r="AQ75" s="47">
        <v>28.9</v>
      </c>
      <c r="AR75" s="47">
        <v>100</v>
      </c>
    </row>
    <row r="76" spans="1:44" s="47" customFormat="1" ht="18.75" customHeight="1">
      <c r="A76" s="68" t="s">
        <v>47</v>
      </c>
      <c r="B76" s="182" t="s">
        <v>51</v>
      </c>
      <c r="C76" s="182" t="s">
        <v>52</v>
      </c>
      <c r="D76" s="182" t="s">
        <v>52</v>
      </c>
      <c r="E76" s="182" t="s">
        <v>52</v>
      </c>
      <c r="F76" s="182" t="s">
        <v>52</v>
      </c>
      <c r="G76" s="182" t="s">
        <v>52</v>
      </c>
      <c r="H76" s="182" t="s">
        <v>52</v>
      </c>
      <c r="I76" s="182" t="s">
        <v>52</v>
      </c>
      <c r="J76" s="182" t="s">
        <v>52</v>
      </c>
      <c r="K76" s="182" t="s">
        <v>52</v>
      </c>
      <c r="L76" s="182" t="s">
        <v>52</v>
      </c>
      <c r="M76" s="182" t="s">
        <v>52</v>
      </c>
      <c r="N76" s="182" t="s">
        <v>52</v>
      </c>
      <c r="O76" s="182" t="s">
        <v>52</v>
      </c>
      <c r="P76" s="182" t="s">
        <v>52</v>
      </c>
      <c r="Q76" s="182" t="s">
        <v>52</v>
      </c>
      <c r="R76" s="182" t="s">
        <v>52</v>
      </c>
      <c r="S76" s="182" t="s">
        <v>52</v>
      </c>
      <c r="T76" s="182" t="s">
        <v>52</v>
      </c>
      <c r="U76" s="183" t="s">
        <v>52</v>
      </c>
      <c r="V76" s="137">
        <f>+AN9</f>
        <v>0</v>
      </c>
      <c r="W76" s="137">
        <f t="shared" si="11"/>
        <v>0</v>
      </c>
      <c r="X76" s="137">
        <f t="shared" si="11"/>
        <v>2</v>
      </c>
      <c r="Y76" s="137">
        <f t="shared" si="11"/>
        <v>9</v>
      </c>
      <c r="Z76" s="137">
        <f t="shared" si="11"/>
        <v>12</v>
      </c>
      <c r="AA76" s="137">
        <f t="shared" si="11"/>
        <v>0</v>
      </c>
      <c r="AB76" s="137">
        <f>SUM(V76:AA76)</f>
        <v>23</v>
      </c>
      <c r="AC76" s="46">
        <f t="shared" ref="AC76" si="14">V76/$AB76</f>
        <v>0</v>
      </c>
      <c r="AD76" s="46">
        <f t="shared" si="12"/>
        <v>0</v>
      </c>
      <c r="AE76" s="46">
        <f t="shared" si="12"/>
        <v>8.6956521739130432E-2</v>
      </c>
      <c r="AF76" s="46">
        <f t="shared" si="12"/>
        <v>0.39130434782608697</v>
      </c>
      <c r="AG76" s="46">
        <f t="shared" si="12"/>
        <v>0.52173913043478259</v>
      </c>
      <c r="AH76" s="46">
        <f t="shared" si="12"/>
        <v>0</v>
      </c>
      <c r="AI76" s="137">
        <f>+BA9</f>
        <v>4.43</v>
      </c>
      <c r="AJ76" s="137">
        <f t="shared" si="13"/>
        <v>0.66</v>
      </c>
      <c r="AK76" s="137">
        <f t="shared" si="13"/>
        <v>5</v>
      </c>
      <c r="AL76" s="137">
        <f t="shared" si="13"/>
        <v>5</v>
      </c>
      <c r="AN76" s="47" t="s">
        <v>13</v>
      </c>
      <c r="AO76" s="47">
        <v>114</v>
      </c>
      <c r="AP76" s="47">
        <v>100</v>
      </c>
      <c r="AQ76" s="47">
        <v>100</v>
      </c>
    </row>
    <row r="77" spans="1:44" s="129" customFormat="1" ht="29.25" customHeight="1">
      <c r="A77" s="201" t="s">
        <v>126</v>
      </c>
      <c r="B77" s="201"/>
      <c r="C77" s="201"/>
      <c r="D77" s="201"/>
      <c r="E77" s="201"/>
      <c r="F77" s="201"/>
      <c r="G77" s="201"/>
      <c r="H77" s="201"/>
      <c r="I77" s="201"/>
      <c r="J77" s="201"/>
      <c r="K77" s="201"/>
      <c r="L77" s="201"/>
      <c r="M77" s="201"/>
      <c r="N77" s="201"/>
      <c r="O77" s="201"/>
      <c r="P77" s="201"/>
      <c r="Q77" s="201"/>
      <c r="R77" s="201"/>
      <c r="S77" s="201"/>
      <c r="T77" s="201"/>
      <c r="U77" s="201"/>
      <c r="V77" s="130">
        <v>1</v>
      </c>
      <c r="W77" s="144">
        <v>2</v>
      </c>
      <c r="X77" s="144">
        <v>3</v>
      </c>
      <c r="Y77" s="144">
        <v>4</v>
      </c>
      <c r="Z77" s="144">
        <v>5</v>
      </c>
      <c r="AA77" s="132" t="s">
        <v>44</v>
      </c>
      <c r="AB77" s="126" t="s">
        <v>13</v>
      </c>
      <c r="AC77" s="130">
        <v>1</v>
      </c>
      <c r="AD77" s="144">
        <v>2</v>
      </c>
      <c r="AE77" s="144">
        <v>3</v>
      </c>
      <c r="AF77" s="144">
        <v>4</v>
      </c>
      <c r="AG77" s="144">
        <v>5</v>
      </c>
      <c r="AH77" s="132" t="s">
        <v>44</v>
      </c>
      <c r="AI77" s="133" t="s">
        <v>19</v>
      </c>
      <c r="AJ77" s="128" t="s">
        <v>20</v>
      </c>
      <c r="AK77" s="128" t="s">
        <v>21</v>
      </c>
      <c r="AL77" s="128" t="s">
        <v>22</v>
      </c>
      <c r="AM77" s="129" t="s">
        <v>189</v>
      </c>
    </row>
    <row r="78" spans="1:44" s="47" customFormat="1" ht="18.75" customHeight="1">
      <c r="A78" s="68" t="s">
        <v>50</v>
      </c>
      <c r="B78" s="182" t="s">
        <v>48</v>
      </c>
      <c r="C78" s="182" t="s">
        <v>49</v>
      </c>
      <c r="D78" s="182" t="s">
        <v>49</v>
      </c>
      <c r="E78" s="182" t="s">
        <v>49</v>
      </c>
      <c r="F78" s="182" t="s">
        <v>49</v>
      </c>
      <c r="G78" s="182" t="s">
        <v>49</v>
      </c>
      <c r="H78" s="182" t="s">
        <v>49</v>
      </c>
      <c r="I78" s="182" t="s">
        <v>49</v>
      </c>
      <c r="J78" s="182" t="s">
        <v>49</v>
      </c>
      <c r="K78" s="182" t="s">
        <v>49</v>
      </c>
      <c r="L78" s="182" t="s">
        <v>49</v>
      </c>
      <c r="M78" s="182" t="s">
        <v>49</v>
      </c>
      <c r="N78" s="182" t="s">
        <v>49</v>
      </c>
      <c r="O78" s="182" t="s">
        <v>49</v>
      </c>
      <c r="P78" s="182" t="s">
        <v>49</v>
      </c>
      <c r="Q78" s="182" t="s">
        <v>49</v>
      </c>
      <c r="R78" s="182" t="s">
        <v>49</v>
      </c>
      <c r="S78" s="182" t="s">
        <v>49</v>
      </c>
      <c r="T78" s="182" t="s">
        <v>49</v>
      </c>
      <c r="U78" s="183" t="s">
        <v>49</v>
      </c>
      <c r="V78" s="137">
        <f>+AN10</f>
        <v>11</v>
      </c>
      <c r="W78" s="137">
        <f t="shared" ref="W78:AA79" si="15">+AO10</f>
        <v>18</v>
      </c>
      <c r="X78" s="137">
        <f t="shared" si="15"/>
        <v>29</v>
      </c>
      <c r="Y78" s="137">
        <f t="shared" si="15"/>
        <v>18</v>
      </c>
      <c r="Z78" s="137">
        <f t="shared" si="15"/>
        <v>11</v>
      </c>
      <c r="AA78" s="137">
        <f t="shared" si="15"/>
        <v>4</v>
      </c>
      <c r="AB78" s="137">
        <f>SUM(V78:AA78)</f>
        <v>91</v>
      </c>
      <c r="AC78" s="46">
        <f t="shared" ref="AC78:AC79" si="16">V78/$AB78</f>
        <v>0.12087912087912088</v>
      </c>
      <c r="AD78" s="46">
        <f t="shared" si="12"/>
        <v>0.19780219780219779</v>
      </c>
      <c r="AE78" s="46">
        <f t="shared" si="12"/>
        <v>0.31868131868131866</v>
      </c>
      <c r="AF78" s="46">
        <f t="shared" si="12"/>
        <v>0.19780219780219779</v>
      </c>
      <c r="AG78" s="46">
        <f t="shared" si="12"/>
        <v>0.12087912087912088</v>
      </c>
      <c r="AH78" s="46">
        <f t="shared" si="12"/>
        <v>4.3956043956043959E-2</v>
      </c>
      <c r="AI78" s="137">
        <f>+BA10</f>
        <v>3</v>
      </c>
      <c r="AJ78" s="137">
        <f t="shared" ref="AJ78:AL79" si="17">+BB10</f>
        <v>1.2</v>
      </c>
      <c r="AK78" s="137">
        <f t="shared" si="17"/>
        <v>3</v>
      </c>
      <c r="AL78" s="137">
        <f t="shared" si="17"/>
        <v>3</v>
      </c>
    </row>
    <row r="79" spans="1:44" s="47" customFormat="1" ht="18.75" customHeight="1">
      <c r="A79" s="68" t="s">
        <v>124</v>
      </c>
      <c r="B79" s="182" t="s">
        <v>51</v>
      </c>
      <c r="C79" s="182" t="s">
        <v>52</v>
      </c>
      <c r="D79" s="182" t="s">
        <v>52</v>
      </c>
      <c r="E79" s="182" t="s">
        <v>52</v>
      </c>
      <c r="F79" s="182" t="s">
        <v>52</v>
      </c>
      <c r="G79" s="182" t="s">
        <v>52</v>
      </c>
      <c r="H79" s="182" t="s">
        <v>52</v>
      </c>
      <c r="I79" s="182" t="s">
        <v>52</v>
      </c>
      <c r="J79" s="182" t="s">
        <v>52</v>
      </c>
      <c r="K79" s="182" t="s">
        <v>52</v>
      </c>
      <c r="L79" s="182" t="s">
        <v>52</v>
      </c>
      <c r="M79" s="182" t="s">
        <v>52</v>
      </c>
      <c r="N79" s="182" t="s">
        <v>52</v>
      </c>
      <c r="O79" s="182" t="s">
        <v>52</v>
      </c>
      <c r="P79" s="182" t="s">
        <v>52</v>
      </c>
      <c r="Q79" s="182" t="s">
        <v>52</v>
      </c>
      <c r="R79" s="182" t="s">
        <v>52</v>
      </c>
      <c r="S79" s="182" t="s">
        <v>52</v>
      </c>
      <c r="T79" s="182" t="s">
        <v>52</v>
      </c>
      <c r="U79" s="183" t="s">
        <v>52</v>
      </c>
      <c r="V79" s="137">
        <f>+AN11</f>
        <v>4</v>
      </c>
      <c r="W79" s="137">
        <f t="shared" si="15"/>
        <v>6</v>
      </c>
      <c r="X79" s="137">
        <f t="shared" si="15"/>
        <v>7</v>
      </c>
      <c r="Y79" s="137">
        <f t="shared" si="15"/>
        <v>27</v>
      </c>
      <c r="Z79" s="137">
        <f t="shared" si="15"/>
        <v>47</v>
      </c>
      <c r="AA79" s="137">
        <f t="shared" si="15"/>
        <v>0</v>
      </c>
      <c r="AB79" s="137">
        <f>SUM(V79:AA79)</f>
        <v>91</v>
      </c>
      <c r="AC79" s="46">
        <f t="shared" si="16"/>
        <v>4.3956043956043959E-2</v>
      </c>
      <c r="AD79" s="46">
        <f t="shared" si="12"/>
        <v>6.5934065934065936E-2</v>
      </c>
      <c r="AE79" s="46">
        <f t="shared" si="12"/>
        <v>7.6923076923076927E-2</v>
      </c>
      <c r="AF79" s="46">
        <f t="shared" si="12"/>
        <v>0.2967032967032967</v>
      </c>
      <c r="AG79" s="46">
        <f t="shared" si="12"/>
        <v>0.51648351648351654</v>
      </c>
      <c r="AH79" s="46">
        <f t="shared" si="12"/>
        <v>0</v>
      </c>
      <c r="AI79" s="137">
        <f>+BA11</f>
        <v>4.18</v>
      </c>
      <c r="AJ79" s="137">
        <f t="shared" si="17"/>
        <v>1.1100000000000001</v>
      </c>
      <c r="AK79" s="137">
        <f t="shared" si="17"/>
        <v>5</v>
      </c>
      <c r="AL79" s="137">
        <f t="shared" si="17"/>
        <v>5</v>
      </c>
    </row>
    <row r="80" spans="1:44" s="44" customFormat="1" ht="16.5" customHeight="1">
      <c r="A80" s="53"/>
      <c r="B80" s="69"/>
      <c r="C80" s="53"/>
      <c r="D80" s="53"/>
      <c r="E80" s="53"/>
      <c r="F80" s="53"/>
      <c r="G80" s="53"/>
      <c r="H80" s="53"/>
      <c r="I80" s="53"/>
      <c r="J80" s="53"/>
      <c r="K80" s="53"/>
      <c r="L80" s="53"/>
      <c r="M80" s="53"/>
      <c r="N80" s="53"/>
      <c r="O80" s="53"/>
      <c r="P80" s="53"/>
      <c r="Q80" s="53"/>
      <c r="R80" s="53"/>
      <c r="S80" s="51"/>
      <c r="T80" s="51"/>
      <c r="U80" s="51"/>
      <c r="V80" s="51"/>
      <c r="W80" s="51"/>
      <c r="X80" s="51"/>
      <c r="Y80" s="51"/>
      <c r="Z80" s="51"/>
      <c r="AA80" s="49"/>
      <c r="AB80" s="49"/>
      <c r="AC80" s="49"/>
      <c r="AD80" s="49"/>
      <c r="AE80" s="49"/>
      <c r="AF80" s="49"/>
      <c r="AG80" s="49"/>
      <c r="AH80" s="49"/>
      <c r="AI80" s="49"/>
      <c r="AJ80" s="49"/>
      <c r="AK80" s="49"/>
      <c r="AL80" s="49"/>
    </row>
    <row r="81" spans="1:44" s="44" customFormat="1" ht="16.5" customHeight="1">
      <c r="A81" s="58"/>
      <c r="B81" s="58"/>
      <c r="C81" s="70"/>
      <c r="D81" s="53"/>
      <c r="E81" s="53"/>
      <c r="F81" s="53"/>
      <c r="G81" s="53"/>
      <c r="H81" s="53"/>
      <c r="I81" s="53"/>
      <c r="J81" s="53"/>
      <c r="K81" s="71"/>
      <c r="L81" s="71"/>
      <c r="M81" s="53"/>
      <c r="N81" s="53"/>
      <c r="O81" s="53"/>
      <c r="P81" s="51"/>
      <c r="Q81" s="51"/>
      <c r="R81" s="51"/>
      <c r="S81" s="51"/>
      <c r="T81" s="71"/>
      <c r="U81" s="71"/>
      <c r="V81" s="51"/>
      <c r="W81" s="51"/>
      <c r="X81" s="51"/>
      <c r="Y81" s="51"/>
      <c r="Z81" s="51"/>
      <c r="AA81" s="49"/>
      <c r="AB81" s="49"/>
      <c r="AC81" s="49"/>
      <c r="AD81" s="49"/>
      <c r="AE81" s="49"/>
      <c r="AF81" s="49"/>
      <c r="AG81" s="49"/>
      <c r="AH81" s="49"/>
      <c r="AI81" s="49"/>
      <c r="AJ81" s="49"/>
      <c r="AK81" s="49"/>
      <c r="AL81" s="49"/>
      <c r="AM81" s="44" t="s">
        <v>182</v>
      </c>
    </row>
    <row r="82" spans="1:44" s="44" customFormat="1" ht="35.25" customHeight="1">
      <c r="A82" s="184" t="s">
        <v>53</v>
      </c>
      <c r="B82" s="184"/>
      <c r="C82" s="184"/>
      <c r="D82" s="184"/>
      <c r="E82" s="184"/>
      <c r="F82" s="184"/>
      <c r="G82" s="184"/>
      <c r="H82" s="184"/>
      <c r="I82" s="184"/>
      <c r="J82" s="184"/>
      <c r="K82" s="184"/>
      <c r="L82" s="184"/>
      <c r="M82" s="184"/>
      <c r="N82" s="72"/>
      <c r="O82" s="72"/>
      <c r="P82" s="72"/>
      <c r="Q82" s="72"/>
      <c r="R82" s="72"/>
      <c r="S82" s="72"/>
      <c r="T82" s="72"/>
      <c r="U82" s="72"/>
      <c r="V82" s="49"/>
      <c r="W82" s="49"/>
      <c r="X82" s="49"/>
      <c r="Y82" s="49"/>
      <c r="Z82" s="49"/>
      <c r="AA82" s="49"/>
      <c r="AB82" s="49"/>
      <c r="AC82" s="49"/>
      <c r="AD82" s="49"/>
      <c r="AE82" s="49"/>
      <c r="AF82" s="49"/>
      <c r="AG82" s="49"/>
      <c r="AH82" s="49"/>
      <c r="AI82" s="49"/>
      <c r="AJ82" s="49"/>
      <c r="AK82" s="49"/>
      <c r="AL82" s="49"/>
      <c r="AO82" s="44" t="s">
        <v>129</v>
      </c>
      <c r="AP82" s="44" t="s">
        <v>130</v>
      </c>
      <c r="AQ82" s="44" t="s">
        <v>131</v>
      </c>
      <c r="AR82" s="44" t="s">
        <v>132</v>
      </c>
    </row>
    <row r="83" spans="1:44" s="74" customFormat="1" ht="16.5" customHeight="1">
      <c r="A83" s="72"/>
      <c r="B83" s="72"/>
      <c r="C83" s="72"/>
      <c r="D83" s="72"/>
      <c r="E83" s="72"/>
      <c r="F83" s="72"/>
      <c r="G83" s="72"/>
      <c r="H83" s="72"/>
      <c r="I83" s="72"/>
      <c r="J83" s="72"/>
      <c r="K83" s="72"/>
      <c r="L83" s="72"/>
      <c r="M83" s="72"/>
      <c r="N83" s="72"/>
      <c r="O83" s="72"/>
      <c r="P83" s="72"/>
      <c r="Q83" s="72"/>
      <c r="R83" s="72"/>
      <c r="S83" s="72"/>
      <c r="T83" s="72"/>
      <c r="U83" s="72"/>
      <c r="V83" s="73"/>
      <c r="W83" s="73"/>
      <c r="X83" s="73"/>
      <c r="Y83" s="73"/>
      <c r="Z83" s="73"/>
      <c r="AA83" s="73"/>
      <c r="AB83" s="73"/>
      <c r="AC83" s="73"/>
      <c r="AD83" s="73"/>
      <c r="AE83" s="73"/>
      <c r="AF83" s="73"/>
      <c r="AG83" s="73"/>
      <c r="AH83" s="73"/>
      <c r="AI83" s="73"/>
      <c r="AJ83" s="73"/>
      <c r="AK83" s="73"/>
      <c r="AL83" s="73"/>
      <c r="AM83" s="74" t="s">
        <v>133</v>
      </c>
      <c r="AN83" s="74" t="s">
        <v>171</v>
      </c>
      <c r="AO83" s="74">
        <v>113</v>
      </c>
      <c r="AP83" s="74">
        <v>99.1</v>
      </c>
      <c r="AQ83" s="74">
        <v>99.1</v>
      </c>
      <c r="AR83" s="74">
        <v>99.1</v>
      </c>
    </row>
    <row r="84" spans="1:44" s="44" customFormat="1" ht="16.5" customHeight="1">
      <c r="A84" s="58"/>
      <c r="B84" s="58"/>
      <c r="C84" s="58"/>
      <c r="D84" s="58"/>
      <c r="E84" s="58"/>
      <c r="F84" s="58"/>
      <c r="G84" s="49"/>
      <c r="H84" s="49"/>
      <c r="I84" s="49"/>
      <c r="J84" s="49"/>
      <c r="K84" s="51"/>
      <c r="L84" s="51"/>
      <c r="M84" s="53"/>
      <c r="N84" s="49"/>
      <c r="O84" s="49"/>
      <c r="P84" s="49"/>
      <c r="Q84" s="49"/>
      <c r="R84" s="49"/>
      <c r="S84" s="49"/>
      <c r="T84" s="49"/>
      <c r="U84" s="49"/>
      <c r="V84" s="49"/>
      <c r="W84" s="49"/>
      <c r="X84" s="49"/>
      <c r="Y84" s="49"/>
      <c r="Z84" s="49"/>
      <c r="AA84" s="49"/>
      <c r="AB84" s="49"/>
      <c r="AC84" s="49"/>
      <c r="AD84" s="49"/>
      <c r="AE84" s="49"/>
      <c r="AF84" s="49"/>
      <c r="AG84" s="49"/>
      <c r="AH84" s="49"/>
      <c r="AI84" s="49"/>
      <c r="AJ84" s="49"/>
      <c r="AK84" s="49"/>
      <c r="AL84" s="49"/>
      <c r="AN84" s="44" t="s">
        <v>38</v>
      </c>
      <c r="AO84" s="44">
        <v>1</v>
      </c>
      <c r="AP84" s="44">
        <v>0.9</v>
      </c>
      <c r="AQ84" s="44">
        <v>0.9</v>
      </c>
      <c r="AR84" s="44">
        <v>100</v>
      </c>
    </row>
    <row r="85" spans="1:44" s="44" customFormat="1" ht="18.75" customHeight="1">
      <c r="A85" s="58"/>
      <c r="B85" s="58"/>
      <c r="C85" s="58"/>
      <c r="D85" s="58"/>
      <c r="E85" s="58"/>
      <c r="F85" s="58"/>
      <c r="G85" s="49"/>
      <c r="H85" s="49"/>
      <c r="I85" s="49"/>
      <c r="J85" s="49"/>
      <c r="K85" s="53"/>
      <c r="L85" s="53"/>
      <c r="M85" s="53"/>
      <c r="N85" s="53"/>
      <c r="O85" s="49"/>
      <c r="P85" s="49"/>
      <c r="Q85" s="49"/>
      <c r="R85" s="49"/>
      <c r="S85" s="49"/>
      <c r="T85" s="49"/>
      <c r="U85" s="49"/>
      <c r="V85" s="49"/>
      <c r="W85" s="49"/>
      <c r="X85" s="49"/>
      <c r="Y85" s="49"/>
      <c r="Z85" s="49"/>
      <c r="AA85" s="49"/>
      <c r="AB85" s="49"/>
      <c r="AC85" s="49"/>
      <c r="AD85" s="49"/>
      <c r="AE85" s="49"/>
      <c r="AF85" s="49"/>
      <c r="AG85" s="49"/>
      <c r="AH85" s="49"/>
      <c r="AI85" s="49"/>
      <c r="AJ85" s="49"/>
      <c r="AK85" s="49"/>
      <c r="AL85" s="49"/>
      <c r="AN85" s="44" t="s">
        <v>13</v>
      </c>
      <c r="AO85" s="44">
        <v>114</v>
      </c>
      <c r="AP85" s="44">
        <v>100</v>
      </c>
      <c r="AQ85" s="44">
        <v>100</v>
      </c>
    </row>
    <row r="86" spans="1:44" s="44" customFormat="1" ht="16.5" customHeight="1">
      <c r="A86" s="53"/>
      <c r="B86" s="53"/>
      <c r="C86" s="53"/>
      <c r="D86" s="53"/>
      <c r="E86" s="53"/>
      <c r="F86" s="53"/>
      <c r="G86" s="53"/>
      <c r="H86" s="53"/>
      <c r="I86" s="53"/>
      <c r="J86" s="53"/>
      <c r="K86" s="53"/>
      <c r="L86" s="53"/>
      <c r="M86" s="53"/>
      <c r="N86" s="53"/>
      <c r="O86" s="53"/>
      <c r="P86" s="53"/>
      <c r="Q86" s="53"/>
      <c r="R86" s="53"/>
      <c r="S86" s="53"/>
      <c r="T86" s="51"/>
      <c r="U86" s="51"/>
      <c r="V86" s="51"/>
      <c r="W86" s="51"/>
      <c r="X86" s="51"/>
      <c r="Y86" s="51"/>
      <c r="Z86" s="51"/>
      <c r="AA86" s="51"/>
      <c r="AB86" s="51"/>
      <c r="AC86" s="51"/>
      <c r="AD86" s="51"/>
      <c r="AE86" s="51"/>
      <c r="AF86" s="49"/>
      <c r="AG86" s="49"/>
      <c r="AH86" s="49"/>
      <c r="AI86" s="49"/>
      <c r="AJ86" s="49"/>
      <c r="AK86" s="49"/>
      <c r="AL86" s="49"/>
      <c r="AM86" s="44" t="s">
        <v>189</v>
      </c>
    </row>
    <row r="87" spans="1:44" s="44" customFormat="1" ht="16.5" customHeight="1">
      <c r="A87" s="53"/>
      <c r="B87" s="69"/>
      <c r="C87" s="53"/>
      <c r="D87" s="53"/>
      <c r="E87" s="53"/>
      <c r="F87" s="53"/>
      <c r="G87" s="53"/>
      <c r="H87" s="53"/>
      <c r="I87" s="53"/>
      <c r="J87" s="53"/>
      <c r="K87" s="53"/>
      <c r="L87" s="53"/>
      <c r="M87" s="53"/>
      <c r="N87" s="53"/>
      <c r="O87" s="53"/>
      <c r="P87" s="53"/>
      <c r="Q87" s="53"/>
      <c r="R87" s="53"/>
      <c r="S87" s="53"/>
      <c r="T87" s="53"/>
      <c r="U87" s="53"/>
      <c r="V87" s="51"/>
      <c r="W87" s="51"/>
      <c r="X87" s="51"/>
      <c r="Y87" s="51"/>
      <c r="Z87" s="51"/>
      <c r="AA87" s="51"/>
      <c r="AB87" s="51"/>
      <c r="AC87" s="51"/>
      <c r="AD87" s="51"/>
      <c r="AE87" s="51"/>
      <c r="AF87" s="49"/>
      <c r="AG87" s="49"/>
      <c r="AH87" s="49"/>
      <c r="AI87" s="49"/>
      <c r="AJ87" s="49"/>
      <c r="AK87" s="49"/>
      <c r="AL87" s="49"/>
    </row>
    <row r="88" spans="1:44" s="44" customFormat="1" ht="16.5" customHeight="1" thickBot="1">
      <c r="A88" s="53"/>
      <c r="B88" s="69"/>
      <c r="C88" s="53"/>
      <c r="D88" s="53"/>
      <c r="E88" s="53"/>
      <c r="F88" s="53"/>
      <c r="G88" s="53"/>
      <c r="H88" s="53"/>
      <c r="I88" s="53"/>
      <c r="J88" s="53"/>
      <c r="K88" s="53"/>
      <c r="L88" s="53"/>
      <c r="M88" s="53"/>
      <c r="N88" s="53"/>
      <c r="O88" s="53"/>
      <c r="P88" s="53"/>
      <c r="Q88" s="53"/>
      <c r="R88" s="53"/>
      <c r="S88" s="53"/>
      <c r="T88" s="53"/>
      <c r="U88" s="53"/>
      <c r="V88" s="51"/>
      <c r="W88" s="51"/>
      <c r="X88" s="51"/>
      <c r="Y88" s="51"/>
      <c r="Z88" s="51"/>
      <c r="AA88" s="51"/>
      <c r="AB88" s="51"/>
      <c r="AC88" s="51"/>
      <c r="AD88" s="51"/>
      <c r="AE88" s="51"/>
      <c r="AF88" s="51"/>
      <c r="AG88" s="51"/>
      <c r="AH88" s="51"/>
      <c r="AI88" s="51"/>
      <c r="AJ88" s="51"/>
      <c r="AK88" s="51"/>
      <c r="AL88" s="49"/>
    </row>
    <row r="89" spans="1:44" s="44" customFormat="1" ht="16.5" customHeight="1">
      <c r="A89" s="53"/>
      <c r="B89" s="69"/>
      <c r="C89" s="53"/>
      <c r="D89" s="53"/>
      <c r="E89" s="53"/>
      <c r="F89" s="53"/>
      <c r="G89" s="53"/>
      <c r="H89" s="53"/>
      <c r="I89" s="53"/>
      <c r="J89" s="53"/>
      <c r="K89" s="53"/>
      <c r="L89" s="53"/>
      <c r="M89" s="53"/>
      <c r="N89" s="53"/>
      <c r="O89" s="49"/>
      <c r="P89" s="49"/>
      <c r="Q89" s="49"/>
      <c r="R89" s="49"/>
      <c r="S89" s="49"/>
      <c r="T89" s="49"/>
      <c r="U89" s="49"/>
      <c r="V89" s="174" t="s">
        <v>14</v>
      </c>
      <c r="W89" s="175"/>
      <c r="X89" s="175"/>
      <c r="Y89" s="175"/>
      <c r="Z89" s="175"/>
      <c r="AA89" s="176"/>
      <c r="AB89" s="38"/>
      <c r="AC89" s="174" t="s">
        <v>15</v>
      </c>
      <c r="AD89" s="175"/>
      <c r="AE89" s="175"/>
      <c r="AF89" s="175"/>
      <c r="AG89" s="175"/>
      <c r="AH89" s="188"/>
      <c r="AI89" s="189" t="s">
        <v>16</v>
      </c>
      <c r="AJ89" s="189"/>
      <c r="AK89" s="189"/>
      <c r="AL89" s="189"/>
    </row>
    <row r="90" spans="1:44" s="44" customFormat="1" ht="16.5" customHeight="1">
      <c r="A90" s="53"/>
      <c r="B90" s="69"/>
      <c r="C90" s="53"/>
      <c r="D90" s="53"/>
      <c r="E90" s="53"/>
      <c r="F90" s="53"/>
      <c r="G90" s="53"/>
      <c r="H90" s="53"/>
      <c r="I90" s="53"/>
      <c r="J90" s="53"/>
      <c r="K90" s="53"/>
      <c r="L90" s="53"/>
      <c r="M90" s="53"/>
      <c r="N90" s="53"/>
      <c r="O90" s="75"/>
      <c r="P90" s="75"/>
      <c r="Q90" s="75"/>
      <c r="R90" s="75"/>
      <c r="S90" s="75"/>
      <c r="T90" s="49"/>
      <c r="U90" s="49"/>
      <c r="V90" s="185"/>
      <c r="W90" s="186"/>
      <c r="X90" s="186"/>
      <c r="Y90" s="186"/>
      <c r="Z90" s="186"/>
      <c r="AA90" s="187"/>
      <c r="AB90" s="38"/>
      <c r="AC90" s="185"/>
      <c r="AD90" s="186"/>
      <c r="AE90" s="186"/>
      <c r="AF90" s="186"/>
      <c r="AG90" s="186"/>
      <c r="AH90" s="156"/>
      <c r="AI90" s="189"/>
      <c r="AJ90" s="189"/>
      <c r="AK90" s="189"/>
      <c r="AL90" s="189"/>
      <c r="AM90" s="44" t="s">
        <v>183</v>
      </c>
    </row>
    <row r="91" spans="1:44" s="44" customFormat="1" ht="54.75" customHeight="1">
      <c r="A91" s="53"/>
      <c r="B91" s="69"/>
      <c r="C91" s="53"/>
      <c r="D91" s="53"/>
      <c r="E91" s="53"/>
      <c r="F91" s="53"/>
      <c r="G91" s="53"/>
      <c r="H91" s="53"/>
      <c r="I91" s="53"/>
      <c r="J91" s="53"/>
      <c r="K91" s="53"/>
      <c r="L91" s="53"/>
      <c r="M91" s="53"/>
      <c r="N91" s="53"/>
      <c r="O91" s="76"/>
      <c r="P91" s="76"/>
      <c r="Q91" s="76"/>
      <c r="R91" s="76"/>
      <c r="S91" s="76"/>
      <c r="T91" s="76"/>
      <c r="U91" s="76"/>
      <c r="V91" s="64">
        <v>1</v>
      </c>
      <c r="W91" s="64">
        <v>2</v>
      </c>
      <c r="X91" s="64">
        <v>3</v>
      </c>
      <c r="Y91" s="64">
        <v>4</v>
      </c>
      <c r="Z91" s="64">
        <v>5</v>
      </c>
      <c r="AA91" s="64" t="s">
        <v>44</v>
      </c>
      <c r="AB91" s="77" t="s">
        <v>18</v>
      </c>
      <c r="AC91" s="64">
        <v>1</v>
      </c>
      <c r="AD91" s="64">
        <v>2</v>
      </c>
      <c r="AE91" s="64">
        <v>3</v>
      </c>
      <c r="AF91" s="64">
        <v>4</v>
      </c>
      <c r="AG91" s="64">
        <v>5</v>
      </c>
      <c r="AH91" s="64" t="s">
        <v>44</v>
      </c>
      <c r="AI91" s="78" t="s">
        <v>19</v>
      </c>
      <c r="AJ91" s="78" t="s">
        <v>54</v>
      </c>
      <c r="AK91" s="78" t="s">
        <v>21</v>
      </c>
      <c r="AL91" s="78" t="s">
        <v>22</v>
      </c>
      <c r="AO91" s="44" t="s">
        <v>129</v>
      </c>
      <c r="AP91" s="44" t="s">
        <v>130</v>
      </c>
      <c r="AQ91" s="44" t="s">
        <v>131</v>
      </c>
      <c r="AR91" s="44" t="s">
        <v>132</v>
      </c>
    </row>
    <row r="92" spans="1:44" s="44" customFormat="1" ht="42" customHeight="1">
      <c r="A92" s="53"/>
      <c r="B92" s="69"/>
      <c r="C92" s="53"/>
      <c r="D92" s="53"/>
      <c r="E92" s="53"/>
      <c r="F92" s="53"/>
      <c r="G92" s="53"/>
      <c r="H92" s="53"/>
      <c r="I92" s="53"/>
      <c r="J92" s="53"/>
      <c r="K92" s="53"/>
      <c r="L92" s="53"/>
      <c r="M92" s="53"/>
      <c r="N92" s="53"/>
      <c r="O92" s="165" t="s">
        <v>55</v>
      </c>
      <c r="P92" s="166"/>
      <c r="Q92" s="166"/>
      <c r="R92" s="166"/>
      <c r="S92" s="166"/>
      <c r="T92" s="166"/>
      <c r="U92" s="166"/>
      <c r="V92" s="139">
        <f>+AN12</f>
        <v>2</v>
      </c>
      <c r="W92" s="139">
        <f t="shared" ref="W92:AA92" si="18">+AO12</f>
        <v>4</v>
      </c>
      <c r="X92" s="139">
        <f t="shared" si="18"/>
        <v>15</v>
      </c>
      <c r="Y92" s="139">
        <f t="shared" si="18"/>
        <v>18</v>
      </c>
      <c r="Z92" s="139">
        <f t="shared" si="18"/>
        <v>9</v>
      </c>
      <c r="AA92" s="139">
        <f t="shared" si="18"/>
        <v>1</v>
      </c>
      <c r="AB92" s="139">
        <f>SUM(V92:AA92)</f>
        <v>49</v>
      </c>
      <c r="AC92" s="46">
        <f>V92/$AB92</f>
        <v>4.0816326530612242E-2</v>
      </c>
      <c r="AD92" s="46">
        <f t="shared" ref="AD92:AH92" si="19">W92/$AB92</f>
        <v>8.1632653061224483E-2</v>
      </c>
      <c r="AE92" s="46">
        <f t="shared" si="19"/>
        <v>0.30612244897959184</v>
      </c>
      <c r="AF92" s="46">
        <f t="shared" si="19"/>
        <v>0.36734693877551022</v>
      </c>
      <c r="AG92" s="46">
        <f t="shared" si="19"/>
        <v>0.18367346938775511</v>
      </c>
      <c r="AH92" s="46">
        <f t="shared" si="19"/>
        <v>2.0408163265306121E-2</v>
      </c>
      <c r="AI92" s="139">
        <f>+BA12</f>
        <v>3.58</v>
      </c>
      <c r="AJ92" s="139">
        <f t="shared" ref="AJ92:AL92" si="20">+BB12</f>
        <v>1.03</v>
      </c>
      <c r="AK92" s="139">
        <f t="shared" si="20"/>
        <v>4</v>
      </c>
      <c r="AL92" s="139">
        <f t="shared" si="20"/>
        <v>4</v>
      </c>
      <c r="AM92" s="44" t="s">
        <v>133</v>
      </c>
      <c r="AO92" s="44">
        <v>1</v>
      </c>
      <c r="AP92" s="44">
        <v>0.9</v>
      </c>
      <c r="AQ92" s="44">
        <v>0.9</v>
      </c>
      <c r="AR92" s="44">
        <v>0.9</v>
      </c>
    </row>
    <row r="93" spans="1:44" s="44" customFormat="1" ht="16.5" customHeight="1">
      <c r="A93" s="53"/>
      <c r="B93" s="69"/>
      <c r="C93" s="53"/>
      <c r="D93" s="53"/>
      <c r="E93" s="53"/>
      <c r="F93" s="53"/>
      <c r="G93" s="53"/>
      <c r="H93" s="53"/>
      <c r="I93" s="53"/>
      <c r="J93" s="53"/>
      <c r="K93" s="53"/>
      <c r="L93" s="53"/>
      <c r="M93" s="53"/>
      <c r="N93" s="53"/>
      <c r="O93" s="53"/>
      <c r="P93" s="53"/>
      <c r="Q93" s="53"/>
      <c r="R93" s="53"/>
      <c r="S93" s="53"/>
      <c r="T93" s="53"/>
      <c r="U93" s="53"/>
      <c r="V93" s="51"/>
      <c r="W93" s="51"/>
      <c r="X93" s="51"/>
      <c r="Y93" s="51"/>
      <c r="Z93" s="51"/>
      <c r="AA93" s="51"/>
      <c r="AB93" s="51"/>
      <c r="AC93" s="51"/>
      <c r="AD93" s="51"/>
      <c r="AE93" s="51"/>
      <c r="AF93" s="51"/>
      <c r="AG93" s="51"/>
      <c r="AH93" s="51"/>
      <c r="AI93" s="51"/>
      <c r="AJ93" s="51"/>
      <c r="AK93" s="51"/>
      <c r="AL93" s="49"/>
      <c r="AN93" s="44" t="s">
        <v>171</v>
      </c>
      <c r="AO93" s="44">
        <v>110</v>
      </c>
      <c r="AP93" s="44">
        <v>96.5</v>
      </c>
      <c r="AQ93" s="44">
        <v>96.5</v>
      </c>
      <c r="AR93" s="44">
        <v>97.4</v>
      </c>
    </row>
    <row r="94" spans="1:44" s="44" customFormat="1" ht="16.5" customHeight="1">
      <c r="A94" s="53"/>
      <c r="B94" s="69"/>
      <c r="C94" s="53"/>
      <c r="D94" s="53"/>
      <c r="E94" s="53"/>
      <c r="F94" s="53"/>
      <c r="G94" s="53"/>
      <c r="H94" s="53"/>
      <c r="I94" s="53"/>
      <c r="J94" s="53"/>
      <c r="K94" s="53"/>
      <c r="L94" s="53"/>
      <c r="M94" s="53"/>
      <c r="N94" s="53"/>
      <c r="O94" s="53"/>
      <c r="P94" s="53"/>
      <c r="Q94" s="53"/>
      <c r="R94" s="53"/>
      <c r="S94" s="53"/>
      <c r="T94" s="53"/>
      <c r="U94" s="53"/>
      <c r="V94" s="51"/>
      <c r="W94" s="51"/>
      <c r="X94" s="51"/>
      <c r="Y94" s="51"/>
      <c r="Z94" s="51"/>
      <c r="AA94" s="51"/>
      <c r="AB94" s="51"/>
      <c r="AC94" s="51"/>
      <c r="AD94" s="51"/>
      <c r="AE94" s="51"/>
      <c r="AF94" s="51"/>
      <c r="AG94" s="51"/>
      <c r="AH94" s="51"/>
      <c r="AI94" s="51"/>
      <c r="AJ94" s="51"/>
      <c r="AK94" s="51"/>
      <c r="AL94" s="49"/>
      <c r="AN94" s="44" t="s">
        <v>38</v>
      </c>
      <c r="AO94" s="44">
        <v>3</v>
      </c>
      <c r="AP94" s="44">
        <v>2.6</v>
      </c>
      <c r="AQ94" s="44">
        <v>2.6</v>
      </c>
      <c r="AR94" s="44">
        <v>100</v>
      </c>
    </row>
    <row r="95" spans="1:44" s="44" customFormat="1" ht="16.5" customHeight="1">
      <c r="A95" s="53"/>
      <c r="B95" s="69"/>
      <c r="C95" s="53"/>
      <c r="D95" s="53"/>
      <c r="E95" s="53"/>
      <c r="F95" s="53"/>
      <c r="G95" s="53"/>
      <c r="H95" s="53"/>
      <c r="I95" s="53"/>
      <c r="J95" s="53"/>
      <c r="K95" s="53"/>
      <c r="L95" s="53"/>
      <c r="M95" s="53"/>
      <c r="N95" s="53"/>
      <c r="O95" s="53"/>
      <c r="P95" s="53"/>
      <c r="Q95" s="53"/>
      <c r="R95" s="53"/>
      <c r="S95" s="53"/>
      <c r="T95" s="53"/>
      <c r="U95" s="53"/>
      <c r="V95" s="51"/>
      <c r="W95" s="51"/>
      <c r="X95" s="51"/>
      <c r="Y95" s="51"/>
      <c r="Z95" s="51"/>
      <c r="AA95" s="51"/>
      <c r="AB95" s="51"/>
      <c r="AC95" s="51"/>
      <c r="AD95" s="51"/>
      <c r="AE95" s="51"/>
      <c r="AF95" s="51"/>
      <c r="AG95" s="51"/>
      <c r="AH95" s="51"/>
      <c r="AI95" s="51"/>
      <c r="AJ95" s="51"/>
      <c r="AK95" s="51"/>
      <c r="AL95" s="49"/>
      <c r="AN95" s="44" t="s">
        <v>13</v>
      </c>
      <c r="AO95" s="44">
        <v>114</v>
      </c>
      <c r="AP95" s="44">
        <v>100</v>
      </c>
      <c r="AQ95" s="44">
        <v>100</v>
      </c>
    </row>
    <row r="96" spans="1:44" s="44" customFormat="1" ht="16.5" customHeight="1">
      <c r="A96" s="53"/>
      <c r="B96" s="69"/>
      <c r="C96" s="53"/>
      <c r="D96" s="53"/>
      <c r="E96" s="53"/>
      <c r="F96" s="53"/>
      <c r="G96" s="53"/>
      <c r="H96" s="53"/>
      <c r="I96" s="53"/>
      <c r="J96" s="53"/>
      <c r="K96" s="53"/>
      <c r="L96" s="53"/>
      <c r="M96" s="53"/>
      <c r="N96" s="53"/>
      <c r="O96" s="53"/>
      <c r="P96" s="53"/>
      <c r="Q96" s="53"/>
      <c r="R96" s="53"/>
      <c r="S96" s="53"/>
      <c r="T96" s="53"/>
      <c r="U96" s="53"/>
      <c r="V96" s="51"/>
      <c r="W96" s="51"/>
      <c r="X96" s="51"/>
      <c r="Y96" s="51"/>
      <c r="Z96" s="51"/>
      <c r="AA96" s="51"/>
      <c r="AB96" s="51"/>
      <c r="AC96" s="51"/>
      <c r="AD96" s="51"/>
      <c r="AE96" s="51"/>
      <c r="AF96" s="51"/>
      <c r="AG96" s="51"/>
      <c r="AH96" s="51"/>
      <c r="AI96" s="51"/>
      <c r="AJ96" s="51"/>
      <c r="AK96" s="51"/>
      <c r="AL96" s="49"/>
      <c r="AM96" s="44" t="s">
        <v>189</v>
      </c>
    </row>
    <row r="97" spans="1:38" s="44" customFormat="1" ht="16.5" customHeight="1">
      <c r="A97" s="53"/>
      <c r="B97" s="69"/>
      <c r="C97" s="53"/>
      <c r="D97" s="53"/>
      <c r="E97" s="53"/>
      <c r="F97" s="53"/>
      <c r="G97" s="53"/>
      <c r="H97" s="53"/>
      <c r="I97" s="53"/>
      <c r="J97" s="53"/>
      <c r="K97" s="53"/>
      <c r="L97" s="53"/>
      <c r="M97" s="53"/>
      <c r="N97" s="53"/>
      <c r="O97" s="53"/>
      <c r="P97" s="53"/>
      <c r="Q97" s="53"/>
      <c r="R97" s="53"/>
      <c r="S97" s="53"/>
      <c r="T97" s="53"/>
      <c r="U97" s="53"/>
      <c r="V97" s="51"/>
      <c r="W97" s="51"/>
      <c r="X97" s="51"/>
      <c r="Y97" s="51"/>
      <c r="Z97" s="51"/>
      <c r="AA97" s="51"/>
      <c r="AB97" s="51"/>
      <c r="AC97" s="51"/>
      <c r="AD97" s="51"/>
      <c r="AE97" s="51"/>
      <c r="AF97" s="51"/>
      <c r="AG97" s="51"/>
      <c r="AH97" s="51"/>
      <c r="AI97" s="51"/>
      <c r="AJ97" s="51"/>
      <c r="AK97" s="51"/>
      <c r="AL97" s="49"/>
    </row>
    <row r="98" spans="1:38" s="44" customFormat="1" ht="16.5" customHeight="1">
      <c r="A98" s="53"/>
      <c r="B98" s="69"/>
      <c r="C98" s="53"/>
      <c r="D98" s="53"/>
      <c r="E98" s="53"/>
      <c r="F98" s="53"/>
      <c r="G98" s="53"/>
      <c r="H98" s="53"/>
      <c r="I98" s="53"/>
      <c r="J98" s="53"/>
      <c r="K98" s="53"/>
      <c r="L98" s="53"/>
      <c r="M98" s="53"/>
      <c r="N98" s="53"/>
      <c r="O98" s="53"/>
      <c r="P98" s="53"/>
      <c r="Q98" s="53"/>
      <c r="R98" s="53"/>
      <c r="S98" s="53"/>
      <c r="T98" s="53"/>
      <c r="U98" s="53"/>
      <c r="V98" s="51"/>
      <c r="W98" s="51"/>
      <c r="X98" s="51"/>
      <c r="Y98" s="51"/>
      <c r="Z98" s="51"/>
      <c r="AA98" s="51"/>
      <c r="AB98" s="51"/>
      <c r="AC98" s="51"/>
      <c r="AD98" s="51"/>
      <c r="AE98" s="51"/>
      <c r="AF98" s="51"/>
      <c r="AG98" s="51"/>
      <c r="AH98" s="51"/>
      <c r="AI98" s="51"/>
      <c r="AJ98" s="51"/>
      <c r="AK98" s="51"/>
      <c r="AL98" s="49"/>
    </row>
    <row r="99" spans="1:38" s="44" customFormat="1" ht="16.5" customHeight="1">
      <c r="A99" s="58"/>
      <c r="B99" s="58"/>
      <c r="C99" s="70"/>
      <c r="D99" s="53"/>
      <c r="E99" s="53"/>
      <c r="F99" s="53"/>
      <c r="G99" s="53"/>
      <c r="H99" s="53"/>
      <c r="I99" s="53"/>
      <c r="J99" s="53"/>
      <c r="K99" s="71"/>
      <c r="L99" s="71"/>
      <c r="M99" s="53"/>
      <c r="N99" s="53"/>
      <c r="O99" s="53"/>
      <c r="P99" s="51"/>
      <c r="Q99" s="51"/>
      <c r="R99" s="51"/>
      <c r="S99" s="51"/>
      <c r="T99" s="71"/>
      <c r="U99" s="71"/>
      <c r="V99" s="51"/>
      <c r="W99" s="51"/>
      <c r="X99" s="51"/>
      <c r="Y99" s="51"/>
      <c r="Z99" s="51"/>
      <c r="AA99" s="49"/>
      <c r="AB99" s="49"/>
      <c r="AC99" s="49"/>
      <c r="AD99" s="49"/>
      <c r="AE99" s="49"/>
      <c r="AF99" s="49"/>
      <c r="AG99" s="49"/>
      <c r="AH99" s="49"/>
      <c r="AI99" s="49"/>
      <c r="AJ99" s="49"/>
      <c r="AK99" s="49"/>
      <c r="AL99" s="49"/>
    </row>
    <row r="100" spans="1:38" s="44" customFormat="1" ht="36.75" customHeight="1">
      <c r="A100" s="184" t="s">
        <v>56</v>
      </c>
      <c r="B100" s="184"/>
      <c r="C100" s="184"/>
      <c r="D100" s="184"/>
      <c r="E100" s="184"/>
      <c r="F100" s="184"/>
      <c r="G100" s="184"/>
      <c r="H100" s="184"/>
      <c r="I100" s="184"/>
      <c r="J100" s="184"/>
      <c r="K100" s="184"/>
      <c r="L100" s="184"/>
      <c r="M100" s="184"/>
      <c r="N100" s="72"/>
      <c r="O100" s="72"/>
      <c r="P100" s="72"/>
      <c r="Q100" s="72"/>
      <c r="R100" s="72"/>
      <c r="S100" s="72"/>
      <c r="T100" s="72"/>
      <c r="U100" s="72"/>
      <c r="AB100" s="49"/>
      <c r="AC100" s="49"/>
      <c r="AD100" s="49"/>
      <c r="AE100" s="49"/>
      <c r="AF100" s="49"/>
      <c r="AG100" s="49"/>
      <c r="AH100" s="49"/>
      <c r="AI100" s="49"/>
      <c r="AJ100" s="49"/>
      <c r="AK100" s="49"/>
      <c r="AL100" s="49"/>
    </row>
    <row r="101" spans="1:38" s="79" customFormat="1" ht="16.5" customHeight="1">
      <c r="A101" s="192"/>
      <c r="B101" s="192"/>
      <c r="C101" s="192"/>
      <c r="D101" s="192"/>
      <c r="E101" s="192"/>
      <c r="F101" s="192"/>
      <c r="K101" s="80"/>
      <c r="L101" s="80"/>
      <c r="M101" s="81"/>
      <c r="N101" s="47"/>
      <c r="O101" s="47"/>
      <c r="P101" s="47"/>
      <c r="Q101" s="47"/>
      <c r="R101" s="47"/>
      <c r="S101" s="47"/>
      <c r="T101" s="47"/>
      <c r="U101" s="47"/>
      <c r="AB101" s="47"/>
      <c r="AC101" s="47"/>
      <c r="AD101" s="47"/>
      <c r="AE101" s="47"/>
      <c r="AF101" s="47"/>
      <c r="AG101" s="47"/>
      <c r="AH101" s="47"/>
      <c r="AI101" s="47"/>
      <c r="AJ101" s="47"/>
      <c r="AK101" s="47"/>
      <c r="AL101" s="47"/>
    </row>
    <row r="102" spans="1:38" s="79" customFormat="1" ht="16.5" customHeight="1">
      <c r="A102" s="192"/>
      <c r="B102" s="192"/>
      <c r="C102" s="192"/>
      <c r="D102" s="192"/>
      <c r="E102" s="192"/>
      <c r="F102" s="192"/>
      <c r="K102" s="82"/>
      <c r="L102" s="82"/>
      <c r="M102" s="81"/>
      <c r="N102" s="47"/>
      <c r="O102" s="47"/>
      <c r="P102" s="47"/>
      <c r="Q102" s="47"/>
      <c r="R102" s="47"/>
      <c r="S102" s="47"/>
      <c r="T102" s="47"/>
      <c r="U102" s="47"/>
      <c r="AB102" s="47"/>
      <c r="AC102" s="47"/>
      <c r="AD102" s="47"/>
      <c r="AE102" s="47"/>
      <c r="AF102" s="47"/>
      <c r="AG102" s="47"/>
      <c r="AH102" s="47"/>
      <c r="AI102" s="47"/>
      <c r="AJ102" s="47"/>
      <c r="AK102" s="47"/>
      <c r="AL102" s="47"/>
    </row>
    <row r="103" spans="1:38" s="79" customFormat="1" ht="18.75" customHeight="1">
      <c r="A103" s="192"/>
      <c r="B103" s="192"/>
      <c r="C103" s="192"/>
      <c r="D103" s="192"/>
      <c r="E103" s="192"/>
      <c r="F103" s="192"/>
      <c r="K103" s="81"/>
      <c r="L103" s="81"/>
      <c r="M103" s="81"/>
      <c r="N103" s="81"/>
      <c r="O103" s="47"/>
      <c r="P103" s="47"/>
      <c r="Q103" s="47"/>
      <c r="R103" s="47"/>
      <c r="S103" s="47"/>
      <c r="T103" s="47"/>
      <c r="U103" s="47"/>
      <c r="AB103" s="47"/>
      <c r="AC103" s="47"/>
      <c r="AD103" s="47"/>
      <c r="AE103" s="47"/>
      <c r="AF103" s="47"/>
      <c r="AG103" s="47"/>
      <c r="AH103" s="47"/>
      <c r="AI103" s="47"/>
      <c r="AJ103" s="47"/>
      <c r="AK103" s="47"/>
      <c r="AL103" s="47"/>
    </row>
    <row r="104" spans="1:38" s="44" customFormat="1" ht="16.5" customHeight="1">
      <c r="A104" s="53"/>
      <c r="B104" s="53"/>
      <c r="C104" s="53"/>
      <c r="D104" s="53"/>
      <c r="E104" s="53"/>
      <c r="F104" s="53"/>
      <c r="G104" s="53"/>
      <c r="H104" s="53"/>
      <c r="I104" s="53"/>
      <c r="J104" s="53"/>
      <c r="K104" s="53"/>
      <c r="L104" s="53"/>
      <c r="M104" s="53"/>
      <c r="N104" s="53"/>
      <c r="O104" s="53"/>
      <c r="P104" s="53"/>
      <c r="Q104" s="53"/>
      <c r="R104" s="53"/>
      <c r="S104" s="53"/>
      <c r="T104" s="51"/>
      <c r="U104" s="51"/>
      <c r="V104" s="51"/>
      <c r="W104" s="51"/>
      <c r="X104" s="51"/>
      <c r="Y104" s="51"/>
      <c r="Z104" s="51"/>
      <c r="AA104" s="51"/>
      <c r="AB104" s="51"/>
      <c r="AC104" s="51"/>
      <c r="AD104" s="51"/>
      <c r="AE104" s="51"/>
      <c r="AF104" s="49"/>
      <c r="AG104" s="49"/>
      <c r="AH104" s="49"/>
      <c r="AI104" s="49"/>
      <c r="AJ104" s="49"/>
      <c r="AK104" s="49"/>
      <c r="AL104" s="49"/>
    </row>
    <row r="105" spans="1:38" s="44" customFormat="1" ht="16.5" customHeight="1">
      <c r="A105" s="53"/>
      <c r="B105" s="69"/>
      <c r="C105" s="53"/>
      <c r="D105" s="53"/>
      <c r="E105" s="53"/>
      <c r="F105" s="53"/>
      <c r="G105" s="53"/>
      <c r="H105" s="53"/>
      <c r="I105" s="53"/>
      <c r="J105" s="53"/>
      <c r="K105" s="53"/>
      <c r="L105" s="53"/>
      <c r="M105" s="53"/>
      <c r="N105" s="53"/>
      <c r="O105" s="53"/>
      <c r="P105" s="53"/>
      <c r="Q105" s="53"/>
      <c r="R105" s="53"/>
      <c r="S105" s="53"/>
      <c r="T105" s="53"/>
      <c r="U105" s="53"/>
      <c r="V105" s="51"/>
      <c r="W105" s="51"/>
      <c r="X105" s="51"/>
      <c r="Y105" s="51"/>
      <c r="Z105" s="51"/>
      <c r="AA105" s="51"/>
      <c r="AB105" s="51"/>
      <c r="AC105" s="51"/>
      <c r="AD105" s="51"/>
      <c r="AE105" s="51"/>
      <c r="AF105" s="49"/>
      <c r="AG105" s="49"/>
      <c r="AH105" s="49"/>
      <c r="AI105" s="49"/>
      <c r="AJ105" s="49"/>
      <c r="AK105" s="49"/>
      <c r="AL105" s="49"/>
    </row>
    <row r="106" spans="1:38" s="44" customFormat="1" ht="16.5" customHeight="1" thickBot="1">
      <c r="A106" s="53"/>
      <c r="B106" s="69"/>
      <c r="C106" s="53"/>
      <c r="D106" s="53"/>
      <c r="E106" s="53"/>
      <c r="F106" s="53"/>
      <c r="G106" s="53"/>
      <c r="H106" s="53"/>
      <c r="I106" s="53"/>
      <c r="J106" s="53"/>
      <c r="K106" s="53"/>
      <c r="L106" s="53"/>
      <c r="M106" s="53"/>
      <c r="N106" s="53"/>
      <c r="O106" s="53"/>
      <c r="P106" s="53"/>
      <c r="Q106" s="53"/>
      <c r="R106" s="53"/>
      <c r="S106" s="53"/>
      <c r="T106" s="53"/>
      <c r="U106" s="53"/>
      <c r="V106" s="51"/>
      <c r="W106" s="51"/>
      <c r="X106" s="51"/>
      <c r="Y106" s="51"/>
      <c r="Z106" s="51"/>
      <c r="AA106" s="51"/>
      <c r="AB106" s="51"/>
      <c r="AC106" s="51"/>
      <c r="AD106" s="51"/>
      <c r="AE106" s="51"/>
      <c r="AF106" s="51"/>
      <c r="AG106" s="51"/>
      <c r="AH106" s="51"/>
      <c r="AI106" s="51"/>
      <c r="AJ106" s="51"/>
      <c r="AK106" s="51"/>
      <c r="AL106" s="49"/>
    </row>
    <row r="107" spans="1:38" s="44" customFormat="1" ht="16.5" customHeight="1">
      <c r="A107" s="53"/>
      <c r="B107" s="69"/>
      <c r="C107" s="53"/>
      <c r="D107" s="53"/>
      <c r="E107" s="53"/>
      <c r="F107" s="53"/>
      <c r="G107" s="53"/>
      <c r="H107" s="53"/>
      <c r="I107" s="53"/>
      <c r="J107" s="53"/>
      <c r="K107" s="53"/>
      <c r="L107" s="53"/>
      <c r="M107" s="53"/>
      <c r="N107" s="53"/>
      <c r="O107" s="49"/>
      <c r="P107" s="49"/>
      <c r="Q107" s="49"/>
      <c r="R107" s="49"/>
      <c r="S107" s="49"/>
      <c r="T107" s="49"/>
      <c r="U107" s="49"/>
      <c r="V107" s="174" t="s">
        <v>14</v>
      </c>
      <c r="W107" s="175"/>
      <c r="X107" s="175"/>
      <c r="Y107" s="175"/>
      <c r="Z107" s="175"/>
      <c r="AA107" s="176"/>
      <c r="AB107" s="38"/>
      <c r="AC107" s="174" t="s">
        <v>15</v>
      </c>
      <c r="AD107" s="175"/>
      <c r="AE107" s="175"/>
      <c r="AF107" s="175"/>
      <c r="AG107" s="175"/>
      <c r="AH107" s="176"/>
      <c r="AI107" s="193" t="s">
        <v>16</v>
      </c>
      <c r="AJ107" s="180"/>
      <c r="AK107" s="180"/>
      <c r="AL107" s="180"/>
    </row>
    <row r="108" spans="1:38" s="44" customFormat="1">
      <c r="A108" s="53"/>
      <c r="B108" s="69"/>
      <c r="C108" s="53"/>
      <c r="D108" s="53"/>
      <c r="E108" s="53"/>
      <c r="F108" s="53"/>
      <c r="G108" s="53"/>
      <c r="H108" s="53"/>
      <c r="I108" s="53"/>
      <c r="J108" s="53"/>
      <c r="K108" s="53"/>
      <c r="L108" s="53"/>
      <c r="M108" s="53"/>
      <c r="N108" s="53"/>
      <c r="O108" s="75"/>
      <c r="P108" s="75"/>
      <c r="Q108" s="75"/>
      <c r="R108" s="75"/>
      <c r="S108" s="75"/>
      <c r="T108" s="49"/>
      <c r="U108" s="49"/>
      <c r="V108" s="185"/>
      <c r="W108" s="186"/>
      <c r="X108" s="186"/>
      <c r="Y108" s="186"/>
      <c r="Z108" s="186"/>
      <c r="AA108" s="187"/>
      <c r="AB108" s="38"/>
      <c r="AC108" s="185"/>
      <c r="AD108" s="186"/>
      <c r="AE108" s="186"/>
      <c r="AF108" s="186"/>
      <c r="AG108" s="186"/>
      <c r="AH108" s="187"/>
      <c r="AI108" s="193"/>
      <c r="AJ108" s="180"/>
      <c r="AK108" s="180"/>
      <c r="AL108" s="180"/>
    </row>
    <row r="109" spans="1:38" s="44" customFormat="1" ht="18.75">
      <c r="A109" s="53"/>
      <c r="B109" s="69"/>
      <c r="C109" s="53"/>
      <c r="D109" s="53"/>
      <c r="E109" s="53"/>
      <c r="F109" s="53"/>
      <c r="G109" s="53"/>
      <c r="H109" s="53"/>
      <c r="I109" s="53"/>
      <c r="J109" s="53"/>
      <c r="K109" s="53"/>
      <c r="L109" s="53"/>
      <c r="M109" s="53"/>
      <c r="N109" s="53"/>
      <c r="O109" s="76"/>
      <c r="P109" s="76"/>
      <c r="Q109" s="76"/>
      <c r="R109" s="76"/>
      <c r="S109" s="76"/>
      <c r="T109" s="76"/>
      <c r="U109" s="76"/>
      <c r="V109" s="64">
        <v>1</v>
      </c>
      <c r="W109" s="64">
        <v>2</v>
      </c>
      <c r="X109" s="64">
        <v>3</v>
      </c>
      <c r="Y109" s="64">
        <v>4</v>
      </c>
      <c r="Z109" s="64">
        <v>5</v>
      </c>
      <c r="AA109" s="64" t="s">
        <v>44</v>
      </c>
      <c r="AB109" s="77" t="s">
        <v>18</v>
      </c>
      <c r="AC109" s="64">
        <v>1</v>
      </c>
      <c r="AD109" s="64">
        <v>2</v>
      </c>
      <c r="AE109" s="64">
        <v>3</v>
      </c>
      <c r="AF109" s="64">
        <v>4</v>
      </c>
      <c r="AG109" s="64">
        <v>5</v>
      </c>
      <c r="AH109" s="64" t="s">
        <v>44</v>
      </c>
      <c r="AI109" s="78" t="s">
        <v>19</v>
      </c>
      <c r="AJ109" s="78" t="s">
        <v>54</v>
      </c>
      <c r="AK109" s="78" t="s">
        <v>21</v>
      </c>
      <c r="AL109" s="78" t="s">
        <v>22</v>
      </c>
    </row>
    <row r="110" spans="1:38" s="44" customFormat="1" ht="43.5" customHeight="1">
      <c r="A110" s="53"/>
      <c r="B110" s="69"/>
      <c r="C110" s="53"/>
      <c r="D110" s="53"/>
      <c r="E110" s="53"/>
      <c r="F110" s="53"/>
      <c r="G110" s="53"/>
      <c r="H110" s="53"/>
      <c r="I110" s="53"/>
      <c r="J110" s="53"/>
      <c r="K110" s="53"/>
      <c r="L110" s="53"/>
      <c r="M110" s="53"/>
      <c r="N110" s="53"/>
      <c r="O110" s="165" t="s">
        <v>57</v>
      </c>
      <c r="P110" s="166"/>
      <c r="Q110" s="166"/>
      <c r="R110" s="166"/>
      <c r="S110" s="166"/>
      <c r="T110" s="166"/>
      <c r="U110" s="166"/>
      <c r="V110" s="139">
        <f>+AN13</f>
        <v>2</v>
      </c>
      <c r="W110" s="139">
        <f t="shared" ref="W110:AA110" si="21">+AO13</f>
        <v>5</v>
      </c>
      <c r="X110" s="139">
        <f t="shared" si="21"/>
        <v>24</v>
      </c>
      <c r="Y110" s="139">
        <f t="shared" si="21"/>
        <v>33</v>
      </c>
      <c r="Z110" s="139">
        <f t="shared" si="21"/>
        <v>16</v>
      </c>
      <c r="AA110" s="139">
        <f t="shared" si="21"/>
        <v>1</v>
      </c>
      <c r="AB110" s="139">
        <f>SUM(V110:AA110)</f>
        <v>81</v>
      </c>
      <c r="AC110" s="46">
        <f>V110/$AB110</f>
        <v>2.4691358024691357E-2</v>
      </c>
      <c r="AD110" s="46">
        <f t="shared" ref="AD110:AH110" si="22">W110/$AB110</f>
        <v>6.1728395061728392E-2</v>
      </c>
      <c r="AE110" s="46">
        <f t="shared" si="22"/>
        <v>0.29629629629629628</v>
      </c>
      <c r="AF110" s="46">
        <f t="shared" si="22"/>
        <v>0.40740740740740738</v>
      </c>
      <c r="AG110" s="46">
        <f t="shared" si="22"/>
        <v>0.19753086419753085</v>
      </c>
      <c r="AH110" s="46">
        <f t="shared" si="22"/>
        <v>1.2345679012345678E-2</v>
      </c>
      <c r="AI110" s="139">
        <f>+BA13</f>
        <v>3.7</v>
      </c>
      <c r="AJ110" s="139">
        <f t="shared" ref="AJ110:AL110" si="23">+BB13</f>
        <v>0.95</v>
      </c>
      <c r="AK110" s="139">
        <f t="shared" si="23"/>
        <v>4</v>
      </c>
      <c r="AL110" s="139">
        <f t="shared" si="23"/>
        <v>4</v>
      </c>
    </row>
    <row r="111" spans="1:38" s="44" customFormat="1" ht="18.75">
      <c r="A111" s="53"/>
      <c r="B111" s="69"/>
      <c r="C111" s="53"/>
      <c r="D111" s="53"/>
      <c r="E111" s="53"/>
      <c r="F111" s="53"/>
      <c r="G111" s="53"/>
      <c r="H111" s="53"/>
      <c r="I111" s="53"/>
      <c r="J111" s="53"/>
      <c r="K111" s="53"/>
      <c r="L111" s="53"/>
      <c r="M111" s="53"/>
      <c r="N111" s="53"/>
      <c r="O111" s="53"/>
      <c r="P111" s="53"/>
      <c r="Q111" s="53"/>
      <c r="R111" s="53"/>
      <c r="S111" s="53"/>
      <c r="T111" s="53"/>
      <c r="U111" s="53"/>
      <c r="V111" s="51"/>
      <c r="W111" s="51"/>
      <c r="X111" s="51"/>
      <c r="Y111" s="51"/>
      <c r="Z111" s="51"/>
      <c r="AA111" s="51"/>
      <c r="AB111" s="51"/>
      <c r="AC111" s="51"/>
      <c r="AD111" s="51"/>
      <c r="AE111" s="51"/>
      <c r="AF111" s="51"/>
      <c r="AG111" s="51"/>
      <c r="AH111" s="51"/>
      <c r="AI111" s="51"/>
      <c r="AJ111" s="51"/>
      <c r="AK111" s="51"/>
      <c r="AL111" s="49"/>
    </row>
    <row r="112" spans="1:38" s="44" customFormat="1" ht="18.75">
      <c r="A112" s="53"/>
      <c r="B112" s="69"/>
      <c r="C112" s="53"/>
      <c r="D112" s="53"/>
      <c r="E112" s="53"/>
      <c r="F112" s="53"/>
      <c r="G112" s="53"/>
      <c r="H112" s="53"/>
      <c r="I112" s="53"/>
      <c r="J112" s="53"/>
      <c r="K112" s="53"/>
      <c r="L112" s="53"/>
      <c r="M112" s="53"/>
      <c r="N112" s="53"/>
      <c r="O112" s="53"/>
      <c r="P112" s="53"/>
      <c r="Q112" s="53"/>
      <c r="R112" s="53"/>
      <c r="S112" s="53"/>
      <c r="T112" s="53"/>
      <c r="U112" s="53"/>
      <c r="V112" s="51"/>
      <c r="W112" s="51"/>
      <c r="X112" s="51"/>
      <c r="Y112" s="51"/>
      <c r="Z112" s="51"/>
      <c r="AA112" s="51"/>
      <c r="AB112" s="51"/>
      <c r="AC112" s="51"/>
      <c r="AD112" s="51"/>
      <c r="AE112" s="51"/>
      <c r="AF112" s="51"/>
      <c r="AG112" s="51"/>
      <c r="AH112" s="51"/>
      <c r="AI112" s="51"/>
      <c r="AJ112" s="51"/>
      <c r="AK112" s="51"/>
      <c r="AL112" s="49"/>
    </row>
    <row r="113" spans="1:38" s="44" customFormat="1" ht="18.75">
      <c r="A113" s="53"/>
      <c r="B113" s="69"/>
      <c r="C113" s="53"/>
      <c r="D113" s="53"/>
      <c r="E113" s="53"/>
      <c r="F113" s="53"/>
      <c r="G113" s="53"/>
      <c r="H113" s="53"/>
      <c r="I113" s="53"/>
      <c r="J113" s="53"/>
      <c r="K113" s="53"/>
      <c r="L113" s="53"/>
      <c r="M113" s="53"/>
      <c r="N113" s="53"/>
      <c r="O113" s="53"/>
      <c r="P113" s="53"/>
      <c r="Q113" s="53"/>
      <c r="R113" s="53"/>
      <c r="S113" s="53"/>
      <c r="T113" s="53"/>
      <c r="U113" s="53"/>
      <c r="V113" s="51"/>
      <c r="W113" s="51"/>
      <c r="X113" s="51"/>
      <c r="Y113" s="51"/>
      <c r="Z113" s="51"/>
      <c r="AA113" s="51"/>
      <c r="AB113" s="51"/>
      <c r="AC113" s="51"/>
      <c r="AD113" s="51"/>
      <c r="AE113" s="51"/>
      <c r="AF113" s="51"/>
      <c r="AG113" s="51"/>
      <c r="AH113" s="51"/>
      <c r="AI113" s="51"/>
      <c r="AJ113" s="51"/>
      <c r="AK113" s="51"/>
      <c r="AL113" s="49"/>
    </row>
    <row r="114" spans="1:38" s="44" customFormat="1" ht="18.75">
      <c r="A114" s="53"/>
      <c r="B114" s="69"/>
      <c r="C114" s="53"/>
      <c r="D114" s="53"/>
      <c r="E114" s="53"/>
      <c r="F114" s="53"/>
      <c r="G114" s="53"/>
      <c r="H114" s="53"/>
      <c r="I114" s="53"/>
      <c r="J114" s="53"/>
      <c r="K114" s="53"/>
      <c r="L114" s="53"/>
      <c r="M114" s="53"/>
      <c r="N114" s="53"/>
      <c r="O114" s="53"/>
      <c r="P114" s="53"/>
      <c r="Q114" s="53"/>
      <c r="R114" s="53"/>
      <c r="S114" s="53"/>
      <c r="T114" s="53"/>
      <c r="U114" s="53"/>
      <c r="V114" s="51"/>
      <c r="W114" s="51"/>
      <c r="X114" s="51"/>
      <c r="Y114" s="51"/>
      <c r="Z114" s="51"/>
      <c r="AA114" s="51"/>
      <c r="AB114" s="51"/>
      <c r="AC114" s="51"/>
      <c r="AD114" s="51"/>
      <c r="AE114" s="51"/>
      <c r="AF114" s="51"/>
      <c r="AG114" s="51"/>
      <c r="AH114" s="51"/>
      <c r="AI114" s="51"/>
      <c r="AJ114" s="51"/>
      <c r="AK114" s="51"/>
      <c r="AL114" s="49"/>
    </row>
    <row r="115" spans="1:38" s="44" customFormat="1" ht="18.75">
      <c r="A115" s="53"/>
      <c r="B115" s="69"/>
      <c r="C115" s="53"/>
      <c r="D115" s="53"/>
      <c r="E115" s="53"/>
      <c r="F115" s="53"/>
      <c r="G115" s="53"/>
      <c r="H115" s="53"/>
      <c r="I115" s="53"/>
      <c r="J115" s="53"/>
      <c r="K115" s="53"/>
      <c r="L115" s="53"/>
      <c r="M115" s="53"/>
      <c r="N115" s="53"/>
      <c r="O115" s="53"/>
      <c r="P115" s="53"/>
      <c r="Q115" s="53"/>
      <c r="R115" s="53"/>
      <c r="S115" s="53"/>
      <c r="T115" s="53"/>
      <c r="U115" s="53"/>
      <c r="V115" s="51"/>
      <c r="W115" s="51"/>
      <c r="X115" s="51"/>
      <c r="Y115" s="51"/>
      <c r="Z115" s="51"/>
      <c r="AA115" s="51"/>
      <c r="AB115" s="51"/>
      <c r="AC115" s="51"/>
      <c r="AD115" s="51"/>
      <c r="AE115" s="51"/>
      <c r="AF115" s="51"/>
      <c r="AG115" s="51"/>
      <c r="AH115" s="51"/>
      <c r="AI115" s="51"/>
      <c r="AJ115" s="51"/>
      <c r="AK115" s="51"/>
      <c r="AL115" s="49"/>
    </row>
    <row r="116" spans="1:38" s="44" customFormat="1" ht="18.75">
      <c r="A116" s="53"/>
      <c r="B116" s="69"/>
      <c r="C116" s="53"/>
      <c r="D116" s="53"/>
      <c r="E116" s="53"/>
      <c r="F116" s="53"/>
      <c r="G116" s="53"/>
      <c r="H116" s="53"/>
      <c r="I116" s="53"/>
      <c r="J116" s="53"/>
      <c r="K116" s="53"/>
      <c r="L116" s="53"/>
      <c r="M116" s="53"/>
      <c r="N116" s="53"/>
      <c r="O116" s="53"/>
      <c r="P116" s="53"/>
      <c r="Q116" s="53"/>
      <c r="R116" s="53"/>
      <c r="S116" s="53"/>
      <c r="T116" s="53"/>
      <c r="U116" s="53"/>
      <c r="V116" s="51"/>
      <c r="W116" s="51"/>
      <c r="X116" s="51"/>
      <c r="Y116" s="51"/>
      <c r="Z116" s="51"/>
      <c r="AA116" s="51"/>
      <c r="AB116" s="51"/>
      <c r="AC116" s="51"/>
      <c r="AD116" s="51"/>
      <c r="AE116" s="51"/>
      <c r="AF116" s="51"/>
      <c r="AG116" s="51"/>
      <c r="AH116" s="51"/>
      <c r="AI116" s="51"/>
      <c r="AJ116" s="51"/>
      <c r="AK116" s="51"/>
      <c r="AL116" s="49"/>
    </row>
    <row r="117" spans="1:38" s="44" customFormat="1" ht="18.75">
      <c r="A117" s="53"/>
      <c r="B117" s="69"/>
      <c r="C117" s="53"/>
      <c r="D117" s="53"/>
      <c r="E117" s="53"/>
      <c r="F117" s="53"/>
      <c r="G117" s="53"/>
      <c r="H117" s="53"/>
      <c r="I117" s="53"/>
      <c r="J117" s="53"/>
      <c r="K117" s="53"/>
      <c r="L117" s="53"/>
      <c r="M117" s="53"/>
      <c r="N117" s="53"/>
      <c r="O117" s="53"/>
      <c r="P117" s="53"/>
      <c r="Q117" s="53"/>
      <c r="R117" s="53"/>
      <c r="S117" s="53"/>
      <c r="T117" s="53"/>
      <c r="U117" s="53"/>
      <c r="V117" s="51"/>
      <c r="W117" s="51"/>
      <c r="X117" s="51"/>
      <c r="Y117" s="51"/>
      <c r="Z117" s="51"/>
      <c r="AA117" s="51"/>
      <c r="AB117" s="51"/>
      <c r="AC117" s="51"/>
      <c r="AD117" s="51"/>
      <c r="AE117" s="51"/>
      <c r="AF117" s="51"/>
      <c r="AG117" s="51"/>
      <c r="AH117" s="51"/>
      <c r="AI117" s="51"/>
      <c r="AJ117" s="51"/>
      <c r="AK117" s="51"/>
      <c r="AL117" s="49"/>
    </row>
    <row r="118" spans="1:38" s="44" customFormat="1" ht="18.75">
      <c r="A118" s="53"/>
      <c r="B118" s="69"/>
      <c r="C118" s="53"/>
      <c r="D118" s="53"/>
      <c r="K118" s="53"/>
      <c r="L118" s="53"/>
      <c r="M118" s="53"/>
      <c r="N118" s="53"/>
      <c r="O118" s="53"/>
      <c r="P118" s="53"/>
      <c r="Q118" s="53"/>
      <c r="R118" s="53"/>
      <c r="S118" s="53"/>
      <c r="T118" s="53"/>
      <c r="U118" s="53"/>
      <c r="V118" s="51"/>
      <c r="W118" s="51"/>
      <c r="X118" s="51"/>
      <c r="Y118" s="51"/>
      <c r="Z118" s="51"/>
      <c r="AA118" s="51"/>
      <c r="AB118" s="51"/>
      <c r="AC118" s="51"/>
      <c r="AD118" s="51"/>
      <c r="AE118" s="51"/>
      <c r="AF118" s="51"/>
      <c r="AG118" s="51"/>
      <c r="AH118" s="51"/>
      <c r="AI118" s="51"/>
      <c r="AJ118" s="51"/>
      <c r="AK118" s="51"/>
      <c r="AL118" s="49"/>
    </row>
    <row r="119" spans="1:38" s="44" customFormat="1" ht="21" customHeight="1">
      <c r="A119" s="184" t="s">
        <v>58</v>
      </c>
      <c r="B119" s="184"/>
      <c r="C119" s="184"/>
      <c r="D119" s="184"/>
      <c r="E119" s="184"/>
      <c r="F119" s="184"/>
      <c r="G119" s="184"/>
      <c r="H119" s="184"/>
      <c r="I119" s="184"/>
      <c r="J119" s="184"/>
      <c r="K119" s="184"/>
      <c r="L119" s="184"/>
      <c r="M119" s="184"/>
      <c r="N119" s="72"/>
    </row>
    <row r="120" spans="1:38" s="44" customFormat="1" ht="21">
      <c r="A120" s="58"/>
      <c r="B120" s="58"/>
      <c r="C120" s="58"/>
      <c r="D120" s="58"/>
      <c r="E120" s="58"/>
      <c r="F120" s="58"/>
      <c r="K120" s="53"/>
      <c r="L120" s="53"/>
      <c r="M120" s="53"/>
      <c r="N120" s="53"/>
    </row>
    <row r="121" spans="1:38" s="44" customFormat="1" ht="21">
      <c r="A121" s="58"/>
      <c r="B121" s="58"/>
      <c r="C121" s="58"/>
      <c r="D121" s="58"/>
      <c r="E121" s="58"/>
      <c r="F121" s="58"/>
      <c r="K121" s="53"/>
      <c r="L121" s="53"/>
      <c r="M121" s="53"/>
      <c r="N121" s="53"/>
    </row>
    <row r="122" spans="1:38" s="44" customFormat="1" ht="21">
      <c r="A122" s="58"/>
      <c r="B122" s="58"/>
      <c r="C122" s="58"/>
      <c r="D122" s="58"/>
      <c r="E122" s="58"/>
      <c r="F122" s="58"/>
      <c r="G122" s="53"/>
      <c r="H122" s="53"/>
      <c r="I122" s="53"/>
      <c r="J122" s="53"/>
      <c r="K122" s="53"/>
      <c r="L122" s="53"/>
      <c r="M122" s="53"/>
      <c r="N122" s="53"/>
    </row>
    <row r="123" spans="1:38" s="44" customFormat="1">
      <c r="A123" s="53"/>
      <c r="B123" s="69"/>
      <c r="C123" s="53"/>
      <c r="D123" s="53"/>
      <c r="E123" s="53"/>
      <c r="F123" s="53"/>
      <c r="G123" s="53"/>
      <c r="H123" s="53"/>
      <c r="I123" s="53"/>
      <c r="J123" s="53"/>
      <c r="K123" s="53"/>
      <c r="L123" s="53"/>
      <c r="M123" s="53"/>
      <c r="N123" s="53"/>
    </row>
    <row r="124" spans="1:38" s="44" customFormat="1">
      <c r="A124" s="53"/>
      <c r="B124" s="69"/>
      <c r="C124" s="53"/>
      <c r="D124" s="53"/>
      <c r="E124" s="53"/>
      <c r="F124" s="53"/>
      <c r="G124" s="53"/>
      <c r="H124" s="53"/>
      <c r="I124" s="53"/>
      <c r="J124" s="53"/>
      <c r="K124" s="53"/>
      <c r="L124" s="53"/>
      <c r="M124" s="53"/>
      <c r="N124" s="53"/>
    </row>
    <row r="125" spans="1:38" s="44" customFormat="1">
      <c r="A125" s="53"/>
      <c r="B125" s="69"/>
      <c r="C125" s="53"/>
      <c r="D125" s="53"/>
      <c r="E125" s="53"/>
      <c r="F125" s="53"/>
      <c r="G125" s="53"/>
      <c r="H125" s="53"/>
      <c r="I125" s="53"/>
      <c r="J125" s="53"/>
      <c r="K125" s="53"/>
      <c r="L125" s="53"/>
      <c r="M125" s="53"/>
      <c r="N125" s="53"/>
      <c r="O125" s="49"/>
      <c r="P125" s="49"/>
      <c r="Q125" s="49"/>
      <c r="R125" s="49"/>
      <c r="S125" s="49"/>
      <c r="T125" s="49"/>
      <c r="U125" s="49"/>
      <c r="V125" s="49"/>
      <c r="W125" s="49"/>
      <c r="X125" s="49"/>
      <c r="Y125" s="49"/>
      <c r="Z125" s="49"/>
      <c r="AA125" s="49"/>
      <c r="AB125" s="49"/>
      <c r="AC125" s="49"/>
      <c r="AD125" s="49"/>
      <c r="AE125" s="49"/>
      <c r="AF125" s="49"/>
      <c r="AG125" s="49"/>
      <c r="AH125" s="49"/>
      <c r="AI125" s="49"/>
      <c r="AJ125" s="49"/>
      <c r="AK125" s="49"/>
      <c r="AL125" s="49"/>
    </row>
    <row r="126" spans="1:38" s="44" customFormat="1" ht="18.75">
      <c r="A126" s="53"/>
      <c r="B126" s="69"/>
      <c r="C126" s="53"/>
      <c r="D126" s="53"/>
      <c r="E126" s="53"/>
      <c r="F126" s="53"/>
      <c r="G126" s="53"/>
      <c r="H126" s="53"/>
      <c r="I126" s="53"/>
      <c r="J126" s="53"/>
      <c r="K126" s="53"/>
      <c r="L126" s="53"/>
      <c r="M126" s="53"/>
      <c r="N126" s="53"/>
      <c r="O126" s="53"/>
      <c r="P126" s="53"/>
      <c r="Q126" s="53"/>
      <c r="R126" s="53"/>
      <c r="S126" s="53"/>
      <c r="T126" s="53"/>
      <c r="U126" s="53"/>
      <c r="V126" s="51"/>
      <c r="W126" s="51"/>
      <c r="X126" s="51"/>
      <c r="Y126" s="51"/>
      <c r="Z126" s="51"/>
      <c r="AA126" s="51"/>
      <c r="AB126" s="51"/>
      <c r="AC126" s="51"/>
      <c r="AD126" s="51"/>
      <c r="AE126" s="51"/>
      <c r="AF126" s="51"/>
      <c r="AG126" s="51"/>
      <c r="AH126" s="51"/>
      <c r="AI126" s="51"/>
      <c r="AJ126" s="51"/>
      <c r="AK126" s="51"/>
      <c r="AL126" s="49"/>
    </row>
    <row r="127" spans="1:38" s="44" customFormat="1">
      <c r="A127" s="53"/>
      <c r="B127" s="69"/>
      <c r="C127" s="53"/>
      <c r="D127" s="53"/>
      <c r="E127" s="53"/>
      <c r="F127" s="53"/>
      <c r="G127" s="53"/>
      <c r="H127" s="53"/>
      <c r="I127" s="53"/>
      <c r="J127" s="53"/>
      <c r="K127" s="53"/>
      <c r="L127" s="53"/>
      <c r="M127" s="53"/>
      <c r="N127" s="53"/>
      <c r="O127" s="49"/>
      <c r="P127" s="49"/>
      <c r="Q127" s="49"/>
      <c r="R127" s="49"/>
      <c r="S127" s="49"/>
      <c r="T127" s="49"/>
      <c r="U127" s="49"/>
      <c r="V127" s="49"/>
      <c r="W127" s="49"/>
      <c r="X127" s="49"/>
      <c r="Y127" s="49"/>
      <c r="Z127" s="49"/>
      <c r="AA127" s="49"/>
      <c r="AB127" s="49"/>
      <c r="AC127" s="49"/>
      <c r="AD127" s="49"/>
      <c r="AE127" s="49"/>
      <c r="AF127" s="49"/>
      <c r="AG127" s="49"/>
      <c r="AH127" s="49"/>
      <c r="AI127" s="49"/>
      <c r="AJ127" s="49"/>
      <c r="AK127" s="49"/>
      <c r="AL127" s="49"/>
    </row>
    <row r="128" spans="1:38" s="44" customFormat="1">
      <c r="A128" s="53"/>
      <c r="B128" s="69"/>
      <c r="C128" s="53"/>
      <c r="D128" s="53"/>
      <c r="E128" s="53"/>
      <c r="F128" s="53"/>
      <c r="G128" s="53"/>
      <c r="H128" s="53"/>
      <c r="I128" s="53"/>
      <c r="J128" s="53"/>
      <c r="K128" s="53"/>
      <c r="L128" s="53"/>
      <c r="M128" s="53"/>
      <c r="N128" s="53"/>
      <c r="O128" s="49"/>
      <c r="P128" s="49"/>
      <c r="Q128" s="49"/>
      <c r="R128" s="49"/>
      <c r="S128" s="49"/>
      <c r="T128" s="49"/>
      <c r="U128" s="49"/>
      <c r="V128" s="49"/>
      <c r="W128" s="49"/>
      <c r="X128" s="49"/>
      <c r="Y128" s="49"/>
      <c r="Z128" s="49"/>
      <c r="AA128" s="49"/>
      <c r="AB128" s="49"/>
      <c r="AC128" s="49"/>
      <c r="AD128" s="49"/>
      <c r="AE128" s="49"/>
      <c r="AF128" s="49"/>
      <c r="AG128" s="49"/>
      <c r="AH128" s="49"/>
      <c r="AI128" s="49"/>
      <c r="AJ128" s="49"/>
      <c r="AK128" s="49"/>
      <c r="AL128" s="49"/>
    </row>
    <row r="129" spans="1:38" s="44" customFormat="1">
      <c r="A129" s="53"/>
      <c r="B129" s="69"/>
      <c r="C129" s="53"/>
      <c r="D129" s="53"/>
      <c r="E129" s="53"/>
      <c r="F129" s="53"/>
      <c r="G129" s="53"/>
      <c r="H129" s="53"/>
      <c r="I129" s="53"/>
      <c r="J129" s="53"/>
      <c r="K129" s="53"/>
      <c r="L129" s="53"/>
      <c r="M129" s="53"/>
      <c r="N129" s="53"/>
      <c r="O129" s="49"/>
      <c r="P129" s="49"/>
      <c r="Q129" s="49"/>
      <c r="R129" s="49"/>
      <c r="S129" s="49"/>
      <c r="T129" s="49"/>
      <c r="U129" s="49"/>
      <c r="V129" s="49"/>
      <c r="W129" s="49"/>
      <c r="X129" s="49"/>
      <c r="Y129" s="49"/>
      <c r="Z129" s="49"/>
      <c r="AA129" s="49"/>
      <c r="AB129" s="49"/>
      <c r="AC129" s="49"/>
      <c r="AD129" s="49"/>
      <c r="AE129" s="49"/>
      <c r="AF129" s="49"/>
      <c r="AG129" s="49"/>
      <c r="AH129" s="49"/>
      <c r="AI129" s="49"/>
      <c r="AJ129" s="49"/>
      <c r="AK129" s="49"/>
      <c r="AL129" s="49"/>
    </row>
    <row r="130" spans="1:38" s="44" customFormat="1">
      <c r="A130" s="53"/>
      <c r="B130" s="69"/>
      <c r="C130" s="53"/>
      <c r="D130" s="53"/>
      <c r="E130" s="53"/>
      <c r="F130" s="53"/>
      <c r="G130" s="53"/>
      <c r="H130" s="53"/>
      <c r="I130" s="53"/>
      <c r="J130" s="53"/>
      <c r="K130" s="53"/>
      <c r="L130" s="53"/>
      <c r="M130" s="53"/>
      <c r="N130" s="53"/>
      <c r="O130" s="49"/>
      <c r="P130" s="49"/>
      <c r="Q130" s="49"/>
      <c r="R130" s="49"/>
      <c r="S130" s="49"/>
      <c r="T130" s="49"/>
      <c r="U130" s="49"/>
      <c r="V130" s="49"/>
      <c r="W130" s="49"/>
      <c r="X130" s="49"/>
      <c r="Y130" s="49"/>
      <c r="Z130" s="49"/>
      <c r="AA130" s="49"/>
      <c r="AB130" s="49"/>
      <c r="AC130" s="49"/>
      <c r="AD130" s="49"/>
      <c r="AE130" s="49"/>
      <c r="AF130" s="49"/>
      <c r="AG130" s="49"/>
      <c r="AH130" s="49"/>
      <c r="AI130" s="49"/>
      <c r="AJ130" s="49"/>
      <c r="AK130" s="49"/>
      <c r="AL130" s="49"/>
    </row>
    <row r="131" spans="1:38" s="44" customFormat="1" ht="15.75" thickBot="1">
      <c r="A131" s="53"/>
      <c r="B131" s="69"/>
      <c r="C131" s="53"/>
      <c r="D131" s="53"/>
      <c r="E131" s="53"/>
      <c r="F131" s="53"/>
      <c r="G131" s="53"/>
      <c r="H131" s="53"/>
      <c r="I131" s="53"/>
      <c r="J131" s="53"/>
      <c r="K131" s="53"/>
      <c r="L131" s="53"/>
      <c r="M131" s="53"/>
      <c r="N131" s="53"/>
    </row>
    <row r="132" spans="1:38" s="44" customFormat="1">
      <c r="A132" s="53"/>
      <c r="B132" s="69"/>
      <c r="C132" s="53"/>
      <c r="D132" s="53"/>
      <c r="E132" s="53"/>
      <c r="F132" s="53"/>
      <c r="G132" s="53"/>
      <c r="H132" s="53"/>
      <c r="I132" s="53"/>
      <c r="J132" s="53"/>
      <c r="K132" s="53"/>
      <c r="L132" s="53"/>
      <c r="M132" s="53"/>
      <c r="N132" s="53"/>
      <c r="O132" s="49"/>
      <c r="P132" s="49"/>
      <c r="Q132" s="49"/>
      <c r="R132" s="49"/>
      <c r="S132" s="49"/>
      <c r="T132" s="49"/>
      <c r="U132" s="49"/>
      <c r="V132" s="194" t="s">
        <v>14</v>
      </c>
      <c r="W132" s="195"/>
      <c r="X132" s="195"/>
      <c r="Y132" s="195"/>
      <c r="Z132" s="195"/>
      <c r="AA132" s="196"/>
      <c r="AB132" s="38"/>
      <c r="AC132" s="194" t="s">
        <v>15</v>
      </c>
      <c r="AD132" s="195"/>
      <c r="AE132" s="195"/>
      <c r="AF132" s="195"/>
      <c r="AG132" s="195"/>
      <c r="AH132" s="196"/>
      <c r="AI132" s="193" t="s">
        <v>16</v>
      </c>
      <c r="AJ132" s="180"/>
      <c r="AK132" s="180"/>
      <c r="AL132" s="180"/>
    </row>
    <row r="133" spans="1:38" s="44" customFormat="1">
      <c r="A133" s="53"/>
      <c r="B133" s="69"/>
      <c r="C133" s="53"/>
      <c r="D133" s="53"/>
      <c r="E133" s="53"/>
      <c r="F133" s="53"/>
      <c r="G133" s="53"/>
      <c r="H133" s="53"/>
      <c r="I133" s="53"/>
      <c r="J133" s="53"/>
      <c r="K133" s="53"/>
      <c r="L133" s="53"/>
      <c r="M133" s="53"/>
      <c r="N133" s="49"/>
      <c r="O133" s="75"/>
      <c r="P133" s="75"/>
      <c r="Q133" s="75"/>
      <c r="R133" s="75"/>
      <c r="S133" s="49"/>
      <c r="T133" s="49"/>
      <c r="U133" s="49"/>
      <c r="V133" s="197"/>
      <c r="W133" s="160"/>
      <c r="X133" s="160"/>
      <c r="Y133" s="160"/>
      <c r="Z133" s="160"/>
      <c r="AA133" s="198"/>
      <c r="AB133" s="38"/>
      <c r="AC133" s="197"/>
      <c r="AD133" s="160"/>
      <c r="AE133" s="160"/>
      <c r="AF133" s="160"/>
      <c r="AG133" s="160"/>
      <c r="AH133" s="198"/>
      <c r="AI133" s="199"/>
      <c r="AJ133" s="200"/>
      <c r="AK133" s="200"/>
      <c r="AL133" s="200"/>
    </row>
    <row r="134" spans="1:38" s="44" customFormat="1" ht="40.5" customHeight="1">
      <c r="A134" s="53"/>
      <c r="B134" s="69"/>
      <c r="C134" s="53"/>
      <c r="D134" s="53"/>
      <c r="E134" s="53"/>
      <c r="F134" s="53"/>
      <c r="G134" s="53"/>
      <c r="H134" s="53"/>
      <c r="I134" s="53"/>
      <c r="J134" s="53"/>
      <c r="K134" s="53"/>
      <c r="L134" s="53"/>
      <c r="M134" s="53"/>
      <c r="N134" s="53"/>
      <c r="O134" s="76"/>
      <c r="P134" s="76"/>
      <c r="Q134" s="76"/>
      <c r="R134" s="76"/>
      <c r="S134" s="76"/>
      <c r="T134" s="76"/>
      <c r="U134" s="76"/>
      <c r="V134" s="64">
        <v>1</v>
      </c>
      <c r="W134" s="64">
        <v>2</v>
      </c>
      <c r="X134" s="64">
        <v>3</v>
      </c>
      <c r="Y134" s="64">
        <v>4</v>
      </c>
      <c r="Z134" s="64">
        <v>5</v>
      </c>
      <c r="AA134" s="64" t="s">
        <v>44</v>
      </c>
      <c r="AB134" s="77" t="s">
        <v>18</v>
      </c>
      <c r="AC134" s="64">
        <v>1</v>
      </c>
      <c r="AD134" s="64">
        <v>2</v>
      </c>
      <c r="AE134" s="64">
        <v>3</v>
      </c>
      <c r="AF134" s="64">
        <v>4</v>
      </c>
      <c r="AG134" s="64">
        <v>5</v>
      </c>
      <c r="AH134" s="64" t="s">
        <v>44</v>
      </c>
      <c r="AI134" s="78" t="s">
        <v>19</v>
      </c>
      <c r="AJ134" s="78" t="s">
        <v>54</v>
      </c>
      <c r="AK134" s="78" t="s">
        <v>21</v>
      </c>
      <c r="AL134" s="78" t="s">
        <v>22</v>
      </c>
    </row>
    <row r="135" spans="1:38" s="44" customFormat="1" ht="42.75" customHeight="1">
      <c r="A135" s="53"/>
      <c r="B135" s="69"/>
      <c r="C135" s="53"/>
      <c r="D135" s="53"/>
      <c r="E135" s="53"/>
      <c r="F135" s="53"/>
      <c r="G135" s="53"/>
      <c r="H135" s="53"/>
      <c r="I135" s="53"/>
      <c r="J135" s="53"/>
      <c r="K135" s="53"/>
      <c r="L135" s="53"/>
      <c r="M135" s="53"/>
      <c r="N135" s="53"/>
      <c r="O135" s="165" t="s">
        <v>59</v>
      </c>
      <c r="P135" s="166"/>
      <c r="Q135" s="166"/>
      <c r="R135" s="166"/>
      <c r="S135" s="166"/>
      <c r="T135" s="166"/>
      <c r="U135" s="166"/>
      <c r="V135" s="139">
        <f>+AN14</f>
        <v>7</v>
      </c>
      <c r="W135" s="139">
        <f t="shared" ref="W135:AA136" si="24">+AO14</f>
        <v>7</v>
      </c>
      <c r="X135" s="139">
        <f t="shared" si="24"/>
        <v>16</v>
      </c>
      <c r="Y135" s="139">
        <f t="shared" si="24"/>
        <v>51</v>
      </c>
      <c r="Z135" s="139">
        <f t="shared" si="24"/>
        <v>29</v>
      </c>
      <c r="AA135" s="139">
        <f t="shared" si="24"/>
        <v>0</v>
      </c>
      <c r="AB135" s="139">
        <f>SUM(V135:AA135)</f>
        <v>110</v>
      </c>
      <c r="AC135" s="46">
        <f t="shared" ref="AC135:AH136" si="25">V135/$AB135</f>
        <v>6.363636363636363E-2</v>
      </c>
      <c r="AD135" s="46">
        <f t="shared" si="25"/>
        <v>6.363636363636363E-2</v>
      </c>
      <c r="AE135" s="46">
        <f t="shared" si="25"/>
        <v>0.14545454545454545</v>
      </c>
      <c r="AF135" s="46">
        <f t="shared" si="25"/>
        <v>0.46363636363636362</v>
      </c>
      <c r="AG135" s="46">
        <f t="shared" si="25"/>
        <v>0.26363636363636361</v>
      </c>
      <c r="AH135" s="46">
        <f t="shared" si="25"/>
        <v>0</v>
      </c>
      <c r="AI135" s="139">
        <f>+BA14</f>
        <v>3.8</v>
      </c>
      <c r="AJ135" s="139">
        <f t="shared" ref="AJ135:AL136" si="26">+BB14</f>
        <v>1.1000000000000001</v>
      </c>
      <c r="AK135" s="139">
        <f t="shared" si="26"/>
        <v>4</v>
      </c>
      <c r="AL135" s="139">
        <f t="shared" si="26"/>
        <v>4</v>
      </c>
    </row>
    <row r="136" spans="1:38" s="44" customFormat="1" ht="40.5" customHeight="1">
      <c r="A136" s="53"/>
      <c r="B136" s="69"/>
      <c r="C136" s="53"/>
      <c r="D136" s="53"/>
      <c r="E136" s="53"/>
      <c r="F136" s="53"/>
      <c r="G136" s="53"/>
      <c r="H136" s="53"/>
      <c r="I136" s="53"/>
      <c r="J136" s="53"/>
      <c r="K136" s="53"/>
      <c r="L136" s="53"/>
      <c r="M136" s="53"/>
      <c r="N136" s="53"/>
      <c r="O136" s="165" t="s">
        <v>60</v>
      </c>
      <c r="P136" s="166"/>
      <c r="Q136" s="166"/>
      <c r="R136" s="166"/>
      <c r="S136" s="166"/>
      <c r="T136" s="166"/>
      <c r="U136" s="166"/>
      <c r="V136" s="139">
        <f>+AN15</f>
        <v>5</v>
      </c>
      <c r="W136" s="139">
        <f t="shared" si="24"/>
        <v>15</v>
      </c>
      <c r="X136" s="139">
        <f t="shared" si="24"/>
        <v>28</v>
      </c>
      <c r="Y136" s="139">
        <f t="shared" si="24"/>
        <v>36</v>
      </c>
      <c r="Z136" s="139">
        <f t="shared" si="24"/>
        <v>24</v>
      </c>
      <c r="AA136" s="139">
        <f t="shared" si="24"/>
        <v>2</v>
      </c>
      <c r="AB136" s="139">
        <f>SUM(V136:AA136)</f>
        <v>110</v>
      </c>
      <c r="AC136" s="46">
        <f t="shared" si="25"/>
        <v>4.5454545454545456E-2</v>
      </c>
      <c r="AD136" s="46">
        <f t="shared" si="25"/>
        <v>0.13636363636363635</v>
      </c>
      <c r="AE136" s="46">
        <f t="shared" si="25"/>
        <v>0.25454545454545452</v>
      </c>
      <c r="AF136" s="46">
        <f t="shared" si="25"/>
        <v>0.32727272727272727</v>
      </c>
      <c r="AG136" s="46">
        <f t="shared" si="25"/>
        <v>0.21818181818181817</v>
      </c>
      <c r="AH136" s="46">
        <f t="shared" si="25"/>
        <v>1.8181818181818181E-2</v>
      </c>
      <c r="AI136" s="139">
        <f>+BA15</f>
        <v>3.55</v>
      </c>
      <c r="AJ136" s="139">
        <f t="shared" si="26"/>
        <v>1.1200000000000001</v>
      </c>
      <c r="AK136" s="139">
        <f t="shared" si="26"/>
        <v>4</v>
      </c>
      <c r="AL136" s="139">
        <f t="shared" si="26"/>
        <v>4</v>
      </c>
    </row>
    <row r="137" spans="1:38" s="44" customFormat="1" ht="21">
      <c r="A137" s="184" t="s">
        <v>61</v>
      </c>
      <c r="B137" s="184"/>
      <c r="C137" s="184"/>
      <c r="D137" s="184"/>
      <c r="E137" s="184"/>
      <c r="F137" s="184"/>
      <c r="G137" s="184"/>
      <c r="H137" s="184"/>
      <c r="I137" s="184"/>
      <c r="J137" s="184"/>
      <c r="K137" s="184"/>
      <c r="L137" s="184"/>
      <c r="M137" s="184"/>
      <c r="N137" s="53"/>
    </row>
    <row r="138" spans="1:38" s="44" customFormat="1">
      <c r="A138" s="53"/>
      <c r="B138" s="69"/>
      <c r="C138" s="53"/>
      <c r="D138" s="53"/>
      <c r="E138" s="53"/>
      <c r="F138" s="53"/>
      <c r="G138" s="53"/>
      <c r="H138" s="53"/>
      <c r="I138" s="53"/>
      <c r="J138" s="53"/>
      <c r="K138" s="53"/>
      <c r="L138" s="53"/>
      <c r="M138" s="53"/>
      <c r="N138" s="53"/>
    </row>
    <row r="139" spans="1:38" s="44" customFormat="1">
      <c r="A139" s="53"/>
      <c r="B139" s="69"/>
      <c r="C139" s="53"/>
      <c r="D139" s="53"/>
      <c r="E139" s="53"/>
      <c r="F139" s="53"/>
      <c r="G139" s="53"/>
      <c r="H139" s="53"/>
      <c r="I139" s="53"/>
      <c r="J139" s="53"/>
      <c r="K139" s="53"/>
      <c r="L139" s="53"/>
      <c r="M139" s="53"/>
      <c r="N139" s="53"/>
    </row>
    <row r="140" spans="1:38" s="44" customFormat="1" ht="18.75">
      <c r="A140" s="53"/>
      <c r="B140" s="69"/>
      <c r="C140" s="53"/>
      <c r="D140" s="53"/>
      <c r="E140" s="53"/>
      <c r="F140" s="53"/>
      <c r="G140" s="53"/>
      <c r="H140" s="53"/>
      <c r="I140" s="53"/>
      <c r="J140" s="53"/>
      <c r="K140" s="53"/>
      <c r="L140" s="53"/>
      <c r="M140" s="53"/>
      <c r="N140" s="53"/>
      <c r="O140" s="61"/>
      <c r="P140" s="61"/>
      <c r="Q140" s="61"/>
      <c r="R140" s="61"/>
      <c r="S140" s="61"/>
      <c r="T140" s="61"/>
      <c r="U140" s="61"/>
      <c r="V140" s="83"/>
      <c r="W140" s="83"/>
      <c r="X140" s="83"/>
      <c r="Y140" s="83"/>
      <c r="Z140" s="83"/>
      <c r="AA140" s="83"/>
      <c r="AB140" s="84"/>
      <c r="AC140" s="85"/>
      <c r="AD140" s="85"/>
      <c r="AE140" s="85"/>
      <c r="AF140" s="85"/>
      <c r="AG140" s="85"/>
      <c r="AH140" s="85"/>
      <c r="AI140" s="86"/>
      <c r="AJ140" s="86"/>
      <c r="AK140" s="83"/>
      <c r="AL140" s="83"/>
    </row>
    <row r="141" spans="1:38" s="44" customFormat="1" ht="18.75">
      <c r="A141" s="53"/>
      <c r="B141" s="69"/>
      <c r="C141" s="53"/>
      <c r="D141" s="53"/>
      <c r="E141" s="53"/>
      <c r="F141" s="53"/>
      <c r="G141" s="53"/>
      <c r="H141" s="53"/>
      <c r="I141" s="53"/>
      <c r="J141" s="53"/>
      <c r="K141" s="53"/>
      <c r="L141" s="53"/>
      <c r="M141" s="53"/>
      <c r="N141" s="53"/>
      <c r="O141" s="61"/>
      <c r="P141" s="61"/>
      <c r="Q141" s="61"/>
      <c r="R141" s="61"/>
      <c r="S141" s="61"/>
      <c r="T141" s="61"/>
      <c r="U141" s="61"/>
      <c r="V141" s="83"/>
      <c r="W141" s="83"/>
      <c r="X141" s="83"/>
      <c r="Y141" s="83"/>
      <c r="Z141" s="83"/>
      <c r="AA141" s="83"/>
      <c r="AB141" s="84"/>
      <c r="AC141" s="85"/>
      <c r="AD141" s="85"/>
      <c r="AE141" s="85"/>
      <c r="AF141" s="85"/>
      <c r="AG141" s="85"/>
      <c r="AH141" s="85"/>
      <c r="AI141" s="86"/>
      <c r="AJ141" s="86"/>
      <c r="AK141" s="83"/>
      <c r="AL141" s="83"/>
    </row>
    <row r="142" spans="1:38" s="44" customFormat="1" ht="21" customHeight="1">
      <c r="N142" s="72"/>
      <c r="O142" s="72"/>
      <c r="P142" s="72"/>
      <c r="Q142" s="72"/>
      <c r="R142" s="72"/>
      <c r="S142" s="72"/>
      <c r="T142" s="72"/>
      <c r="U142" s="72"/>
      <c r="V142" s="51"/>
      <c r="W142" s="51"/>
      <c r="X142" s="51"/>
      <c r="Y142" s="51"/>
      <c r="Z142" s="51"/>
      <c r="AA142" s="51"/>
      <c r="AB142" s="51"/>
      <c r="AC142" s="51"/>
      <c r="AD142" s="51"/>
      <c r="AE142" s="51"/>
      <c r="AF142" s="51"/>
      <c r="AG142" s="51"/>
      <c r="AH142" s="51"/>
      <c r="AI142" s="51"/>
      <c r="AJ142" s="51"/>
      <c r="AK142" s="51"/>
      <c r="AL142" s="49"/>
    </row>
    <row r="143" spans="1:38" s="44" customFormat="1" ht="18.75">
      <c r="A143" s="53"/>
      <c r="B143" s="69"/>
      <c r="C143" s="53"/>
      <c r="D143" s="53"/>
      <c r="E143" s="53"/>
      <c r="F143" s="53"/>
      <c r="G143" s="53"/>
      <c r="H143" s="53"/>
      <c r="I143" s="53"/>
      <c r="J143" s="53"/>
      <c r="K143" s="53"/>
      <c r="L143" s="53"/>
      <c r="M143" s="53"/>
      <c r="N143" s="53"/>
      <c r="O143" s="53"/>
      <c r="P143" s="53"/>
      <c r="Q143" s="53"/>
      <c r="R143" s="53"/>
      <c r="S143" s="53"/>
      <c r="T143" s="53"/>
      <c r="U143" s="53"/>
      <c r="V143" s="51"/>
      <c r="W143" s="51"/>
      <c r="X143" s="51"/>
      <c r="Y143" s="51"/>
      <c r="Z143" s="51"/>
      <c r="AA143" s="51"/>
      <c r="AB143" s="51"/>
      <c r="AC143" s="51"/>
      <c r="AD143" s="51"/>
      <c r="AE143" s="51"/>
      <c r="AF143" s="51"/>
      <c r="AG143" s="51"/>
      <c r="AH143" s="51"/>
      <c r="AI143" s="51"/>
      <c r="AJ143" s="51"/>
      <c r="AK143" s="51"/>
      <c r="AL143" s="49"/>
    </row>
    <row r="144" spans="1:38" s="44" customFormat="1" ht="18.75">
      <c r="A144" s="53"/>
      <c r="B144" s="69"/>
      <c r="C144" s="53"/>
      <c r="D144" s="53"/>
      <c r="E144" s="53"/>
      <c r="F144" s="53"/>
      <c r="G144" s="53"/>
      <c r="H144" s="53"/>
      <c r="I144" s="53"/>
      <c r="J144" s="53"/>
      <c r="K144" s="53"/>
      <c r="L144" s="53"/>
      <c r="M144" s="53"/>
      <c r="N144" s="53"/>
      <c r="O144" s="53"/>
      <c r="P144" s="53"/>
      <c r="Q144" s="53"/>
      <c r="R144" s="53"/>
      <c r="S144" s="53"/>
      <c r="T144" s="53"/>
      <c r="U144" s="53"/>
      <c r="V144" s="51"/>
      <c r="W144" s="51"/>
      <c r="X144" s="51"/>
      <c r="Y144" s="51"/>
      <c r="Z144" s="51"/>
      <c r="AA144" s="51"/>
      <c r="AB144" s="51"/>
      <c r="AC144" s="51"/>
      <c r="AD144" s="51"/>
      <c r="AE144" s="51"/>
      <c r="AF144" s="51"/>
      <c r="AG144" s="51"/>
      <c r="AH144" s="51"/>
      <c r="AI144" s="51"/>
      <c r="AJ144" s="51"/>
      <c r="AK144" s="51"/>
      <c r="AL144" s="49"/>
    </row>
    <row r="145" spans="1:38" s="44" customFormat="1" ht="18.75">
      <c r="A145" s="53"/>
      <c r="B145" s="69"/>
      <c r="C145" s="53"/>
      <c r="D145" s="53"/>
      <c r="E145" s="53"/>
      <c r="F145" s="53"/>
      <c r="G145" s="53"/>
      <c r="H145" s="53"/>
      <c r="I145" s="53"/>
      <c r="J145" s="53"/>
      <c r="K145" s="53"/>
      <c r="L145" s="53"/>
      <c r="M145" s="53"/>
      <c r="N145" s="53"/>
      <c r="O145" s="53"/>
      <c r="P145" s="53"/>
      <c r="Q145" s="53"/>
      <c r="R145" s="53"/>
      <c r="S145" s="53"/>
      <c r="T145" s="53"/>
      <c r="U145" s="53"/>
      <c r="V145" s="51"/>
      <c r="W145" s="51"/>
      <c r="X145" s="51"/>
      <c r="Y145" s="51"/>
      <c r="Z145" s="51"/>
      <c r="AA145" s="51"/>
      <c r="AB145" s="51"/>
      <c r="AC145" s="51"/>
      <c r="AD145" s="51"/>
      <c r="AE145" s="51"/>
      <c r="AF145" s="51"/>
      <c r="AG145" s="51"/>
      <c r="AH145" s="51"/>
      <c r="AI145" s="51"/>
      <c r="AJ145" s="51"/>
      <c r="AK145" s="51"/>
      <c r="AL145" s="49"/>
    </row>
    <row r="146" spans="1:38" s="44" customFormat="1" ht="18.75">
      <c r="A146" s="53"/>
      <c r="B146" s="69"/>
      <c r="C146" s="53"/>
      <c r="D146" s="53"/>
      <c r="E146" s="53"/>
      <c r="F146" s="53"/>
      <c r="G146" s="53"/>
      <c r="H146" s="53"/>
      <c r="I146" s="53"/>
      <c r="J146" s="53"/>
      <c r="K146" s="53"/>
      <c r="L146" s="53"/>
      <c r="M146" s="53"/>
      <c r="N146" s="53"/>
      <c r="O146" s="53"/>
      <c r="P146" s="53"/>
      <c r="Q146" s="53"/>
      <c r="R146" s="53"/>
      <c r="S146" s="53"/>
      <c r="T146" s="53"/>
      <c r="U146" s="53"/>
      <c r="V146" s="51"/>
      <c r="W146" s="51"/>
      <c r="X146" s="51"/>
      <c r="Y146" s="51"/>
      <c r="Z146" s="51"/>
      <c r="AA146" s="51"/>
      <c r="AB146" s="51"/>
      <c r="AC146" s="51"/>
      <c r="AD146" s="51"/>
      <c r="AE146" s="51"/>
      <c r="AF146" s="51"/>
      <c r="AG146" s="51"/>
      <c r="AH146" s="51"/>
      <c r="AI146" s="51"/>
      <c r="AJ146" s="51"/>
      <c r="AK146" s="51"/>
      <c r="AL146" s="49"/>
    </row>
    <row r="147" spans="1:38" s="44" customFormat="1" ht="21">
      <c r="A147" s="172"/>
      <c r="B147" s="172"/>
      <c r="C147" s="172"/>
      <c r="D147" s="172"/>
      <c r="E147" s="172"/>
      <c r="F147" s="53"/>
      <c r="G147" s="53"/>
      <c r="H147" s="53"/>
      <c r="I147" s="53"/>
      <c r="J147" s="53"/>
      <c r="K147" s="53"/>
      <c r="L147" s="53"/>
      <c r="M147" s="53"/>
      <c r="N147" s="53"/>
      <c r="O147" s="53"/>
      <c r="P147" s="53"/>
      <c r="Q147" s="53"/>
      <c r="R147" s="53"/>
      <c r="S147" s="53"/>
      <c r="T147" s="53"/>
      <c r="U147" s="51"/>
      <c r="V147" s="51"/>
      <c r="W147" s="51"/>
      <c r="X147" s="51"/>
      <c r="Y147" s="51"/>
      <c r="Z147" s="51"/>
      <c r="AA147" s="51"/>
      <c r="AB147" s="51"/>
      <c r="AC147" s="51"/>
      <c r="AD147" s="51"/>
      <c r="AE147" s="51"/>
      <c r="AF147" s="51"/>
      <c r="AG147" s="51"/>
      <c r="AH147" s="51"/>
      <c r="AI147" s="51"/>
      <c r="AJ147" s="51"/>
      <c r="AK147" s="51"/>
      <c r="AL147" s="49"/>
    </row>
    <row r="148" spans="1:38" s="44" customFormat="1" ht="21">
      <c r="A148" s="172"/>
      <c r="B148" s="172"/>
      <c r="C148" s="172"/>
      <c r="D148" s="172"/>
      <c r="E148" s="172"/>
      <c r="F148" s="53"/>
      <c r="G148" s="53"/>
      <c r="H148" s="53"/>
      <c r="I148" s="53"/>
      <c r="J148" s="53"/>
      <c r="K148" s="53"/>
      <c r="L148" s="53"/>
      <c r="M148" s="53"/>
      <c r="N148" s="53"/>
      <c r="O148" s="53"/>
      <c r="P148" s="53"/>
      <c r="Q148" s="53"/>
      <c r="R148" s="53"/>
      <c r="S148" s="53"/>
      <c r="T148" s="53"/>
      <c r="U148" s="51"/>
      <c r="V148" s="51"/>
      <c r="W148" s="51"/>
      <c r="X148" s="51"/>
      <c r="Y148" s="51"/>
      <c r="Z148" s="51"/>
      <c r="AA148" s="51"/>
      <c r="AB148" s="51"/>
      <c r="AC148" s="51"/>
      <c r="AD148" s="51"/>
      <c r="AE148" s="51"/>
      <c r="AF148" s="51"/>
      <c r="AG148" s="51"/>
      <c r="AH148" s="51"/>
      <c r="AI148" s="51"/>
      <c r="AJ148" s="51"/>
      <c r="AK148" s="51"/>
      <c r="AL148" s="49"/>
    </row>
    <row r="149" spans="1:38" s="44" customFormat="1" ht="21">
      <c r="A149" s="142"/>
      <c r="B149" s="142"/>
      <c r="C149" s="142"/>
      <c r="D149" s="142"/>
      <c r="E149" s="142"/>
      <c r="F149" s="53"/>
      <c r="G149" s="53"/>
      <c r="H149" s="53"/>
      <c r="I149" s="53"/>
      <c r="J149" s="53"/>
      <c r="K149" s="53"/>
      <c r="L149" s="53"/>
      <c r="M149" s="53"/>
      <c r="N149" s="53"/>
      <c r="O149" s="53"/>
      <c r="P149" s="53"/>
      <c r="Q149" s="53"/>
      <c r="R149" s="53"/>
      <c r="S149" s="53"/>
      <c r="T149" s="53"/>
      <c r="U149" s="51"/>
      <c r="V149" s="51"/>
      <c r="W149" s="51"/>
      <c r="X149" s="51"/>
      <c r="Y149" s="51"/>
      <c r="Z149" s="51"/>
      <c r="AA149" s="51"/>
      <c r="AB149" s="51"/>
      <c r="AC149" s="51"/>
      <c r="AD149" s="51"/>
      <c r="AE149" s="51"/>
      <c r="AF149" s="51"/>
      <c r="AG149" s="51"/>
      <c r="AH149" s="51"/>
      <c r="AI149" s="51"/>
      <c r="AJ149" s="51"/>
      <c r="AK149" s="51"/>
      <c r="AL149" s="49"/>
    </row>
    <row r="150" spans="1:38" s="44" customFormat="1" ht="21">
      <c r="A150" s="142"/>
      <c r="B150" s="142"/>
      <c r="C150" s="142"/>
      <c r="D150" s="142"/>
      <c r="E150" s="142"/>
      <c r="F150" s="53"/>
      <c r="G150" s="53"/>
      <c r="H150" s="53"/>
      <c r="I150" s="53"/>
      <c r="J150" s="53"/>
      <c r="K150" s="53"/>
      <c r="L150" s="53"/>
      <c r="M150" s="53"/>
      <c r="N150" s="53"/>
      <c r="O150" s="53"/>
      <c r="P150" s="53"/>
      <c r="Q150" s="53"/>
      <c r="R150" s="53"/>
      <c r="S150" s="53"/>
      <c r="T150" s="53"/>
      <c r="U150" s="51"/>
      <c r="V150" s="51"/>
      <c r="W150" s="51"/>
      <c r="X150" s="51"/>
      <c r="Y150" s="51"/>
      <c r="Z150" s="51"/>
      <c r="AA150" s="51"/>
      <c r="AB150" s="51"/>
      <c r="AC150" s="51"/>
      <c r="AD150" s="51"/>
      <c r="AE150" s="51"/>
      <c r="AF150" s="51"/>
      <c r="AG150" s="51"/>
      <c r="AH150" s="51"/>
      <c r="AI150" s="51"/>
      <c r="AJ150" s="51"/>
      <c r="AK150" s="51"/>
      <c r="AL150" s="49"/>
    </row>
    <row r="151" spans="1:38" s="44" customFormat="1" ht="21">
      <c r="A151" s="142"/>
      <c r="B151" s="142"/>
      <c r="C151" s="142"/>
      <c r="D151" s="142"/>
      <c r="E151" s="142"/>
      <c r="F151" s="53"/>
      <c r="G151" s="53"/>
      <c r="H151" s="53"/>
      <c r="I151" s="53"/>
      <c r="J151" s="53"/>
      <c r="K151" s="53"/>
      <c r="L151" s="53"/>
      <c r="M151" s="53"/>
      <c r="N151" s="53"/>
      <c r="O151" s="53"/>
      <c r="P151" s="53"/>
      <c r="Q151" s="53"/>
      <c r="R151" s="53"/>
      <c r="S151" s="53"/>
      <c r="T151" s="53"/>
      <c r="U151" s="51"/>
      <c r="V151" s="51"/>
      <c r="W151" s="51"/>
      <c r="X151" s="51"/>
      <c r="Y151" s="51"/>
      <c r="Z151" s="51"/>
      <c r="AA151" s="51"/>
      <c r="AB151" s="51"/>
      <c r="AC151" s="51"/>
      <c r="AD151" s="51"/>
      <c r="AE151" s="51"/>
      <c r="AF151" s="51"/>
      <c r="AG151" s="51"/>
      <c r="AH151" s="51"/>
      <c r="AI151" s="51"/>
      <c r="AJ151" s="51"/>
      <c r="AK151" s="51"/>
      <c r="AL151" s="49"/>
    </row>
    <row r="152" spans="1:38" s="44" customFormat="1" ht="21">
      <c r="A152" s="142"/>
      <c r="B152" s="142"/>
      <c r="C152" s="142"/>
      <c r="D152" s="142"/>
      <c r="E152" s="142"/>
      <c r="F152" s="53"/>
      <c r="G152" s="53"/>
      <c r="H152" s="53"/>
      <c r="I152" s="53"/>
      <c r="J152" s="53"/>
      <c r="K152" s="53"/>
      <c r="L152" s="53"/>
      <c r="M152" s="53"/>
      <c r="N152" s="53"/>
      <c r="O152" s="53"/>
      <c r="P152" s="53"/>
      <c r="Q152" s="53"/>
      <c r="R152" s="53"/>
      <c r="S152" s="53"/>
      <c r="T152" s="53"/>
      <c r="U152" s="51"/>
      <c r="V152" s="51"/>
      <c r="W152" s="51"/>
      <c r="X152" s="51"/>
      <c r="Y152" s="51"/>
      <c r="Z152" s="51"/>
      <c r="AA152" s="51"/>
      <c r="AB152" s="51"/>
      <c r="AC152" s="51"/>
      <c r="AD152" s="51"/>
      <c r="AE152" s="51"/>
      <c r="AF152" s="51"/>
      <c r="AG152" s="51"/>
      <c r="AH152" s="51"/>
      <c r="AI152" s="51"/>
      <c r="AJ152" s="51"/>
      <c r="AK152" s="51"/>
      <c r="AL152" s="49"/>
    </row>
    <row r="153" spans="1:38" s="44" customFormat="1" ht="21">
      <c r="A153" s="172"/>
      <c r="B153" s="172"/>
      <c r="C153" s="172"/>
      <c r="D153" s="172"/>
      <c r="E153" s="172"/>
      <c r="F153" s="53"/>
      <c r="G153" s="53"/>
      <c r="H153" s="53"/>
      <c r="I153" s="53"/>
      <c r="J153" s="53"/>
      <c r="K153" s="53"/>
      <c r="L153" s="53"/>
      <c r="M153" s="53"/>
      <c r="N153" s="53"/>
      <c r="O153" s="53"/>
      <c r="P153" s="53"/>
      <c r="Q153" s="53"/>
      <c r="R153" s="53"/>
      <c r="S153" s="53"/>
      <c r="T153" s="53"/>
      <c r="U153" s="51"/>
      <c r="V153" s="51"/>
      <c r="W153" s="51"/>
      <c r="X153" s="51"/>
      <c r="Y153" s="51"/>
      <c r="Z153" s="51"/>
      <c r="AA153" s="51"/>
      <c r="AB153" s="51"/>
      <c r="AC153" s="51"/>
      <c r="AD153" s="51"/>
      <c r="AE153" s="51"/>
      <c r="AF153" s="51"/>
      <c r="AG153" s="51"/>
      <c r="AH153" s="51"/>
      <c r="AI153" s="51"/>
      <c r="AJ153" s="51"/>
      <c r="AK153" s="51"/>
      <c r="AL153" s="49"/>
    </row>
    <row r="154" spans="1:38" s="44" customFormat="1" ht="21.75" thickBot="1">
      <c r="A154" s="172"/>
      <c r="B154" s="172"/>
      <c r="C154" s="172"/>
      <c r="D154" s="172"/>
      <c r="E154" s="172"/>
      <c r="F154" s="53"/>
      <c r="G154" s="53"/>
      <c r="H154" s="53"/>
      <c r="I154" s="53"/>
      <c r="J154" s="53"/>
      <c r="K154" s="53"/>
      <c r="L154" s="53"/>
      <c r="M154" s="53"/>
      <c r="N154" s="53"/>
      <c r="O154" s="53"/>
      <c r="P154" s="53"/>
      <c r="Q154" s="53"/>
      <c r="R154" s="53"/>
      <c r="S154" s="53"/>
      <c r="T154" s="53"/>
      <c r="U154" s="51"/>
      <c r="V154" s="51"/>
      <c r="W154" s="51"/>
      <c r="X154" s="51"/>
      <c r="Y154" s="51"/>
      <c r="Z154" s="51"/>
      <c r="AA154" s="51"/>
      <c r="AB154" s="51"/>
      <c r="AC154" s="51"/>
      <c r="AD154" s="51"/>
      <c r="AE154" s="51"/>
      <c r="AF154" s="51"/>
      <c r="AG154" s="51"/>
      <c r="AH154" s="51"/>
      <c r="AI154" s="51"/>
      <c r="AJ154" s="51"/>
      <c r="AK154" s="51"/>
      <c r="AL154" s="49"/>
    </row>
    <row r="155" spans="1:38" s="44" customFormat="1">
      <c r="A155" s="53"/>
      <c r="B155" s="49"/>
      <c r="C155" s="49"/>
      <c r="D155" s="49"/>
      <c r="E155" s="49"/>
      <c r="F155" s="49"/>
      <c r="G155" s="53"/>
      <c r="H155" s="53"/>
      <c r="I155" s="53"/>
      <c r="J155" s="53"/>
      <c r="K155" s="53"/>
      <c r="L155" s="53"/>
      <c r="M155" s="53"/>
      <c r="N155" s="53"/>
      <c r="O155" s="53"/>
      <c r="P155" s="53"/>
      <c r="Q155" s="53"/>
      <c r="R155" s="53"/>
      <c r="S155" s="53"/>
      <c r="T155" s="53"/>
      <c r="U155" s="53"/>
      <c r="V155" s="174" t="s">
        <v>14</v>
      </c>
      <c r="W155" s="175"/>
      <c r="X155" s="175"/>
      <c r="Y155" s="175"/>
      <c r="Z155" s="175"/>
      <c r="AA155" s="176"/>
      <c r="AB155" s="38"/>
      <c r="AC155" s="174" t="s">
        <v>15</v>
      </c>
      <c r="AD155" s="175"/>
      <c r="AE155" s="175"/>
      <c r="AF155" s="175"/>
      <c r="AG155" s="175"/>
      <c r="AH155" s="176"/>
      <c r="AI155" s="180" t="s">
        <v>16</v>
      </c>
      <c r="AJ155" s="180"/>
      <c r="AK155" s="180"/>
      <c r="AL155" s="180"/>
    </row>
    <row r="156" spans="1:38" s="44" customFormat="1">
      <c r="A156" s="53"/>
      <c r="B156" s="75"/>
      <c r="C156" s="75"/>
      <c r="D156" s="75"/>
      <c r="E156" s="75"/>
      <c r="F156" s="75"/>
      <c r="G156" s="53"/>
      <c r="H156" s="53"/>
      <c r="I156" s="53"/>
      <c r="J156" s="53"/>
      <c r="K156" s="53"/>
      <c r="L156" s="53"/>
      <c r="M156" s="53"/>
      <c r="N156" s="53"/>
      <c r="O156" s="53"/>
      <c r="P156" s="53"/>
      <c r="Q156" s="53"/>
      <c r="R156" s="53"/>
      <c r="S156" s="53"/>
      <c r="T156" s="53"/>
      <c r="U156" s="53"/>
      <c r="V156" s="185"/>
      <c r="W156" s="186"/>
      <c r="X156" s="186"/>
      <c r="Y156" s="186"/>
      <c r="Z156" s="186"/>
      <c r="AA156" s="187"/>
      <c r="AB156" s="38"/>
      <c r="AC156" s="185"/>
      <c r="AD156" s="186"/>
      <c r="AE156" s="186"/>
      <c r="AF156" s="186"/>
      <c r="AG156" s="186"/>
      <c r="AH156" s="187"/>
      <c r="AI156" s="180"/>
      <c r="AJ156" s="180"/>
      <c r="AK156" s="180"/>
      <c r="AL156" s="180"/>
    </row>
    <row r="157" spans="1:38" s="44" customFormat="1" ht="21">
      <c r="A157" s="87"/>
      <c r="B157" s="167" t="s">
        <v>62</v>
      </c>
      <c r="C157" s="167"/>
      <c r="D157" s="167"/>
      <c r="E157" s="167"/>
      <c r="F157" s="167"/>
      <c r="G157" s="167"/>
      <c r="H157" s="167"/>
      <c r="I157" s="167"/>
      <c r="J157" s="167"/>
      <c r="K157" s="167"/>
      <c r="L157" s="167"/>
      <c r="M157" s="167"/>
      <c r="N157" s="167"/>
      <c r="O157" s="167"/>
      <c r="P157" s="167"/>
      <c r="Q157" s="167"/>
      <c r="R157" s="167"/>
      <c r="S157" s="167"/>
      <c r="T157" s="167"/>
      <c r="U157" s="167"/>
      <c r="V157" s="64">
        <v>1</v>
      </c>
      <c r="W157" s="64">
        <v>2</v>
      </c>
      <c r="X157" s="64">
        <v>3</v>
      </c>
      <c r="Y157" s="64">
        <v>4</v>
      </c>
      <c r="Z157" s="64">
        <v>5</v>
      </c>
      <c r="AA157" s="64" t="s">
        <v>44</v>
      </c>
      <c r="AB157" s="77" t="s">
        <v>18</v>
      </c>
      <c r="AC157" s="64">
        <v>1</v>
      </c>
      <c r="AD157" s="64">
        <v>2</v>
      </c>
      <c r="AE157" s="64">
        <v>3</v>
      </c>
      <c r="AF157" s="64">
        <v>4</v>
      </c>
      <c r="AG157" s="64">
        <v>5</v>
      </c>
      <c r="AH157" s="64" t="s">
        <v>44</v>
      </c>
      <c r="AI157" s="78" t="s">
        <v>19</v>
      </c>
      <c r="AJ157" s="78" t="s">
        <v>54</v>
      </c>
      <c r="AK157" s="78" t="s">
        <v>21</v>
      </c>
      <c r="AL157" s="78" t="s">
        <v>22</v>
      </c>
    </row>
    <row r="158" spans="1:38" s="47" customFormat="1" ht="18.75" customHeight="1">
      <c r="A158" s="68">
        <v>8.1</v>
      </c>
      <c r="B158" s="182" t="s">
        <v>63</v>
      </c>
      <c r="C158" s="182"/>
      <c r="D158" s="182"/>
      <c r="E158" s="182"/>
      <c r="F158" s="182"/>
      <c r="G158" s="182"/>
      <c r="H158" s="182"/>
      <c r="I158" s="182"/>
      <c r="J158" s="182"/>
      <c r="K158" s="182"/>
      <c r="L158" s="182"/>
      <c r="M158" s="182"/>
      <c r="N158" s="182"/>
      <c r="O158" s="182"/>
      <c r="P158" s="182"/>
      <c r="Q158" s="182"/>
      <c r="R158" s="182"/>
      <c r="S158" s="182"/>
      <c r="T158" s="182"/>
      <c r="U158" s="183"/>
      <c r="V158" s="137">
        <f>+AN16</f>
        <v>19</v>
      </c>
      <c r="W158" s="137">
        <f t="shared" ref="W158:AA165" si="27">+AO16</f>
        <v>29</v>
      </c>
      <c r="X158" s="137">
        <f t="shared" si="27"/>
        <v>22</v>
      </c>
      <c r="Y158" s="137">
        <f t="shared" si="27"/>
        <v>33</v>
      </c>
      <c r="Z158" s="137">
        <f t="shared" si="27"/>
        <v>9</v>
      </c>
      <c r="AA158" s="137">
        <f t="shared" si="27"/>
        <v>2</v>
      </c>
      <c r="AB158" s="137">
        <f>SUM(V158:AA158)</f>
        <v>114</v>
      </c>
      <c r="AC158" s="46">
        <f>V158/$AB158</f>
        <v>0.16666666666666666</v>
      </c>
      <c r="AD158" s="46">
        <f t="shared" ref="AD158:AH165" si="28">W158/$AB158</f>
        <v>0.25438596491228072</v>
      </c>
      <c r="AE158" s="46">
        <f t="shared" si="28"/>
        <v>0.19298245614035087</v>
      </c>
      <c r="AF158" s="46">
        <f t="shared" si="28"/>
        <v>0.28947368421052633</v>
      </c>
      <c r="AG158" s="46">
        <f t="shared" si="28"/>
        <v>7.8947368421052627E-2</v>
      </c>
      <c r="AH158" s="46">
        <f t="shared" si="28"/>
        <v>1.7543859649122806E-2</v>
      </c>
      <c r="AI158" s="137">
        <f>+BA16</f>
        <v>2.86</v>
      </c>
      <c r="AJ158" s="137">
        <f t="shared" ref="AJ158:AL165" si="29">+BB16</f>
        <v>1.24</v>
      </c>
      <c r="AK158" s="137">
        <f t="shared" si="29"/>
        <v>3</v>
      </c>
      <c r="AL158" s="137">
        <f t="shared" si="29"/>
        <v>4</v>
      </c>
    </row>
    <row r="159" spans="1:38" s="47" customFormat="1" ht="18.75" customHeight="1">
      <c r="A159" s="68">
        <v>8.1999999999999993</v>
      </c>
      <c r="B159" s="182" t="s">
        <v>64</v>
      </c>
      <c r="C159" s="182" t="s">
        <v>65</v>
      </c>
      <c r="D159" s="182" t="s">
        <v>65</v>
      </c>
      <c r="E159" s="182" t="s">
        <v>65</v>
      </c>
      <c r="F159" s="182" t="s">
        <v>65</v>
      </c>
      <c r="G159" s="182" t="s">
        <v>65</v>
      </c>
      <c r="H159" s="182" t="s">
        <v>65</v>
      </c>
      <c r="I159" s="182" t="s">
        <v>65</v>
      </c>
      <c r="J159" s="182" t="s">
        <v>65</v>
      </c>
      <c r="K159" s="182" t="s">
        <v>65</v>
      </c>
      <c r="L159" s="182" t="s">
        <v>65</v>
      </c>
      <c r="M159" s="182" t="s">
        <v>65</v>
      </c>
      <c r="N159" s="182" t="s">
        <v>65</v>
      </c>
      <c r="O159" s="182" t="s">
        <v>65</v>
      </c>
      <c r="P159" s="182" t="s">
        <v>65</v>
      </c>
      <c r="Q159" s="182" t="s">
        <v>65</v>
      </c>
      <c r="R159" s="182" t="s">
        <v>65</v>
      </c>
      <c r="S159" s="182" t="s">
        <v>65</v>
      </c>
      <c r="T159" s="182" t="s">
        <v>65</v>
      </c>
      <c r="U159" s="183" t="s">
        <v>65</v>
      </c>
      <c r="V159" s="137">
        <f t="shared" ref="V159:V165" si="30">+AN17</f>
        <v>13</v>
      </c>
      <c r="W159" s="137">
        <f t="shared" si="27"/>
        <v>17</v>
      </c>
      <c r="X159" s="137">
        <f t="shared" si="27"/>
        <v>38</v>
      </c>
      <c r="Y159" s="137">
        <f t="shared" si="27"/>
        <v>34</v>
      </c>
      <c r="Z159" s="137">
        <f t="shared" si="27"/>
        <v>11</v>
      </c>
      <c r="AA159" s="137">
        <f t="shared" si="27"/>
        <v>1</v>
      </c>
      <c r="AB159" s="137">
        <f t="shared" ref="AB159:AB165" si="31">SUM(V159:AA159)</f>
        <v>114</v>
      </c>
      <c r="AC159" s="46">
        <f t="shared" ref="AC159:AC165" si="32">V159/$AB159</f>
        <v>0.11403508771929824</v>
      </c>
      <c r="AD159" s="46">
        <f t="shared" si="28"/>
        <v>0.14912280701754385</v>
      </c>
      <c r="AE159" s="46">
        <f t="shared" si="28"/>
        <v>0.33333333333333331</v>
      </c>
      <c r="AF159" s="46">
        <f t="shared" si="28"/>
        <v>0.2982456140350877</v>
      </c>
      <c r="AG159" s="46">
        <f t="shared" si="28"/>
        <v>9.6491228070175433E-2</v>
      </c>
      <c r="AH159" s="46">
        <f t="shared" si="28"/>
        <v>8.771929824561403E-3</v>
      </c>
      <c r="AI159" s="137">
        <f t="shared" ref="AI159:AI165" si="33">+BA17</f>
        <v>3.12</v>
      </c>
      <c r="AJ159" s="137">
        <f t="shared" si="29"/>
        <v>1.1399999999999999</v>
      </c>
      <c r="AK159" s="137">
        <f t="shared" si="29"/>
        <v>3</v>
      </c>
      <c r="AL159" s="137">
        <f t="shared" si="29"/>
        <v>3</v>
      </c>
    </row>
    <row r="160" spans="1:38" s="47" customFormat="1" ht="18.75" customHeight="1">
      <c r="A160" s="68">
        <v>8.3000000000000007</v>
      </c>
      <c r="B160" s="182" t="s">
        <v>66</v>
      </c>
      <c r="C160" s="182" t="s">
        <v>67</v>
      </c>
      <c r="D160" s="182" t="s">
        <v>67</v>
      </c>
      <c r="E160" s="182" t="s">
        <v>67</v>
      </c>
      <c r="F160" s="182" t="s">
        <v>67</v>
      </c>
      <c r="G160" s="182" t="s">
        <v>67</v>
      </c>
      <c r="H160" s="182" t="s">
        <v>67</v>
      </c>
      <c r="I160" s="182" t="s">
        <v>67</v>
      </c>
      <c r="J160" s="182" t="s">
        <v>67</v>
      </c>
      <c r="K160" s="182" t="s">
        <v>67</v>
      </c>
      <c r="L160" s="182" t="s">
        <v>67</v>
      </c>
      <c r="M160" s="182" t="s">
        <v>67</v>
      </c>
      <c r="N160" s="182" t="s">
        <v>67</v>
      </c>
      <c r="O160" s="182" t="s">
        <v>67</v>
      </c>
      <c r="P160" s="182" t="s">
        <v>67</v>
      </c>
      <c r="Q160" s="182" t="s">
        <v>67</v>
      </c>
      <c r="R160" s="182" t="s">
        <v>67</v>
      </c>
      <c r="S160" s="182" t="s">
        <v>67</v>
      </c>
      <c r="T160" s="182" t="s">
        <v>67</v>
      </c>
      <c r="U160" s="183" t="s">
        <v>67</v>
      </c>
      <c r="V160" s="137">
        <f t="shared" si="30"/>
        <v>15</v>
      </c>
      <c r="W160" s="137">
        <f t="shared" si="27"/>
        <v>13</v>
      </c>
      <c r="X160" s="137">
        <f t="shared" si="27"/>
        <v>39</v>
      </c>
      <c r="Y160" s="137">
        <f t="shared" si="27"/>
        <v>35</v>
      </c>
      <c r="Z160" s="137">
        <f t="shared" si="27"/>
        <v>12</v>
      </c>
      <c r="AA160" s="137">
        <f t="shared" si="27"/>
        <v>0</v>
      </c>
      <c r="AB160" s="137">
        <f t="shared" si="31"/>
        <v>114</v>
      </c>
      <c r="AC160" s="46">
        <f t="shared" si="32"/>
        <v>0.13157894736842105</v>
      </c>
      <c r="AD160" s="46">
        <f t="shared" si="28"/>
        <v>0.11403508771929824</v>
      </c>
      <c r="AE160" s="46">
        <f t="shared" si="28"/>
        <v>0.34210526315789475</v>
      </c>
      <c r="AF160" s="46">
        <f t="shared" si="28"/>
        <v>0.30701754385964913</v>
      </c>
      <c r="AG160" s="46">
        <f t="shared" si="28"/>
        <v>0.10526315789473684</v>
      </c>
      <c r="AH160" s="46">
        <f t="shared" si="28"/>
        <v>0</v>
      </c>
      <c r="AI160" s="137">
        <f t="shared" si="33"/>
        <v>3.14</v>
      </c>
      <c r="AJ160" s="137">
        <f t="shared" si="29"/>
        <v>1.17</v>
      </c>
      <c r="AK160" s="137">
        <f t="shared" si="29"/>
        <v>3</v>
      </c>
      <c r="AL160" s="137">
        <f t="shared" si="29"/>
        <v>3</v>
      </c>
    </row>
    <row r="161" spans="1:38" s="47" customFormat="1" ht="18.75" customHeight="1">
      <c r="A161" s="68">
        <v>8.4</v>
      </c>
      <c r="B161" s="182" t="s">
        <v>68</v>
      </c>
      <c r="C161" s="182" t="s">
        <v>69</v>
      </c>
      <c r="D161" s="182" t="s">
        <v>69</v>
      </c>
      <c r="E161" s="182" t="s">
        <v>69</v>
      </c>
      <c r="F161" s="182" t="s">
        <v>69</v>
      </c>
      <c r="G161" s="182" t="s">
        <v>69</v>
      </c>
      <c r="H161" s="182" t="s">
        <v>69</v>
      </c>
      <c r="I161" s="182" t="s">
        <v>69</v>
      </c>
      <c r="J161" s="182" t="s">
        <v>69</v>
      </c>
      <c r="K161" s="182" t="s">
        <v>69</v>
      </c>
      <c r="L161" s="182" t="s">
        <v>69</v>
      </c>
      <c r="M161" s="182" t="s">
        <v>69</v>
      </c>
      <c r="N161" s="182" t="s">
        <v>69</v>
      </c>
      <c r="O161" s="182" t="s">
        <v>69</v>
      </c>
      <c r="P161" s="182" t="s">
        <v>69</v>
      </c>
      <c r="Q161" s="182" t="s">
        <v>69</v>
      </c>
      <c r="R161" s="182" t="s">
        <v>69</v>
      </c>
      <c r="S161" s="182" t="s">
        <v>69</v>
      </c>
      <c r="T161" s="182" t="s">
        <v>69</v>
      </c>
      <c r="U161" s="183" t="s">
        <v>69</v>
      </c>
      <c r="V161" s="137">
        <f t="shared" si="30"/>
        <v>20</v>
      </c>
      <c r="W161" s="137">
        <f t="shared" si="27"/>
        <v>23</v>
      </c>
      <c r="X161" s="137">
        <f t="shared" si="27"/>
        <v>32</v>
      </c>
      <c r="Y161" s="137">
        <f t="shared" si="27"/>
        <v>23</v>
      </c>
      <c r="Z161" s="137">
        <f t="shared" si="27"/>
        <v>16</v>
      </c>
      <c r="AA161" s="137">
        <f t="shared" si="27"/>
        <v>0</v>
      </c>
      <c r="AB161" s="137">
        <f t="shared" si="31"/>
        <v>114</v>
      </c>
      <c r="AC161" s="46">
        <f t="shared" si="32"/>
        <v>0.17543859649122806</v>
      </c>
      <c r="AD161" s="46">
        <f t="shared" si="28"/>
        <v>0.20175438596491227</v>
      </c>
      <c r="AE161" s="46">
        <f t="shared" si="28"/>
        <v>0.2807017543859649</v>
      </c>
      <c r="AF161" s="46">
        <f t="shared" si="28"/>
        <v>0.20175438596491227</v>
      </c>
      <c r="AG161" s="46">
        <f t="shared" si="28"/>
        <v>0.14035087719298245</v>
      </c>
      <c r="AH161" s="46">
        <f t="shared" si="28"/>
        <v>0</v>
      </c>
      <c r="AI161" s="137">
        <f t="shared" si="33"/>
        <v>2.93</v>
      </c>
      <c r="AJ161" s="137">
        <f t="shared" si="29"/>
        <v>1.29</v>
      </c>
      <c r="AK161" s="137">
        <f t="shared" si="29"/>
        <v>3</v>
      </c>
      <c r="AL161" s="137">
        <f t="shared" si="29"/>
        <v>3</v>
      </c>
    </row>
    <row r="162" spans="1:38" s="47" customFormat="1" ht="18.75" customHeight="1">
      <c r="A162" s="68">
        <v>8.5</v>
      </c>
      <c r="B162" s="182" t="s">
        <v>70</v>
      </c>
      <c r="C162" s="182" t="s">
        <v>71</v>
      </c>
      <c r="D162" s="182" t="s">
        <v>71</v>
      </c>
      <c r="E162" s="182" t="s">
        <v>71</v>
      </c>
      <c r="F162" s="182" t="s">
        <v>71</v>
      </c>
      <c r="G162" s="182" t="s">
        <v>71</v>
      </c>
      <c r="H162" s="182" t="s">
        <v>71</v>
      </c>
      <c r="I162" s="182" t="s">
        <v>71</v>
      </c>
      <c r="J162" s="182" t="s">
        <v>71</v>
      </c>
      <c r="K162" s="182" t="s">
        <v>71</v>
      </c>
      <c r="L162" s="182" t="s">
        <v>71</v>
      </c>
      <c r="M162" s="182" t="s">
        <v>71</v>
      </c>
      <c r="N162" s="182" t="s">
        <v>71</v>
      </c>
      <c r="O162" s="182" t="s">
        <v>71</v>
      </c>
      <c r="P162" s="182" t="s">
        <v>71</v>
      </c>
      <c r="Q162" s="182" t="s">
        <v>71</v>
      </c>
      <c r="R162" s="182" t="s">
        <v>71</v>
      </c>
      <c r="S162" s="182" t="s">
        <v>71</v>
      </c>
      <c r="T162" s="182" t="s">
        <v>71</v>
      </c>
      <c r="U162" s="183" t="s">
        <v>71</v>
      </c>
      <c r="V162" s="137">
        <f t="shared" si="30"/>
        <v>7</v>
      </c>
      <c r="W162" s="137">
        <f t="shared" si="27"/>
        <v>3</v>
      </c>
      <c r="X162" s="137">
        <f t="shared" si="27"/>
        <v>18</v>
      </c>
      <c r="Y162" s="137">
        <f t="shared" si="27"/>
        <v>37</v>
      </c>
      <c r="Z162" s="137">
        <f t="shared" si="27"/>
        <v>47</v>
      </c>
      <c r="AA162" s="137">
        <f t="shared" si="27"/>
        <v>2</v>
      </c>
      <c r="AB162" s="137">
        <f t="shared" si="31"/>
        <v>114</v>
      </c>
      <c r="AC162" s="46">
        <f t="shared" si="32"/>
        <v>6.1403508771929821E-2</v>
      </c>
      <c r="AD162" s="46">
        <f t="shared" si="28"/>
        <v>2.6315789473684209E-2</v>
      </c>
      <c r="AE162" s="46">
        <f t="shared" si="28"/>
        <v>0.15789473684210525</v>
      </c>
      <c r="AF162" s="46">
        <f t="shared" si="28"/>
        <v>0.32456140350877194</v>
      </c>
      <c r="AG162" s="46">
        <f t="shared" si="28"/>
        <v>0.41228070175438597</v>
      </c>
      <c r="AH162" s="46">
        <f t="shared" si="28"/>
        <v>1.7543859649122806E-2</v>
      </c>
      <c r="AI162" s="137">
        <f t="shared" si="33"/>
        <v>4.0199999999999996</v>
      </c>
      <c r="AJ162" s="137">
        <f t="shared" si="29"/>
        <v>1.1200000000000001</v>
      </c>
      <c r="AK162" s="137">
        <f t="shared" si="29"/>
        <v>4</v>
      </c>
      <c r="AL162" s="137">
        <f t="shared" si="29"/>
        <v>5</v>
      </c>
    </row>
    <row r="163" spans="1:38" s="47" customFormat="1" ht="18.75" customHeight="1">
      <c r="A163" s="68">
        <v>8.6</v>
      </c>
      <c r="B163" s="182" t="s">
        <v>72</v>
      </c>
      <c r="C163" s="182" t="s">
        <v>73</v>
      </c>
      <c r="D163" s="182" t="s">
        <v>73</v>
      </c>
      <c r="E163" s="182" t="s">
        <v>73</v>
      </c>
      <c r="F163" s="182" t="s">
        <v>73</v>
      </c>
      <c r="G163" s="182" t="s">
        <v>73</v>
      </c>
      <c r="H163" s="182" t="s">
        <v>73</v>
      </c>
      <c r="I163" s="182" t="s">
        <v>73</v>
      </c>
      <c r="J163" s="182" t="s">
        <v>73</v>
      </c>
      <c r="K163" s="182" t="s">
        <v>73</v>
      </c>
      <c r="L163" s="182" t="s">
        <v>73</v>
      </c>
      <c r="M163" s="182" t="s">
        <v>73</v>
      </c>
      <c r="N163" s="182" t="s">
        <v>73</v>
      </c>
      <c r="O163" s="182" t="s">
        <v>73</v>
      </c>
      <c r="P163" s="182" t="s">
        <v>73</v>
      </c>
      <c r="Q163" s="182" t="s">
        <v>73</v>
      </c>
      <c r="R163" s="182" t="s">
        <v>73</v>
      </c>
      <c r="S163" s="182" t="s">
        <v>73</v>
      </c>
      <c r="T163" s="182" t="s">
        <v>73</v>
      </c>
      <c r="U163" s="183" t="s">
        <v>73</v>
      </c>
      <c r="V163" s="137">
        <f t="shared" si="30"/>
        <v>7</v>
      </c>
      <c r="W163" s="137">
        <f t="shared" si="27"/>
        <v>10</v>
      </c>
      <c r="X163" s="137">
        <f t="shared" si="27"/>
        <v>24</v>
      </c>
      <c r="Y163" s="137">
        <f t="shared" si="27"/>
        <v>38</v>
      </c>
      <c r="Z163" s="137">
        <f t="shared" si="27"/>
        <v>31</v>
      </c>
      <c r="AA163" s="137">
        <f t="shared" si="27"/>
        <v>4</v>
      </c>
      <c r="AB163" s="137">
        <f t="shared" si="31"/>
        <v>114</v>
      </c>
      <c r="AC163" s="46">
        <f t="shared" si="32"/>
        <v>6.1403508771929821E-2</v>
      </c>
      <c r="AD163" s="46">
        <f t="shared" si="28"/>
        <v>8.771929824561403E-2</v>
      </c>
      <c r="AE163" s="46">
        <f t="shared" si="28"/>
        <v>0.21052631578947367</v>
      </c>
      <c r="AF163" s="46">
        <f t="shared" si="28"/>
        <v>0.33333333333333331</v>
      </c>
      <c r="AG163" s="46">
        <f t="shared" si="28"/>
        <v>0.27192982456140352</v>
      </c>
      <c r="AH163" s="46">
        <f t="shared" si="28"/>
        <v>3.5087719298245612E-2</v>
      </c>
      <c r="AI163" s="137">
        <f t="shared" si="33"/>
        <v>3.69</v>
      </c>
      <c r="AJ163" s="137">
        <f t="shared" si="29"/>
        <v>1.1599999999999999</v>
      </c>
      <c r="AK163" s="137">
        <f t="shared" si="29"/>
        <v>4</v>
      </c>
      <c r="AL163" s="137">
        <f t="shared" si="29"/>
        <v>4</v>
      </c>
    </row>
    <row r="164" spans="1:38" s="47" customFormat="1" ht="18.75" customHeight="1">
      <c r="A164" s="68">
        <v>8.6999999999999993</v>
      </c>
      <c r="B164" s="182" t="s">
        <v>74</v>
      </c>
      <c r="C164" s="182" t="s">
        <v>75</v>
      </c>
      <c r="D164" s="182" t="s">
        <v>75</v>
      </c>
      <c r="E164" s="182" t="s">
        <v>75</v>
      </c>
      <c r="F164" s="182" t="s">
        <v>75</v>
      </c>
      <c r="G164" s="182" t="s">
        <v>75</v>
      </c>
      <c r="H164" s="182" t="s">
        <v>75</v>
      </c>
      <c r="I164" s="182" t="s">
        <v>75</v>
      </c>
      <c r="J164" s="182" t="s">
        <v>75</v>
      </c>
      <c r="K164" s="182" t="s">
        <v>75</v>
      </c>
      <c r="L164" s="182" t="s">
        <v>75</v>
      </c>
      <c r="M164" s="182" t="s">
        <v>75</v>
      </c>
      <c r="N164" s="182" t="s">
        <v>75</v>
      </c>
      <c r="O164" s="182" t="s">
        <v>75</v>
      </c>
      <c r="P164" s="182" t="s">
        <v>75</v>
      </c>
      <c r="Q164" s="182" t="s">
        <v>75</v>
      </c>
      <c r="R164" s="182" t="s">
        <v>75</v>
      </c>
      <c r="S164" s="182" t="s">
        <v>75</v>
      </c>
      <c r="T164" s="182" t="s">
        <v>75</v>
      </c>
      <c r="U164" s="183" t="s">
        <v>75</v>
      </c>
      <c r="V164" s="137">
        <f t="shared" si="30"/>
        <v>2</v>
      </c>
      <c r="W164" s="137">
        <f t="shared" si="27"/>
        <v>4</v>
      </c>
      <c r="X164" s="137">
        <f t="shared" si="27"/>
        <v>5</v>
      </c>
      <c r="Y164" s="137">
        <f t="shared" si="27"/>
        <v>32</v>
      </c>
      <c r="Z164" s="137">
        <f t="shared" si="27"/>
        <v>67</v>
      </c>
      <c r="AA164" s="137">
        <f t="shared" si="27"/>
        <v>4</v>
      </c>
      <c r="AB164" s="137">
        <f t="shared" si="31"/>
        <v>114</v>
      </c>
      <c r="AC164" s="46">
        <f t="shared" si="32"/>
        <v>1.7543859649122806E-2</v>
      </c>
      <c r="AD164" s="46">
        <f t="shared" si="28"/>
        <v>3.5087719298245612E-2</v>
      </c>
      <c r="AE164" s="46">
        <f t="shared" si="28"/>
        <v>4.3859649122807015E-2</v>
      </c>
      <c r="AF164" s="46">
        <f t="shared" si="28"/>
        <v>0.2807017543859649</v>
      </c>
      <c r="AG164" s="46">
        <f t="shared" si="28"/>
        <v>0.58771929824561409</v>
      </c>
      <c r="AH164" s="46">
        <f t="shared" si="28"/>
        <v>3.5087719298245612E-2</v>
      </c>
      <c r="AI164" s="137">
        <f t="shared" si="33"/>
        <v>4.4400000000000004</v>
      </c>
      <c r="AJ164" s="137">
        <f t="shared" si="29"/>
        <v>0.88</v>
      </c>
      <c r="AK164" s="137">
        <f t="shared" si="29"/>
        <v>5</v>
      </c>
      <c r="AL164" s="137">
        <f t="shared" si="29"/>
        <v>5</v>
      </c>
    </row>
    <row r="165" spans="1:38" s="47" customFormat="1" ht="18.75" customHeight="1">
      <c r="A165" s="68">
        <v>8.8000000000000007</v>
      </c>
      <c r="B165" s="182" t="s">
        <v>76</v>
      </c>
      <c r="C165" s="182" t="s">
        <v>77</v>
      </c>
      <c r="D165" s="182" t="s">
        <v>77</v>
      </c>
      <c r="E165" s="182" t="s">
        <v>77</v>
      </c>
      <c r="F165" s="182" t="s">
        <v>77</v>
      </c>
      <c r="G165" s="182" t="s">
        <v>77</v>
      </c>
      <c r="H165" s="182" t="s">
        <v>77</v>
      </c>
      <c r="I165" s="182" t="s">
        <v>77</v>
      </c>
      <c r="J165" s="182" t="s">
        <v>77</v>
      </c>
      <c r="K165" s="182" t="s">
        <v>77</v>
      </c>
      <c r="L165" s="182" t="s">
        <v>77</v>
      </c>
      <c r="M165" s="182" t="s">
        <v>77</v>
      </c>
      <c r="N165" s="182" t="s">
        <v>77</v>
      </c>
      <c r="O165" s="182" t="s">
        <v>77</v>
      </c>
      <c r="P165" s="182" t="s">
        <v>77</v>
      </c>
      <c r="Q165" s="182" t="s">
        <v>77</v>
      </c>
      <c r="R165" s="182" t="s">
        <v>77</v>
      </c>
      <c r="S165" s="182" t="s">
        <v>77</v>
      </c>
      <c r="T165" s="182" t="s">
        <v>77</v>
      </c>
      <c r="U165" s="183" t="s">
        <v>77</v>
      </c>
      <c r="V165" s="137">
        <f t="shared" si="30"/>
        <v>5</v>
      </c>
      <c r="W165" s="137">
        <f t="shared" si="27"/>
        <v>6</v>
      </c>
      <c r="X165" s="137">
        <f t="shared" si="27"/>
        <v>26</v>
      </c>
      <c r="Y165" s="137">
        <f t="shared" si="27"/>
        <v>35</v>
      </c>
      <c r="Z165" s="137">
        <f t="shared" si="27"/>
        <v>32</v>
      </c>
      <c r="AA165" s="137">
        <f t="shared" si="27"/>
        <v>10</v>
      </c>
      <c r="AB165" s="137">
        <f t="shared" si="31"/>
        <v>114</v>
      </c>
      <c r="AC165" s="46">
        <f t="shared" si="32"/>
        <v>4.3859649122807015E-2</v>
      </c>
      <c r="AD165" s="46">
        <f t="shared" si="28"/>
        <v>5.2631578947368418E-2</v>
      </c>
      <c r="AE165" s="46">
        <f t="shared" si="28"/>
        <v>0.22807017543859648</v>
      </c>
      <c r="AF165" s="46">
        <f t="shared" si="28"/>
        <v>0.30701754385964913</v>
      </c>
      <c r="AG165" s="46">
        <f t="shared" si="28"/>
        <v>0.2807017543859649</v>
      </c>
      <c r="AH165" s="46">
        <f t="shared" si="28"/>
        <v>8.771929824561403E-2</v>
      </c>
      <c r="AI165" s="137">
        <f t="shared" si="33"/>
        <v>3.8</v>
      </c>
      <c r="AJ165" s="137">
        <f t="shared" si="29"/>
        <v>1.0900000000000001</v>
      </c>
      <c r="AK165" s="137">
        <f t="shared" si="29"/>
        <v>4</v>
      </c>
      <c r="AL165" s="137">
        <f t="shared" si="29"/>
        <v>4</v>
      </c>
    </row>
    <row r="166" spans="1:38" ht="15.75">
      <c r="A166" s="38"/>
      <c r="B166" s="38"/>
      <c r="C166" s="38"/>
      <c r="D166" s="38"/>
      <c r="E166" s="38"/>
      <c r="F166" s="38"/>
      <c r="G166" s="38"/>
      <c r="H166" s="38"/>
      <c r="I166" s="38"/>
      <c r="J166" s="38"/>
      <c r="K166" s="38"/>
      <c r="L166" s="38"/>
      <c r="M166" s="38"/>
      <c r="N166" s="38"/>
      <c r="O166" s="38"/>
      <c r="P166" s="38"/>
      <c r="Q166" s="38"/>
      <c r="R166" s="38"/>
      <c r="S166" s="38"/>
      <c r="T166" s="38"/>
      <c r="U166" s="38"/>
      <c r="V166" s="38"/>
      <c r="W166" s="38"/>
      <c r="X166" s="38"/>
      <c r="Y166" s="38"/>
      <c r="Z166" s="38"/>
      <c r="AB166" s="38"/>
      <c r="AC166" s="38"/>
      <c r="AD166" s="38"/>
      <c r="AE166" s="38"/>
      <c r="AF166" s="38"/>
      <c r="AG166" s="38"/>
      <c r="AH166" s="38"/>
      <c r="AI166" s="88"/>
      <c r="AJ166" s="38"/>
      <c r="AK166" s="38"/>
      <c r="AL166" s="38"/>
    </row>
    <row r="167" spans="1:38">
      <c r="A167" s="38"/>
      <c r="B167" s="38"/>
      <c r="C167" s="38"/>
      <c r="D167" s="38"/>
      <c r="E167" s="38"/>
      <c r="F167" s="38"/>
      <c r="G167" s="38"/>
      <c r="H167" s="38"/>
      <c r="I167" s="38"/>
      <c r="J167" s="38"/>
      <c r="K167" s="38"/>
      <c r="L167" s="38"/>
      <c r="M167" s="38"/>
      <c r="N167" s="38"/>
      <c r="O167" s="38"/>
      <c r="P167" s="38"/>
      <c r="Q167" s="38"/>
      <c r="R167" s="38"/>
      <c r="S167" s="38"/>
      <c r="T167" s="38"/>
      <c r="U167" s="38"/>
      <c r="V167" s="38"/>
      <c r="W167" s="38"/>
      <c r="X167" s="38"/>
      <c r="Y167" s="38"/>
      <c r="Z167" s="38"/>
    </row>
    <row r="168" spans="1:38">
      <c r="A168" t="s">
        <v>37</v>
      </c>
      <c r="B168" t="s">
        <v>38</v>
      </c>
      <c r="C168" s="38"/>
      <c r="D168" s="38"/>
      <c r="E168" s="38"/>
      <c r="F168" s="38"/>
      <c r="G168" s="38"/>
      <c r="H168" s="89"/>
      <c r="I168" s="89"/>
      <c r="J168" s="89"/>
      <c r="K168" s="89"/>
      <c r="L168" s="90"/>
      <c r="M168" s="38"/>
      <c r="N168" s="38"/>
      <c r="O168" s="38"/>
      <c r="P168" s="38"/>
      <c r="Q168" s="38"/>
      <c r="R168" s="38"/>
      <c r="S168" s="38"/>
      <c r="T168" s="38"/>
      <c r="U168" s="38"/>
      <c r="V168" s="38"/>
      <c r="W168" s="38"/>
      <c r="X168" s="38"/>
      <c r="Y168" s="38"/>
      <c r="Z168" s="38"/>
    </row>
    <row r="169" spans="1:38">
      <c r="A169" s="38">
        <v>49</v>
      </c>
      <c r="B169" s="38">
        <v>65</v>
      </c>
      <c r="C169" s="38"/>
      <c r="D169" s="38"/>
      <c r="E169" s="38"/>
      <c r="F169" s="38"/>
      <c r="G169" s="38"/>
      <c r="H169" s="38"/>
      <c r="I169" s="38"/>
      <c r="J169" s="38"/>
      <c r="K169" s="38"/>
      <c r="L169" s="90"/>
    </row>
    <row r="170" spans="1:38">
      <c r="A170" s="38">
        <v>81</v>
      </c>
      <c r="B170" s="38">
        <v>33</v>
      </c>
      <c r="C170" s="38"/>
      <c r="D170" s="38"/>
      <c r="E170" s="38"/>
      <c r="F170" s="38"/>
      <c r="G170" s="38"/>
      <c r="H170" s="38"/>
      <c r="I170" s="38"/>
      <c r="J170" s="38"/>
      <c r="K170" s="38"/>
      <c r="L170" s="90"/>
    </row>
    <row r="171" spans="1:38">
      <c r="A171" s="38">
        <v>113</v>
      </c>
      <c r="B171" s="38">
        <v>1</v>
      </c>
      <c r="C171" s="38"/>
      <c r="D171" s="38"/>
      <c r="E171" s="38"/>
      <c r="F171" s="38"/>
      <c r="G171" s="38"/>
      <c r="H171" s="38"/>
      <c r="I171" s="38"/>
      <c r="J171" s="38"/>
      <c r="K171" s="38"/>
      <c r="L171" s="90"/>
    </row>
    <row r="172" spans="1:38">
      <c r="A172" s="38">
        <v>110</v>
      </c>
      <c r="B172" s="38">
        <v>3</v>
      </c>
      <c r="C172" s="38"/>
      <c r="D172" s="38"/>
      <c r="E172" s="38"/>
      <c r="F172" s="38"/>
      <c r="G172" s="38"/>
      <c r="H172" s="38"/>
      <c r="I172" s="38"/>
      <c r="J172" s="38"/>
      <c r="K172" s="38"/>
      <c r="L172" s="90"/>
    </row>
    <row r="173" spans="1:38">
      <c r="L173" s="90"/>
    </row>
    <row r="174" spans="1:38">
      <c r="A174" t="s">
        <v>180</v>
      </c>
      <c r="L174" s="90"/>
      <c r="M174" s="90"/>
      <c r="N174" s="90"/>
      <c r="O174" s="90"/>
      <c r="P174" s="90"/>
      <c r="Q174" s="90"/>
      <c r="R174" s="90"/>
      <c r="S174" s="90"/>
      <c r="T174" s="90"/>
      <c r="U174" s="90"/>
      <c r="V174" s="90"/>
      <c r="W174" s="90"/>
      <c r="X174" s="90"/>
      <c r="Y174" s="90"/>
      <c r="Z174" s="90"/>
    </row>
    <row r="175" spans="1:38">
      <c r="C175" t="s">
        <v>129</v>
      </c>
    </row>
    <row r="176" spans="1:38">
      <c r="A176" t="s">
        <v>133</v>
      </c>
      <c r="B176" t="s">
        <v>171</v>
      </c>
      <c r="C176">
        <v>49</v>
      </c>
    </row>
    <row r="177" spans="1:3">
      <c r="B177" t="s">
        <v>38</v>
      </c>
      <c r="C177">
        <v>65</v>
      </c>
    </row>
    <row r="178" spans="1:3">
      <c r="B178" t="s">
        <v>13</v>
      </c>
      <c r="C178">
        <v>114</v>
      </c>
    </row>
    <row r="179" spans="1:3">
      <c r="A179" t="s">
        <v>189</v>
      </c>
    </row>
    <row r="183" spans="1:3">
      <c r="A183" t="s">
        <v>181</v>
      </c>
    </row>
    <row r="184" spans="1:3">
      <c r="C184" t="s">
        <v>129</v>
      </c>
    </row>
    <row r="185" spans="1:3">
      <c r="A185" t="s">
        <v>133</v>
      </c>
      <c r="B185" t="s">
        <v>171</v>
      </c>
      <c r="C185">
        <v>81</v>
      </c>
    </row>
    <row r="186" spans="1:3">
      <c r="B186" t="s">
        <v>38</v>
      </c>
      <c r="C186">
        <v>33</v>
      </c>
    </row>
    <row r="187" spans="1:3">
      <c r="B187" t="s">
        <v>13</v>
      </c>
      <c r="C187">
        <v>114</v>
      </c>
    </row>
    <row r="188" spans="1:3">
      <c r="A188" t="s">
        <v>189</v>
      </c>
    </row>
    <row r="192" spans="1:3">
      <c r="A192" t="s">
        <v>182</v>
      </c>
    </row>
    <row r="193" spans="1:3">
      <c r="C193" t="s">
        <v>129</v>
      </c>
    </row>
    <row r="194" spans="1:3">
      <c r="A194" t="s">
        <v>133</v>
      </c>
      <c r="B194" t="s">
        <v>171</v>
      </c>
      <c r="C194">
        <v>113</v>
      </c>
    </row>
    <row r="195" spans="1:3">
      <c r="B195" t="s">
        <v>38</v>
      </c>
      <c r="C195">
        <v>1</v>
      </c>
    </row>
    <row r="196" spans="1:3">
      <c r="B196" t="s">
        <v>13</v>
      </c>
      <c r="C196">
        <v>114</v>
      </c>
    </row>
    <row r="197" spans="1:3">
      <c r="A197" t="s">
        <v>189</v>
      </c>
    </row>
    <row r="201" spans="1:3">
      <c r="A201" t="s">
        <v>183</v>
      </c>
    </row>
    <row r="202" spans="1:3">
      <c r="C202" t="s">
        <v>129</v>
      </c>
    </row>
    <row r="203" spans="1:3">
      <c r="A203" t="s">
        <v>133</v>
      </c>
      <c r="C203">
        <v>1</v>
      </c>
    </row>
    <row r="204" spans="1:3">
      <c r="B204" t="s">
        <v>171</v>
      </c>
      <c r="C204">
        <v>110</v>
      </c>
    </row>
    <row r="205" spans="1:3">
      <c r="B205" t="s">
        <v>38</v>
      </c>
      <c r="C205">
        <v>3</v>
      </c>
    </row>
  </sheetData>
  <sheetProtection sheet="1" objects="1" scenarios="1"/>
  <mergeCells count="84">
    <mergeCell ref="V155:AA156"/>
    <mergeCell ref="AC155:AH156"/>
    <mergeCell ref="AI155:AL156"/>
    <mergeCell ref="B157:U157"/>
    <mergeCell ref="B165:U165"/>
    <mergeCell ref="B159:U159"/>
    <mergeCell ref="B160:U160"/>
    <mergeCell ref="B161:U161"/>
    <mergeCell ref="B162:U162"/>
    <mergeCell ref="B163:U163"/>
    <mergeCell ref="B164:U164"/>
    <mergeCell ref="B158:U158"/>
    <mergeCell ref="A153:E153"/>
    <mergeCell ref="A154:E154"/>
    <mergeCell ref="AC107:AH108"/>
    <mergeCell ref="AI107:AL108"/>
    <mergeCell ref="O110:U110"/>
    <mergeCell ref="A119:M119"/>
    <mergeCell ref="V132:AA133"/>
    <mergeCell ref="AC132:AH133"/>
    <mergeCell ref="AI132:AL133"/>
    <mergeCell ref="V107:AA108"/>
    <mergeCell ref="O135:U135"/>
    <mergeCell ref="O136:U136"/>
    <mergeCell ref="A137:M137"/>
    <mergeCell ref="A147:E147"/>
    <mergeCell ref="A148:E148"/>
    <mergeCell ref="O92:U92"/>
    <mergeCell ref="A100:M100"/>
    <mergeCell ref="A101:F101"/>
    <mergeCell ref="A102:F102"/>
    <mergeCell ref="A103:F103"/>
    <mergeCell ref="AI89:AL90"/>
    <mergeCell ref="V71:AA72"/>
    <mergeCell ref="AC71:AH72"/>
    <mergeCell ref="AI71:AL72"/>
    <mergeCell ref="B72:C72"/>
    <mergeCell ref="A73:U73"/>
    <mergeCell ref="B75:U75"/>
    <mergeCell ref="B78:U78"/>
    <mergeCell ref="B79:U79"/>
    <mergeCell ref="A82:M82"/>
    <mergeCell ref="V89:AA90"/>
    <mergeCell ref="AC89:AH90"/>
    <mergeCell ref="B76:U76"/>
    <mergeCell ref="A74:U74"/>
    <mergeCell ref="V74:AA74"/>
    <mergeCell ref="AC74:AH74"/>
    <mergeCell ref="B64:U64"/>
    <mergeCell ref="B66:J66"/>
    <mergeCell ref="B67:J67"/>
    <mergeCell ref="L57:M57"/>
    <mergeCell ref="L58:M58"/>
    <mergeCell ref="L59:M59"/>
    <mergeCell ref="L60:M60"/>
    <mergeCell ref="L61:M61"/>
    <mergeCell ref="L62:M62"/>
    <mergeCell ref="G58:K58"/>
    <mergeCell ref="G59:K59"/>
    <mergeCell ref="G60:K60"/>
    <mergeCell ref="G61:K61"/>
    <mergeCell ref="G62:K62"/>
    <mergeCell ref="A77:U77"/>
    <mergeCell ref="A1:AE1"/>
    <mergeCell ref="A6:AL6"/>
    <mergeCell ref="A7:AL7"/>
    <mergeCell ref="B50:U50"/>
    <mergeCell ref="C28:F28"/>
    <mergeCell ref="C29:F29"/>
    <mergeCell ref="C30:F30"/>
    <mergeCell ref="C31:F31"/>
    <mergeCell ref="A47:U47"/>
    <mergeCell ref="B48:U48"/>
    <mergeCell ref="B49:U49"/>
    <mergeCell ref="B68:J68"/>
    <mergeCell ref="B51:U51"/>
    <mergeCell ref="B52:U52"/>
    <mergeCell ref="A55:U55"/>
    <mergeCell ref="B8:AL8"/>
    <mergeCell ref="A24:U24"/>
    <mergeCell ref="C32:F32"/>
    <mergeCell ref="V45:AA46"/>
    <mergeCell ref="AC45:AH46"/>
    <mergeCell ref="AI45:AL46"/>
  </mergeCells>
  <pageMargins left="0.7" right="0.7" top="0.75" bottom="0.75" header="0.3" footer="0.3"/>
  <pageSetup paperSize="9" scale="17"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9"/>
  <dimension ref="A1:AM143"/>
  <sheetViews>
    <sheetView workbookViewId="0"/>
  </sheetViews>
  <sheetFormatPr baseColWidth="10" defaultRowHeight="15"/>
  <cols>
    <col min="1" max="1" width="31.42578125" customWidth="1"/>
    <col min="2" max="2" width="33.7109375" customWidth="1"/>
    <col min="3" max="3" width="14.28515625" customWidth="1"/>
    <col min="4" max="4" width="12.85546875" customWidth="1"/>
    <col min="5" max="5" width="13.28515625" customWidth="1"/>
    <col min="6" max="6" width="12.5703125" customWidth="1"/>
    <col min="7" max="7" width="13.5703125" customWidth="1"/>
    <col min="8" max="8" width="16.7109375" customWidth="1"/>
    <col min="257" max="257" width="31.42578125" customWidth="1"/>
    <col min="258" max="258" width="33.7109375" customWidth="1"/>
    <col min="259" max="259" width="14.28515625" customWidth="1"/>
    <col min="260" max="260" width="12.85546875" customWidth="1"/>
    <col min="261" max="261" width="13.28515625" customWidth="1"/>
    <col min="262" max="262" width="12.5703125" customWidth="1"/>
    <col min="263" max="263" width="13.5703125" customWidth="1"/>
    <col min="264" max="264" width="16.7109375" customWidth="1"/>
    <col min="513" max="513" width="31.42578125" customWidth="1"/>
    <col min="514" max="514" width="33.7109375" customWidth="1"/>
    <col min="515" max="515" width="14.28515625" customWidth="1"/>
    <col min="516" max="516" width="12.85546875" customWidth="1"/>
    <col min="517" max="517" width="13.28515625" customWidth="1"/>
    <col min="518" max="518" width="12.5703125" customWidth="1"/>
    <col min="519" max="519" width="13.5703125" customWidth="1"/>
    <col min="520" max="520" width="16.7109375" customWidth="1"/>
    <col min="769" max="769" width="31.42578125" customWidth="1"/>
    <col min="770" max="770" width="33.7109375" customWidth="1"/>
    <col min="771" max="771" width="14.28515625" customWidth="1"/>
    <col min="772" max="772" width="12.85546875" customWidth="1"/>
    <col min="773" max="773" width="13.28515625" customWidth="1"/>
    <col min="774" max="774" width="12.5703125" customWidth="1"/>
    <col min="775" max="775" width="13.5703125" customWidth="1"/>
    <col min="776" max="776" width="16.7109375" customWidth="1"/>
    <col min="1025" max="1025" width="31.42578125" customWidth="1"/>
    <col min="1026" max="1026" width="33.7109375" customWidth="1"/>
    <col min="1027" max="1027" width="14.28515625" customWidth="1"/>
    <col min="1028" max="1028" width="12.85546875" customWidth="1"/>
    <col min="1029" max="1029" width="13.28515625" customWidth="1"/>
    <col min="1030" max="1030" width="12.5703125" customWidth="1"/>
    <col min="1031" max="1031" width="13.5703125" customWidth="1"/>
    <col min="1032" max="1032" width="16.7109375" customWidth="1"/>
    <col min="1281" max="1281" width="31.42578125" customWidth="1"/>
    <col min="1282" max="1282" width="33.7109375" customWidth="1"/>
    <col min="1283" max="1283" width="14.28515625" customWidth="1"/>
    <col min="1284" max="1284" width="12.85546875" customWidth="1"/>
    <col min="1285" max="1285" width="13.28515625" customWidth="1"/>
    <col min="1286" max="1286" width="12.5703125" customWidth="1"/>
    <col min="1287" max="1287" width="13.5703125" customWidth="1"/>
    <col min="1288" max="1288" width="16.7109375" customWidth="1"/>
    <col min="1537" max="1537" width="31.42578125" customWidth="1"/>
    <col min="1538" max="1538" width="33.7109375" customWidth="1"/>
    <col min="1539" max="1539" width="14.28515625" customWidth="1"/>
    <col min="1540" max="1540" width="12.85546875" customWidth="1"/>
    <col min="1541" max="1541" width="13.28515625" customWidth="1"/>
    <col min="1542" max="1542" width="12.5703125" customWidth="1"/>
    <col min="1543" max="1543" width="13.5703125" customWidth="1"/>
    <col min="1544" max="1544" width="16.7109375" customWidth="1"/>
    <col min="1793" max="1793" width="31.42578125" customWidth="1"/>
    <col min="1794" max="1794" width="33.7109375" customWidth="1"/>
    <col min="1795" max="1795" width="14.28515625" customWidth="1"/>
    <col min="1796" max="1796" width="12.85546875" customWidth="1"/>
    <col min="1797" max="1797" width="13.28515625" customWidth="1"/>
    <col min="1798" max="1798" width="12.5703125" customWidth="1"/>
    <col min="1799" max="1799" width="13.5703125" customWidth="1"/>
    <col min="1800" max="1800" width="16.7109375" customWidth="1"/>
    <col min="2049" max="2049" width="31.42578125" customWidth="1"/>
    <col min="2050" max="2050" width="33.7109375" customWidth="1"/>
    <col min="2051" max="2051" width="14.28515625" customWidth="1"/>
    <col min="2052" max="2052" width="12.85546875" customWidth="1"/>
    <col min="2053" max="2053" width="13.28515625" customWidth="1"/>
    <col min="2054" max="2054" width="12.5703125" customWidth="1"/>
    <col min="2055" max="2055" width="13.5703125" customWidth="1"/>
    <col min="2056" max="2056" width="16.7109375" customWidth="1"/>
    <col min="2305" max="2305" width="31.42578125" customWidth="1"/>
    <col min="2306" max="2306" width="33.7109375" customWidth="1"/>
    <col min="2307" max="2307" width="14.28515625" customWidth="1"/>
    <col min="2308" max="2308" width="12.85546875" customWidth="1"/>
    <col min="2309" max="2309" width="13.28515625" customWidth="1"/>
    <col min="2310" max="2310" width="12.5703125" customWidth="1"/>
    <col min="2311" max="2311" width="13.5703125" customWidth="1"/>
    <col min="2312" max="2312" width="16.7109375" customWidth="1"/>
    <col min="2561" max="2561" width="31.42578125" customWidth="1"/>
    <col min="2562" max="2562" width="33.7109375" customWidth="1"/>
    <col min="2563" max="2563" width="14.28515625" customWidth="1"/>
    <col min="2564" max="2564" width="12.85546875" customWidth="1"/>
    <col min="2565" max="2565" width="13.28515625" customWidth="1"/>
    <col min="2566" max="2566" width="12.5703125" customWidth="1"/>
    <col min="2567" max="2567" width="13.5703125" customWidth="1"/>
    <col min="2568" max="2568" width="16.7109375" customWidth="1"/>
    <col min="2817" max="2817" width="31.42578125" customWidth="1"/>
    <col min="2818" max="2818" width="33.7109375" customWidth="1"/>
    <col min="2819" max="2819" width="14.28515625" customWidth="1"/>
    <col min="2820" max="2820" width="12.85546875" customWidth="1"/>
    <col min="2821" max="2821" width="13.28515625" customWidth="1"/>
    <col min="2822" max="2822" width="12.5703125" customWidth="1"/>
    <col min="2823" max="2823" width="13.5703125" customWidth="1"/>
    <col min="2824" max="2824" width="16.7109375" customWidth="1"/>
    <col min="3073" max="3073" width="31.42578125" customWidth="1"/>
    <col min="3074" max="3074" width="33.7109375" customWidth="1"/>
    <col min="3075" max="3075" width="14.28515625" customWidth="1"/>
    <col min="3076" max="3076" width="12.85546875" customWidth="1"/>
    <col min="3077" max="3077" width="13.28515625" customWidth="1"/>
    <col min="3078" max="3078" width="12.5703125" customWidth="1"/>
    <col min="3079" max="3079" width="13.5703125" customWidth="1"/>
    <col min="3080" max="3080" width="16.7109375" customWidth="1"/>
    <col min="3329" max="3329" width="31.42578125" customWidth="1"/>
    <col min="3330" max="3330" width="33.7109375" customWidth="1"/>
    <col min="3331" max="3331" width="14.28515625" customWidth="1"/>
    <col min="3332" max="3332" width="12.85546875" customWidth="1"/>
    <col min="3333" max="3333" width="13.28515625" customWidth="1"/>
    <col min="3334" max="3334" width="12.5703125" customWidth="1"/>
    <col min="3335" max="3335" width="13.5703125" customWidth="1"/>
    <col min="3336" max="3336" width="16.7109375" customWidth="1"/>
    <col min="3585" max="3585" width="31.42578125" customWidth="1"/>
    <col min="3586" max="3586" width="33.7109375" customWidth="1"/>
    <col min="3587" max="3587" width="14.28515625" customWidth="1"/>
    <col min="3588" max="3588" width="12.85546875" customWidth="1"/>
    <col min="3589" max="3589" width="13.28515625" customWidth="1"/>
    <col min="3590" max="3590" width="12.5703125" customWidth="1"/>
    <col min="3591" max="3591" width="13.5703125" customWidth="1"/>
    <col min="3592" max="3592" width="16.7109375" customWidth="1"/>
    <col min="3841" max="3841" width="31.42578125" customWidth="1"/>
    <col min="3842" max="3842" width="33.7109375" customWidth="1"/>
    <col min="3843" max="3843" width="14.28515625" customWidth="1"/>
    <col min="3844" max="3844" width="12.85546875" customWidth="1"/>
    <col min="3845" max="3845" width="13.28515625" customWidth="1"/>
    <col min="3846" max="3846" width="12.5703125" customWidth="1"/>
    <col min="3847" max="3847" width="13.5703125" customWidth="1"/>
    <col min="3848" max="3848" width="16.7109375" customWidth="1"/>
    <col min="4097" max="4097" width="31.42578125" customWidth="1"/>
    <col min="4098" max="4098" width="33.7109375" customWidth="1"/>
    <col min="4099" max="4099" width="14.28515625" customWidth="1"/>
    <col min="4100" max="4100" width="12.85546875" customWidth="1"/>
    <col min="4101" max="4101" width="13.28515625" customWidth="1"/>
    <col min="4102" max="4102" width="12.5703125" customWidth="1"/>
    <col min="4103" max="4103" width="13.5703125" customWidth="1"/>
    <col min="4104" max="4104" width="16.7109375" customWidth="1"/>
    <col min="4353" max="4353" width="31.42578125" customWidth="1"/>
    <col min="4354" max="4354" width="33.7109375" customWidth="1"/>
    <col min="4355" max="4355" width="14.28515625" customWidth="1"/>
    <col min="4356" max="4356" width="12.85546875" customWidth="1"/>
    <col min="4357" max="4357" width="13.28515625" customWidth="1"/>
    <col min="4358" max="4358" width="12.5703125" customWidth="1"/>
    <col min="4359" max="4359" width="13.5703125" customWidth="1"/>
    <col min="4360" max="4360" width="16.7109375" customWidth="1"/>
    <col min="4609" max="4609" width="31.42578125" customWidth="1"/>
    <col min="4610" max="4610" width="33.7109375" customWidth="1"/>
    <col min="4611" max="4611" width="14.28515625" customWidth="1"/>
    <col min="4612" max="4612" width="12.85546875" customWidth="1"/>
    <col min="4613" max="4613" width="13.28515625" customWidth="1"/>
    <col min="4614" max="4614" width="12.5703125" customWidth="1"/>
    <col min="4615" max="4615" width="13.5703125" customWidth="1"/>
    <col min="4616" max="4616" width="16.7109375" customWidth="1"/>
    <col min="4865" max="4865" width="31.42578125" customWidth="1"/>
    <col min="4866" max="4866" width="33.7109375" customWidth="1"/>
    <col min="4867" max="4867" width="14.28515625" customWidth="1"/>
    <col min="4868" max="4868" width="12.85546875" customWidth="1"/>
    <col min="4869" max="4869" width="13.28515625" customWidth="1"/>
    <col min="4870" max="4870" width="12.5703125" customWidth="1"/>
    <col min="4871" max="4871" width="13.5703125" customWidth="1"/>
    <col min="4872" max="4872" width="16.7109375" customWidth="1"/>
    <col min="5121" max="5121" width="31.42578125" customWidth="1"/>
    <col min="5122" max="5122" width="33.7109375" customWidth="1"/>
    <col min="5123" max="5123" width="14.28515625" customWidth="1"/>
    <col min="5124" max="5124" width="12.85546875" customWidth="1"/>
    <col min="5125" max="5125" width="13.28515625" customWidth="1"/>
    <col min="5126" max="5126" width="12.5703125" customWidth="1"/>
    <col min="5127" max="5127" width="13.5703125" customWidth="1"/>
    <col min="5128" max="5128" width="16.7109375" customWidth="1"/>
    <col min="5377" max="5377" width="31.42578125" customWidth="1"/>
    <col min="5378" max="5378" width="33.7109375" customWidth="1"/>
    <col min="5379" max="5379" width="14.28515625" customWidth="1"/>
    <col min="5380" max="5380" width="12.85546875" customWidth="1"/>
    <col min="5381" max="5381" width="13.28515625" customWidth="1"/>
    <col min="5382" max="5382" width="12.5703125" customWidth="1"/>
    <col min="5383" max="5383" width="13.5703125" customWidth="1"/>
    <col min="5384" max="5384" width="16.7109375" customWidth="1"/>
    <col min="5633" max="5633" width="31.42578125" customWidth="1"/>
    <col min="5634" max="5634" width="33.7109375" customWidth="1"/>
    <col min="5635" max="5635" width="14.28515625" customWidth="1"/>
    <col min="5636" max="5636" width="12.85546875" customWidth="1"/>
    <col min="5637" max="5637" width="13.28515625" customWidth="1"/>
    <col min="5638" max="5638" width="12.5703125" customWidth="1"/>
    <col min="5639" max="5639" width="13.5703125" customWidth="1"/>
    <col min="5640" max="5640" width="16.7109375" customWidth="1"/>
    <col min="5889" max="5889" width="31.42578125" customWidth="1"/>
    <col min="5890" max="5890" width="33.7109375" customWidth="1"/>
    <col min="5891" max="5891" width="14.28515625" customWidth="1"/>
    <col min="5892" max="5892" width="12.85546875" customWidth="1"/>
    <col min="5893" max="5893" width="13.28515625" customWidth="1"/>
    <col min="5894" max="5894" width="12.5703125" customWidth="1"/>
    <col min="5895" max="5895" width="13.5703125" customWidth="1"/>
    <col min="5896" max="5896" width="16.7109375" customWidth="1"/>
    <col min="6145" max="6145" width="31.42578125" customWidth="1"/>
    <col min="6146" max="6146" width="33.7109375" customWidth="1"/>
    <col min="6147" max="6147" width="14.28515625" customWidth="1"/>
    <col min="6148" max="6148" width="12.85546875" customWidth="1"/>
    <col min="6149" max="6149" width="13.28515625" customWidth="1"/>
    <col min="6150" max="6150" width="12.5703125" customWidth="1"/>
    <col min="6151" max="6151" width="13.5703125" customWidth="1"/>
    <col min="6152" max="6152" width="16.7109375" customWidth="1"/>
    <col min="6401" max="6401" width="31.42578125" customWidth="1"/>
    <col min="6402" max="6402" width="33.7109375" customWidth="1"/>
    <col min="6403" max="6403" width="14.28515625" customWidth="1"/>
    <col min="6404" max="6404" width="12.85546875" customWidth="1"/>
    <col min="6405" max="6405" width="13.28515625" customWidth="1"/>
    <col min="6406" max="6406" width="12.5703125" customWidth="1"/>
    <col min="6407" max="6407" width="13.5703125" customWidth="1"/>
    <col min="6408" max="6408" width="16.7109375" customWidth="1"/>
    <col min="6657" max="6657" width="31.42578125" customWidth="1"/>
    <col min="6658" max="6658" width="33.7109375" customWidth="1"/>
    <col min="6659" max="6659" width="14.28515625" customWidth="1"/>
    <col min="6660" max="6660" width="12.85546875" customWidth="1"/>
    <col min="6661" max="6661" width="13.28515625" customWidth="1"/>
    <col min="6662" max="6662" width="12.5703125" customWidth="1"/>
    <col min="6663" max="6663" width="13.5703125" customWidth="1"/>
    <col min="6664" max="6664" width="16.7109375" customWidth="1"/>
    <col min="6913" max="6913" width="31.42578125" customWidth="1"/>
    <col min="6914" max="6914" width="33.7109375" customWidth="1"/>
    <col min="6915" max="6915" width="14.28515625" customWidth="1"/>
    <col min="6916" max="6916" width="12.85546875" customWidth="1"/>
    <col min="6917" max="6917" width="13.28515625" customWidth="1"/>
    <col min="6918" max="6918" width="12.5703125" customWidth="1"/>
    <col min="6919" max="6919" width="13.5703125" customWidth="1"/>
    <col min="6920" max="6920" width="16.7109375" customWidth="1"/>
    <col min="7169" max="7169" width="31.42578125" customWidth="1"/>
    <col min="7170" max="7170" width="33.7109375" customWidth="1"/>
    <col min="7171" max="7171" width="14.28515625" customWidth="1"/>
    <col min="7172" max="7172" width="12.85546875" customWidth="1"/>
    <col min="7173" max="7173" width="13.28515625" customWidth="1"/>
    <col min="7174" max="7174" width="12.5703125" customWidth="1"/>
    <col min="7175" max="7175" width="13.5703125" customWidth="1"/>
    <col min="7176" max="7176" width="16.7109375" customWidth="1"/>
    <col min="7425" max="7425" width="31.42578125" customWidth="1"/>
    <col min="7426" max="7426" width="33.7109375" customWidth="1"/>
    <col min="7427" max="7427" width="14.28515625" customWidth="1"/>
    <col min="7428" max="7428" width="12.85546875" customWidth="1"/>
    <col min="7429" max="7429" width="13.28515625" customWidth="1"/>
    <col min="7430" max="7430" width="12.5703125" customWidth="1"/>
    <col min="7431" max="7431" width="13.5703125" customWidth="1"/>
    <col min="7432" max="7432" width="16.7109375" customWidth="1"/>
    <col min="7681" max="7681" width="31.42578125" customWidth="1"/>
    <col min="7682" max="7682" width="33.7109375" customWidth="1"/>
    <col min="7683" max="7683" width="14.28515625" customWidth="1"/>
    <col min="7684" max="7684" width="12.85546875" customWidth="1"/>
    <col min="7685" max="7685" width="13.28515625" customWidth="1"/>
    <col min="7686" max="7686" width="12.5703125" customWidth="1"/>
    <col min="7687" max="7687" width="13.5703125" customWidth="1"/>
    <col min="7688" max="7688" width="16.7109375" customWidth="1"/>
    <col min="7937" max="7937" width="31.42578125" customWidth="1"/>
    <col min="7938" max="7938" width="33.7109375" customWidth="1"/>
    <col min="7939" max="7939" width="14.28515625" customWidth="1"/>
    <col min="7940" max="7940" width="12.85546875" customWidth="1"/>
    <col min="7941" max="7941" width="13.28515625" customWidth="1"/>
    <col min="7942" max="7942" width="12.5703125" customWidth="1"/>
    <col min="7943" max="7943" width="13.5703125" customWidth="1"/>
    <col min="7944" max="7944" width="16.7109375" customWidth="1"/>
    <col min="8193" max="8193" width="31.42578125" customWidth="1"/>
    <col min="8194" max="8194" width="33.7109375" customWidth="1"/>
    <col min="8195" max="8195" width="14.28515625" customWidth="1"/>
    <col min="8196" max="8196" width="12.85546875" customWidth="1"/>
    <col min="8197" max="8197" width="13.28515625" customWidth="1"/>
    <col min="8198" max="8198" width="12.5703125" customWidth="1"/>
    <col min="8199" max="8199" width="13.5703125" customWidth="1"/>
    <col min="8200" max="8200" width="16.7109375" customWidth="1"/>
    <col min="8449" max="8449" width="31.42578125" customWidth="1"/>
    <col min="8450" max="8450" width="33.7109375" customWidth="1"/>
    <col min="8451" max="8451" width="14.28515625" customWidth="1"/>
    <col min="8452" max="8452" width="12.85546875" customWidth="1"/>
    <col min="8453" max="8453" width="13.28515625" customWidth="1"/>
    <col min="8454" max="8454" width="12.5703125" customWidth="1"/>
    <col min="8455" max="8455" width="13.5703125" customWidth="1"/>
    <col min="8456" max="8456" width="16.7109375" customWidth="1"/>
    <col min="8705" max="8705" width="31.42578125" customWidth="1"/>
    <col min="8706" max="8706" width="33.7109375" customWidth="1"/>
    <col min="8707" max="8707" width="14.28515625" customWidth="1"/>
    <col min="8708" max="8708" width="12.85546875" customWidth="1"/>
    <col min="8709" max="8709" width="13.28515625" customWidth="1"/>
    <col min="8710" max="8710" width="12.5703125" customWidth="1"/>
    <col min="8711" max="8711" width="13.5703125" customWidth="1"/>
    <col min="8712" max="8712" width="16.7109375" customWidth="1"/>
    <col min="8961" max="8961" width="31.42578125" customWidth="1"/>
    <col min="8962" max="8962" width="33.7109375" customWidth="1"/>
    <col min="8963" max="8963" width="14.28515625" customWidth="1"/>
    <col min="8964" max="8964" width="12.85546875" customWidth="1"/>
    <col min="8965" max="8965" width="13.28515625" customWidth="1"/>
    <col min="8966" max="8966" width="12.5703125" customWidth="1"/>
    <col min="8967" max="8967" width="13.5703125" customWidth="1"/>
    <col min="8968" max="8968" width="16.7109375" customWidth="1"/>
    <col min="9217" max="9217" width="31.42578125" customWidth="1"/>
    <col min="9218" max="9218" width="33.7109375" customWidth="1"/>
    <col min="9219" max="9219" width="14.28515625" customWidth="1"/>
    <col min="9220" max="9220" width="12.85546875" customWidth="1"/>
    <col min="9221" max="9221" width="13.28515625" customWidth="1"/>
    <col min="9222" max="9222" width="12.5703125" customWidth="1"/>
    <col min="9223" max="9223" width="13.5703125" customWidth="1"/>
    <col min="9224" max="9224" width="16.7109375" customWidth="1"/>
    <col min="9473" max="9473" width="31.42578125" customWidth="1"/>
    <col min="9474" max="9474" width="33.7109375" customWidth="1"/>
    <col min="9475" max="9475" width="14.28515625" customWidth="1"/>
    <col min="9476" max="9476" width="12.85546875" customWidth="1"/>
    <col min="9477" max="9477" width="13.28515625" customWidth="1"/>
    <col min="9478" max="9478" width="12.5703125" customWidth="1"/>
    <col min="9479" max="9479" width="13.5703125" customWidth="1"/>
    <col min="9480" max="9480" width="16.7109375" customWidth="1"/>
    <col min="9729" max="9729" width="31.42578125" customWidth="1"/>
    <col min="9730" max="9730" width="33.7109375" customWidth="1"/>
    <col min="9731" max="9731" width="14.28515625" customWidth="1"/>
    <col min="9732" max="9732" width="12.85546875" customWidth="1"/>
    <col min="9733" max="9733" width="13.28515625" customWidth="1"/>
    <col min="9734" max="9734" width="12.5703125" customWidth="1"/>
    <col min="9735" max="9735" width="13.5703125" customWidth="1"/>
    <col min="9736" max="9736" width="16.7109375" customWidth="1"/>
    <col min="9985" max="9985" width="31.42578125" customWidth="1"/>
    <col min="9986" max="9986" width="33.7109375" customWidth="1"/>
    <col min="9987" max="9987" width="14.28515625" customWidth="1"/>
    <col min="9988" max="9988" width="12.85546875" customWidth="1"/>
    <col min="9989" max="9989" width="13.28515625" customWidth="1"/>
    <col min="9990" max="9990" width="12.5703125" customWidth="1"/>
    <col min="9991" max="9991" width="13.5703125" customWidth="1"/>
    <col min="9992" max="9992" width="16.7109375" customWidth="1"/>
    <col min="10241" max="10241" width="31.42578125" customWidth="1"/>
    <col min="10242" max="10242" width="33.7109375" customWidth="1"/>
    <col min="10243" max="10243" width="14.28515625" customWidth="1"/>
    <col min="10244" max="10244" width="12.85546875" customWidth="1"/>
    <col min="10245" max="10245" width="13.28515625" customWidth="1"/>
    <col min="10246" max="10246" width="12.5703125" customWidth="1"/>
    <col min="10247" max="10247" width="13.5703125" customWidth="1"/>
    <col min="10248" max="10248" width="16.7109375" customWidth="1"/>
    <col min="10497" max="10497" width="31.42578125" customWidth="1"/>
    <col min="10498" max="10498" width="33.7109375" customWidth="1"/>
    <col min="10499" max="10499" width="14.28515625" customWidth="1"/>
    <col min="10500" max="10500" width="12.85546875" customWidth="1"/>
    <col min="10501" max="10501" width="13.28515625" customWidth="1"/>
    <col min="10502" max="10502" width="12.5703125" customWidth="1"/>
    <col min="10503" max="10503" width="13.5703125" customWidth="1"/>
    <col min="10504" max="10504" width="16.7109375" customWidth="1"/>
    <col min="10753" max="10753" width="31.42578125" customWidth="1"/>
    <col min="10754" max="10754" width="33.7109375" customWidth="1"/>
    <col min="10755" max="10755" width="14.28515625" customWidth="1"/>
    <col min="10756" max="10756" width="12.85546875" customWidth="1"/>
    <col min="10757" max="10757" width="13.28515625" customWidth="1"/>
    <col min="10758" max="10758" width="12.5703125" customWidth="1"/>
    <col min="10759" max="10759" width="13.5703125" customWidth="1"/>
    <col min="10760" max="10760" width="16.7109375" customWidth="1"/>
    <col min="11009" max="11009" width="31.42578125" customWidth="1"/>
    <col min="11010" max="11010" width="33.7109375" customWidth="1"/>
    <col min="11011" max="11011" width="14.28515625" customWidth="1"/>
    <col min="11012" max="11012" width="12.85546875" customWidth="1"/>
    <col min="11013" max="11013" width="13.28515625" customWidth="1"/>
    <col min="11014" max="11014" width="12.5703125" customWidth="1"/>
    <col min="11015" max="11015" width="13.5703125" customWidth="1"/>
    <col min="11016" max="11016" width="16.7109375" customWidth="1"/>
    <col min="11265" max="11265" width="31.42578125" customWidth="1"/>
    <col min="11266" max="11266" width="33.7109375" customWidth="1"/>
    <col min="11267" max="11267" width="14.28515625" customWidth="1"/>
    <col min="11268" max="11268" width="12.85546875" customWidth="1"/>
    <col min="11269" max="11269" width="13.28515625" customWidth="1"/>
    <col min="11270" max="11270" width="12.5703125" customWidth="1"/>
    <col min="11271" max="11271" width="13.5703125" customWidth="1"/>
    <col min="11272" max="11272" width="16.7109375" customWidth="1"/>
    <col min="11521" max="11521" width="31.42578125" customWidth="1"/>
    <col min="11522" max="11522" width="33.7109375" customWidth="1"/>
    <col min="11523" max="11523" width="14.28515625" customWidth="1"/>
    <col min="11524" max="11524" width="12.85546875" customWidth="1"/>
    <col min="11525" max="11525" width="13.28515625" customWidth="1"/>
    <col min="11526" max="11526" width="12.5703125" customWidth="1"/>
    <col min="11527" max="11527" width="13.5703125" customWidth="1"/>
    <col min="11528" max="11528" width="16.7109375" customWidth="1"/>
    <col min="11777" max="11777" width="31.42578125" customWidth="1"/>
    <col min="11778" max="11778" width="33.7109375" customWidth="1"/>
    <col min="11779" max="11779" width="14.28515625" customWidth="1"/>
    <col min="11780" max="11780" width="12.85546875" customWidth="1"/>
    <col min="11781" max="11781" width="13.28515625" customWidth="1"/>
    <col min="11782" max="11782" width="12.5703125" customWidth="1"/>
    <col min="11783" max="11783" width="13.5703125" customWidth="1"/>
    <col min="11784" max="11784" width="16.7109375" customWidth="1"/>
    <col min="12033" max="12033" width="31.42578125" customWidth="1"/>
    <col min="12034" max="12034" width="33.7109375" customWidth="1"/>
    <col min="12035" max="12035" width="14.28515625" customWidth="1"/>
    <col min="12036" max="12036" width="12.85546875" customWidth="1"/>
    <col min="12037" max="12037" width="13.28515625" customWidth="1"/>
    <col min="12038" max="12038" width="12.5703125" customWidth="1"/>
    <col min="12039" max="12039" width="13.5703125" customWidth="1"/>
    <col min="12040" max="12040" width="16.7109375" customWidth="1"/>
    <col min="12289" max="12289" width="31.42578125" customWidth="1"/>
    <col min="12290" max="12290" width="33.7109375" customWidth="1"/>
    <col min="12291" max="12291" width="14.28515625" customWidth="1"/>
    <col min="12292" max="12292" width="12.85546875" customWidth="1"/>
    <col min="12293" max="12293" width="13.28515625" customWidth="1"/>
    <col min="12294" max="12294" width="12.5703125" customWidth="1"/>
    <col min="12295" max="12295" width="13.5703125" customWidth="1"/>
    <col min="12296" max="12296" width="16.7109375" customWidth="1"/>
    <col min="12545" max="12545" width="31.42578125" customWidth="1"/>
    <col min="12546" max="12546" width="33.7109375" customWidth="1"/>
    <col min="12547" max="12547" width="14.28515625" customWidth="1"/>
    <col min="12548" max="12548" width="12.85546875" customWidth="1"/>
    <col min="12549" max="12549" width="13.28515625" customWidth="1"/>
    <col min="12550" max="12550" width="12.5703125" customWidth="1"/>
    <col min="12551" max="12551" width="13.5703125" customWidth="1"/>
    <col min="12552" max="12552" width="16.7109375" customWidth="1"/>
    <col min="12801" max="12801" width="31.42578125" customWidth="1"/>
    <col min="12802" max="12802" width="33.7109375" customWidth="1"/>
    <col min="12803" max="12803" width="14.28515625" customWidth="1"/>
    <col min="12804" max="12804" width="12.85546875" customWidth="1"/>
    <col min="12805" max="12805" width="13.28515625" customWidth="1"/>
    <col min="12806" max="12806" width="12.5703125" customWidth="1"/>
    <col min="12807" max="12807" width="13.5703125" customWidth="1"/>
    <col min="12808" max="12808" width="16.7109375" customWidth="1"/>
    <col min="13057" max="13057" width="31.42578125" customWidth="1"/>
    <col min="13058" max="13058" width="33.7109375" customWidth="1"/>
    <col min="13059" max="13059" width="14.28515625" customWidth="1"/>
    <col min="13060" max="13060" width="12.85546875" customWidth="1"/>
    <col min="13061" max="13061" width="13.28515625" customWidth="1"/>
    <col min="13062" max="13062" width="12.5703125" customWidth="1"/>
    <col min="13063" max="13063" width="13.5703125" customWidth="1"/>
    <col min="13064" max="13064" width="16.7109375" customWidth="1"/>
    <col min="13313" max="13313" width="31.42578125" customWidth="1"/>
    <col min="13314" max="13314" width="33.7109375" customWidth="1"/>
    <col min="13315" max="13315" width="14.28515625" customWidth="1"/>
    <col min="13316" max="13316" width="12.85546875" customWidth="1"/>
    <col min="13317" max="13317" width="13.28515625" customWidth="1"/>
    <col min="13318" max="13318" width="12.5703125" customWidth="1"/>
    <col min="13319" max="13319" width="13.5703125" customWidth="1"/>
    <col min="13320" max="13320" width="16.7109375" customWidth="1"/>
    <col min="13569" max="13569" width="31.42578125" customWidth="1"/>
    <col min="13570" max="13570" width="33.7109375" customWidth="1"/>
    <col min="13571" max="13571" width="14.28515625" customWidth="1"/>
    <col min="13572" max="13572" width="12.85546875" customWidth="1"/>
    <col min="13573" max="13573" width="13.28515625" customWidth="1"/>
    <col min="13574" max="13574" width="12.5703125" customWidth="1"/>
    <col min="13575" max="13575" width="13.5703125" customWidth="1"/>
    <col min="13576" max="13576" width="16.7109375" customWidth="1"/>
    <col min="13825" max="13825" width="31.42578125" customWidth="1"/>
    <col min="13826" max="13826" width="33.7109375" customWidth="1"/>
    <col min="13827" max="13827" width="14.28515625" customWidth="1"/>
    <col min="13828" max="13828" width="12.85546875" customWidth="1"/>
    <col min="13829" max="13829" width="13.28515625" customWidth="1"/>
    <col min="13830" max="13830" width="12.5703125" customWidth="1"/>
    <col min="13831" max="13831" width="13.5703125" customWidth="1"/>
    <col min="13832" max="13832" width="16.7109375" customWidth="1"/>
    <col min="14081" max="14081" width="31.42578125" customWidth="1"/>
    <col min="14082" max="14082" width="33.7109375" customWidth="1"/>
    <col min="14083" max="14083" width="14.28515625" customWidth="1"/>
    <col min="14084" max="14084" width="12.85546875" customWidth="1"/>
    <col min="14085" max="14085" width="13.28515625" customWidth="1"/>
    <col min="14086" max="14086" width="12.5703125" customWidth="1"/>
    <col min="14087" max="14087" width="13.5703125" customWidth="1"/>
    <col min="14088" max="14088" width="16.7109375" customWidth="1"/>
    <col min="14337" max="14337" width="31.42578125" customWidth="1"/>
    <col min="14338" max="14338" width="33.7109375" customWidth="1"/>
    <col min="14339" max="14339" width="14.28515625" customWidth="1"/>
    <col min="14340" max="14340" width="12.85546875" customWidth="1"/>
    <col min="14341" max="14341" width="13.28515625" customWidth="1"/>
    <col min="14342" max="14342" width="12.5703125" customWidth="1"/>
    <col min="14343" max="14343" width="13.5703125" customWidth="1"/>
    <col min="14344" max="14344" width="16.7109375" customWidth="1"/>
    <col min="14593" max="14593" width="31.42578125" customWidth="1"/>
    <col min="14594" max="14594" width="33.7109375" customWidth="1"/>
    <col min="14595" max="14595" width="14.28515625" customWidth="1"/>
    <col min="14596" max="14596" width="12.85546875" customWidth="1"/>
    <col min="14597" max="14597" width="13.28515625" customWidth="1"/>
    <col min="14598" max="14598" width="12.5703125" customWidth="1"/>
    <col min="14599" max="14599" width="13.5703125" customWidth="1"/>
    <col min="14600" max="14600" width="16.7109375" customWidth="1"/>
    <col min="14849" max="14849" width="31.42578125" customWidth="1"/>
    <col min="14850" max="14850" width="33.7109375" customWidth="1"/>
    <col min="14851" max="14851" width="14.28515625" customWidth="1"/>
    <col min="14852" max="14852" width="12.85546875" customWidth="1"/>
    <col min="14853" max="14853" width="13.28515625" customWidth="1"/>
    <col min="14854" max="14854" width="12.5703125" customWidth="1"/>
    <col min="14855" max="14855" width="13.5703125" customWidth="1"/>
    <col min="14856" max="14856" width="16.7109375" customWidth="1"/>
    <col min="15105" max="15105" width="31.42578125" customWidth="1"/>
    <col min="15106" max="15106" width="33.7109375" customWidth="1"/>
    <col min="15107" max="15107" width="14.28515625" customWidth="1"/>
    <col min="15108" max="15108" width="12.85546875" customWidth="1"/>
    <col min="15109" max="15109" width="13.28515625" customWidth="1"/>
    <col min="15110" max="15110" width="12.5703125" customWidth="1"/>
    <col min="15111" max="15111" width="13.5703125" customWidth="1"/>
    <col min="15112" max="15112" width="16.7109375" customWidth="1"/>
    <col min="15361" max="15361" width="31.42578125" customWidth="1"/>
    <col min="15362" max="15362" width="33.7109375" customWidth="1"/>
    <col min="15363" max="15363" width="14.28515625" customWidth="1"/>
    <col min="15364" max="15364" width="12.85546875" customWidth="1"/>
    <col min="15365" max="15365" width="13.28515625" customWidth="1"/>
    <col min="15366" max="15366" width="12.5703125" customWidth="1"/>
    <col min="15367" max="15367" width="13.5703125" customWidth="1"/>
    <col min="15368" max="15368" width="16.7109375" customWidth="1"/>
    <col min="15617" max="15617" width="31.42578125" customWidth="1"/>
    <col min="15618" max="15618" width="33.7109375" customWidth="1"/>
    <col min="15619" max="15619" width="14.28515625" customWidth="1"/>
    <col min="15620" max="15620" width="12.85546875" customWidth="1"/>
    <col min="15621" max="15621" width="13.28515625" customWidth="1"/>
    <col min="15622" max="15622" width="12.5703125" customWidth="1"/>
    <col min="15623" max="15623" width="13.5703125" customWidth="1"/>
    <col min="15624" max="15624" width="16.7109375" customWidth="1"/>
    <col min="15873" max="15873" width="31.42578125" customWidth="1"/>
    <col min="15874" max="15874" width="33.7109375" customWidth="1"/>
    <col min="15875" max="15875" width="14.28515625" customWidth="1"/>
    <col min="15876" max="15876" width="12.85546875" customWidth="1"/>
    <col min="15877" max="15877" width="13.28515625" customWidth="1"/>
    <col min="15878" max="15878" width="12.5703125" customWidth="1"/>
    <col min="15879" max="15879" width="13.5703125" customWidth="1"/>
    <col min="15880" max="15880" width="16.7109375" customWidth="1"/>
    <col min="16129" max="16129" width="31.42578125" customWidth="1"/>
    <col min="16130" max="16130" width="33.7109375" customWidth="1"/>
    <col min="16131" max="16131" width="14.28515625" customWidth="1"/>
    <col min="16132" max="16132" width="12.85546875" customWidth="1"/>
    <col min="16133" max="16133" width="13.28515625" customWidth="1"/>
    <col min="16134" max="16134" width="12.5703125" customWidth="1"/>
    <col min="16135" max="16135" width="13.5703125" customWidth="1"/>
    <col min="16136" max="16136" width="16.7109375" customWidth="1"/>
  </cols>
  <sheetData>
    <row r="1" spans="1:39">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row>
    <row r="2" spans="1:39">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row>
    <row r="3" spans="1:39">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1:39">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row>
    <row r="5" spans="1:39">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row>
    <row r="6" spans="1:39" ht="15.75">
      <c r="A6" s="208" t="s">
        <v>0</v>
      </c>
      <c r="B6" s="208"/>
      <c r="C6" s="208"/>
      <c r="D6" s="208"/>
      <c r="E6" s="208"/>
      <c r="F6" s="208"/>
      <c r="G6" s="208"/>
      <c r="H6" s="208"/>
      <c r="I6" s="92"/>
      <c r="J6" s="92"/>
      <c r="K6" s="92"/>
      <c r="L6" s="92"/>
      <c r="M6" s="92"/>
      <c r="N6" s="92"/>
      <c r="O6" s="92"/>
      <c r="P6" s="92"/>
      <c r="Q6" s="92"/>
      <c r="R6" s="92"/>
      <c r="S6" s="92"/>
      <c r="T6" s="92"/>
      <c r="U6" s="92"/>
      <c r="V6" s="92"/>
      <c r="W6" s="92"/>
      <c r="X6" s="92"/>
      <c r="Y6" s="92"/>
      <c r="Z6" s="92"/>
      <c r="AA6" s="92"/>
      <c r="AB6" s="92"/>
      <c r="AC6" s="92"/>
      <c r="AD6" s="92"/>
      <c r="AE6" s="92"/>
      <c r="AF6" s="92"/>
      <c r="AG6" s="92"/>
      <c r="AH6" s="92"/>
      <c r="AI6" s="92"/>
      <c r="AJ6" s="92"/>
      <c r="AK6" s="92"/>
      <c r="AL6" s="92"/>
      <c r="AM6" s="92"/>
    </row>
    <row r="7" spans="1:39" ht="15" customHeight="1">
      <c r="A7" s="209" t="s">
        <v>1</v>
      </c>
      <c r="B7" s="209"/>
      <c r="C7" s="209"/>
      <c r="D7" s="209"/>
      <c r="E7" s="209"/>
      <c r="F7" s="209"/>
      <c r="G7" s="209"/>
      <c r="H7" s="209"/>
      <c r="I7" s="93"/>
      <c r="J7" s="93"/>
      <c r="K7" s="93"/>
      <c r="L7" s="93"/>
      <c r="M7" s="93"/>
      <c r="N7" s="93"/>
      <c r="O7" s="93"/>
      <c r="P7" s="93"/>
      <c r="Q7" s="93"/>
      <c r="R7" s="93"/>
      <c r="S7" s="93"/>
      <c r="T7" s="93"/>
      <c r="U7" s="93"/>
      <c r="V7" s="94"/>
      <c r="W7" s="94"/>
      <c r="X7" s="94"/>
      <c r="Y7" s="94"/>
      <c r="Z7" s="94"/>
      <c r="AA7" s="94"/>
      <c r="AB7" s="94"/>
      <c r="AC7" s="94"/>
      <c r="AD7" s="94"/>
      <c r="AE7" s="94"/>
      <c r="AF7" s="94"/>
      <c r="AG7" s="94"/>
      <c r="AH7" s="94"/>
      <c r="AI7" s="94"/>
      <c r="AJ7" s="94"/>
      <c r="AK7" s="94"/>
      <c r="AL7" s="94"/>
      <c r="AM7" s="94"/>
    </row>
    <row r="8" spans="1:39" ht="15.75" customHeight="1">
      <c r="A8" s="210" t="s">
        <v>2</v>
      </c>
      <c r="B8" s="210"/>
      <c r="C8" s="210"/>
      <c r="D8" s="210"/>
      <c r="E8" s="210"/>
      <c r="F8" s="210"/>
      <c r="G8" s="210"/>
      <c r="H8" s="210"/>
      <c r="I8" s="95"/>
      <c r="J8" s="95"/>
      <c r="K8" s="95"/>
      <c r="L8" s="95"/>
      <c r="M8" s="95"/>
      <c r="N8" s="95"/>
      <c r="O8" s="95"/>
      <c r="P8" s="95"/>
      <c r="Q8" s="95"/>
      <c r="R8" s="95"/>
      <c r="S8" s="95"/>
      <c r="T8" s="95"/>
      <c r="U8" s="95"/>
      <c r="V8" s="95"/>
      <c r="W8" s="95"/>
      <c r="X8" s="95"/>
      <c r="Y8" s="95"/>
      <c r="Z8" s="95"/>
      <c r="AA8" s="95"/>
      <c r="AB8" s="95"/>
      <c r="AC8" s="95"/>
      <c r="AD8" s="95"/>
      <c r="AE8" s="95"/>
      <c r="AF8" s="95"/>
      <c r="AG8" s="95"/>
      <c r="AH8" s="95"/>
      <c r="AI8" s="95"/>
      <c r="AJ8" s="95"/>
      <c r="AK8" s="95"/>
      <c r="AL8" s="95"/>
      <c r="AM8" s="95"/>
    </row>
    <row r="9" spans="1:39" ht="15.75" thickBot="1"/>
    <row r="10" spans="1:39" s="3" customFormat="1">
      <c r="A10" s="211" t="s">
        <v>80</v>
      </c>
      <c r="B10" s="212"/>
      <c r="C10" s="212"/>
      <c r="D10" s="212"/>
      <c r="E10" s="212"/>
      <c r="F10" s="212"/>
      <c r="G10" s="212"/>
      <c r="H10" s="213"/>
    </row>
    <row r="11" spans="1:39" s="3" customFormat="1" ht="15.75" thickBot="1">
      <c r="A11" s="214"/>
      <c r="B11" s="215"/>
      <c r="C11" s="215"/>
      <c r="D11" s="215"/>
      <c r="E11" s="215"/>
      <c r="F11" s="215"/>
      <c r="G11" s="215"/>
      <c r="H11" s="216"/>
    </row>
    <row r="12" spans="1:39" s="3" customFormat="1"/>
    <row r="13" spans="1:39" s="3" customFormat="1">
      <c r="A13" s="96"/>
      <c r="B13" s="96"/>
    </row>
    <row r="14" spans="1:39" s="3" customFormat="1">
      <c r="A14" s="97"/>
    </row>
    <row r="15" spans="1:39" s="98" customFormat="1" ht="18.75">
      <c r="A15" s="207" t="s">
        <v>81</v>
      </c>
      <c r="B15" s="207"/>
      <c r="C15" s="207"/>
      <c r="D15" s="207"/>
      <c r="E15" s="207"/>
      <c r="F15" s="207"/>
      <c r="G15" s="207"/>
      <c r="H15" s="207"/>
    </row>
    <row r="16" spans="1:39" s="98" customFormat="1" ht="15.75">
      <c r="A16" s="99"/>
    </row>
    <row r="17" spans="1:8" s="98" customFormat="1" ht="15.75">
      <c r="A17" s="207" t="s">
        <v>82</v>
      </c>
      <c r="B17" s="207"/>
      <c r="C17" s="207"/>
      <c r="D17" s="207"/>
      <c r="E17" s="207"/>
      <c r="F17" s="207"/>
      <c r="G17" s="207"/>
      <c r="H17" s="207"/>
    </row>
    <row r="18" spans="1:8" s="98" customFormat="1" ht="15.75">
      <c r="B18" s="99" t="s">
        <v>78</v>
      </c>
    </row>
    <row r="19" spans="1:8" s="98" customFormat="1" ht="15.75">
      <c r="B19" s="99"/>
    </row>
    <row r="20" spans="1:8" s="98" customFormat="1" ht="15.75">
      <c r="B20" s="99"/>
    </row>
    <row r="21" spans="1:8" s="98" customFormat="1" ht="15.75">
      <c r="B21" s="99"/>
    </row>
    <row r="22" spans="1:8" s="98" customFormat="1" ht="15.75">
      <c r="A22" s="207" t="s">
        <v>83</v>
      </c>
      <c r="B22" s="207"/>
      <c r="C22" s="207"/>
      <c r="D22" s="207"/>
      <c r="E22" s="207"/>
      <c r="F22" s="207"/>
      <c r="G22" s="207"/>
      <c r="H22" s="207"/>
    </row>
    <row r="23" spans="1:8" s="98" customFormat="1" ht="15.75">
      <c r="A23" s="99"/>
    </row>
    <row r="24" spans="1:8" s="98" customFormat="1" ht="15.75">
      <c r="A24" s="226" t="s">
        <v>84</v>
      </c>
      <c r="B24" s="226"/>
      <c r="C24" s="226"/>
      <c r="D24" s="226"/>
      <c r="E24" s="226"/>
      <c r="F24" s="226"/>
      <c r="G24" s="226"/>
      <c r="H24" s="226"/>
    </row>
    <row r="25" spans="1:8" s="98" customFormat="1" ht="15.75">
      <c r="A25" s="100" t="s">
        <v>85</v>
      </c>
    </row>
    <row r="26" spans="1:8" s="98" customFormat="1" ht="15.75">
      <c r="A26" s="101" t="s">
        <v>86</v>
      </c>
    </row>
    <row r="27" spans="1:8" s="98" customFormat="1" ht="15.75">
      <c r="A27" s="227" t="s">
        <v>87</v>
      </c>
      <c r="B27" s="227"/>
      <c r="C27" s="227"/>
      <c r="D27" s="227"/>
      <c r="E27" s="227"/>
      <c r="F27" s="227"/>
      <c r="G27" s="227"/>
      <c r="H27" s="227"/>
    </row>
    <row r="28" spans="1:8" s="98" customFormat="1" ht="15.75">
      <c r="A28" s="227"/>
      <c r="B28" s="227"/>
      <c r="C28" s="227"/>
      <c r="D28" s="227"/>
      <c r="E28" s="227"/>
      <c r="F28" s="227"/>
      <c r="G28" s="227"/>
      <c r="H28" s="227"/>
    </row>
    <row r="29" spans="1:8" s="98" customFormat="1" ht="15.75">
      <c r="A29" s="102"/>
      <c r="B29" s="102"/>
      <c r="C29" s="102"/>
      <c r="D29" s="102"/>
      <c r="E29" s="102"/>
      <c r="F29" s="102"/>
      <c r="G29" s="102"/>
      <c r="H29" s="102"/>
    </row>
    <row r="30" spans="1:8" s="98" customFormat="1" ht="33.75" customHeight="1">
      <c r="A30" s="227" t="s">
        <v>88</v>
      </c>
      <c r="B30" s="227"/>
      <c r="C30" s="227"/>
      <c r="D30" s="227"/>
      <c r="E30" s="227"/>
      <c r="F30" s="227"/>
      <c r="G30" s="227"/>
      <c r="H30" s="228"/>
    </row>
    <row r="31" spans="1:8" s="3" customFormat="1" ht="15.75" thickBot="1">
      <c r="A31" s="103"/>
      <c r="B31" s="103"/>
      <c r="C31" s="103"/>
      <c r="D31" s="103"/>
      <c r="E31" s="103"/>
      <c r="F31" s="103"/>
      <c r="G31" s="103"/>
      <c r="H31" s="103"/>
    </row>
    <row r="32" spans="1:8" s="3" customFormat="1" ht="21" thickBot="1">
      <c r="A32" s="104" t="s">
        <v>89</v>
      </c>
      <c r="B32" s="105"/>
      <c r="C32" s="105"/>
      <c r="D32" s="105"/>
      <c r="E32" s="105"/>
      <c r="F32" s="105"/>
      <c r="G32" s="105"/>
      <c r="H32" s="106"/>
    </row>
    <row r="33" spans="1:8" s="3" customFormat="1">
      <c r="A33" s="107"/>
    </row>
    <row r="34" spans="1:8" s="3" customFormat="1">
      <c r="A34" s="229" t="s">
        <v>90</v>
      </c>
      <c r="B34" s="229"/>
      <c r="C34" s="229"/>
      <c r="D34" s="229"/>
      <c r="E34" s="229"/>
      <c r="F34" s="229"/>
      <c r="G34" s="229"/>
      <c r="H34" s="229"/>
    </row>
    <row r="35" spans="1:8" s="3" customFormat="1">
      <c r="A35" s="107"/>
    </row>
    <row r="36" spans="1:8" s="3" customFormat="1">
      <c r="A36" s="107"/>
    </row>
    <row r="37" spans="1:8" s="3" customFormat="1" ht="15.75" thickBot="1">
      <c r="A37" s="108" t="s">
        <v>91</v>
      </c>
    </row>
    <row r="38" spans="1:8" s="3" customFormat="1" ht="18.75" thickTop="1" thickBot="1">
      <c r="A38" s="109" t="s">
        <v>92</v>
      </c>
      <c r="B38" s="110" t="s">
        <v>93</v>
      </c>
      <c r="C38" s="111" t="s">
        <v>94</v>
      </c>
    </row>
    <row r="39" spans="1:8" s="3" customFormat="1" ht="15.75" thickBot="1">
      <c r="A39" s="112">
        <v>54</v>
      </c>
      <c r="B39" s="113">
        <v>2</v>
      </c>
      <c r="C39" s="114">
        <v>108</v>
      </c>
    </row>
    <row r="40" spans="1:8" s="3" customFormat="1" ht="15.75" thickBot="1">
      <c r="A40" s="112">
        <v>59</v>
      </c>
      <c r="B40" s="113">
        <v>3</v>
      </c>
      <c r="C40" s="114">
        <v>177</v>
      </c>
    </row>
    <row r="41" spans="1:8" s="3" customFormat="1" ht="15.75" thickBot="1">
      <c r="A41" s="112">
        <v>63</v>
      </c>
      <c r="B41" s="113">
        <v>4</v>
      </c>
      <c r="C41" s="114">
        <v>252</v>
      </c>
    </row>
    <row r="42" spans="1:8" s="3" customFormat="1" ht="15.75" thickBot="1">
      <c r="A42" s="112">
        <v>64</v>
      </c>
      <c r="B42" s="113">
        <v>1</v>
      </c>
      <c r="C42" s="114">
        <v>64</v>
      </c>
    </row>
    <row r="43" spans="1:8" s="3" customFormat="1" ht="15.75" thickBot="1">
      <c r="A43" s="115"/>
      <c r="B43" s="116">
        <v>10</v>
      </c>
      <c r="C43" s="117">
        <v>601</v>
      </c>
    </row>
    <row r="44" spans="1:8" s="3" customFormat="1" ht="15.75" thickTop="1">
      <c r="A44" s="107"/>
    </row>
    <row r="45" spans="1:8" s="3" customFormat="1">
      <c r="A45" s="91"/>
    </row>
    <row r="46" spans="1:8" s="3" customFormat="1">
      <c r="A46" s="91"/>
    </row>
    <row r="47" spans="1:8" s="3" customFormat="1">
      <c r="A47" s="91"/>
    </row>
    <row r="48" spans="1:8" s="3" customFormat="1">
      <c r="A48" s="91"/>
    </row>
    <row r="49" spans="1:8" s="3" customFormat="1">
      <c r="A49" s="91"/>
    </row>
    <row r="50" spans="1:8" s="3" customFormat="1">
      <c r="A50" s="91"/>
    </row>
    <row r="51" spans="1:8" s="3" customFormat="1" ht="17.25">
      <c r="A51" s="230" t="s">
        <v>95</v>
      </c>
      <c r="B51" s="230"/>
      <c r="C51" s="230"/>
      <c r="D51" s="230"/>
      <c r="E51" s="230"/>
      <c r="F51" s="230"/>
      <c r="G51" s="230"/>
      <c r="H51" s="230"/>
    </row>
    <row r="52" spans="1:8" s="3" customFormat="1">
      <c r="A52" s="118"/>
      <c r="B52" s="118"/>
      <c r="C52" s="118"/>
      <c r="D52" s="118"/>
      <c r="E52" s="118"/>
      <c r="F52" s="118"/>
      <c r="G52" s="118"/>
      <c r="H52" s="118"/>
    </row>
    <row r="53" spans="1:8" s="3" customFormat="1" ht="15.75" thickBot="1">
      <c r="A53" s="118"/>
      <c r="B53" s="118"/>
      <c r="C53" s="118"/>
      <c r="D53" s="118"/>
      <c r="E53" s="118"/>
      <c r="F53" s="118"/>
      <c r="G53" s="118"/>
      <c r="H53" s="118"/>
    </row>
    <row r="54" spans="1:8" s="3" customFormat="1">
      <c r="A54" s="231" t="s">
        <v>96</v>
      </c>
      <c r="B54" s="232"/>
      <c r="C54" s="232"/>
      <c r="D54" s="232"/>
      <c r="E54" s="232"/>
      <c r="F54" s="232"/>
      <c r="G54" s="232"/>
      <c r="H54" s="233"/>
    </row>
    <row r="55" spans="1:8" s="3" customFormat="1">
      <c r="A55" s="234"/>
      <c r="B55" s="235"/>
      <c r="C55" s="235"/>
      <c r="D55" s="235"/>
      <c r="E55" s="235"/>
      <c r="F55" s="235"/>
      <c r="G55" s="235"/>
      <c r="H55" s="236"/>
    </row>
    <row r="56" spans="1:8" s="3" customFormat="1">
      <c r="A56" s="234"/>
      <c r="B56" s="235"/>
      <c r="C56" s="235"/>
      <c r="D56" s="235"/>
      <c r="E56" s="235"/>
      <c r="F56" s="235"/>
      <c r="G56" s="235"/>
      <c r="H56" s="236"/>
    </row>
    <row r="57" spans="1:8" s="3" customFormat="1">
      <c r="A57" s="234"/>
      <c r="B57" s="235"/>
      <c r="C57" s="235"/>
      <c r="D57" s="235"/>
      <c r="E57" s="235"/>
      <c r="F57" s="235"/>
      <c r="G57" s="235"/>
      <c r="H57" s="236"/>
    </row>
    <row r="58" spans="1:8" s="3" customFormat="1">
      <c r="A58" s="234"/>
      <c r="B58" s="235"/>
      <c r="C58" s="235"/>
      <c r="D58" s="235"/>
      <c r="E58" s="235"/>
      <c r="F58" s="235"/>
      <c r="G58" s="235"/>
      <c r="H58" s="236"/>
    </row>
    <row r="59" spans="1:8" s="3" customFormat="1">
      <c r="A59" s="234"/>
      <c r="B59" s="235"/>
      <c r="C59" s="235"/>
      <c r="D59" s="235"/>
      <c r="E59" s="235"/>
      <c r="F59" s="235"/>
      <c r="G59" s="235"/>
      <c r="H59" s="236"/>
    </row>
    <row r="60" spans="1:8" s="3" customFormat="1">
      <c r="A60" s="234"/>
      <c r="B60" s="235"/>
      <c r="C60" s="235"/>
      <c r="D60" s="235"/>
      <c r="E60" s="235"/>
      <c r="F60" s="235"/>
      <c r="G60" s="235"/>
      <c r="H60" s="236"/>
    </row>
    <row r="61" spans="1:8" s="3" customFormat="1" ht="15.75" thickBot="1">
      <c r="A61" s="237"/>
      <c r="B61" s="238"/>
      <c r="C61" s="238"/>
      <c r="D61" s="238"/>
      <c r="E61" s="238"/>
      <c r="F61" s="238"/>
      <c r="G61" s="238"/>
      <c r="H61" s="239"/>
    </row>
    <row r="62" spans="1:8" s="3" customFormat="1" ht="15.75" thickBot="1">
      <c r="A62" s="118"/>
      <c r="B62" s="118"/>
      <c r="C62" s="118"/>
      <c r="D62" s="118"/>
      <c r="E62" s="118"/>
      <c r="F62" s="118"/>
      <c r="G62" s="118"/>
      <c r="H62" s="118"/>
    </row>
    <row r="63" spans="1:8" s="3" customFormat="1" ht="21" thickBot="1">
      <c r="A63" s="104" t="s">
        <v>97</v>
      </c>
      <c r="B63" s="105"/>
      <c r="C63" s="105"/>
      <c r="D63" s="105"/>
      <c r="E63" s="105"/>
      <c r="F63" s="105"/>
      <c r="G63" s="105"/>
      <c r="H63" s="106"/>
    </row>
    <row r="64" spans="1:8" s="3" customFormat="1">
      <c r="A64" s="119"/>
      <c r="B64" s="119"/>
      <c r="C64" s="119"/>
      <c r="D64" s="119"/>
      <c r="E64" s="119"/>
      <c r="F64" s="119"/>
      <c r="G64" s="119"/>
      <c r="H64" s="119"/>
    </row>
    <row r="65" spans="1:8" s="3" customFormat="1">
      <c r="A65" s="229" t="s">
        <v>98</v>
      </c>
      <c r="B65" s="229"/>
      <c r="C65" s="229"/>
      <c r="D65" s="229"/>
      <c r="E65" s="229"/>
      <c r="F65" s="229"/>
      <c r="G65" s="229"/>
      <c r="H65" s="229"/>
    </row>
    <row r="66" spans="1:8" s="3" customFormat="1">
      <c r="A66" s="229"/>
      <c r="B66" s="229"/>
      <c r="C66" s="229"/>
      <c r="D66" s="229"/>
      <c r="E66" s="229"/>
      <c r="F66" s="229"/>
      <c r="G66" s="229"/>
      <c r="H66" s="229"/>
    </row>
    <row r="67" spans="1:8" s="3" customFormat="1">
      <c r="A67" s="229"/>
      <c r="B67" s="229"/>
      <c r="C67" s="229"/>
      <c r="D67" s="229"/>
      <c r="E67" s="229"/>
      <c r="F67" s="229"/>
      <c r="G67" s="229"/>
      <c r="H67" s="229"/>
    </row>
    <row r="68" spans="1:8" s="3" customFormat="1">
      <c r="A68" s="119"/>
      <c r="B68" s="119"/>
      <c r="C68" s="119"/>
      <c r="D68" s="119"/>
      <c r="E68" s="119"/>
      <c r="F68" s="119"/>
      <c r="G68" s="119"/>
      <c r="H68" s="119"/>
    </row>
    <row r="69" spans="1:8" s="3" customFormat="1">
      <c r="A69" s="240" t="s">
        <v>99</v>
      </c>
      <c r="B69" s="240"/>
      <c r="C69" s="240"/>
      <c r="D69" s="240"/>
      <c r="E69" s="240"/>
      <c r="F69" s="240"/>
      <c r="G69" s="240"/>
      <c r="H69" s="240"/>
    </row>
    <row r="70" spans="1:8" s="3" customFormat="1"/>
    <row r="71" spans="1:8" s="3" customFormat="1">
      <c r="A71" s="120" t="s">
        <v>100</v>
      </c>
    </row>
    <row r="72" spans="1:8" s="3" customFormat="1">
      <c r="A72" s="240" t="s">
        <v>101</v>
      </c>
      <c r="B72" s="240"/>
      <c r="C72" s="240"/>
      <c r="D72" s="240"/>
      <c r="E72" s="240"/>
      <c r="F72" s="240"/>
      <c r="G72" s="240"/>
      <c r="H72" s="240"/>
    </row>
    <row r="73" spans="1:8" s="3" customFormat="1">
      <c r="A73" s="240" t="s">
        <v>102</v>
      </c>
      <c r="B73" s="240"/>
      <c r="C73" s="240"/>
      <c r="D73" s="240"/>
      <c r="E73" s="240"/>
      <c r="F73" s="240"/>
      <c r="G73" s="240"/>
      <c r="H73" s="240"/>
    </row>
    <row r="74" spans="1:8" s="3" customFormat="1">
      <c r="A74" s="240"/>
      <c r="B74" s="240"/>
      <c r="C74" s="240"/>
      <c r="D74" s="240"/>
      <c r="E74" s="240"/>
      <c r="F74" s="240"/>
      <c r="G74" s="240"/>
      <c r="H74" s="240"/>
    </row>
    <row r="75" spans="1:8" s="3" customFormat="1">
      <c r="A75" s="121"/>
      <c r="B75" s="121"/>
      <c r="C75" s="121"/>
      <c r="D75" s="121"/>
      <c r="E75" s="121"/>
      <c r="F75" s="121"/>
      <c r="G75" s="121"/>
      <c r="H75" s="121"/>
    </row>
    <row r="76" spans="1:8" s="3" customFormat="1" ht="15.75" thickBot="1">
      <c r="A76" s="121"/>
      <c r="B76" s="121"/>
      <c r="C76" s="121"/>
      <c r="D76" s="121"/>
      <c r="E76" s="121"/>
      <c r="F76" s="121"/>
      <c r="G76" s="121"/>
      <c r="H76" s="121"/>
    </row>
    <row r="77" spans="1:8" s="3" customFormat="1">
      <c r="A77" s="217" t="s">
        <v>103</v>
      </c>
      <c r="B77" s="218"/>
      <c r="C77" s="218"/>
      <c r="D77" s="218"/>
      <c r="E77" s="218"/>
      <c r="F77" s="218"/>
      <c r="G77" s="218"/>
      <c r="H77" s="219"/>
    </row>
    <row r="78" spans="1:8" s="3" customFormat="1">
      <c r="A78" s="220"/>
      <c r="B78" s="221"/>
      <c r="C78" s="221"/>
      <c r="D78" s="221"/>
      <c r="E78" s="221"/>
      <c r="F78" s="221"/>
      <c r="G78" s="221"/>
      <c r="H78" s="222"/>
    </row>
    <row r="79" spans="1:8" s="3" customFormat="1">
      <c r="A79" s="220"/>
      <c r="B79" s="221"/>
      <c r="C79" s="221"/>
      <c r="D79" s="221"/>
      <c r="E79" s="221"/>
      <c r="F79" s="221"/>
      <c r="G79" s="221"/>
      <c r="H79" s="222"/>
    </row>
    <row r="80" spans="1:8" s="3" customFormat="1">
      <c r="A80" s="220"/>
      <c r="B80" s="221"/>
      <c r="C80" s="221"/>
      <c r="D80" s="221"/>
      <c r="E80" s="221"/>
      <c r="F80" s="221"/>
      <c r="G80" s="221"/>
      <c r="H80" s="222"/>
    </row>
    <row r="81" spans="1:8" s="3" customFormat="1">
      <c r="A81" s="220"/>
      <c r="B81" s="221"/>
      <c r="C81" s="221"/>
      <c r="D81" s="221"/>
      <c r="E81" s="221"/>
      <c r="F81" s="221"/>
      <c r="G81" s="221"/>
      <c r="H81" s="222"/>
    </row>
    <row r="82" spans="1:8" s="3" customFormat="1" ht="38.25" customHeight="1" thickBot="1">
      <c r="A82" s="223"/>
      <c r="B82" s="224"/>
      <c r="C82" s="224"/>
      <c r="D82" s="224"/>
      <c r="E82" s="224"/>
      <c r="F82" s="224"/>
      <c r="G82" s="224"/>
      <c r="H82" s="225"/>
    </row>
    <row r="83" spans="1:8" s="3" customFormat="1" ht="15.75" thickBot="1">
      <c r="A83" s="121"/>
      <c r="B83" s="121"/>
      <c r="C83" s="121"/>
      <c r="D83" s="121"/>
      <c r="E83" s="121"/>
      <c r="F83" s="121"/>
      <c r="G83" s="121"/>
      <c r="H83" s="121"/>
    </row>
    <row r="84" spans="1:8" s="3" customFormat="1" ht="21" thickBot="1">
      <c r="A84" s="104" t="s">
        <v>104</v>
      </c>
      <c r="B84" s="105"/>
      <c r="C84" s="105"/>
      <c r="D84" s="105"/>
      <c r="E84" s="105"/>
      <c r="F84" s="105"/>
      <c r="G84" s="105"/>
      <c r="H84" s="106"/>
    </row>
    <row r="85" spans="1:8" s="3" customFormat="1"/>
    <row r="86" spans="1:8" s="3" customFormat="1">
      <c r="A86" s="229" t="s">
        <v>105</v>
      </c>
      <c r="B86" s="229"/>
      <c r="C86" s="229"/>
      <c r="D86" s="229"/>
      <c r="E86" s="229"/>
      <c r="F86" s="229"/>
      <c r="G86" s="229"/>
      <c r="H86" s="229"/>
    </row>
    <row r="87" spans="1:8" s="3" customFormat="1">
      <c r="A87" s="240" t="s">
        <v>106</v>
      </c>
      <c r="B87" s="240"/>
      <c r="C87" s="240"/>
      <c r="D87" s="240"/>
      <c r="E87" s="240"/>
      <c r="F87" s="240"/>
      <c r="G87" s="240"/>
      <c r="H87" s="240"/>
    </row>
    <row r="88" spans="1:8" s="3" customFormat="1">
      <c r="A88" s="240" t="s">
        <v>107</v>
      </c>
      <c r="B88" s="240"/>
      <c r="C88" s="240"/>
      <c r="D88" s="240"/>
      <c r="E88" s="240"/>
      <c r="F88" s="240"/>
      <c r="G88" s="240"/>
      <c r="H88" s="240"/>
    </row>
    <row r="89" spans="1:8" s="3" customFormat="1">
      <c r="A89" s="240"/>
      <c r="B89" s="240"/>
      <c r="C89" s="240"/>
      <c r="D89" s="240"/>
      <c r="E89" s="240"/>
      <c r="F89" s="240"/>
      <c r="G89" s="240"/>
      <c r="H89" s="240"/>
    </row>
    <row r="90" spans="1:8" s="3" customFormat="1"/>
    <row r="91" spans="1:8" s="3" customFormat="1">
      <c r="A91" s="122" t="s">
        <v>108</v>
      </c>
    </row>
    <row r="92" spans="1:8" s="3" customFormat="1">
      <c r="A92" s="3" t="s">
        <v>109</v>
      </c>
      <c r="B92" s="3" t="s">
        <v>110</v>
      </c>
    </row>
    <row r="93" spans="1:8" s="3" customFormat="1">
      <c r="A93" s="3" t="s">
        <v>111</v>
      </c>
      <c r="B93" s="3">
        <v>200</v>
      </c>
    </row>
    <row r="94" spans="1:8" s="3" customFormat="1">
      <c r="A94" s="3" t="s">
        <v>112</v>
      </c>
      <c r="B94" s="3">
        <v>200</v>
      </c>
    </row>
    <row r="95" spans="1:8" s="3" customFormat="1">
      <c r="A95" s="122" t="s">
        <v>113</v>
      </c>
      <c r="B95" s="122">
        <v>400</v>
      </c>
      <c r="D95" s="122" t="s">
        <v>114</v>
      </c>
    </row>
    <row r="96" spans="1:8" s="3" customFormat="1">
      <c r="A96" s="3" t="s">
        <v>115</v>
      </c>
      <c r="B96" s="3">
        <v>450</v>
      </c>
    </row>
    <row r="97" spans="1:8" s="3" customFormat="1">
      <c r="A97" s="3" t="s">
        <v>116</v>
      </c>
      <c r="B97" s="3">
        <v>500</v>
      </c>
    </row>
    <row r="98" spans="1:8" s="3" customFormat="1"/>
    <row r="99" spans="1:8" s="3" customFormat="1"/>
    <row r="100" spans="1:8" s="3" customFormat="1">
      <c r="A100" s="3" t="s">
        <v>109</v>
      </c>
      <c r="B100" s="3" t="s">
        <v>110</v>
      </c>
    </row>
    <row r="101" spans="1:8" s="3" customFormat="1">
      <c r="A101" s="3" t="s">
        <v>117</v>
      </c>
      <c r="B101" s="3">
        <v>200</v>
      </c>
    </row>
    <row r="102" spans="1:8" s="3" customFormat="1">
      <c r="A102" s="123" t="s">
        <v>112</v>
      </c>
      <c r="B102" s="123">
        <v>200</v>
      </c>
      <c r="D102" s="122" t="s">
        <v>118</v>
      </c>
    </row>
    <row r="103" spans="1:8" s="3" customFormat="1">
      <c r="A103" s="123" t="s">
        <v>113</v>
      </c>
      <c r="B103" s="123">
        <v>400</v>
      </c>
    </row>
    <row r="104" spans="1:8" s="3" customFormat="1">
      <c r="A104" s="3" t="s">
        <v>115</v>
      </c>
      <c r="B104" s="3">
        <v>450</v>
      </c>
    </row>
    <row r="105" spans="1:8" s="3" customFormat="1" ht="15.75" thickBot="1"/>
    <row r="106" spans="1:8" s="3" customFormat="1">
      <c r="A106" s="217" t="s">
        <v>119</v>
      </c>
      <c r="B106" s="218"/>
      <c r="C106" s="218"/>
      <c r="D106" s="218"/>
      <c r="E106" s="218"/>
      <c r="F106" s="218"/>
      <c r="G106" s="218"/>
      <c r="H106" s="219"/>
    </row>
    <row r="107" spans="1:8" s="3" customFormat="1">
      <c r="A107" s="220"/>
      <c r="B107" s="221"/>
      <c r="C107" s="221"/>
      <c r="D107" s="221"/>
      <c r="E107" s="221"/>
      <c r="F107" s="221"/>
      <c r="G107" s="221"/>
      <c r="H107" s="222"/>
    </row>
    <row r="108" spans="1:8" s="3" customFormat="1">
      <c r="A108" s="220"/>
      <c r="B108" s="221"/>
      <c r="C108" s="221"/>
      <c r="D108" s="221"/>
      <c r="E108" s="221"/>
      <c r="F108" s="221"/>
      <c r="G108" s="221"/>
      <c r="H108" s="222"/>
    </row>
    <row r="109" spans="1:8" s="3" customFormat="1">
      <c r="A109" s="220"/>
      <c r="B109" s="221"/>
      <c r="C109" s="221"/>
      <c r="D109" s="221"/>
      <c r="E109" s="221"/>
      <c r="F109" s="221"/>
      <c r="G109" s="221"/>
      <c r="H109" s="222"/>
    </row>
    <row r="110" spans="1:8" s="3" customFormat="1" ht="15.75" thickBot="1">
      <c r="A110" s="223"/>
      <c r="B110" s="224"/>
      <c r="C110" s="224"/>
      <c r="D110" s="224"/>
      <c r="E110" s="224"/>
      <c r="F110" s="224"/>
      <c r="G110" s="224"/>
      <c r="H110" s="225"/>
    </row>
    <row r="111" spans="1:8" s="3" customFormat="1" ht="15.75" thickBot="1"/>
    <row r="112" spans="1:8" s="3" customFormat="1" ht="21" thickBot="1">
      <c r="A112" s="104" t="s">
        <v>120</v>
      </c>
      <c r="B112" s="105"/>
      <c r="C112" s="105"/>
      <c r="D112" s="105"/>
      <c r="E112" s="105"/>
      <c r="F112" s="105"/>
      <c r="G112" s="105"/>
      <c r="H112" s="106"/>
    </row>
    <row r="113" spans="1:8" s="3" customFormat="1">
      <c r="A113" s="122"/>
    </row>
    <row r="114" spans="1:8" s="3" customFormat="1">
      <c r="A114" s="229" t="s">
        <v>121</v>
      </c>
      <c r="B114" s="229"/>
      <c r="C114" s="229"/>
      <c r="D114" s="229"/>
      <c r="E114" s="229"/>
      <c r="F114" s="229"/>
      <c r="G114" s="229"/>
      <c r="H114" s="229"/>
    </row>
    <row r="115" spans="1:8" s="3" customFormat="1">
      <c r="A115" s="240" t="s">
        <v>122</v>
      </c>
      <c r="B115" s="240"/>
      <c r="C115" s="240"/>
      <c r="D115" s="240"/>
      <c r="E115" s="240"/>
      <c r="F115" s="240"/>
      <c r="G115" s="240"/>
      <c r="H115" s="240"/>
    </row>
    <row r="116" spans="1:8" s="3" customFormat="1" ht="15.75" thickBot="1">
      <c r="A116" s="124"/>
    </row>
    <row r="117" spans="1:8" s="3" customFormat="1">
      <c r="A117" s="217" t="s">
        <v>123</v>
      </c>
      <c r="B117" s="218"/>
      <c r="C117" s="218"/>
      <c r="D117" s="218"/>
      <c r="E117" s="218"/>
      <c r="F117" s="218"/>
      <c r="G117" s="218"/>
      <c r="H117" s="219"/>
    </row>
    <row r="118" spans="1:8" s="3" customFormat="1">
      <c r="A118" s="220"/>
      <c r="B118" s="221"/>
      <c r="C118" s="221"/>
      <c r="D118" s="221"/>
      <c r="E118" s="221"/>
      <c r="F118" s="221"/>
      <c r="G118" s="221"/>
      <c r="H118" s="222"/>
    </row>
    <row r="119" spans="1:8" s="3" customFormat="1">
      <c r="A119" s="220"/>
      <c r="B119" s="221"/>
      <c r="C119" s="221"/>
      <c r="D119" s="221"/>
      <c r="E119" s="221"/>
      <c r="F119" s="221"/>
      <c r="G119" s="221"/>
      <c r="H119" s="222"/>
    </row>
    <row r="120" spans="1:8" s="3" customFormat="1">
      <c r="A120" s="220"/>
      <c r="B120" s="221"/>
      <c r="C120" s="221"/>
      <c r="D120" s="221"/>
      <c r="E120" s="221"/>
      <c r="F120" s="221"/>
      <c r="G120" s="221"/>
      <c r="H120" s="222"/>
    </row>
    <row r="121" spans="1:8" s="3" customFormat="1">
      <c r="A121" s="220"/>
      <c r="B121" s="221"/>
      <c r="C121" s="221"/>
      <c r="D121" s="221"/>
      <c r="E121" s="221"/>
      <c r="F121" s="221"/>
      <c r="G121" s="221"/>
      <c r="H121" s="222"/>
    </row>
    <row r="122" spans="1:8" s="3" customFormat="1" ht="15.75" thickBot="1">
      <c r="A122" s="223"/>
      <c r="B122" s="224"/>
      <c r="C122" s="224"/>
      <c r="D122" s="224"/>
      <c r="E122" s="224"/>
      <c r="F122" s="224"/>
      <c r="G122" s="224"/>
      <c r="H122" s="225"/>
    </row>
    <row r="123" spans="1:8" s="3" customFormat="1"/>
    <row r="124" spans="1:8" s="3" customFormat="1"/>
    <row r="125" spans="1:8" s="3" customFormat="1"/>
    <row r="126" spans="1:8" s="3" customFormat="1"/>
    <row r="127" spans="1:8" s="3" customFormat="1"/>
    <row r="128" spans="1: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sheetData>
  <mergeCells count="25">
    <mergeCell ref="A117:H122"/>
    <mergeCell ref="A86:H86"/>
    <mergeCell ref="A87:H87"/>
    <mergeCell ref="A88:H89"/>
    <mergeCell ref="A106:H110"/>
    <mergeCell ref="A114:H114"/>
    <mergeCell ref="A115:H115"/>
    <mergeCell ref="A77:H82"/>
    <mergeCell ref="A22:H22"/>
    <mergeCell ref="A24:H24"/>
    <mergeCell ref="A27:H28"/>
    <mergeCell ref="A30:H30"/>
    <mergeCell ref="A34:H34"/>
    <mergeCell ref="A51:H51"/>
    <mergeCell ref="A54:H61"/>
    <mergeCell ref="A65:H67"/>
    <mergeCell ref="A69:H69"/>
    <mergeCell ref="A72:H72"/>
    <mergeCell ref="A73:H74"/>
    <mergeCell ref="A17:H17"/>
    <mergeCell ref="A6:H6"/>
    <mergeCell ref="A7:H7"/>
    <mergeCell ref="A8:H8"/>
    <mergeCell ref="A10:H11"/>
    <mergeCell ref="A15:H15"/>
  </mergeCells>
  <pageMargins left="0.7" right="0.7" top="0.75" bottom="0.75" header="0.3" footer="0.3"/>
  <drawing r:id="rId1"/>
  <legacyDrawing r:id="rId2"/>
  <oleObjects>
    <mc:AlternateContent xmlns:mc="http://schemas.openxmlformats.org/markup-compatibility/2006">
      <mc:Choice Requires="x14">
        <oleObject progId="Equation.3" shapeId="6145" r:id="rId3">
          <objectPr defaultSize="0" autoPict="0" r:id="rId4">
            <anchor moveWithCells="1" sizeWithCells="1">
              <from>
                <xdr:col>0</xdr:col>
                <xdr:colOff>1762125</xdr:colOff>
                <xdr:row>17</xdr:row>
                <xdr:rowOff>0</xdr:rowOff>
              </from>
              <to>
                <xdr:col>1</xdr:col>
                <xdr:colOff>304800</xdr:colOff>
                <xdr:row>20</xdr:row>
                <xdr:rowOff>152400</xdr:rowOff>
              </to>
            </anchor>
          </objectPr>
        </oleObject>
      </mc:Choice>
      <mc:Fallback>
        <oleObject progId="Equation.3" shapeId="6145" r:id="rId3"/>
      </mc:Fallback>
    </mc:AlternateContent>
    <mc:AlternateContent xmlns:mc="http://schemas.openxmlformats.org/markup-compatibility/2006">
      <mc:Choice Requires="x14">
        <oleObject progId="Equation.3" shapeId="6146" r:id="rId5">
          <objectPr defaultSize="0" autoPict="0" r:id="rId6">
            <anchor moveWithCells="1" sizeWithCells="1">
              <from>
                <xdr:col>0</xdr:col>
                <xdr:colOff>523875</xdr:colOff>
                <xdr:row>44</xdr:row>
                <xdr:rowOff>0</xdr:rowOff>
              </from>
              <to>
                <xdr:col>1</xdr:col>
                <xdr:colOff>1552575</xdr:colOff>
                <xdr:row>49</xdr:row>
                <xdr:rowOff>28575</xdr:rowOff>
              </to>
            </anchor>
          </objectPr>
        </oleObject>
      </mc:Choice>
      <mc:Fallback>
        <oleObject progId="Equation.3" shapeId="6146" r:id="rId5"/>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Global</vt:lpstr>
      <vt:lpstr>Biologia</vt:lpstr>
      <vt:lpstr>CCAmbientales</vt:lpstr>
      <vt:lpstr>Quimica</vt:lpstr>
      <vt:lpstr>definiciones</vt:lpstr>
      <vt:lpstr>Biologia!Área_de_impresión</vt:lpstr>
      <vt:lpstr>CCAmbientales!Área_de_impresión</vt:lpstr>
      <vt:lpstr>Global!Área_de_impresión</vt:lpstr>
      <vt:lpstr>Quimica!Área_de_impresión</vt:lpstr>
    </vt:vector>
  </TitlesOfParts>
  <Company>Universidad de Jaén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UJA</dc:creator>
  <cp:lastModifiedBy>UJA</cp:lastModifiedBy>
  <cp:lastPrinted>2020-10-27T12:20:57Z</cp:lastPrinted>
  <dcterms:created xsi:type="dcterms:W3CDTF">2014-10-07T09:43:14Z</dcterms:created>
  <dcterms:modified xsi:type="dcterms:W3CDTF">2021-09-14T12:22:27Z</dcterms:modified>
</cp:coreProperties>
</file>