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FCE\2022\"/>
    </mc:Choice>
  </mc:AlternateContent>
  <bookViews>
    <workbookView xWindow="0" yWindow="0" windowWidth="28800" windowHeight="11400"/>
  </bookViews>
  <sheets>
    <sheet name="Global" sheetId="1" r:id="rId1"/>
    <sheet name="Biología" sheetId="6" r:id="rId2"/>
    <sheet name="CCAmbientales" sheetId="7" r:id="rId3"/>
    <sheet name="Quimica" sheetId="8" r:id="rId4"/>
  </sheets>
  <definedNames>
    <definedName name="_xlnm.Print_Area" localSheetId="1">Biología!$A$1:$AL$117</definedName>
    <definedName name="_xlnm.Print_Area" localSheetId="2">CCAmbientales!$A$1:$AL$116</definedName>
    <definedName name="_xlnm.Print_Area" localSheetId="0">Global!$A$1:$AL$127</definedName>
    <definedName name="_xlnm.Print_Area" localSheetId="3">Quimica!$A$1:$AL$114</definedName>
  </definedNames>
  <calcPr calcId="162913"/>
</workbook>
</file>

<file path=xl/calcChain.xml><?xml version="1.0" encoding="utf-8"?>
<calcChain xmlns="http://schemas.openxmlformats.org/spreadsheetml/2006/main">
  <c r="W81" i="1" l="1"/>
  <c r="X81" i="1"/>
  <c r="Y81" i="1"/>
  <c r="Z81" i="1"/>
  <c r="AA81" i="1"/>
  <c r="W82" i="1"/>
  <c r="X82" i="1"/>
  <c r="Y82" i="1"/>
  <c r="Z82" i="1"/>
  <c r="AA82" i="1"/>
  <c r="W83" i="1"/>
  <c r="X83" i="1"/>
  <c r="Y83" i="1"/>
  <c r="Z83" i="1"/>
  <c r="AA83" i="1"/>
  <c r="W84" i="1"/>
  <c r="X84" i="1"/>
  <c r="Y84" i="1"/>
  <c r="Z84" i="1"/>
  <c r="AA84" i="1"/>
  <c r="W85" i="1"/>
  <c r="X85" i="1"/>
  <c r="Y85" i="1"/>
  <c r="Z85" i="1"/>
  <c r="AA85" i="1"/>
  <c r="W86" i="1"/>
  <c r="X86" i="1"/>
  <c r="Y86" i="1"/>
  <c r="Z86" i="1"/>
  <c r="AA86" i="1"/>
  <c r="W87" i="1"/>
  <c r="X87" i="1"/>
  <c r="Y87" i="1"/>
  <c r="Z87" i="1"/>
  <c r="AA87" i="1"/>
  <c r="W88" i="1"/>
  <c r="X88" i="1"/>
  <c r="Y88" i="1"/>
  <c r="Z88" i="1"/>
  <c r="AA88" i="1"/>
  <c r="W89" i="1"/>
  <c r="X89" i="1"/>
  <c r="Y89" i="1"/>
  <c r="Z89" i="1"/>
  <c r="AA89" i="1"/>
  <c r="W90" i="1"/>
  <c r="X90" i="1"/>
  <c r="Y90" i="1"/>
  <c r="Z90" i="1"/>
  <c r="AA90" i="1"/>
  <c r="W91" i="1"/>
  <c r="X91" i="1"/>
  <c r="Y91" i="1"/>
  <c r="Z91" i="1"/>
  <c r="AA91" i="1"/>
  <c r="W92" i="1"/>
  <c r="X92" i="1"/>
  <c r="Y92" i="1"/>
  <c r="Z92" i="1"/>
  <c r="AA92" i="1"/>
  <c r="W93" i="1"/>
  <c r="X93" i="1"/>
  <c r="Y93" i="1"/>
  <c r="Z93" i="1"/>
  <c r="AA93" i="1"/>
  <c r="W94" i="1"/>
  <c r="X94" i="1"/>
  <c r="Y94" i="1"/>
  <c r="Z94" i="1"/>
  <c r="AA94" i="1"/>
  <c r="W95" i="1"/>
  <c r="X95" i="1"/>
  <c r="Y95" i="1"/>
  <c r="Z95" i="1"/>
  <c r="AA95" i="1"/>
  <c r="W96" i="1"/>
  <c r="X96" i="1"/>
  <c r="Y96" i="1"/>
  <c r="Z96" i="1"/>
  <c r="AA96" i="1"/>
  <c r="V109" i="6" l="1"/>
  <c r="W109" i="6"/>
  <c r="X109" i="6"/>
  <c r="Y109" i="6"/>
  <c r="Z109" i="6"/>
  <c r="AA109" i="6"/>
  <c r="AI109" i="6"/>
  <c r="AJ109" i="6"/>
  <c r="AK109" i="6"/>
  <c r="AL109" i="6"/>
  <c r="V110" i="6"/>
  <c r="W110" i="6"/>
  <c r="X110" i="6"/>
  <c r="Y110" i="6"/>
  <c r="Z110" i="6"/>
  <c r="AA110" i="6"/>
  <c r="AI110" i="6"/>
  <c r="AJ110" i="6"/>
  <c r="AK110" i="6"/>
  <c r="AL110" i="6"/>
  <c r="V111" i="6"/>
  <c r="W111" i="6"/>
  <c r="X111" i="6"/>
  <c r="Y111" i="6"/>
  <c r="Z111" i="6"/>
  <c r="AA111" i="6"/>
  <c r="AI111" i="6"/>
  <c r="AJ111" i="6"/>
  <c r="AK111" i="6"/>
  <c r="AL111" i="6"/>
  <c r="V112" i="6"/>
  <c r="W112" i="6"/>
  <c r="X112" i="6"/>
  <c r="Y112" i="6"/>
  <c r="Z112" i="6"/>
  <c r="AA112" i="6"/>
  <c r="AI112" i="6"/>
  <c r="AJ112" i="6"/>
  <c r="AK112" i="6"/>
  <c r="AL112" i="6"/>
  <c r="V113" i="6"/>
  <c r="W113" i="6"/>
  <c r="X113" i="6"/>
  <c r="Y113" i="6"/>
  <c r="Z113" i="6"/>
  <c r="AA113" i="6"/>
  <c r="AI113" i="6"/>
  <c r="AJ113" i="6"/>
  <c r="AK113" i="6"/>
  <c r="AL113" i="6"/>
  <c r="V114" i="6"/>
  <c r="W114" i="6"/>
  <c r="X114" i="6"/>
  <c r="Y114" i="6"/>
  <c r="Z114" i="6"/>
  <c r="AA114" i="6"/>
  <c r="AI114" i="6"/>
  <c r="AJ114" i="6"/>
  <c r="AK114" i="6"/>
  <c r="AL114" i="6"/>
  <c r="V115" i="6"/>
  <c r="W115" i="6"/>
  <c r="X115" i="6"/>
  <c r="Y115" i="6"/>
  <c r="Z115" i="6"/>
  <c r="AA115" i="6"/>
  <c r="AI115" i="6"/>
  <c r="AJ115" i="6"/>
  <c r="AK115" i="6"/>
  <c r="AL115" i="6"/>
  <c r="V116" i="6"/>
  <c r="W116" i="6"/>
  <c r="X116" i="6"/>
  <c r="Y116" i="6"/>
  <c r="Z116" i="6"/>
  <c r="AA116" i="6"/>
  <c r="AI116" i="6"/>
  <c r="AJ116" i="6"/>
  <c r="AK116" i="6"/>
  <c r="AL116" i="6"/>
  <c r="AI108" i="7"/>
  <c r="AJ108" i="7"/>
  <c r="AK108" i="7"/>
  <c r="AL108" i="7"/>
  <c r="AI109" i="7"/>
  <c r="AJ109" i="7"/>
  <c r="AK109" i="7"/>
  <c r="AL109" i="7"/>
  <c r="AI110" i="7"/>
  <c r="AJ110" i="7"/>
  <c r="AK110" i="7"/>
  <c r="AL110" i="7"/>
  <c r="AI111" i="7"/>
  <c r="AJ111" i="7"/>
  <c r="AK111" i="7"/>
  <c r="AL111" i="7"/>
  <c r="AI112" i="7"/>
  <c r="AJ112" i="7"/>
  <c r="AK112" i="7"/>
  <c r="AL112" i="7"/>
  <c r="AI113" i="7"/>
  <c r="AJ113" i="7"/>
  <c r="AK113" i="7"/>
  <c r="AL113" i="7"/>
  <c r="AI114" i="7"/>
  <c r="AJ114" i="7"/>
  <c r="AK114" i="7"/>
  <c r="AL114" i="7"/>
  <c r="AI115" i="7"/>
  <c r="AJ115" i="7"/>
  <c r="AK115" i="7"/>
  <c r="AL115" i="7"/>
  <c r="W107" i="7"/>
  <c r="X107" i="7"/>
  <c r="Y107" i="7"/>
  <c r="Z107" i="7"/>
  <c r="AA107" i="7"/>
  <c r="W108" i="7"/>
  <c r="X108" i="7"/>
  <c r="Y108" i="7"/>
  <c r="Z108" i="7"/>
  <c r="AA108" i="7"/>
  <c r="W109" i="7"/>
  <c r="X109" i="7"/>
  <c r="Y109" i="7"/>
  <c r="Z109" i="7"/>
  <c r="AA109" i="7"/>
  <c r="W110" i="7"/>
  <c r="X110" i="7"/>
  <c r="Y110" i="7"/>
  <c r="Z110" i="7"/>
  <c r="AA110" i="7"/>
  <c r="W111" i="7"/>
  <c r="X111" i="7"/>
  <c r="Y111" i="7"/>
  <c r="Z111" i="7"/>
  <c r="AA111" i="7"/>
  <c r="W112" i="7"/>
  <c r="X112" i="7"/>
  <c r="Y112" i="7"/>
  <c r="Z112" i="7"/>
  <c r="AA112" i="7"/>
  <c r="W113" i="7"/>
  <c r="X113" i="7"/>
  <c r="Y113" i="7"/>
  <c r="Z113" i="7"/>
  <c r="AA113" i="7"/>
  <c r="W114" i="7"/>
  <c r="X114" i="7"/>
  <c r="Y114" i="7"/>
  <c r="Z114" i="7"/>
  <c r="AA114" i="7"/>
  <c r="W115" i="7"/>
  <c r="X115" i="7"/>
  <c r="Y115" i="7"/>
  <c r="Z115" i="7"/>
  <c r="AA115" i="7"/>
  <c r="V108" i="7"/>
  <c r="V109" i="7"/>
  <c r="V110" i="7"/>
  <c r="V111" i="7"/>
  <c r="V112" i="7"/>
  <c r="V113" i="7"/>
  <c r="V114" i="7"/>
  <c r="V115" i="7"/>
  <c r="AJ106" i="8"/>
  <c r="AK106" i="8"/>
  <c r="AL106" i="8"/>
  <c r="AJ107" i="8"/>
  <c r="AK107" i="8"/>
  <c r="AL107" i="8"/>
  <c r="AJ108" i="8"/>
  <c r="AK108" i="8"/>
  <c r="AL108" i="8"/>
  <c r="AJ109" i="8"/>
  <c r="AK109" i="8"/>
  <c r="AL109" i="8"/>
  <c r="AJ110" i="8"/>
  <c r="AK110" i="8"/>
  <c r="AL110" i="8"/>
  <c r="AJ111" i="8"/>
  <c r="AK111" i="8"/>
  <c r="AL111" i="8"/>
  <c r="AJ112" i="8"/>
  <c r="AK112" i="8"/>
  <c r="AL112" i="8"/>
  <c r="AJ113" i="8"/>
  <c r="AK113" i="8"/>
  <c r="AL113" i="8"/>
  <c r="AJ114" i="8"/>
  <c r="AK114" i="8"/>
  <c r="AL114" i="8"/>
  <c r="AI107" i="8"/>
  <c r="AI108" i="8"/>
  <c r="AI109" i="8"/>
  <c r="AI110" i="8"/>
  <c r="AI111" i="8"/>
  <c r="AI112" i="8"/>
  <c r="AI113" i="8"/>
  <c r="AI114" i="8"/>
  <c r="W106" i="8"/>
  <c r="X106" i="8"/>
  <c r="Y106" i="8"/>
  <c r="Z106" i="8"/>
  <c r="AA106" i="8"/>
  <c r="W107" i="8"/>
  <c r="X107" i="8"/>
  <c r="Y107" i="8"/>
  <c r="Z107" i="8"/>
  <c r="AA107" i="8"/>
  <c r="W108" i="8"/>
  <c r="X108" i="8"/>
  <c r="Y108" i="8"/>
  <c r="Z108" i="8"/>
  <c r="AA108" i="8"/>
  <c r="W109" i="8"/>
  <c r="X109" i="8"/>
  <c r="Y109" i="8"/>
  <c r="Z109" i="8"/>
  <c r="AA109" i="8"/>
  <c r="W110" i="8"/>
  <c r="X110" i="8"/>
  <c r="Y110" i="8"/>
  <c r="Z110" i="8"/>
  <c r="AA110" i="8"/>
  <c r="W111" i="8"/>
  <c r="X111" i="8"/>
  <c r="Y111" i="8"/>
  <c r="Z111" i="8"/>
  <c r="AA111" i="8"/>
  <c r="W112" i="8"/>
  <c r="X112" i="8"/>
  <c r="Y112" i="8"/>
  <c r="Z112" i="8"/>
  <c r="AA112" i="8"/>
  <c r="W113" i="8"/>
  <c r="X113" i="8"/>
  <c r="Y113" i="8"/>
  <c r="Z113" i="8"/>
  <c r="AA113" i="8"/>
  <c r="W114" i="8"/>
  <c r="X114" i="8"/>
  <c r="Y114" i="8"/>
  <c r="Z114" i="8"/>
  <c r="AA114" i="8"/>
  <c r="V107" i="8"/>
  <c r="V108" i="8"/>
  <c r="V109" i="8"/>
  <c r="V110" i="8"/>
  <c r="V111" i="8"/>
  <c r="V112" i="8"/>
  <c r="V113" i="8"/>
  <c r="V114" i="8"/>
  <c r="AB114" i="7" l="1"/>
  <c r="AB110" i="7"/>
  <c r="AB116" i="6"/>
  <c r="AC116" i="6" s="1"/>
  <c r="AB112" i="7"/>
  <c r="AB113" i="7"/>
  <c r="AB109" i="7"/>
  <c r="AC109" i="7" s="1"/>
  <c r="AB115" i="7"/>
  <c r="AB111" i="7"/>
  <c r="AB112" i="6"/>
  <c r="AC112" i="6" s="1"/>
  <c r="AB107" i="8"/>
  <c r="AD107" i="8" s="1"/>
  <c r="AB108" i="7"/>
  <c r="AD108" i="7" s="1"/>
  <c r="AE116" i="6"/>
  <c r="AB113" i="6"/>
  <c r="AD113" i="6" s="1"/>
  <c r="AB109" i="6"/>
  <c r="AH109" i="6" s="1"/>
  <c r="AB111" i="6"/>
  <c r="AG111" i="6" s="1"/>
  <c r="AB115" i="6"/>
  <c r="AE115" i="6" s="1"/>
  <c r="AB114" i="6"/>
  <c r="AC114" i="6" s="1"/>
  <c r="AB110" i="6"/>
  <c r="AJ118" i="1"/>
  <c r="AK118" i="1"/>
  <c r="AL118" i="1"/>
  <c r="AJ119" i="1"/>
  <c r="AK119" i="1"/>
  <c r="AL119" i="1"/>
  <c r="AJ120" i="1"/>
  <c r="AK120" i="1"/>
  <c r="AL120" i="1"/>
  <c r="AJ121" i="1"/>
  <c r="AK121" i="1"/>
  <c r="AL121" i="1"/>
  <c r="AJ122" i="1"/>
  <c r="AK122" i="1"/>
  <c r="AL122" i="1"/>
  <c r="AJ123" i="1"/>
  <c r="AK123" i="1"/>
  <c r="AL123" i="1"/>
  <c r="AJ124" i="1"/>
  <c r="AK124" i="1"/>
  <c r="AL124" i="1"/>
  <c r="AJ125" i="1"/>
  <c r="AK125" i="1"/>
  <c r="AL125" i="1"/>
  <c r="AJ126" i="1"/>
  <c r="AK126" i="1"/>
  <c r="AL126" i="1"/>
  <c r="AI119" i="1"/>
  <c r="AI120" i="1"/>
  <c r="AI121" i="1"/>
  <c r="AI122" i="1"/>
  <c r="AI123" i="1"/>
  <c r="AI124" i="1"/>
  <c r="AI125" i="1"/>
  <c r="AI126" i="1"/>
  <c r="AI118" i="1"/>
  <c r="AJ115" i="1"/>
  <c r="AK115" i="1"/>
  <c r="AL115" i="1"/>
  <c r="AJ116" i="1"/>
  <c r="AK116" i="1"/>
  <c r="AL116" i="1"/>
  <c r="AI116" i="1"/>
  <c r="AI115" i="1"/>
  <c r="AJ104" i="1"/>
  <c r="AK104" i="1"/>
  <c r="AL104" i="1"/>
  <c r="AJ105" i="1"/>
  <c r="AK105" i="1"/>
  <c r="AL105" i="1"/>
  <c r="AJ106" i="1"/>
  <c r="AK106" i="1"/>
  <c r="AL106" i="1"/>
  <c r="AJ107" i="1"/>
  <c r="AK107" i="1"/>
  <c r="AL107" i="1"/>
  <c r="AI105" i="1"/>
  <c r="AI106" i="1"/>
  <c r="AI107" i="1"/>
  <c r="AI104" i="1"/>
  <c r="AJ81" i="1"/>
  <c r="AK81" i="1"/>
  <c r="AL81" i="1"/>
  <c r="AJ82" i="1"/>
  <c r="AK82" i="1"/>
  <c r="AL82" i="1"/>
  <c r="AJ83" i="1"/>
  <c r="AK83" i="1"/>
  <c r="AL83" i="1"/>
  <c r="AJ84" i="1"/>
  <c r="AK84" i="1"/>
  <c r="AL84" i="1"/>
  <c r="AJ85" i="1"/>
  <c r="AK85" i="1"/>
  <c r="AL85" i="1"/>
  <c r="AJ86" i="1"/>
  <c r="AK86" i="1"/>
  <c r="AL86" i="1"/>
  <c r="AJ87" i="1"/>
  <c r="AK87" i="1"/>
  <c r="AL87" i="1"/>
  <c r="AJ88" i="1"/>
  <c r="AK88" i="1"/>
  <c r="AL88" i="1"/>
  <c r="AJ89" i="1"/>
  <c r="AK89" i="1"/>
  <c r="AL89" i="1"/>
  <c r="AJ90" i="1"/>
  <c r="AK90" i="1"/>
  <c r="AL90" i="1"/>
  <c r="AJ91" i="1"/>
  <c r="AK91" i="1"/>
  <c r="AL91" i="1"/>
  <c r="AJ92" i="1"/>
  <c r="AK92" i="1"/>
  <c r="AL92" i="1"/>
  <c r="AJ93" i="1"/>
  <c r="AK93" i="1"/>
  <c r="AL93" i="1"/>
  <c r="AJ94" i="1"/>
  <c r="AK94" i="1"/>
  <c r="AL94" i="1"/>
  <c r="AJ95" i="1"/>
  <c r="AK95" i="1"/>
  <c r="AL95" i="1"/>
  <c r="AJ96" i="1"/>
  <c r="AK96" i="1"/>
  <c r="AL96" i="1"/>
  <c r="AI82" i="1"/>
  <c r="AI83" i="1"/>
  <c r="AI84" i="1"/>
  <c r="AI85" i="1"/>
  <c r="AI86" i="1"/>
  <c r="AI87" i="1"/>
  <c r="AI88" i="1"/>
  <c r="AI89" i="1"/>
  <c r="AI90" i="1"/>
  <c r="AI91" i="1"/>
  <c r="AI92" i="1"/>
  <c r="AI93" i="1"/>
  <c r="AI94" i="1"/>
  <c r="AI95" i="1"/>
  <c r="AI96" i="1"/>
  <c r="W118" i="1"/>
  <c r="X118" i="1"/>
  <c r="Y118" i="1"/>
  <c r="Z118" i="1"/>
  <c r="AA118" i="1"/>
  <c r="W119" i="1"/>
  <c r="X119" i="1"/>
  <c r="Y119" i="1"/>
  <c r="Z119" i="1"/>
  <c r="AA119" i="1"/>
  <c r="W120" i="1"/>
  <c r="X120" i="1"/>
  <c r="Y120" i="1"/>
  <c r="Z120" i="1"/>
  <c r="AA120" i="1"/>
  <c r="W121" i="1"/>
  <c r="X121" i="1"/>
  <c r="Y121" i="1"/>
  <c r="Z121" i="1"/>
  <c r="AA121" i="1"/>
  <c r="W122" i="1"/>
  <c r="X122" i="1"/>
  <c r="Y122" i="1"/>
  <c r="Z122" i="1"/>
  <c r="AA122" i="1"/>
  <c r="W123" i="1"/>
  <c r="X123" i="1"/>
  <c r="Y123" i="1"/>
  <c r="Z123" i="1"/>
  <c r="AA123" i="1"/>
  <c r="W124" i="1"/>
  <c r="X124" i="1"/>
  <c r="Y124" i="1"/>
  <c r="Z124" i="1"/>
  <c r="AA124" i="1"/>
  <c r="W125" i="1"/>
  <c r="X125" i="1"/>
  <c r="Y125" i="1"/>
  <c r="Z125" i="1"/>
  <c r="AA125" i="1"/>
  <c r="W126" i="1"/>
  <c r="X126" i="1"/>
  <c r="Y126" i="1"/>
  <c r="Z126" i="1"/>
  <c r="AA126" i="1"/>
  <c r="V119" i="1"/>
  <c r="V120" i="1"/>
  <c r="V121" i="1"/>
  <c r="V122" i="1"/>
  <c r="V123" i="1"/>
  <c r="V124" i="1"/>
  <c r="V125" i="1"/>
  <c r="V126" i="1"/>
  <c r="V118" i="1"/>
  <c r="W115" i="1"/>
  <c r="X115" i="1"/>
  <c r="Y115" i="1"/>
  <c r="Z115" i="1"/>
  <c r="AA115" i="1"/>
  <c r="W116" i="1"/>
  <c r="X116" i="1"/>
  <c r="Y116" i="1"/>
  <c r="Z116" i="1"/>
  <c r="AA116" i="1"/>
  <c r="V116" i="1"/>
  <c r="V115" i="1"/>
  <c r="W106" i="1"/>
  <c r="X106" i="1"/>
  <c r="Y106" i="1"/>
  <c r="Z106" i="1"/>
  <c r="AA106" i="1"/>
  <c r="W107" i="1"/>
  <c r="X107" i="1"/>
  <c r="Y107" i="1"/>
  <c r="Z107" i="1"/>
  <c r="AA107" i="1"/>
  <c r="V107" i="1"/>
  <c r="W104" i="1"/>
  <c r="X104" i="1"/>
  <c r="Y104" i="1"/>
  <c r="Z104" i="1"/>
  <c r="AA104" i="1"/>
  <c r="W105" i="1"/>
  <c r="X105" i="1"/>
  <c r="Y105" i="1"/>
  <c r="Z105" i="1"/>
  <c r="AA105" i="1"/>
  <c r="V105" i="1"/>
  <c r="V106" i="1"/>
  <c r="V104" i="1"/>
  <c r="V86" i="1"/>
  <c r="V87" i="1"/>
  <c r="V88" i="1"/>
  <c r="V89" i="1"/>
  <c r="V90" i="1"/>
  <c r="V91" i="1"/>
  <c r="V92" i="1"/>
  <c r="V93" i="1"/>
  <c r="V94" i="1"/>
  <c r="V95" i="1"/>
  <c r="V96" i="1"/>
  <c r="AI81" i="1"/>
  <c r="V82" i="1"/>
  <c r="V83" i="1"/>
  <c r="V81" i="1"/>
  <c r="AJ68" i="1"/>
  <c r="AK68" i="1"/>
  <c r="AL68" i="1"/>
  <c r="AJ69" i="1"/>
  <c r="AK69" i="1"/>
  <c r="AL69" i="1"/>
  <c r="AJ70" i="1"/>
  <c r="AK70" i="1"/>
  <c r="AL70" i="1"/>
  <c r="AJ71" i="1"/>
  <c r="AK71" i="1"/>
  <c r="AL71" i="1"/>
  <c r="AI69" i="1"/>
  <c r="AI70" i="1"/>
  <c r="AI71" i="1"/>
  <c r="AI68" i="1"/>
  <c r="W68" i="1"/>
  <c r="X68" i="1"/>
  <c r="Y68" i="1"/>
  <c r="Z68" i="1"/>
  <c r="AA68" i="1"/>
  <c r="W69" i="1"/>
  <c r="X69" i="1"/>
  <c r="Y69" i="1"/>
  <c r="Z69" i="1"/>
  <c r="AA69" i="1"/>
  <c r="W70" i="1"/>
  <c r="X70" i="1"/>
  <c r="Y70" i="1"/>
  <c r="Z70" i="1"/>
  <c r="AA70" i="1"/>
  <c r="W71" i="1"/>
  <c r="X71" i="1"/>
  <c r="Y71" i="1"/>
  <c r="Z71" i="1"/>
  <c r="AA71" i="1"/>
  <c r="V69" i="1"/>
  <c r="V70" i="1"/>
  <c r="V71" i="1"/>
  <c r="V68" i="1"/>
  <c r="E26" i="1"/>
  <c r="E27" i="1"/>
  <c r="E25" i="1"/>
  <c r="A26" i="1"/>
  <c r="A27" i="1"/>
  <c r="A25" i="1"/>
  <c r="AF109" i="7" l="1"/>
  <c r="AG109" i="7"/>
  <c r="AE109" i="7"/>
  <c r="AD109" i="7"/>
  <c r="AG107" i="8"/>
  <c r="AC107" i="8"/>
  <c r="AH109" i="7"/>
  <c r="AG112" i="6"/>
  <c r="AH113" i="6"/>
  <c r="AG116" i="6"/>
  <c r="AF112" i="6"/>
  <c r="AF116" i="6"/>
  <c r="AH116" i="6"/>
  <c r="AD116" i="6"/>
  <c r="AG109" i="6"/>
  <c r="AH112" i="6"/>
  <c r="AD109" i="6"/>
  <c r="AC113" i="6"/>
  <c r="AF113" i="6"/>
  <c r="AF109" i="6"/>
  <c r="AE112" i="6"/>
  <c r="AD112" i="6"/>
  <c r="AH111" i="6"/>
  <c r="AF111" i="6"/>
  <c r="AD111" i="6"/>
  <c r="AF108" i="7"/>
  <c r="AC111" i="6"/>
  <c r="AE111" i="6"/>
  <c r="AH108" i="7"/>
  <c r="AC108" i="7"/>
  <c r="AE108" i="7"/>
  <c r="AG108" i="7"/>
  <c r="AE107" i="8"/>
  <c r="AF107" i="8"/>
  <c r="AH107" i="8"/>
  <c r="AG113" i="6"/>
  <c r="AC109" i="6"/>
  <c r="AE109" i="6"/>
  <c r="AE113" i="6"/>
  <c r="AB119" i="1"/>
  <c r="AE119" i="1" s="1"/>
  <c r="AD110" i="6"/>
  <c r="AE110" i="6"/>
  <c r="AH110" i="6"/>
  <c r="AD114" i="6"/>
  <c r="AE114" i="6"/>
  <c r="AH114" i="6"/>
  <c r="AC110" i="6"/>
  <c r="AD115" i="6"/>
  <c r="AH115" i="6"/>
  <c r="AC115" i="6"/>
  <c r="AG115" i="6"/>
  <c r="AF115" i="6"/>
  <c r="AG110" i="6"/>
  <c r="AF110" i="6"/>
  <c r="AG114" i="6"/>
  <c r="AF114" i="6"/>
  <c r="AD119" i="1" l="1"/>
  <c r="AC119" i="1"/>
  <c r="AH119" i="1"/>
  <c r="AG119" i="1"/>
  <c r="AF119" i="1"/>
  <c r="AI106" i="8"/>
  <c r="V106" i="8"/>
  <c r="AL104" i="8"/>
  <c r="AK104" i="8"/>
  <c r="AJ104" i="8"/>
  <c r="AI104" i="8"/>
  <c r="AA104" i="8"/>
  <c r="Z104" i="8"/>
  <c r="Y104" i="8"/>
  <c r="X104" i="8"/>
  <c r="W104" i="8"/>
  <c r="V104" i="8"/>
  <c r="AL103" i="8"/>
  <c r="AK103" i="8"/>
  <c r="AJ103" i="8"/>
  <c r="AI103" i="8"/>
  <c r="AA103" i="8"/>
  <c r="Z103" i="8"/>
  <c r="Y103" i="8"/>
  <c r="X103" i="8"/>
  <c r="W103" i="8"/>
  <c r="V103" i="8"/>
  <c r="AL95" i="8"/>
  <c r="AK95" i="8"/>
  <c r="AJ95" i="8"/>
  <c r="AI95" i="8"/>
  <c r="AA95" i="8"/>
  <c r="Z95" i="8"/>
  <c r="Y95" i="8"/>
  <c r="X95" i="8"/>
  <c r="W95" i="8"/>
  <c r="V95" i="8"/>
  <c r="AL94" i="8"/>
  <c r="AK94" i="8"/>
  <c r="AJ94" i="8"/>
  <c r="AI94" i="8"/>
  <c r="AA94" i="8"/>
  <c r="Z94" i="8"/>
  <c r="Y94" i="8"/>
  <c r="X94" i="8"/>
  <c r="W94" i="8"/>
  <c r="V94" i="8"/>
  <c r="AL93" i="8"/>
  <c r="AK93" i="8"/>
  <c r="AJ93" i="8"/>
  <c r="AI93" i="8"/>
  <c r="AA93" i="8"/>
  <c r="Z93" i="8"/>
  <c r="Y93" i="8"/>
  <c r="X93" i="8"/>
  <c r="W93" i="8"/>
  <c r="V93" i="8"/>
  <c r="AL92" i="8"/>
  <c r="AK92" i="8"/>
  <c r="AJ92" i="8"/>
  <c r="AI92" i="8"/>
  <c r="AA92" i="8"/>
  <c r="Z92" i="8"/>
  <c r="Y92" i="8"/>
  <c r="X92" i="8"/>
  <c r="W92" i="8"/>
  <c r="V92" i="8"/>
  <c r="AL84" i="8"/>
  <c r="AK84" i="8"/>
  <c r="AJ84" i="8"/>
  <c r="AI84" i="8"/>
  <c r="AA84" i="8"/>
  <c r="Z84" i="8"/>
  <c r="Y84" i="8"/>
  <c r="X84" i="8"/>
  <c r="W84" i="8"/>
  <c r="V84" i="8"/>
  <c r="AL83" i="8"/>
  <c r="AK83" i="8"/>
  <c r="AJ83" i="8"/>
  <c r="AI83" i="8"/>
  <c r="AA83" i="8"/>
  <c r="Z83" i="8"/>
  <c r="Y83" i="8"/>
  <c r="X83" i="8"/>
  <c r="W83" i="8"/>
  <c r="V83" i="8"/>
  <c r="AL82" i="8"/>
  <c r="AK82" i="8"/>
  <c r="AJ82" i="8"/>
  <c r="AI82" i="8"/>
  <c r="AA82" i="8"/>
  <c r="Z82" i="8"/>
  <c r="Y82" i="8"/>
  <c r="X82" i="8"/>
  <c r="W82" i="8"/>
  <c r="V82" i="8"/>
  <c r="AL81" i="8"/>
  <c r="AK81" i="8"/>
  <c r="AJ81" i="8"/>
  <c r="AI81" i="8"/>
  <c r="AA81" i="8"/>
  <c r="Z81" i="8"/>
  <c r="Y81" i="8"/>
  <c r="X81" i="8"/>
  <c r="W81" i="8"/>
  <c r="V81" i="8"/>
  <c r="AL80" i="8"/>
  <c r="AK80" i="8"/>
  <c r="AJ80" i="8"/>
  <c r="AI80" i="8"/>
  <c r="AA80" i="8"/>
  <c r="Z80" i="8"/>
  <c r="Y80" i="8"/>
  <c r="X80" i="8"/>
  <c r="W80" i="8"/>
  <c r="V80" i="8"/>
  <c r="AL79" i="8"/>
  <c r="AK79" i="8"/>
  <c r="AJ79" i="8"/>
  <c r="AI79" i="8"/>
  <c r="AA79" i="8"/>
  <c r="Z79" i="8"/>
  <c r="Y79" i="8"/>
  <c r="X79" i="8"/>
  <c r="W79" i="8"/>
  <c r="V79" i="8"/>
  <c r="AL78" i="8"/>
  <c r="AK78" i="8"/>
  <c r="AJ78" i="8"/>
  <c r="AI78" i="8"/>
  <c r="AA78" i="8"/>
  <c r="Z78" i="8"/>
  <c r="Y78" i="8"/>
  <c r="X78" i="8"/>
  <c r="W78" i="8"/>
  <c r="V78" i="8"/>
  <c r="AL77" i="8"/>
  <c r="AK77" i="8"/>
  <c r="AJ77" i="8"/>
  <c r="AI77" i="8"/>
  <c r="AA77" i="8"/>
  <c r="Z77" i="8"/>
  <c r="Y77" i="8"/>
  <c r="X77" i="8"/>
  <c r="W77" i="8"/>
  <c r="V77" i="8"/>
  <c r="AL76" i="8"/>
  <c r="AK76" i="8"/>
  <c r="AJ76" i="8"/>
  <c r="AI76" i="8"/>
  <c r="AA76" i="8"/>
  <c r="Z76" i="8"/>
  <c r="Y76" i="8"/>
  <c r="X76" i="8"/>
  <c r="W76" i="8"/>
  <c r="V76" i="8"/>
  <c r="AL75" i="8"/>
  <c r="AK75" i="8"/>
  <c r="AJ75" i="8"/>
  <c r="AI75" i="8"/>
  <c r="AA75" i="8"/>
  <c r="Z75" i="8"/>
  <c r="Y75" i="8"/>
  <c r="X75" i="8"/>
  <c r="W75" i="8"/>
  <c r="V75" i="8"/>
  <c r="AL74" i="8"/>
  <c r="AK74" i="8"/>
  <c r="AJ74" i="8"/>
  <c r="AI74" i="8"/>
  <c r="AA74" i="8"/>
  <c r="Z74" i="8"/>
  <c r="Y74" i="8"/>
  <c r="X74" i="8"/>
  <c r="W74" i="8"/>
  <c r="V74" i="8"/>
  <c r="AL73" i="8"/>
  <c r="AK73" i="8"/>
  <c r="AJ73" i="8"/>
  <c r="AI73" i="8"/>
  <c r="AA73" i="8"/>
  <c r="Z73" i="8"/>
  <c r="Y73" i="8"/>
  <c r="X73" i="8"/>
  <c r="W73" i="8"/>
  <c r="V73" i="8"/>
  <c r="AL72" i="8"/>
  <c r="AK72" i="8"/>
  <c r="AJ72" i="8"/>
  <c r="AI72" i="8"/>
  <c r="AA72" i="8"/>
  <c r="Z72" i="8"/>
  <c r="Y72" i="8"/>
  <c r="X72" i="8"/>
  <c r="W72" i="8"/>
  <c r="V72" i="8"/>
  <c r="AL71" i="8"/>
  <c r="AK71" i="8"/>
  <c r="AJ71" i="8"/>
  <c r="AI71" i="8"/>
  <c r="AA71" i="8"/>
  <c r="Z71" i="8"/>
  <c r="Y71" i="8"/>
  <c r="X71" i="8"/>
  <c r="W71" i="8"/>
  <c r="V71" i="8"/>
  <c r="AL70" i="8"/>
  <c r="AK70" i="8"/>
  <c r="AJ70" i="8"/>
  <c r="AI70" i="8"/>
  <c r="AA70" i="8"/>
  <c r="Z70" i="8"/>
  <c r="Y70" i="8"/>
  <c r="X70" i="8"/>
  <c r="W70" i="8"/>
  <c r="V70" i="8"/>
  <c r="AL69" i="8"/>
  <c r="AK69" i="8"/>
  <c r="AJ69" i="8"/>
  <c r="AI69" i="8"/>
  <c r="AA69" i="8"/>
  <c r="Z69" i="8"/>
  <c r="Y69" i="8"/>
  <c r="X69" i="8"/>
  <c r="W69" i="8"/>
  <c r="V69" i="8"/>
  <c r="AL59" i="8"/>
  <c r="AK59" i="8"/>
  <c r="AJ59" i="8"/>
  <c r="AI59" i="8"/>
  <c r="AA59" i="8"/>
  <c r="Z59" i="8"/>
  <c r="Y59" i="8"/>
  <c r="X59" i="8"/>
  <c r="W59" i="8"/>
  <c r="V59" i="8"/>
  <c r="AL58" i="8"/>
  <c r="AK58" i="8"/>
  <c r="AJ58" i="8"/>
  <c r="AI58" i="8"/>
  <c r="AA58" i="8"/>
  <c r="Z58" i="8"/>
  <c r="Y58" i="8"/>
  <c r="X58" i="8"/>
  <c r="W58" i="8"/>
  <c r="V58" i="8"/>
  <c r="AL57" i="8"/>
  <c r="AK57" i="8"/>
  <c r="AJ57" i="8"/>
  <c r="AI57" i="8"/>
  <c r="AA57" i="8"/>
  <c r="Z57" i="8"/>
  <c r="Y57" i="8"/>
  <c r="X57" i="8"/>
  <c r="W57" i="8"/>
  <c r="V57" i="8"/>
  <c r="AL56" i="8"/>
  <c r="AK56" i="8"/>
  <c r="AJ56" i="8"/>
  <c r="AI56" i="8"/>
  <c r="AA56" i="8"/>
  <c r="Z56" i="8"/>
  <c r="Y56" i="8"/>
  <c r="X56" i="8"/>
  <c r="W56" i="8"/>
  <c r="V56" i="8"/>
  <c r="AL54" i="8"/>
  <c r="AK54" i="8"/>
  <c r="AJ54" i="8"/>
  <c r="AI54" i="8"/>
  <c r="AA54" i="8"/>
  <c r="Z54" i="8"/>
  <c r="Y54" i="8"/>
  <c r="X54" i="8"/>
  <c r="W54" i="8"/>
  <c r="V54" i="8"/>
  <c r="AL53" i="8"/>
  <c r="AK53" i="8"/>
  <c r="AJ53" i="8"/>
  <c r="AI53" i="8"/>
  <c r="AA53" i="8"/>
  <c r="Z53" i="8"/>
  <c r="Y53" i="8"/>
  <c r="X53" i="8"/>
  <c r="W53" i="8"/>
  <c r="V53" i="8"/>
  <c r="AL52" i="8"/>
  <c r="AK52" i="8"/>
  <c r="AJ52" i="8"/>
  <c r="AI52" i="8"/>
  <c r="AA52" i="8"/>
  <c r="Z52" i="8"/>
  <c r="Y52" i="8"/>
  <c r="X52" i="8"/>
  <c r="W52" i="8"/>
  <c r="V52" i="8"/>
  <c r="AL51" i="8"/>
  <c r="AK51" i="8"/>
  <c r="AJ51" i="8"/>
  <c r="AI51" i="8"/>
  <c r="AA51" i="8"/>
  <c r="Z51" i="8"/>
  <c r="Y51" i="8"/>
  <c r="X51" i="8"/>
  <c r="W51" i="8"/>
  <c r="V51" i="8"/>
  <c r="AL50" i="8"/>
  <c r="AK50" i="8"/>
  <c r="AJ50" i="8"/>
  <c r="AI50" i="8"/>
  <c r="AA50" i="8"/>
  <c r="Z50" i="8"/>
  <c r="Y50" i="8"/>
  <c r="X50" i="8"/>
  <c r="W50" i="8"/>
  <c r="V50" i="8"/>
  <c r="AL49" i="8"/>
  <c r="AK49" i="8"/>
  <c r="AJ49" i="8"/>
  <c r="AI49" i="8"/>
  <c r="AA49" i="8"/>
  <c r="Z49" i="8"/>
  <c r="Y49" i="8"/>
  <c r="X49" i="8"/>
  <c r="W49" i="8"/>
  <c r="V49" i="8"/>
  <c r="AL48" i="8"/>
  <c r="AK48" i="8"/>
  <c r="AJ48" i="8"/>
  <c r="AI48" i="8"/>
  <c r="AA48" i="8"/>
  <c r="Z48" i="8"/>
  <c r="Y48" i="8"/>
  <c r="X48" i="8"/>
  <c r="W48" i="8"/>
  <c r="V48" i="8"/>
  <c r="AL47" i="8"/>
  <c r="AK47" i="8"/>
  <c r="AJ47" i="8"/>
  <c r="AI47" i="8"/>
  <c r="AA47" i="8"/>
  <c r="Z47" i="8"/>
  <c r="Y47" i="8"/>
  <c r="X47" i="8"/>
  <c r="W47" i="8"/>
  <c r="V47" i="8"/>
  <c r="AL46" i="8"/>
  <c r="AK46" i="8"/>
  <c r="AJ46" i="8"/>
  <c r="AI46" i="8"/>
  <c r="AA46" i="8"/>
  <c r="Z46" i="8"/>
  <c r="Y46" i="8"/>
  <c r="X46" i="8"/>
  <c r="W46" i="8"/>
  <c r="V46" i="8"/>
  <c r="AL45" i="8"/>
  <c r="AK45" i="8"/>
  <c r="AJ45" i="8"/>
  <c r="AI45" i="8"/>
  <c r="AA45" i="8"/>
  <c r="Z45" i="8"/>
  <c r="Y45" i="8"/>
  <c r="X45" i="8"/>
  <c r="W45" i="8"/>
  <c r="V45" i="8"/>
  <c r="AL107" i="7"/>
  <c r="AK107" i="7"/>
  <c r="AJ107" i="7"/>
  <c r="AI107" i="7"/>
  <c r="V107" i="7"/>
  <c r="AL105" i="7"/>
  <c r="AK105" i="7"/>
  <c r="AJ105" i="7"/>
  <c r="AI105" i="7"/>
  <c r="AA105" i="7"/>
  <c r="Z105" i="7"/>
  <c r="Y105" i="7"/>
  <c r="X105" i="7"/>
  <c r="W105" i="7"/>
  <c r="V105" i="7"/>
  <c r="AL104" i="7"/>
  <c r="AK104" i="7"/>
  <c r="AJ104" i="7"/>
  <c r="AI104" i="7"/>
  <c r="AA104" i="7"/>
  <c r="Z104" i="7"/>
  <c r="Y104" i="7"/>
  <c r="X104" i="7"/>
  <c r="W104" i="7"/>
  <c r="V104" i="7"/>
  <c r="AL96" i="7"/>
  <c r="AK96" i="7"/>
  <c r="AJ96" i="7"/>
  <c r="AI96" i="7"/>
  <c r="AA96" i="7"/>
  <c r="Z96" i="7"/>
  <c r="Y96" i="7"/>
  <c r="X96" i="7"/>
  <c r="W96" i="7"/>
  <c r="V96" i="7"/>
  <c r="AL95" i="7"/>
  <c r="AK95" i="7"/>
  <c r="AJ95" i="7"/>
  <c r="AI95" i="7"/>
  <c r="AA95" i="7"/>
  <c r="Z95" i="7"/>
  <c r="Y95" i="7"/>
  <c r="X95" i="7"/>
  <c r="W95" i="7"/>
  <c r="V95" i="7"/>
  <c r="AL94" i="7"/>
  <c r="AK94" i="7"/>
  <c r="AJ94" i="7"/>
  <c r="AI94" i="7"/>
  <c r="AA94" i="7"/>
  <c r="Z94" i="7"/>
  <c r="Y94" i="7"/>
  <c r="X94" i="7"/>
  <c r="W94" i="7"/>
  <c r="V94" i="7"/>
  <c r="AL93" i="7"/>
  <c r="AK93" i="7"/>
  <c r="AJ93" i="7"/>
  <c r="AI93" i="7"/>
  <c r="AA93" i="7"/>
  <c r="Z93" i="7"/>
  <c r="Y93" i="7"/>
  <c r="X93" i="7"/>
  <c r="W93" i="7"/>
  <c r="V93" i="7"/>
  <c r="AL85" i="7"/>
  <c r="AK85" i="7"/>
  <c r="AJ85" i="7"/>
  <c r="AI85" i="7"/>
  <c r="AA85" i="7"/>
  <c r="Z85" i="7"/>
  <c r="Y85" i="7"/>
  <c r="X85" i="7"/>
  <c r="W85" i="7"/>
  <c r="V85" i="7"/>
  <c r="AL84" i="7"/>
  <c r="AK84" i="7"/>
  <c r="AJ84" i="7"/>
  <c r="AI84" i="7"/>
  <c r="AA84" i="7"/>
  <c r="Z84" i="7"/>
  <c r="Y84" i="7"/>
  <c r="X84" i="7"/>
  <c r="W84" i="7"/>
  <c r="V84" i="7"/>
  <c r="AL83" i="7"/>
  <c r="AK83" i="7"/>
  <c r="AJ83" i="7"/>
  <c r="AI83" i="7"/>
  <c r="AA83" i="7"/>
  <c r="Z83" i="7"/>
  <c r="Y83" i="7"/>
  <c r="X83" i="7"/>
  <c r="W83" i="7"/>
  <c r="V83" i="7"/>
  <c r="AL82" i="7"/>
  <c r="AK82" i="7"/>
  <c r="AJ82" i="7"/>
  <c r="AI82" i="7"/>
  <c r="AA82" i="7"/>
  <c r="Z82" i="7"/>
  <c r="Y82" i="7"/>
  <c r="X82" i="7"/>
  <c r="W82" i="7"/>
  <c r="V82" i="7"/>
  <c r="AL81" i="7"/>
  <c r="AK81" i="7"/>
  <c r="AJ81" i="7"/>
  <c r="AI81" i="7"/>
  <c r="AA81" i="7"/>
  <c r="Z81" i="7"/>
  <c r="Y81" i="7"/>
  <c r="X81" i="7"/>
  <c r="W81" i="7"/>
  <c r="V81" i="7"/>
  <c r="AL80" i="7"/>
  <c r="AK80" i="7"/>
  <c r="AJ80" i="7"/>
  <c r="AI80" i="7"/>
  <c r="AA80" i="7"/>
  <c r="Z80" i="7"/>
  <c r="Y80" i="7"/>
  <c r="X80" i="7"/>
  <c r="W80" i="7"/>
  <c r="V80" i="7"/>
  <c r="AL79" i="7"/>
  <c r="AK79" i="7"/>
  <c r="AJ79" i="7"/>
  <c r="AI79" i="7"/>
  <c r="AA79" i="7"/>
  <c r="Z79" i="7"/>
  <c r="Y79" i="7"/>
  <c r="X79" i="7"/>
  <c r="W79" i="7"/>
  <c r="V79" i="7"/>
  <c r="AL78" i="7"/>
  <c r="AK78" i="7"/>
  <c r="AJ78" i="7"/>
  <c r="AI78" i="7"/>
  <c r="AA78" i="7"/>
  <c r="Z78" i="7"/>
  <c r="Y78" i="7"/>
  <c r="X78" i="7"/>
  <c r="W78" i="7"/>
  <c r="V78" i="7"/>
  <c r="AL77" i="7"/>
  <c r="AK77" i="7"/>
  <c r="AJ77" i="7"/>
  <c r="AI77" i="7"/>
  <c r="AA77" i="7"/>
  <c r="Z77" i="7"/>
  <c r="Y77" i="7"/>
  <c r="X77" i="7"/>
  <c r="W77" i="7"/>
  <c r="V77" i="7"/>
  <c r="AL76" i="7"/>
  <c r="AK76" i="7"/>
  <c r="AJ76" i="7"/>
  <c r="AI76" i="7"/>
  <c r="AA76" i="7"/>
  <c r="Z76" i="7"/>
  <c r="Y76" i="7"/>
  <c r="X76" i="7"/>
  <c r="W76" i="7"/>
  <c r="V76" i="7"/>
  <c r="AL75" i="7"/>
  <c r="AK75" i="7"/>
  <c r="AJ75" i="7"/>
  <c r="AI75" i="7"/>
  <c r="AA75" i="7"/>
  <c r="Z75" i="7"/>
  <c r="Y75" i="7"/>
  <c r="X75" i="7"/>
  <c r="W75" i="7"/>
  <c r="V75" i="7"/>
  <c r="AL74" i="7"/>
  <c r="AK74" i="7"/>
  <c r="AJ74" i="7"/>
  <c r="AI74" i="7"/>
  <c r="AA74" i="7"/>
  <c r="Z74" i="7"/>
  <c r="Y74" i="7"/>
  <c r="X74" i="7"/>
  <c r="W74" i="7"/>
  <c r="V74" i="7"/>
  <c r="AL73" i="7"/>
  <c r="AK73" i="7"/>
  <c r="AJ73" i="7"/>
  <c r="AI73" i="7"/>
  <c r="AA73" i="7"/>
  <c r="Z73" i="7"/>
  <c r="Y73" i="7"/>
  <c r="X73" i="7"/>
  <c r="W73" i="7"/>
  <c r="V73" i="7"/>
  <c r="AL72" i="7"/>
  <c r="AK72" i="7"/>
  <c r="AJ72" i="7"/>
  <c r="AI72" i="7"/>
  <c r="AA72" i="7"/>
  <c r="Z72" i="7"/>
  <c r="Y72" i="7"/>
  <c r="X72" i="7"/>
  <c r="W72" i="7"/>
  <c r="V72" i="7"/>
  <c r="AL71" i="7"/>
  <c r="AK71" i="7"/>
  <c r="AJ71" i="7"/>
  <c r="AI71" i="7"/>
  <c r="AA71" i="7"/>
  <c r="Z71" i="7"/>
  <c r="Y71" i="7"/>
  <c r="X71" i="7"/>
  <c r="W71" i="7"/>
  <c r="V71" i="7"/>
  <c r="AL70" i="7"/>
  <c r="AK70" i="7"/>
  <c r="AJ70" i="7"/>
  <c r="AI70" i="7"/>
  <c r="AA70" i="7"/>
  <c r="Z70" i="7"/>
  <c r="Y70" i="7"/>
  <c r="X70" i="7"/>
  <c r="W70" i="7"/>
  <c r="V70" i="7"/>
  <c r="AL60" i="7"/>
  <c r="AK60" i="7"/>
  <c r="AJ60" i="7"/>
  <c r="AI60" i="7"/>
  <c r="AA60" i="7"/>
  <c r="Z60" i="7"/>
  <c r="Y60" i="7"/>
  <c r="X60" i="7"/>
  <c r="W60" i="7"/>
  <c r="V60" i="7"/>
  <c r="AL59" i="7"/>
  <c r="AK59" i="7"/>
  <c r="AJ59" i="7"/>
  <c r="AI59" i="7"/>
  <c r="AA59" i="7"/>
  <c r="Z59" i="7"/>
  <c r="Y59" i="7"/>
  <c r="X59" i="7"/>
  <c r="W59" i="7"/>
  <c r="V59" i="7"/>
  <c r="AL58" i="7"/>
  <c r="AK58" i="7"/>
  <c r="AJ58" i="7"/>
  <c r="AI58" i="7"/>
  <c r="AA58" i="7"/>
  <c r="Z58" i="7"/>
  <c r="Y58" i="7"/>
  <c r="X58" i="7"/>
  <c r="W58" i="7"/>
  <c r="V58" i="7"/>
  <c r="AL57" i="7"/>
  <c r="AK57" i="7"/>
  <c r="AJ57" i="7"/>
  <c r="AI57" i="7"/>
  <c r="AA57" i="7"/>
  <c r="Z57" i="7"/>
  <c r="Y57" i="7"/>
  <c r="X57" i="7"/>
  <c r="W57" i="7"/>
  <c r="V57" i="7"/>
  <c r="AL55" i="7"/>
  <c r="AK55" i="7"/>
  <c r="AJ55" i="7"/>
  <c r="AI55" i="7"/>
  <c r="AA55" i="7"/>
  <c r="Z55" i="7"/>
  <c r="Y55" i="7"/>
  <c r="X55" i="7"/>
  <c r="W55" i="7"/>
  <c r="V55" i="7"/>
  <c r="AL54" i="7"/>
  <c r="AK54" i="7"/>
  <c r="AJ54" i="7"/>
  <c r="AI54" i="7"/>
  <c r="AA54" i="7"/>
  <c r="Z54" i="7"/>
  <c r="Y54" i="7"/>
  <c r="X54" i="7"/>
  <c r="W54" i="7"/>
  <c r="V54" i="7"/>
  <c r="AL53" i="7"/>
  <c r="AK53" i="7"/>
  <c r="AJ53" i="7"/>
  <c r="AI53" i="7"/>
  <c r="AA53" i="7"/>
  <c r="Z53" i="7"/>
  <c r="Y53" i="7"/>
  <c r="X53" i="7"/>
  <c r="W53" i="7"/>
  <c r="V53" i="7"/>
  <c r="AL52" i="7"/>
  <c r="AK52" i="7"/>
  <c r="AJ52" i="7"/>
  <c r="AI52" i="7"/>
  <c r="AA52" i="7"/>
  <c r="Z52" i="7"/>
  <c r="Y52" i="7"/>
  <c r="X52" i="7"/>
  <c r="W52" i="7"/>
  <c r="V52" i="7"/>
  <c r="AL51" i="7"/>
  <c r="AK51" i="7"/>
  <c r="AJ51" i="7"/>
  <c r="AI51" i="7"/>
  <c r="AA51" i="7"/>
  <c r="Z51" i="7"/>
  <c r="Y51" i="7"/>
  <c r="X51" i="7"/>
  <c r="W51" i="7"/>
  <c r="V51" i="7"/>
  <c r="AL50" i="7"/>
  <c r="AK50" i="7"/>
  <c r="AJ50" i="7"/>
  <c r="AI50" i="7"/>
  <c r="AA50" i="7"/>
  <c r="Z50" i="7"/>
  <c r="Y50" i="7"/>
  <c r="X50" i="7"/>
  <c r="W50" i="7"/>
  <c r="V50" i="7"/>
  <c r="AL49" i="7"/>
  <c r="AK49" i="7"/>
  <c r="AJ49" i="7"/>
  <c r="AI49" i="7"/>
  <c r="AA49" i="7"/>
  <c r="Z49" i="7"/>
  <c r="Y49" i="7"/>
  <c r="X49" i="7"/>
  <c r="W49" i="7"/>
  <c r="V49" i="7"/>
  <c r="AL48" i="7"/>
  <c r="AK48" i="7"/>
  <c r="AJ48" i="7"/>
  <c r="AI48" i="7"/>
  <c r="AA48" i="7"/>
  <c r="Z48" i="7"/>
  <c r="Y48" i="7"/>
  <c r="X48" i="7"/>
  <c r="W48" i="7"/>
  <c r="V48" i="7"/>
  <c r="AL47" i="7"/>
  <c r="AK47" i="7"/>
  <c r="AJ47" i="7"/>
  <c r="AI47" i="7"/>
  <c r="AA47" i="7"/>
  <c r="Z47" i="7"/>
  <c r="Y47" i="7"/>
  <c r="X47" i="7"/>
  <c r="W47" i="7"/>
  <c r="V47" i="7"/>
  <c r="AL46" i="7"/>
  <c r="AK46" i="7"/>
  <c r="AJ46" i="7"/>
  <c r="AI46" i="7"/>
  <c r="AA46" i="7"/>
  <c r="Z46" i="7"/>
  <c r="Y46" i="7"/>
  <c r="X46" i="7"/>
  <c r="W46" i="7"/>
  <c r="V46" i="7"/>
  <c r="AL108" i="6"/>
  <c r="AK108" i="6"/>
  <c r="AJ108" i="6"/>
  <c r="AI108" i="6"/>
  <c r="AL106" i="6"/>
  <c r="AK106" i="6"/>
  <c r="AJ106" i="6"/>
  <c r="AI106" i="6"/>
  <c r="AL105" i="6"/>
  <c r="AK105" i="6"/>
  <c r="AJ105" i="6"/>
  <c r="AI105" i="6"/>
  <c r="AL97" i="6"/>
  <c r="AK97" i="6"/>
  <c r="AJ97" i="6"/>
  <c r="AI97" i="6"/>
  <c r="AL96" i="6"/>
  <c r="AK96" i="6"/>
  <c r="AJ96" i="6"/>
  <c r="AI96" i="6"/>
  <c r="AL95" i="6"/>
  <c r="AK95" i="6"/>
  <c r="AJ95" i="6"/>
  <c r="AI95" i="6"/>
  <c r="AL94" i="6"/>
  <c r="AK94" i="6"/>
  <c r="AJ94" i="6"/>
  <c r="AI94" i="6"/>
  <c r="AL86" i="6"/>
  <c r="AK86" i="6"/>
  <c r="AJ86" i="6"/>
  <c r="AI86" i="6"/>
  <c r="AL85" i="6"/>
  <c r="AK85" i="6"/>
  <c r="AJ85" i="6"/>
  <c r="AI85" i="6"/>
  <c r="AL84" i="6"/>
  <c r="AK84" i="6"/>
  <c r="AJ84" i="6"/>
  <c r="AI84" i="6"/>
  <c r="AL83" i="6"/>
  <c r="AK83" i="6"/>
  <c r="AJ83" i="6"/>
  <c r="AI83" i="6"/>
  <c r="AL82" i="6"/>
  <c r="AK82" i="6"/>
  <c r="AJ82" i="6"/>
  <c r="AI82" i="6"/>
  <c r="AL81" i="6"/>
  <c r="AK81" i="6"/>
  <c r="AJ81" i="6"/>
  <c r="AI81" i="6"/>
  <c r="AL80" i="6"/>
  <c r="AK80" i="6"/>
  <c r="AJ80" i="6"/>
  <c r="AI80" i="6"/>
  <c r="AL79" i="6"/>
  <c r="AK79" i="6"/>
  <c r="AJ79" i="6"/>
  <c r="AI79" i="6"/>
  <c r="AL78" i="6"/>
  <c r="AK78" i="6"/>
  <c r="AJ78" i="6"/>
  <c r="AI78" i="6"/>
  <c r="AL77" i="6"/>
  <c r="AK77" i="6"/>
  <c r="AJ77" i="6"/>
  <c r="AI77" i="6"/>
  <c r="AL76" i="6"/>
  <c r="AK76" i="6"/>
  <c r="AJ76" i="6"/>
  <c r="AI76" i="6"/>
  <c r="AL75" i="6"/>
  <c r="AK75" i="6"/>
  <c r="AJ75" i="6"/>
  <c r="AI75" i="6"/>
  <c r="AL74" i="6"/>
  <c r="AK74" i="6"/>
  <c r="AJ74" i="6"/>
  <c r="AI74" i="6"/>
  <c r="AL73" i="6"/>
  <c r="AK73" i="6"/>
  <c r="AJ73" i="6"/>
  <c r="AI73" i="6"/>
  <c r="AL72" i="6"/>
  <c r="AK72" i="6"/>
  <c r="AJ72" i="6"/>
  <c r="AI72" i="6"/>
  <c r="AL71" i="6"/>
  <c r="AK71" i="6"/>
  <c r="AJ71" i="6"/>
  <c r="AI71" i="6"/>
  <c r="W71" i="6"/>
  <c r="X71" i="6"/>
  <c r="Y71" i="6"/>
  <c r="Z71" i="6"/>
  <c r="AA71" i="6"/>
  <c r="W72" i="6"/>
  <c r="X72" i="6"/>
  <c r="Y72" i="6"/>
  <c r="Z72" i="6"/>
  <c r="AA72" i="6"/>
  <c r="W73" i="6"/>
  <c r="X73" i="6"/>
  <c r="Y73" i="6"/>
  <c r="Z73" i="6"/>
  <c r="AA73" i="6"/>
  <c r="W74" i="6"/>
  <c r="X74" i="6"/>
  <c r="Y74" i="6"/>
  <c r="Z74" i="6"/>
  <c r="AA74" i="6"/>
  <c r="W75" i="6"/>
  <c r="X75" i="6"/>
  <c r="Y75" i="6"/>
  <c r="Z75" i="6"/>
  <c r="AA75" i="6"/>
  <c r="W76" i="6"/>
  <c r="X76" i="6"/>
  <c r="Y76" i="6"/>
  <c r="Z76" i="6"/>
  <c r="AA76" i="6"/>
  <c r="W77" i="6"/>
  <c r="X77" i="6"/>
  <c r="Y77" i="6"/>
  <c r="Z77" i="6"/>
  <c r="AA77" i="6"/>
  <c r="W78" i="6"/>
  <c r="X78" i="6"/>
  <c r="Y78" i="6"/>
  <c r="Z78" i="6"/>
  <c r="AA78" i="6"/>
  <c r="W79" i="6"/>
  <c r="X79" i="6"/>
  <c r="Y79" i="6"/>
  <c r="Z79" i="6"/>
  <c r="AA79" i="6"/>
  <c r="W80" i="6"/>
  <c r="X80" i="6"/>
  <c r="Y80" i="6"/>
  <c r="Z80" i="6"/>
  <c r="AA80" i="6"/>
  <c r="W81" i="6"/>
  <c r="X81" i="6"/>
  <c r="Y81" i="6"/>
  <c r="Z81" i="6"/>
  <c r="AA81" i="6"/>
  <c r="W82" i="6"/>
  <c r="X82" i="6"/>
  <c r="Y82" i="6"/>
  <c r="Z82" i="6"/>
  <c r="AA82" i="6"/>
  <c r="W83" i="6"/>
  <c r="X83" i="6"/>
  <c r="Y83" i="6"/>
  <c r="Z83" i="6"/>
  <c r="AA83" i="6"/>
  <c r="W84" i="6"/>
  <c r="X84" i="6"/>
  <c r="Y84" i="6"/>
  <c r="Z84" i="6"/>
  <c r="AA84" i="6"/>
  <c r="W85" i="6"/>
  <c r="X85" i="6"/>
  <c r="Y85" i="6"/>
  <c r="Z85" i="6"/>
  <c r="AA85" i="6"/>
  <c r="W86" i="6"/>
  <c r="X86" i="6"/>
  <c r="Y86" i="6"/>
  <c r="Z86" i="6"/>
  <c r="AA86" i="6"/>
  <c r="AJ47" i="6"/>
  <c r="AK47" i="6"/>
  <c r="AL47" i="6"/>
  <c r="AJ48" i="6"/>
  <c r="AK48" i="6"/>
  <c r="AL48" i="6"/>
  <c r="AJ49" i="6"/>
  <c r="AK49" i="6"/>
  <c r="AL49" i="6"/>
  <c r="AJ50" i="6"/>
  <c r="AK50" i="6"/>
  <c r="AL50" i="6"/>
  <c r="AJ51" i="6"/>
  <c r="AK51" i="6"/>
  <c r="AL51" i="6"/>
  <c r="AJ52" i="6"/>
  <c r="AK52" i="6"/>
  <c r="AL52" i="6"/>
  <c r="AJ53" i="6"/>
  <c r="AK53" i="6"/>
  <c r="AL53" i="6"/>
  <c r="AJ54" i="6"/>
  <c r="AK54" i="6"/>
  <c r="AL54" i="6"/>
  <c r="AJ55" i="6"/>
  <c r="AK55" i="6"/>
  <c r="AL55" i="6"/>
  <c r="AJ56" i="6"/>
  <c r="AK56" i="6"/>
  <c r="AL56" i="6"/>
  <c r="AJ58" i="6"/>
  <c r="AK58" i="6"/>
  <c r="AL58" i="6"/>
  <c r="AJ59" i="6"/>
  <c r="AK59" i="6"/>
  <c r="AL59" i="6"/>
  <c r="AJ60" i="6"/>
  <c r="AK60" i="6"/>
  <c r="AL60" i="6"/>
  <c r="AJ61" i="6"/>
  <c r="AK61" i="6"/>
  <c r="AL61" i="6"/>
  <c r="AI61" i="6"/>
  <c r="AI60" i="6"/>
  <c r="AI59" i="6"/>
  <c r="AI58" i="6"/>
  <c r="AI56" i="6"/>
  <c r="AI55" i="6"/>
  <c r="AI54" i="6"/>
  <c r="AI53" i="6"/>
  <c r="AI52" i="6"/>
  <c r="AI51" i="6"/>
  <c r="AI50" i="6"/>
  <c r="AI49" i="6"/>
  <c r="AI48" i="6"/>
  <c r="AI47" i="6"/>
  <c r="W47" i="6"/>
  <c r="X47" i="6"/>
  <c r="Y47" i="6"/>
  <c r="Z47" i="6"/>
  <c r="AA47" i="6"/>
  <c r="W48" i="6"/>
  <c r="X48" i="6"/>
  <c r="Y48" i="6"/>
  <c r="Z48" i="6"/>
  <c r="AA48" i="6"/>
  <c r="W49" i="6"/>
  <c r="X49" i="6"/>
  <c r="Y49" i="6"/>
  <c r="Z49" i="6"/>
  <c r="AA49" i="6"/>
  <c r="W50" i="6"/>
  <c r="X50" i="6"/>
  <c r="Y50" i="6"/>
  <c r="Z50" i="6"/>
  <c r="AA50" i="6"/>
  <c r="W51" i="6"/>
  <c r="X51" i="6"/>
  <c r="Y51" i="6"/>
  <c r="Z51" i="6"/>
  <c r="AA51" i="6"/>
  <c r="W52" i="6"/>
  <c r="X52" i="6"/>
  <c r="Y52" i="6"/>
  <c r="Z52" i="6"/>
  <c r="AA52" i="6"/>
  <c r="W53" i="6"/>
  <c r="X53" i="6"/>
  <c r="Y53" i="6"/>
  <c r="Z53" i="6"/>
  <c r="AA53" i="6"/>
  <c r="W54" i="6"/>
  <c r="X54" i="6"/>
  <c r="Y54" i="6"/>
  <c r="Z54" i="6"/>
  <c r="AA54" i="6"/>
  <c r="W55" i="6"/>
  <c r="X55" i="6"/>
  <c r="Y55" i="6"/>
  <c r="Z55" i="6"/>
  <c r="AA55" i="6"/>
  <c r="W56" i="6"/>
  <c r="X56" i="6"/>
  <c r="Y56" i="6"/>
  <c r="Z56" i="6"/>
  <c r="AA56" i="6"/>
  <c r="W58" i="6"/>
  <c r="X58" i="6"/>
  <c r="Y58" i="6"/>
  <c r="Z58" i="6"/>
  <c r="AA58" i="6"/>
  <c r="W59" i="6"/>
  <c r="X59" i="6"/>
  <c r="Y59" i="6"/>
  <c r="Z59" i="6"/>
  <c r="AA59" i="6"/>
  <c r="W60" i="6"/>
  <c r="X60" i="6"/>
  <c r="Y60" i="6"/>
  <c r="Z60" i="6"/>
  <c r="AA60" i="6"/>
  <c r="W61" i="6"/>
  <c r="X61" i="6"/>
  <c r="Y61" i="6"/>
  <c r="Z61" i="6"/>
  <c r="AA61" i="6"/>
  <c r="W108" i="6"/>
  <c r="X108" i="6"/>
  <c r="Y108" i="6"/>
  <c r="Z108" i="6"/>
  <c r="AA108" i="6"/>
  <c r="V108" i="6"/>
  <c r="W105" i="6"/>
  <c r="X105" i="6"/>
  <c r="Y105" i="6"/>
  <c r="Z105" i="6"/>
  <c r="AA105" i="6"/>
  <c r="W106" i="6"/>
  <c r="X106" i="6"/>
  <c r="Y106" i="6"/>
  <c r="Z106" i="6"/>
  <c r="AA106" i="6"/>
  <c r="V106" i="6"/>
  <c r="V105" i="6"/>
  <c r="W94" i="6"/>
  <c r="X94" i="6"/>
  <c r="Y94" i="6"/>
  <c r="Z94" i="6"/>
  <c r="AA94" i="6"/>
  <c r="W95" i="6"/>
  <c r="X95" i="6"/>
  <c r="Y95" i="6"/>
  <c r="Z95" i="6"/>
  <c r="AA95" i="6"/>
  <c r="W96" i="6"/>
  <c r="X96" i="6"/>
  <c r="Y96" i="6"/>
  <c r="Z96" i="6"/>
  <c r="AA96" i="6"/>
  <c r="W97" i="6"/>
  <c r="X97" i="6"/>
  <c r="Y97" i="6"/>
  <c r="Z97" i="6"/>
  <c r="AA97" i="6"/>
  <c r="V95" i="6"/>
  <c r="V96" i="6"/>
  <c r="V97" i="6"/>
  <c r="V94" i="6"/>
  <c r="V72" i="6"/>
  <c r="V73" i="6"/>
  <c r="V74" i="6"/>
  <c r="V75" i="6"/>
  <c r="V76" i="6"/>
  <c r="V77" i="6"/>
  <c r="V78" i="6"/>
  <c r="V79" i="6"/>
  <c r="V80" i="6"/>
  <c r="V81" i="6"/>
  <c r="V82" i="6"/>
  <c r="V83" i="6"/>
  <c r="V84" i="6"/>
  <c r="V85" i="6"/>
  <c r="V86" i="6"/>
  <c r="V71" i="6"/>
  <c r="V59" i="6"/>
  <c r="V60" i="6"/>
  <c r="V61" i="6"/>
  <c r="V58" i="6"/>
  <c r="V48" i="6"/>
  <c r="V49" i="6"/>
  <c r="V50" i="6"/>
  <c r="V51" i="6"/>
  <c r="V52" i="6"/>
  <c r="V53" i="6"/>
  <c r="V54" i="6"/>
  <c r="V55" i="6"/>
  <c r="V56" i="6"/>
  <c r="V47" i="6"/>
  <c r="AB122" i="1"/>
  <c r="AB124" i="1"/>
  <c r="AB121" i="1"/>
  <c r="AB107" i="1"/>
  <c r="AB104" i="1"/>
  <c r="AB105" i="1"/>
  <c r="AB82" i="1"/>
  <c r="AB83" i="1"/>
  <c r="AB86" i="1"/>
  <c r="AB88" i="1"/>
  <c r="AB90" i="1"/>
  <c r="AB93" i="1"/>
  <c r="V84" i="1"/>
  <c r="V85" i="1"/>
  <c r="AB85" i="1" s="1"/>
  <c r="AB81" i="1"/>
  <c r="AB68" i="1"/>
  <c r="AL57" i="1"/>
  <c r="AL58" i="1"/>
  <c r="AL59" i="1"/>
  <c r="AL60" i="1"/>
  <c r="AL61" i="1"/>
  <c r="AL62" i="1"/>
  <c r="AL63" i="1"/>
  <c r="AL64" i="1"/>
  <c r="AL65" i="1"/>
  <c r="AL66" i="1"/>
  <c r="AJ57" i="1"/>
  <c r="AK57" i="1"/>
  <c r="AJ58" i="1"/>
  <c r="AK58" i="1"/>
  <c r="AJ59" i="1"/>
  <c r="AK59" i="1"/>
  <c r="AJ60" i="1"/>
  <c r="AK60" i="1"/>
  <c r="AJ61" i="1"/>
  <c r="AK61" i="1"/>
  <c r="AJ62" i="1"/>
  <c r="AK62" i="1"/>
  <c r="AJ63" i="1"/>
  <c r="AK63" i="1"/>
  <c r="AJ64" i="1"/>
  <c r="AK64" i="1"/>
  <c r="AJ65" i="1"/>
  <c r="AK65" i="1"/>
  <c r="AJ66" i="1"/>
  <c r="AK66" i="1"/>
  <c r="AI58" i="1"/>
  <c r="AI59" i="1"/>
  <c r="AI60" i="1"/>
  <c r="AI61" i="1"/>
  <c r="AI62" i="1"/>
  <c r="AI63" i="1"/>
  <c r="AI64" i="1"/>
  <c r="AI65" i="1"/>
  <c r="AI66" i="1"/>
  <c r="AI57" i="1"/>
  <c r="W57" i="1"/>
  <c r="X57" i="1"/>
  <c r="Y57" i="1"/>
  <c r="Z57" i="1"/>
  <c r="AA57" i="1"/>
  <c r="W58" i="1"/>
  <c r="X58" i="1"/>
  <c r="Y58" i="1"/>
  <c r="Z58" i="1"/>
  <c r="AA58" i="1"/>
  <c r="W59" i="1"/>
  <c r="X59" i="1"/>
  <c r="Y59" i="1"/>
  <c r="Z59" i="1"/>
  <c r="AA59" i="1"/>
  <c r="W60" i="1"/>
  <c r="X60" i="1"/>
  <c r="Y60" i="1"/>
  <c r="Z60" i="1"/>
  <c r="AA60" i="1"/>
  <c r="W61" i="1"/>
  <c r="X61" i="1"/>
  <c r="Y61" i="1"/>
  <c r="Z61" i="1"/>
  <c r="AA61" i="1"/>
  <c r="W62" i="1"/>
  <c r="X62" i="1"/>
  <c r="Y62" i="1"/>
  <c r="Z62" i="1"/>
  <c r="AA62" i="1"/>
  <c r="W63" i="1"/>
  <c r="X63" i="1"/>
  <c r="Y63" i="1"/>
  <c r="Z63" i="1"/>
  <c r="AA63" i="1"/>
  <c r="W64" i="1"/>
  <c r="X64" i="1"/>
  <c r="Y64" i="1"/>
  <c r="Z64" i="1"/>
  <c r="AA64" i="1"/>
  <c r="W65" i="1"/>
  <c r="X65" i="1"/>
  <c r="Y65" i="1"/>
  <c r="Z65" i="1"/>
  <c r="AA65" i="1"/>
  <c r="W66" i="1"/>
  <c r="X66" i="1"/>
  <c r="Y66" i="1"/>
  <c r="Z66" i="1"/>
  <c r="AA66" i="1"/>
  <c r="V58" i="1"/>
  <c r="V59" i="1"/>
  <c r="V60" i="1"/>
  <c r="V61" i="1"/>
  <c r="V62" i="1"/>
  <c r="V63" i="1"/>
  <c r="V64" i="1"/>
  <c r="V65" i="1"/>
  <c r="V66" i="1"/>
  <c r="V57" i="1"/>
  <c r="AB63" i="1" l="1"/>
  <c r="AB57" i="1"/>
  <c r="AB59" i="1"/>
  <c r="AB61" i="1"/>
  <c r="AB89" i="1"/>
  <c r="AB91" i="1"/>
  <c r="AB87" i="1"/>
  <c r="AB116" i="1"/>
  <c r="AB65" i="1"/>
  <c r="AB70" i="1"/>
  <c r="AB95" i="1"/>
  <c r="AB64" i="1"/>
  <c r="AB60" i="1"/>
  <c r="AB69" i="1"/>
  <c r="AB94" i="1"/>
  <c r="AB106" i="1"/>
  <c r="AB125" i="1"/>
  <c r="AB126" i="1"/>
  <c r="AB66" i="1"/>
  <c r="AB62" i="1"/>
  <c r="AB58" i="1"/>
  <c r="AB71" i="1"/>
  <c r="AB96" i="1"/>
  <c r="AB84" i="1"/>
  <c r="AB92" i="1"/>
  <c r="AB115" i="1"/>
  <c r="AB120" i="1"/>
  <c r="AB123" i="1"/>
  <c r="AB118" i="1"/>
  <c r="AB85" i="7"/>
  <c r="AF85" i="7" s="1"/>
  <c r="AB71" i="7"/>
  <c r="AH71" i="7" s="1"/>
  <c r="AB105" i="7"/>
  <c r="AC105" i="7" s="1"/>
  <c r="AG111" i="7"/>
  <c r="AB84" i="7"/>
  <c r="AC84" i="7" s="1"/>
  <c r="AB94" i="7"/>
  <c r="AB53" i="7"/>
  <c r="AH53" i="7" s="1"/>
  <c r="AB81" i="7"/>
  <c r="AE81" i="7" s="1"/>
  <c r="AB75" i="7"/>
  <c r="AD75" i="7" s="1"/>
  <c r="AB83" i="7"/>
  <c r="AE83" i="7" s="1"/>
  <c r="AB104" i="8"/>
  <c r="AH104" i="8" s="1"/>
  <c r="AB114" i="8"/>
  <c r="AH114" i="8" s="1"/>
  <c r="AB45" i="8"/>
  <c r="AE45" i="8" s="1"/>
  <c r="AB49" i="8"/>
  <c r="AC49" i="8" s="1"/>
  <c r="AB75" i="8"/>
  <c r="AE75" i="8" s="1"/>
  <c r="AB106" i="8"/>
  <c r="AG106" i="8" s="1"/>
  <c r="AB108" i="8"/>
  <c r="AF108" i="8" s="1"/>
  <c r="AB111" i="8"/>
  <c r="AE111" i="8" s="1"/>
  <c r="AB113" i="8"/>
  <c r="AH113" i="8" s="1"/>
  <c r="AB46" i="8"/>
  <c r="AG46" i="8" s="1"/>
  <c r="AB52" i="8"/>
  <c r="AE52" i="8" s="1"/>
  <c r="AB53" i="8"/>
  <c r="AD53" i="8" s="1"/>
  <c r="AB72" i="8"/>
  <c r="AF72" i="8" s="1"/>
  <c r="AB78" i="8"/>
  <c r="AG78" i="8" s="1"/>
  <c r="AB79" i="8"/>
  <c r="AD79" i="8" s="1"/>
  <c r="AB92" i="8"/>
  <c r="AE92" i="8" s="1"/>
  <c r="AB95" i="8"/>
  <c r="AF95" i="8" s="1"/>
  <c r="AB110" i="8"/>
  <c r="AC110" i="8" s="1"/>
  <c r="AB48" i="8"/>
  <c r="AF48" i="8" s="1"/>
  <c r="AB56" i="8"/>
  <c r="AD56" i="8" s="1"/>
  <c r="AB59" i="8"/>
  <c r="AF59" i="8" s="1"/>
  <c r="AB74" i="8"/>
  <c r="AC74" i="8" s="1"/>
  <c r="AB84" i="8"/>
  <c r="AF84" i="8" s="1"/>
  <c r="AB54" i="8"/>
  <c r="AC54" i="8" s="1"/>
  <c r="AB70" i="8"/>
  <c r="AC70" i="8" s="1"/>
  <c r="AB71" i="8"/>
  <c r="AD71" i="8" s="1"/>
  <c r="AB80" i="8"/>
  <c r="AF80" i="8" s="1"/>
  <c r="AB93" i="8"/>
  <c r="AE93" i="8" s="1"/>
  <c r="AB94" i="8"/>
  <c r="AB50" i="8"/>
  <c r="AF50" i="8" s="1"/>
  <c r="AB57" i="8"/>
  <c r="AF57" i="8" s="1"/>
  <c r="AB58" i="8"/>
  <c r="AH58" i="8" s="1"/>
  <c r="AD72" i="8"/>
  <c r="AB76" i="8"/>
  <c r="AF76" i="8" s="1"/>
  <c r="AB82" i="8"/>
  <c r="AE82" i="8" s="1"/>
  <c r="AB83" i="8"/>
  <c r="AH83" i="8" s="1"/>
  <c r="AB103" i="8"/>
  <c r="AE103" i="8" s="1"/>
  <c r="AB112" i="8"/>
  <c r="AG112" i="8" s="1"/>
  <c r="AB47" i="8"/>
  <c r="AE47" i="8" s="1"/>
  <c r="AB51" i="8"/>
  <c r="AE51" i="8" s="1"/>
  <c r="AB69" i="8"/>
  <c r="AD69" i="8" s="1"/>
  <c r="AB73" i="8"/>
  <c r="AE73" i="8" s="1"/>
  <c r="AB77" i="8"/>
  <c r="AE77" i="8" s="1"/>
  <c r="AB81" i="8"/>
  <c r="AE81" i="8" s="1"/>
  <c r="AB109" i="8"/>
  <c r="AE109" i="8" s="1"/>
  <c r="AB47" i="7"/>
  <c r="AF47" i="7" s="1"/>
  <c r="AB50" i="7"/>
  <c r="AE50" i="7" s="1"/>
  <c r="AB58" i="7"/>
  <c r="AC58" i="7" s="1"/>
  <c r="AB49" i="7"/>
  <c r="AC49" i="7" s="1"/>
  <c r="AB55" i="7"/>
  <c r="AF55" i="7" s="1"/>
  <c r="AB59" i="7"/>
  <c r="AD59" i="7" s="1"/>
  <c r="AB73" i="7"/>
  <c r="AF73" i="7" s="1"/>
  <c r="AB96" i="7"/>
  <c r="AF96" i="7" s="1"/>
  <c r="AD113" i="7"/>
  <c r="AB52" i="7"/>
  <c r="AE52" i="7" s="1"/>
  <c r="AB70" i="7"/>
  <c r="AE70" i="7" s="1"/>
  <c r="AB78" i="7"/>
  <c r="AG78" i="7" s="1"/>
  <c r="AB93" i="7"/>
  <c r="AH93" i="7" s="1"/>
  <c r="AH112" i="7"/>
  <c r="AB46" i="7"/>
  <c r="AD46" i="7" s="1"/>
  <c r="AB51" i="7"/>
  <c r="AF51" i="7" s="1"/>
  <c r="AB54" i="7"/>
  <c r="AD54" i="7" s="1"/>
  <c r="AB60" i="7"/>
  <c r="AF60" i="7" s="1"/>
  <c r="AB72" i="7"/>
  <c r="AD72" i="7" s="1"/>
  <c r="AB77" i="7"/>
  <c r="AF77" i="7" s="1"/>
  <c r="AB79" i="7"/>
  <c r="AG79" i="7" s="1"/>
  <c r="AB80" i="7"/>
  <c r="AB95" i="7"/>
  <c r="AD95" i="7" s="1"/>
  <c r="AB107" i="7"/>
  <c r="AH107" i="7" s="1"/>
  <c r="AC114" i="7"/>
  <c r="AF115" i="7"/>
  <c r="AB76" i="7"/>
  <c r="AD105" i="7"/>
  <c r="AB48" i="7"/>
  <c r="AE48" i="7" s="1"/>
  <c r="AB57" i="7"/>
  <c r="AE57" i="7" s="1"/>
  <c r="AB74" i="7"/>
  <c r="AE74" i="7" s="1"/>
  <c r="AB82" i="7"/>
  <c r="AC82" i="7" s="1"/>
  <c r="AB104" i="7"/>
  <c r="AE104" i="7" s="1"/>
  <c r="AC110" i="7"/>
  <c r="AB106" i="6"/>
  <c r="AB108" i="6"/>
  <c r="AB105" i="6"/>
  <c r="AB95" i="6"/>
  <c r="AB96" i="6"/>
  <c r="AB97" i="6"/>
  <c r="AB94" i="6"/>
  <c r="AB72" i="6"/>
  <c r="AB73" i="6"/>
  <c r="AB74" i="6"/>
  <c r="AB75" i="6"/>
  <c r="AB76" i="6"/>
  <c r="AB77" i="6"/>
  <c r="AB78" i="6"/>
  <c r="AB79" i="6"/>
  <c r="AB80" i="6"/>
  <c r="AB81" i="6"/>
  <c r="AB82" i="6"/>
  <c r="AB83" i="6"/>
  <c r="AB84" i="6"/>
  <c r="AB85" i="6"/>
  <c r="AB86" i="6"/>
  <c r="AB71" i="6"/>
  <c r="AB59" i="6"/>
  <c r="AB60" i="6"/>
  <c r="AB61" i="6"/>
  <c r="AB58" i="6"/>
  <c r="AB48" i="6"/>
  <c r="AB49" i="6"/>
  <c r="AB50" i="6"/>
  <c r="AB51" i="6"/>
  <c r="AB52" i="6"/>
  <c r="AB53" i="6"/>
  <c r="AB54" i="6"/>
  <c r="AB55" i="6"/>
  <c r="AB56" i="6"/>
  <c r="AB47" i="6"/>
  <c r="AC85" i="7" l="1"/>
  <c r="AE84" i="7"/>
  <c r="AH59" i="7"/>
  <c r="AE105" i="7"/>
  <c r="AF53" i="7"/>
  <c r="AF83" i="7"/>
  <c r="AG60" i="7"/>
  <c r="AH84" i="7"/>
  <c r="AE85" i="7"/>
  <c r="AG84" i="7"/>
  <c r="AG55" i="7"/>
  <c r="AD84" i="7"/>
  <c r="AH85" i="7"/>
  <c r="AF105" i="7"/>
  <c r="AE53" i="7"/>
  <c r="AH105" i="7"/>
  <c r="AF75" i="7"/>
  <c r="AD50" i="7"/>
  <c r="AH75" i="7"/>
  <c r="AG105" i="7"/>
  <c r="AG49" i="8"/>
  <c r="AH108" i="8"/>
  <c r="AF111" i="8"/>
  <c r="AF106" i="8"/>
  <c r="AD114" i="8"/>
  <c r="AC92" i="8"/>
  <c r="AC106" i="8"/>
  <c r="AE78" i="8"/>
  <c r="AE53" i="8"/>
  <c r="AE49" i="8"/>
  <c r="AC111" i="8"/>
  <c r="AH111" i="8"/>
  <c r="AF78" i="8"/>
  <c r="AG111" i="8"/>
  <c r="AC78" i="8"/>
  <c r="AD111" i="8"/>
  <c r="AF114" i="8"/>
  <c r="AF56" i="8"/>
  <c r="AH53" i="8"/>
  <c r="AC114" i="8"/>
  <c r="AD106" i="8"/>
  <c r="AG114" i="8"/>
  <c r="AE114" i="8"/>
  <c r="AH106" i="8"/>
  <c r="AF53" i="8"/>
  <c r="AE71" i="7"/>
  <c r="AC96" i="7"/>
  <c r="AH96" i="7"/>
  <c r="AE95" i="7"/>
  <c r="AC75" i="7"/>
  <c r="AF71" i="7"/>
  <c r="AD85" i="7"/>
  <c r="AF81" i="7"/>
  <c r="AG85" i="7"/>
  <c r="AC113" i="7"/>
  <c r="AH81" i="7"/>
  <c r="AH54" i="7"/>
  <c r="AG71" i="7"/>
  <c r="AF84" i="7"/>
  <c r="AE111" i="7"/>
  <c r="AH71" i="8"/>
  <c r="AH73" i="7"/>
  <c r="AG84" i="8"/>
  <c r="AF49" i="8"/>
  <c r="AH49" i="8"/>
  <c r="AF113" i="8"/>
  <c r="AH111" i="7"/>
  <c r="AG73" i="7"/>
  <c r="AC84" i="8"/>
  <c r="AD49" i="8"/>
  <c r="AC75" i="8"/>
  <c r="AG113" i="8"/>
  <c r="AE104" i="8"/>
  <c r="AD104" i="8"/>
  <c r="AF75" i="8"/>
  <c r="AD113" i="8"/>
  <c r="AC104" i="8"/>
  <c r="AE113" i="8"/>
  <c r="AH75" i="8"/>
  <c r="AG104" i="8"/>
  <c r="AD92" i="8"/>
  <c r="AF104" i="8"/>
  <c r="AC113" i="8"/>
  <c r="AF83" i="8"/>
  <c r="AG72" i="8"/>
  <c r="AG75" i="8"/>
  <c r="AC52" i="8"/>
  <c r="AG82" i="8"/>
  <c r="AG59" i="8"/>
  <c r="AD45" i="8"/>
  <c r="AC93" i="8"/>
  <c r="AE83" i="8"/>
  <c r="AH59" i="8"/>
  <c r="AH51" i="8"/>
  <c r="AH72" i="8"/>
  <c r="AC59" i="8"/>
  <c r="AG70" i="8"/>
  <c r="AC109" i="8"/>
  <c r="AG93" i="8"/>
  <c r="AC72" i="8"/>
  <c r="AF58" i="8"/>
  <c r="AH69" i="8"/>
  <c r="AG113" i="7"/>
  <c r="AD96" i="7"/>
  <c r="AD73" i="7"/>
  <c r="AH50" i="7"/>
  <c r="AC73" i="7"/>
  <c r="AH113" i="7"/>
  <c r="AC111" i="7"/>
  <c r="AD71" i="7"/>
  <c r="AD53" i="7"/>
  <c r="AD111" i="7"/>
  <c r="AF49" i="7"/>
  <c r="AF111" i="7"/>
  <c r="AG96" i="7"/>
  <c r="AE75" i="7"/>
  <c r="AE49" i="7"/>
  <c r="AC53" i="7"/>
  <c r="AC71" i="7"/>
  <c r="AD94" i="7"/>
  <c r="AH94" i="7"/>
  <c r="AC94" i="7"/>
  <c r="AG110" i="7"/>
  <c r="AG104" i="7"/>
  <c r="AG82" i="7"/>
  <c r="AD81" i="7"/>
  <c r="AC74" i="7"/>
  <c r="AC57" i="7"/>
  <c r="AC48" i="7"/>
  <c r="AF74" i="7"/>
  <c r="AE72" i="7"/>
  <c r="AC55" i="7"/>
  <c r="AF48" i="7"/>
  <c r="AE46" i="7"/>
  <c r="AE112" i="7"/>
  <c r="AH95" i="7"/>
  <c r="AH77" i="7"/>
  <c r="AC52" i="7"/>
  <c r="AC81" i="7"/>
  <c r="AE55" i="7"/>
  <c r="AD52" i="7"/>
  <c r="AE47" i="7"/>
  <c r="AG75" i="7"/>
  <c r="AG53" i="7"/>
  <c r="AF58" i="7"/>
  <c r="AH55" i="7"/>
  <c r="AH47" i="7"/>
  <c r="AF104" i="7"/>
  <c r="AG47" i="7"/>
  <c r="AF78" i="7"/>
  <c r="AF94" i="7"/>
  <c r="AH83" i="7"/>
  <c r="AG81" i="7"/>
  <c r="AF52" i="7"/>
  <c r="AE94" i="7"/>
  <c r="AC104" i="7"/>
  <c r="AD83" i="7"/>
  <c r="AG74" i="7"/>
  <c r="AG57" i="7"/>
  <c r="AD55" i="7"/>
  <c r="AG48" i="7"/>
  <c r="AD47" i="7"/>
  <c r="AC83" i="7"/>
  <c r="AE58" i="7"/>
  <c r="AC47" i="7"/>
  <c r="AD112" i="7"/>
  <c r="AC60" i="7"/>
  <c r="AH60" i="7"/>
  <c r="AG52" i="7"/>
  <c r="AG83" i="7"/>
  <c r="AG94" i="7"/>
  <c r="AG103" i="8"/>
  <c r="AH76" i="8"/>
  <c r="AE57" i="8"/>
  <c r="AC108" i="8"/>
  <c r="AH95" i="8"/>
  <c r="AH50" i="8"/>
  <c r="AF71" i="8"/>
  <c r="AE106" i="8"/>
  <c r="AE108" i="8"/>
  <c r="AF110" i="8"/>
  <c r="AD95" i="8"/>
  <c r="AF79" i="8"/>
  <c r="AE74" i="8"/>
  <c r="AD46" i="8"/>
  <c r="AC95" i="8"/>
  <c r="AE80" i="8"/>
  <c r="AC73" i="8"/>
  <c r="AH79" i="8"/>
  <c r="AG45" i="8"/>
  <c r="AF51" i="8"/>
  <c r="AC45" i="8"/>
  <c r="AG50" i="8"/>
  <c r="AG95" i="8"/>
  <c r="AH80" i="8"/>
  <c r="AE95" i="8"/>
  <c r="AD109" i="8"/>
  <c r="AH103" i="8"/>
  <c r="AG92" i="8"/>
  <c r="AC69" i="8"/>
  <c r="AG57" i="8"/>
  <c r="AF52" i="8"/>
  <c r="AH45" i="8"/>
  <c r="AE110" i="8"/>
  <c r="AF92" i="8"/>
  <c r="AG74" i="8"/>
  <c r="AE59" i="8"/>
  <c r="AF45" i="8"/>
  <c r="AH92" i="8"/>
  <c r="AG80" i="8"/>
  <c r="AE72" i="8"/>
  <c r="AD75" i="8"/>
  <c r="AG108" i="8"/>
  <c r="AD108" i="8"/>
  <c r="AH109" i="8"/>
  <c r="AG83" i="8"/>
  <c r="AC83" i="8"/>
  <c r="AF81" i="8"/>
  <c r="AE76" i="8"/>
  <c r="AD73" i="8"/>
  <c r="AG58" i="8"/>
  <c r="AC58" i="8"/>
  <c r="AE50" i="8"/>
  <c r="AD47" i="8"/>
  <c r="AE112" i="8"/>
  <c r="AG109" i="8"/>
  <c r="AH93" i="8"/>
  <c r="AD93" i="8"/>
  <c r="AD77" i="8"/>
  <c r="AG73" i="8"/>
  <c r="AE71" i="8"/>
  <c r="AG71" i="8"/>
  <c r="AC71" i="8"/>
  <c r="AF69" i="8"/>
  <c r="AE54" i="8"/>
  <c r="AD51" i="8"/>
  <c r="AC47" i="8"/>
  <c r="AF103" i="8"/>
  <c r="AE84" i="8"/>
  <c r="AD81" i="8"/>
  <c r="AC76" i="8"/>
  <c r="AF73" i="8"/>
  <c r="AE58" i="8"/>
  <c r="AG56" i="8"/>
  <c r="AC56" i="8"/>
  <c r="AE56" i="8"/>
  <c r="AC51" i="8"/>
  <c r="AC48" i="8"/>
  <c r="AD110" i="8"/>
  <c r="AH110" i="8"/>
  <c r="AD84" i="8"/>
  <c r="AC81" i="8"/>
  <c r="AE70" i="8"/>
  <c r="AD59" i="8"/>
  <c r="AH52" i="8"/>
  <c r="AD52" i="8"/>
  <c r="AH112" i="8"/>
  <c r="AD112" i="8"/>
  <c r="AF112" i="8"/>
  <c r="AG94" i="8"/>
  <c r="AC94" i="8"/>
  <c r="AD48" i="8"/>
  <c r="AH48" i="8"/>
  <c r="AH46" i="8"/>
  <c r="AF46" i="8"/>
  <c r="AD103" i="8"/>
  <c r="AH94" i="8"/>
  <c r="AC82" i="8"/>
  <c r="AC57" i="8"/>
  <c r="AE48" i="8"/>
  <c r="AC103" i="8"/>
  <c r="AD76" i="8"/>
  <c r="AD50" i="8"/>
  <c r="AC46" i="8"/>
  <c r="AF93" i="8"/>
  <c r="AD80" i="8"/>
  <c r="AC77" i="8"/>
  <c r="AH56" i="8"/>
  <c r="AC50" i="8"/>
  <c r="AF47" i="8"/>
  <c r="AG110" i="8"/>
  <c r="AE94" i="8"/>
  <c r="AD83" i="8"/>
  <c r="AC80" i="8"/>
  <c r="AH78" i="8"/>
  <c r="AD78" i="8"/>
  <c r="AD58" i="8"/>
  <c r="AG52" i="8"/>
  <c r="AE46" i="8"/>
  <c r="AF94" i="8"/>
  <c r="AG77" i="8"/>
  <c r="AC112" i="8"/>
  <c r="AG53" i="8"/>
  <c r="AC53" i="8"/>
  <c r="AG69" i="8"/>
  <c r="AE69" i="8"/>
  <c r="AD94" i="8"/>
  <c r="AH82" i="8"/>
  <c r="AD82" i="8"/>
  <c r="AH73" i="8"/>
  <c r="AH57" i="8"/>
  <c r="AD57" i="8"/>
  <c r="AH47" i="8"/>
  <c r="AF82" i="8"/>
  <c r="AH77" i="8"/>
  <c r="AF70" i="8"/>
  <c r="AH70" i="8"/>
  <c r="AD70" i="8"/>
  <c r="AH54" i="8"/>
  <c r="AD54" i="8"/>
  <c r="AF54" i="8"/>
  <c r="AG47" i="8"/>
  <c r="AF109" i="8"/>
  <c r="AH81" i="8"/>
  <c r="AG76" i="8"/>
  <c r="AF74" i="8"/>
  <c r="AD74" i="8"/>
  <c r="AH74" i="8"/>
  <c r="AG51" i="8"/>
  <c r="AG48" i="8"/>
  <c r="AH84" i="8"/>
  <c r="AG81" i="8"/>
  <c r="AE79" i="8"/>
  <c r="AG79" i="8"/>
  <c r="AC79" i="8"/>
  <c r="AF77" i="8"/>
  <c r="AG54" i="8"/>
  <c r="AD51" i="7"/>
  <c r="AE79" i="7"/>
  <c r="AF70" i="7"/>
  <c r="AH70" i="7"/>
  <c r="AE60" i="7"/>
  <c r="AD48" i="7"/>
  <c r="AD57" i="7"/>
  <c r="AC51" i="7"/>
  <c r="AH74" i="7"/>
  <c r="AG76" i="7"/>
  <c r="AC76" i="7"/>
  <c r="AF79" i="7"/>
  <c r="AE110" i="7"/>
  <c r="AH110" i="7"/>
  <c r="AD110" i="7"/>
  <c r="AF82" i="7"/>
  <c r="AE82" i="7"/>
  <c r="AH76" i="7"/>
  <c r="AE107" i="7"/>
  <c r="AC46" i="7"/>
  <c r="AG46" i="7"/>
  <c r="AF46" i="7"/>
  <c r="AC93" i="7"/>
  <c r="AD77" i="7"/>
  <c r="AC70" i="7"/>
  <c r="AH46" i="7"/>
  <c r="AG77" i="7"/>
  <c r="AH104" i="7"/>
  <c r="AD70" i="7"/>
  <c r="AD49" i="7"/>
  <c r="AH49" i="7"/>
  <c r="AH52" i="7"/>
  <c r="AH82" i="7"/>
  <c r="AD74" i="7"/>
  <c r="AE114" i="7"/>
  <c r="AD114" i="7"/>
  <c r="AH114" i="7"/>
  <c r="AD76" i="7"/>
  <c r="AH115" i="7"/>
  <c r="AD115" i="7"/>
  <c r="AC115" i="7"/>
  <c r="AG115" i="7"/>
  <c r="AC80" i="7"/>
  <c r="AF80" i="7"/>
  <c r="AG80" i="7"/>
  <c r="AC54" i="7"/>
  <c r="AG54" i="7"/>
  <c r="AF54" i="7"/>
  <c r="AF114" i="7"/>
  <c r="AH80" i="7"/>
  <c r="AE78" i="7"/>
  <c r="AH78" i="7"/>
  <c r="AE76" i="7"/>
  <c r="AD104" i="7"/>
  <c r="AE77" i="7"/>
  <c r="AG59" i="7"/>
  <c r="AC59" i="7"/>
  <c r="AE96" i="7"/>
  <c r="AD58" i="7"/>
  <c r="AH58" i="7"/>
  <c r="AG58" i="7"/>
  <c r="AD82" i="7"/>
  <c r="AF59" i="7"/>
  <c r="AG107" i="7"/>
  <c r="AC107" i="7"/>
  <c r="AF107" i="7"/>
  <c r="AH79" i="7"/>
  <c r="AC79" i="7"/>
  <c r="AD79" i="7"/>
  <c r="AD93" i="7"/>
  <c r="AE93" i="7"/>
  <c r="AG114" i="7"/>
  <c r="AF110" i="7"/>
  <c r="AC95" i="7"/>
  <c r="AG95" i="7"/>
  <c r="AF95" i="7"/>
  <c r="AE80" i="7"/>
  <c r="AC72" i="7"/>
  <c r="AG72" i="7"/>
  <c r="AF72" i="7"/>
  <c r="AF57" i="7"/>
  <c r="AE54" i="7"/>
  <c r="AE115" i="7"/>
  <c r="AF93" i="7"/>
  <c r="AC77" i="7"/>
  <c r="AG112" i="7"/>
  <c r="AC112" i="7"/>
  <c r="AF112" i="7"/>
  <c r="AD107" i="7"/>
  <c r="AG93" i="7"/>
  <c r="AD80" i="7"/>
  <c r="AC78" i="7"/>
  <c r="AH72" i="7"/>
  <c r="AG70" i="7"/>
  <c r="AD60" i="7"/>
  <c r="AH51" i="7"/>
  <c r="AF113" i="7"/>
  <c r="AE113" i="7"/>
  <c r="AE73" i="7"/>
  <c r="AE59" i="7"/>
  <c r="AE51" i="7"/>
  <c r="AF76" i="7"/>
  <c r="AH48" i="7"/>
  <c r="AH57" i="7"/>
  <c r="AG51" i="7"/>
  <c r="AD78" i="7"/>
  <c r="AG50" i="7"/>
  <c r="AF50" i="7"/>
  <c r="AC50" i="7"/>
  <c r="AG49" i="7"/>
  <c r="AH108" i="6" l="1"/>
  <c r="AG108" i="6"/>
  <c r="AF108" i="6"/>
  <c r="AE108" i="6"/>
  <c r="AD108" i="6"/>
  <c r="AC108" i="6"/>
  <c r="AH106" i="6"/>
  <c r="AG106" i="6"/>
  <c r="AF106" i="6"/>
  <c r="AE106" i="6"/>
  <c r="AD106" i="6"/>
  <c r="AC106" i="6"/>
  <c r="AH105" i="6"/>
  <c r="AG105" i="6"/>
  <c r="AF105" i="6"/>
  <c r="AE105" i="6"/>
  <c r="AD105" i="6"/>
  <c r="AC105" i="6"/>
  <c r="AH97" i="6"/>
  <c r="AG97" i="6"/>
  <c r="AF97" i="6"/>
  <c r="AE97" i="6"/>
  <c r="AD97" i="6"/>
  <c r="AC97" i="6"/>
  <c r="AH96" i="6"/>
  <c r="AG96" i="6"/>
  <c r="AF96" i="6"/>
  <c r="AE96" i="6"/>
  <c r="AD96" i="6"/>
  <c r="AC96" i="6"/>
  <c r="AH95" i="6"/>
  <c r="AG95" i="6"/>
  <c r="AF95" i="6"/>
  <c r="AE95" i="6"/>
  <c r="AD95" i="6"/>
  <c r="AC95" i="6"/>
  <c r="AH94" i="6"/>
  <c r="AG94" i="6"/>
  <c r="AF94" i="6"/>
  <c r="AE94" i="6"/>
  <c r="AD94" i="6"/>
  <c r="AC94" i="6"/>
  <c r="AH86" i="6"/>
  <c r="AG86" i="6"/>
  <c r="AF86" i="6"/>
  <c r="AE86" i="6"/>
  <c r="AD86" i="6"/>
  <c r="AC86" i="6"/>
  <c r="AH85" i="6"/>
  <c r="AG85" i="6"/>
  <c r="AF85" i="6"/>
  <c r="AE85" i="6"/>
  <c r="AD85" i="6"/>
  <c r="AC85" i="6"/>
  <c r="AH84" i="6"/>
  <c r="AG84" i="6"/>
  <c r="AF84" i="6"/>
  <c r="AE84" i="6"/>
  <c r="AD84" i="6"/>
  <c r="AC84" i="6"/>
  <c r="AH83" i="6"/>
  <c r="AG83" i="6"/>
  <c r="AF83" i="6"/>
  <c r="AE83" i="6"/>
  <c r="AD83" i="6"/>
  <c r="AC83" i="6"/>
  <c r="AH82" i="6"/>
  <c r="AG82" i="6"/>
  <c r="AF82" i="6"/>
  <c r="AE82" i="6"/>
  <c r="AD82" i="6"/>
  <c r="AC82" i="6"/>
  <c r="AH81" i="6"/>
  <c r="AG81" i="6"/>
  <c r="AF81" i="6"/>
  <c r="AE81" i="6"/>
  <c r="AD81" i="6"/>
  <c r="AC81" i="6"/>
  <c r="AH80" i="6"/>
  <c r="AG80" i="6"/>
  <c r="AF80" i="6"/>
  <c r="AE80" i="6"/>
  <c r="AD80" i="6"/>
  <c r="AC80" i="6"/>
  <c r="AH79" i="6"/>
  <c r="AG79" i="6"/>
  <c r="AF79" i="6"/>
  <c r="AE79" i="6"/>
  <c r="AD79" i="6"/>
  <c r="AC79" i="6"/>
  <c r="AH78" i="6"/>
  <c r="AG78" i="6"/>
  <c r="AF78" i="6"/>
  <c r="AE78" i="6"/>
  <c r="AD78" i="6"/>
  <c r="AC78" i="6"/>
  <c r="AH77" i="6"/>
  <c r="AG77" i="6"/>
  <c r="AF77" i="6"/>
  <c r="AE77" i="6"/>
  <c r="AD77" i="6"/>
  <c r="AC77" i="6"/>
  <c r="AH76" i="6"/>
  <c r="AG76" i="6"/>
  <c r="AF76" i="6"/>
  <c r="AE76" i="6"/>
  <c r="AD76" i="6"/>
  <c r="AC76" i="6"/>
  <c r="AH75" i="6"/>
  <c r="AG75" i="6"/>
  <c r="AF75" i="6"/>
  <c r="AE75" i="6"/>
  <c r="AD75" i="6"/>
  <c r="AC75" i="6"/>
  <c r="AH74" i="6"/>
  <c r="AG74" i="6"/>
  <c r="AF74" i="6"/>
  <c r="AE74" i="6"/>
  <c r="AD74" i="6"/>
  <c r="AC74" i="6"/>
  <c r="AH73" i="6"/>
  <c r="AG73" i="6"/>
  <c r="AF73" i="6"/>
  <c r="AE73" i="6"/>
  <c r="AD73" i="6"/>
  <c r="AC73" i="6"/>
  <c r="AH72" i="6"/>
  <c r="AG72" i="6"/>
  <c r="AF72" i="6"/>
  <c r="AE72" i="6"/>
  <c r="AD72" i="6"/>
  <c r="AC72" i="6"/>
  <c r="AH71" i="6"/>
  <c r="AG71" i="6"/>
  <c r="AF71" i="6"/>
  <c r="AE71" i="6"/>
  <c r="AD71" i="6"/>
  <c r="AC71" i="6"/>
  <c r="AH61" i="6"/>
  <c r="AG61" i="6"/>
  <c r="AF61" i="6"/>
  <c r="AE61" i="6"/>
  <c r="AD61" i="6"/>
  <c r="AC61" i="6"/>
  <c r="AH60" i="6"/>
  <c r="AG60" i="6"/>
  <c r="AF60" i="6"/>
  <c r="AE60" i="6"/>
  <c r="AD60" i="6"/>
  <c r="AC60" i="6"/>
  <c r="AH59" i="6"/>
  <c r="AG59" i="6"/>
  <c r="AF59" i="6"/>
  <c r="AE59" i="6"/>
  <c r="AD59" i="6"/>
  <c r="AC59" i="6"/>
  <c r="AH58" i="6"/>
  <c r="AG58" i="6"/>
  <c r="AF58" i="6"/>
  <c r="AE58" i="6"/>
  <c r="AD58" i="6"/>
  <c r="AC58" i="6"/>
  <c r="AH56" i="6"/>
  <c r="AG56" i="6"/>
  <c r="AF56" i="6"/>
  <c r="AE56" i="6"/>
  <c r="AD56" i="6"/>
  <c r="AC56" i="6"/>
  <c r="AH55" i="6"/>
  <c r="AG55" i="6"/>
  <c r="AF55" i="6"/>
  <c r="AE55" i="6"/>
  <c r="AD55" i="6"/>
  <c r="AC55" i="6"/>
  <c r="AH54" i="6"/>
  <c r="AG54" i="6"/>
  <c r="AF54" i="6"/>
  <c r="AE54" i="6"/>
  <c r="AD54" i="6"/>
  <c r="AC54" i="6"/>
  <c r="AH53" i="6"/>
  <c r="AG53" i="6"/>
  <c r="AF53" i="6"/>
  <c r="AE53" i="6"/>
  <c r="AD53" i="6"/>
  <c r="AC53" i="6"/>
  <c r="AH52" i="6"/>
  <c r="AG52" i="6"/>
  <c r="AF52" i="6"/>
  <c r="AE52" i="6"/>
  <c r="AD52" i="6"/>
  <c r="AC52" i="6"/>
  <c r="AH51" i="6"/>
  <c r="AG51" i="6"/>
  <c r="AF51" i="6"/>
  <c r="AE51" i="6"/>
  <c r="AD51" i="6"/>
  <c r="AC51" i="6"/>
  <c r="AH50" i="6"/>
  <c r="AG50" i="6"/>
  <c r="AF50" i="6"/>
  <c r="AE50" i="6"/>
  <c r="AD50" i="6"/>
  <c r="AC50" i="6"/>
  <c r="AH49" i="6"/>
  <c r="AG49" i="6"/>
  <c r="AF49" i="6"/>
  <c r="AE49" i="6"/>
  <c r="AD49" i="6"/>
  <c r="AC49" i="6"/>
  <c r="AH48" i="6"/>
  <c r="AG48" i="6"/>
  <c r="AF48" i="6"/>
  <c r="AE48" i="6"/>
  <c r="AD48" i="6"/>
  <c r="AC48" i="6"/>
  <c r="AH47" i="6"/>
  <c r="AG47" i="6"/>
  <c r="AF47" i="6"/>
  <c r="AE47" i="6"/>
  <c r="AD47" i="6"/>
  <c r="AC47" i="6"/>
  <c r="E28" i="1" l="1"/>
  <c r="F25" i="1" s="1"/>
  <c r="F26" i="1" l="1"/>
  <c r="F27" i="1" l="1"/>
  <c r="AH126" i="1" l="1"/>
  <c r="AH124" i="1"/>
  <c r="AH122" i="1"/>
  <c r="AH120" i="1"/>
  <c r="AH116" i="1"/>
  <c r="AC107" i="1"/>
  <c r="AH107" i="1"/>
  <c r="AH105" i="1"/>
  <c r="AH96" i="1"/>
  <c r="AH94" i="1"/>
  <c r="AH92" i="1"/>
  <c r="AH90" i="1"/>
  <c r="AH88" i="1"/>
  <c r="AH86" i="1"/>
  <c r="AH84" i="1"/>
  <c r="AH82" i="1"/>
  <c r="AH81" i="1"/>
  <c r="AG71" i="1"/>
  <c r="AH70" i="1"/>
  <c r="AG69" i="1"/>
  <c r="AH68" i="1"/>
  <c r="AG66" i="1"/>
  <c r="AH65" i="1"/>
  <c r="AG64" i="1"/>
  <c r="AH63" i="1"/>
  <c r="AG62" i="1"/>
  <c r="AH61" i="1"/>
  <c r="AG60" i="1"/>
  <c r="AH59" i="1"/>
  <c r="AG58" i="1"/>
  <c r="AH57" i="1"/>
  <c r="AC120" i="1" l="1"/>
  <c r="AC124" i="1"/>
  <c r="AC70" i="1"/>
  <c r="AG120" i="1"/>
  <c r="AG124" i="1"/>
  <c r="AE57" i="1"/>
  <c r="AC59" i="1"/>
  <c r="AG59" i="1"/>
  <c r="AE61" i="1"/>
  <c r="AC63" i="1"/>
  <c r="AG63" i="1"/>
  <c r="AE65" i="1"/>
  <c r="AC68" i="1"/>
  <c r="AG68" i="1"/>
  <c r="AE70" i="1"/>
  <c r="AC81" i="1"/>
  <c r="AG81" i="1"/>
  <c r="AC84" i="1"/>
  <c r="AG84" i="1"/>
  <c r="AE86" i="1"/>
  <c r="AC88" i="1"/>
  <c r="AG88" i="1"/>
  <c r="AE90" i="1"/>
  <c r="AC92" i="1"/>
  <c r="AG92" i="1"/>
  <c r="AE94" i="1"/>
  <c r="AC96" i="1"/>
  <c r="AG96" i="1"/>
  <c r="AE105" i="1"/>
  <c r="AG107" i="1"/>
  <c r="AE116" i="1"/>
  <c r="AE122" i="1"/>
  <c r="AE126" i="1"/>
  <c r="AC57" i="1"/>
  <c r="AG57" i="1"/>
  <c r="AE59" i="1"/>
  <c r="AC61" i="1"/>
  <c r="AG61" i="1"/>
  <c r="AE63" i="1"/>
  <c r="AC65" i="1"/>
  <c r="AG65" i="1"/>
  <c r="AE68" i="1"/>
  <c r="AG70" i="1"/>
  <c r="AE81" i="1"/>
  <c r="AE84" i="1"/>
  <c r="AC86" i="1"/>
  <c r="AG86" i="1"/>
  <c r="AE88" i="1"/>
  <c r="AC90" i="1"/>
  <c r="AG90" i="1"/>
  <c r="AE92" i="1"/>
  <c r="AC94" i="1"/>
  <c r="AG94" i="1"/>
  <c r="AE96" i="1"/>
  <c r="AC105" i="1"/>
  <c r="AG105" i="1"/>
  <c r="AE107" i="1"/>
  <c r="AC116" i="1"/>
  <c r="AG116" i="1"/>
  <c r="AE120" i="1"/>
  <c r="AC122" i="1"/>
  <c r="AG122" i="1"/>
  <c r="AE124" i="1"/>
  <c r="AC126" i="1"/>
  <c r="AG126" i="1"/>
  <c r="AF58" i="1"/>
  <c r="AD60" i="1"/>
  <c r="AF60" i="1"/>
  <c r="AH60" i="1"/>
  <c r="AD62" i="1"/>
  <c r="AF62" i="1"/>
  <c r="AH62" i="1"/>
  <c r="AD64" i="1"/>
  <c r="AF64" i="1"/>
  <c r="AH64" i="1"/>
  <c r="AD66" i="1"/>
  <c r="AF66" i="1"/>
  <c r="AH66" i="1"/>
  <c r="AD69" i="1"/>
  <c r="AF69" i="1"/>
  <c r="AH69" i="1"/>
  <c r="AD71" i="1"/>
  <c r="AF71" i="1"/>
  <c r="AH71" i="1"/>
  <c r="AD82" i="1"/>
  <c r="AF82" i="1"/>
  <c r="AG83" i="1"/>
  <c r="AE83" i="1"/>
  <c r="AC83" i="1"/>
  <c r="AF83" i="1"/>
  <c r="AG85" i="1"/>
  <c r="AE85" i="1"/>
  <c r="AC85" i="1"/>
  <c r="AF85" i="1"/>
  <c r="AG87" i="1"/>
  <c r="AE87" i="1"/>
  <c r="AC87" i="1"/>
  <c r="AF87" i="1"/>
  <c r="AG89" i="1"/>
  <c r="AE89" i="1"/>
  <c r="AC89" i="1"/>
  <c r="AF89" i="1"/>
  <c r="AG91" i="1"/>
  <c r="AE91" i="1"/>
  <c r="AC91" i="1"/>
  <c r="AF91" i="1"/>
  <c r="AG93" i="1"/>
  <c r="AE93" i="1"/>
  <c r="AC93" i="1"/>
  <c r="AF93" i="1"/>
  <c r="AG95" i="1"/>
  <c r="AE95" i="1"/>
  <c r="AC95" i="1"/>
  <c r="AF95" i="1"/>
  <c r="AG104" i="1"/>
  <c r="AE104" i="1"/>
  <c r="AC104" i="1"/>
  <c r="AF104" i="1"/>
  <c r="AG106" i="1"/>
  <c r="AE106" i="1"/>
  <c r="AC106" i="1"/>
  <c r="AF106" i="1"/>
  <c r="AG115" i="1"/>
  <c r="AE115" i="1"/>
  <c r="AC115" i="1"/>
  <c r="AF115" i="1"/>
  <c r="AG118" i="1"/>
  <c r="AE118" i="1"/>
  <c r="AC118" i="1"/>
  <c r="AF118" i="1"/>
  <c r="AG121" i="1"/>
  <c r="AE121" i="1"/>
  <c r="AC121" i="1"/>
  <c r="AF121" i="1"/>
  <c r="AG123" i="1"/>
  <c r="AE123" i="1"/>
  <c r="AC123" i="1"/>
  <c r="AF123" i="1"/>
  <c r="AG125" i="1"/>
  <c r="AE125" i="1"/>
  <c r="AC125" i="1"/>
  <c r="AF125" i="1"/>
  <c r="AD58" i="1"/>
  <c r="AH58" i="1"/>
  <c r="AD57" i="1"/>
  <c r="AF57" i="1"/>
  <c r="AC58" i="1"/>
  <c r="AE58" i="1"/>
  <c r="AD59" i="1"/>
  <c r="AF59" i="1"/>
  <c r="AC60" i="1"/>
  <c r="AE60" i="1"/>
  <c r="AD61" i="1"/>
  <c r="AF61" i="1"/>
  <c r="AC62" i="1"/>
  <c r="AE62" i="1"/>
  <c r="AD63" i="1"/>
  <c r="AF63" i="1"/>
  <c r="AC64" i="1"/>
  <c r="AE64" i="1"/>
  <c r="AD65" i="1"/>
  <c r="AF65" i="1"/>
  <c r="AC66" i="1"/>
  <c r="AE66" i="1"/>
  <c r="AD68" i="1"/>
  <c r="AF68" i="1"/>
  <c r="AC69" i="1"/>
  <c r="AE69" i="1"/>
  <c r="AD70" i="1"/>
  <c r="AF70" i="1"/>
  <c r="AC71" i="1"/>
  <c r="AE71" i="1"/>
  <c r="AD81" i="1"/>
  <c r="AF81" i="1"/>
  <c r="AC82" i="1"/>
  <c r="AE82" i="1"/>
  <c r="AG82" i="1"/>
  <c r="AD83" i="1"/>
  <c r="AH83" i="1"/>
  <c r="AD85" i="1"/>
  <c r="AH85" i="1"/>
  <c r="AD87" i="1"/>
  <c r="AH87" i="1"/>
  <c r="AD89" i="1"/>
  <c r="AH89" i="1"/>
  <c r="AD91" i="1"/>
  <c r="AH91" i="1"/>
  <c r="AD93" i="1"/>
  <c r="AH93" i="1"/>
  <c r="AD95" i="1"/>
  <c r="AH95" i="1"/>
  <c r="AD104" i="1"/>
  <c r="AH104" i="1"/>
  <c r="AD106" i="1"/>
  <c r="AH106" i="1"/>
  <c r="AD115" i="1"/>
  <c r="AH115" i="1"/>
  <c r="AD118" i="1"/>
  <c r="AH118" i="1"/>
  <c r="AD121" i="1"/>
  <c r="AH121" i="1"/>
  <c r="AD123" i="1"/>
  <c r="AH123" i="1"/>
  <c r="AD125" i="1"/>
  <c r="AH125" i="1"/>
  <c r="AD84" i="1"/>
  <c r="AF84" i="1"/>
  <c r="AD86" i="1"/>
  <c r="AF86" i="1"/>
  <c r="AD88" i="1"/>
  <c r="AF88" i="1"/>
  <c r="AD90" i="1"/>
  <c r="AF90" i="1"/>
  <c r="AD92" i="1"/>
  <c r="AF92" i="1"/>
  <c r="AD94" i="1"/>
  <c r="AF94" i="1"/>
  <c r="AD96" i="1"/>
  <c r="AF96" i="1"/>
  <c r="AD105" i="1"/>
  <c r="AF105" i="1"/>
  <c r="AD107" i="1"/>
  <c r="AF107" i="1"/>
  <c r="AD116" i="1"/>
  <c r="AF116" i="1"/>
  <c r="AD120" i="1"/>
  <c r="AF120" i="1"/>
  <c r="AD122" i="1"/>
  <c r="AF122" i="1"/>
  <c r="AD124" i="1"/>
  <c r="AF124" i="1"/>
  <c r="AD126" i="1"/>
  <c r="AF126" i="1"/>
</calcChain>
</file>

<file path=xl/sharedStrings.xml><?xml version="1.0" encoding="utf-8"?>
<sst xmlns="http://schemas.openxmlformats.org/spreadsheetml/2006/main" count="2282" uniqueCount="185">
  <si>
    <r>
      <t>U</t>
    </r>
    <r>
      <rPr>
        <b/>
        <sz val="10"/>
        <rFont val="Garamond"/>
        <family val="1"/>
      </rPr>
      <t>NIVERSIDAD DE</t>
    </r>
    <r>
      <rPr>
        <b/>
        <sz val="12"/>
        <rFont val="Garamond"/>
        <family val="1"/>
      </rPr>
      <t xml:space="preserve"> J</t>
    </r>
    <r>
      <rPr>
        <b/>
        <sz val="10"/>
        <rFont val="Garamond"/>
        <family val="1"/>
      </rPr>
      <t>AÉN</t>
    </r>
  </si>
  <si>
    <t>Responda de 1 a 5 a las siguientes cuestiones relacionadas con los bloques:</t>
  </si>
  <si>
    <t>Planificación y Desarrollo de la Enseñanza</t>
  </si>
  <si>
    <t>Grupo de Estudiantes (No se muestran datos por centro puesto que las respuestas se refieren a cada grado en particular)</t>
  </si>
  <si>
    <t>Servicios de Apoyo al Estudiante</t>
  </si>
  <si>
    <t>Recursos de Apoyo a la Enseñanza</t>
  </si>
  <si>
    <t>BLOQUE 1. Planificación y Desarrollo de la Enseñanza</t>
  </si>
  <si>
    <t>Conozco los objetivos del Plan de Estudios reflejados en las Memorias de los Grados</t>
  </si>
  <si>
    <t>FRECUENCIAS ABSOLUTAS</t>
  </si>
  <si>
    <t>FRECUENCIAS RELATIVAS</t>
  </si>
  <si>
    <t>MEDIDAS ESTADÍSTICAS</t>
  </si>
  <si>
    <t>ns/nc</t>
  </si>
  <si>
    <t>TOTAL</t>
  </si>
  <si>
    <t>Media</t>
  </si>
  <si>
    <t>Desv. Típica</t>
  </si>
  <si>
    <t>Mediana</t>
  </si>
  <si>
    <t>Moda</t>
  </si>
  <si>
    <t>PLANIFICACIÓN DE LA ENSEÑANZA</t>
  </si>
  <si>
    <t>Los objetivos reflejan con claridad el perfil del titulado</t>
  </si>
  <si>
    <t>Estoy satisfecho/a con los objetivos del Plan de Estudios</t>
  </si>
  <si>
    <t xml:space="preserve">5. He participado activamente en la elaboración de la Guía Docente de las asignaturas que imparto. : </t>
  </si>
  <si>
    <t xml:space="preserve">6. La planificación de los contenidos y actividades de las asignaturas que imparto me parece adecuada. : </t>
  </si>
  <si>
    <t xml:space="preserve">Se llevan a cabo mecanismos de revisión anual en las guías de las materias. : </t>
  </si>
  <si>
    <t xml:space="preserve">7. Se llevan a cabo mecanismos de revisión anual en las guías de las materias. : </t>
  </si>
  <si>
    <t xml:space="preserve">En la planificación de la enseñanza se consideran los intereses y los conocimientos previos de los estudiantes. : </t>
  </si>
  <si>
    <t xml:space="preserve">8. En la planificación de la enseñanza se consideran los intereses y los conocimientos previos de los estudiantes. : </t>
  </si>
  <si>
    <t xml:space="preserve">Los créditos asignados a las materias guardan proporción con el volumen de trabajo que suponen para el estudiante la superación de las mismas. : </t>
  </si>
  <si>
    <t xml:space="preserve">9. Los créditos asignados a las materias guardan proporción con el volumen de trabajo que suponen para el estudiante la superación de las mismas. : </t>
  </si>
  <si>
    <t xml:space="preserve">Se respeta la planificación inicial de las actividades programadas. : </t>
  </si>
  <si>
    <t xml:space="preserve">10. Se respeta la planificación inicial de las actividades programadas. : </t>
  </si>
  <si>
    <t xml:space="preserve">El proceso de coordinación y reuniones entre el profesorado de la asignatura es adecuado. : </t>
  </si>
  <si>
    <t xml:space="preserve">11. El proceso de coordinación y reuniones entre el profesorado de la asignatura es adecuado. : </t>
  </si>
  <si>
    <t>DESARROLLO DE LA ENSEÑANZA Y EVALUACIÓN DE APRENDIZAJES</t>
  </si>
  <si>
    <t xml:space="preserve">Estoy satisfecho con el grado de cumplimiento que he conseguido de las actividades programadas. : </t>
  </si>
  <si>
    <t>Tengo en cuenta el tiempo de aprendizaje del estudiante en función de los créditos ECTS (horas lectivas más trabajo personal) para adquirir las competencias y superar con éxito el programa</t>
  </si>
  <si>
    <t xml:space="preserve">Los procedimientos de evaluación que he utilizado han permitido valorar adecuadamente el nivel de competencias adquiridas por los estudiantes. : </t>
  </si>
  <si>
    <t xml:space="preserve">Estoy satisfecho con el desarrollo de la enseñanza. </t>
  </si>
  <si>
    <t>BLOQUE 2. Grupo de estudiantes</t>
  </si>
  <si>
    <t>Tienen los conocimientos previos suficientes para seguir los contenidos de la materia</t>
  </si>
  <si>
    <t>Dedican el tiempo suficiente a la preparación de la materia</t>
  </si>
  <si>
    <t>Colaboran entre ellos para sacar adelante las materias</t>
  </si>
  <si>
    <t>Muestran interés por los diferentes temas que se tratan en el desarrollo de la actividad docente</t>
  </si>
  <si>
    <t>Participan activamente en debates y actividades desarrolladas en el aula</t>
  </si>
  <si>
    <t>Resuelven problemas e interpretan resultados</t>
  </si>
  <si>
    <t>Utilizan la bibliografía recomendada</t>
  </si>
  <si>
    <t>Realizan actividades complementarias (lecturas, trabajos, exposiciones,…)</t>
  </si>
  <si>
    <t>Utilizan, habitualmente, las horas de tutoría</t>
  </si>
  <si>
    <t>Se muestran satisfechos con la metodología de enseñanza-aprendizaje</t>
  </si>
  <si>
    <t>Se muestran satisfechos con la metodología de evaluación</t>
  </si>
  <si>
    <t>Se muestran satisfechos con los resultados de la evaluación</t>
  </si>
  <si>
    <t>Se preocupan de comentar con el profesor los resultados de las evaluaciones</t>
  </si>
  <si>
    <t>Durante el desarrollo de la materia se evidencia la adquisición de las competencias (conocimientos, destrezas y habilidades) por parte de los estudiantes</t>
  </si>
  <si>
    <t>Ven satisfechas sus expectativas respecto a la materia</t>
  </si>
  <si>
    <t>Estoy satisfecho/a, en general, con el grupo de estudiantes</t>
  </si>
  <si>
    <t>BLOQUE 3. Servicios de Apoyo al Estudiante</t>
  </si>
  <si>
    <t>Las actuaciones que orientan a los estudiantes de nuevo ingreso son adecuadas</t>
  </si>
  <si>
    <t>Las acciones de orientación sobre las distintas alternativas de contenido curricular, movilidad, prácticas externas,… son adecuadas</t>
  </si>
  <si>
    <t>Las actuaciones de atención a la diversidad, en caso de ser necesarias, son adecuadas</t>
  </si>
  <si>
    <t>Las acciones de orientación sobre las distintas alternativas de contenido curricular, movilidad, prácticas externas… son adecuadas</t>
  </si>
  <si>
    <t>Los planes de acción tutorial de los estudiantes son adecuados</t>
  </si>
  <si>
    <t>BLOQUE 4. Recursos de Apoyo a la Enseñanza</t>
  </si>
  <si>
    <t>Personal Académico</t>
  </si>
  <si>
    <t xml:space="preserve">El personal académico es suficiente. : </t>
  </si>
  <si>
    <t>Estoy satisfecho con los criterios de asignación de la docencia dentro del área de conocimiento.</t>
  </si>
  <si>
    <t>Recursos y Servicios</t>
  </si>
  <si>
    <t>Las aulas (acondicionamiento, equipamiento, iluminación, mobiliario, etc.) son adecuadas para el desarrollo de la enseñanza</t>
  </si>
  <si>
    <t xml:space="preserve">Las aulas (acondicionamiento, equipamiento, iluminación, mobiliario, etc.) son adecuadas para el desarrollo de la enseñanza.' : </t>
  </si>
  <si>
    <t>Los laboratorios, espacios experimentales y su equipamiento son adecuados</t>
  </si>
  <si>
    <t xml:space="preserve">Las aulas de informática y su equipamiento son adecuados. : </t>
  </si>
  <si>
    <t>Los fondos bibliográficos de la biblioteca son suficientes</t>
  </si>
  <si>
    <t xml:space="preserve">Los fondos bibliográficos de la biblioteca son suficientes. : </t>
  </si>
  <si>
    <t>Se garantiza el acceso a las distintas fuentes de información, bases de datos, fondos bibliográficos… para cubrir las necesidades de la enseñanza</t>
  </si>
  <si>
    <t>Se garantiza el acceso a las distintas fuentes de información, bases de datos, fondos bibliográficos... para cubrir las necesidades de las enseñanza.</t>
  </si>
  <si>
    <t>Estoy satisfecho/a con los recursos de docencia virtual disponibles</t>
  </si>
  <si>
    <t xml:space="preserve">Estoy satisfecho con los recursos de docencia virtual disponibles. : </t>
  </si>
  <si>
    <t>Los espacios destinados al desarrollo de todas mis actividades docentes son adecuados</t>
  </si>
  <si>
    <t xml:space="preserve">Los espacios destinados al desarrollo de todas mis actividades docentes son adecuados. : </t>
  </si>
  <si>
    <t>Los servicios que presta el PAS en relación con mi actividad docente son adecuados (secretaría, actas, personal de laboratorio,…)</t>
  </si>
  <si>
    <t xml:space="preserve">'39. Los servicios que presta el PAS en relación con mi actividad docente son adecuados (secretaría, actas, personal de laboratorio,...).' : </t>
  </si>
  <si>
    <t>Estoy satisfecho/a con los recursos y servicios destinados a la enseñanza</t>
  </si>
  <si>
    <t>No</t>
  </si>
  <si>
    <t>Indique el grado en el que ha impartido docencia:</t>
  </si>
  <si>
    <t>Grado en Biología</t>
  </si>
  <si>
    <t>Grado en Ciencias Ambientales</t>
  </si>
  <si>
    <t>Grado en Química</t>
  </si>
  <si>
    <t xml:space="preserve">Estoy satisfecho con la nueva metodología de planificación y desarrollo de la enseñanza </t>
  </si>
  <si>
    <t xml:space="preserve">He participado activamente en la elaboración de la Guía Docente de las asignaturas que imparto. </t>
  </si>
  <si>
    <t xml:space="preserve">La planificación de los contenidos y actividades de las asignaturas que imparto me parece adecuada. </t>
  </si>
  <si>
    <t>Servicio de Planificación y Evaluación</t>
  </si>
  <si>
    <t>Total</t>
  </si>
  <si>
    <t>Frecuencia</t>
  </si>
  <si>
    <t>Porcentaje</t>
  </si>
  <si>
    <t>Porcentaje válido</t>
  </si>
  <si>
    <t>Porcentaje acumulado</t>
  </si>
  <si>
    <t>Válido</t>
  </si>
  <si>
    <t>[Los fondos bibliográficos de la biblioteca son suficientes.] RECURSOS Y SERVICIOS:</t>
  </si>
  <si>
    <t>Tabla de frecuencia</t>
  </si>
  <si>
    <t>Observaciones/Sugerencias:</t>
  </si>
  <si>
    <t>b Existen múltiples modos. Se muestra el valor más pequeño</t>
  </si>
  <si>
    <t>Estadísticosa</t>
  </si>
  <si>
    <t>N</t>
  </si>
  <si>
    <t>Perdidos</t>
  </si>
  <si>
    <t>UNIVERSIDAD DE JAÉN</t>
  </si>
  <si>
    <t>NS/NC</t>
  </si>
  <si>
    <t>[Los objetivos reflejan con claridad el perfil del titulado. ] Valore de 1 a 5 teniendo en cuenta que: 1 = "Muy en desacuerdo" 2 = "En desacuerdo" 3 = "Algo de acuerdo" 4 = "Bastante de acuerdo" 5 = "Muy de acuerdo" ns/nc = "No sabe/No contesta</t>
  </si>
  <si>
    <t>[Estoy satisfecho/a con los objetivos del Plan de Estudios.] Valore de 1 a 5 teniendo en cuenta que: 1 = "Muy en desacuerdo" 2 = "En desacuerdo" 3 = "Algo de acuerdo" 4 = "Bastante de acuerdo" 5 = "Muy de acuerdo" ns/nc = "No sabe/No contesta</t>
  </si>
  <si>
    <t>[Estoy satisfecho con la nueva metodología de planificación y desarrollo de la enseñanza.] Valore de 1 a 5 teniendo en cuenta que: 1 = "Muy en desacuerdo" 2 = "En desacuerdo" 3 = "Algo de acuerdo" 4 = "Bastante de acuerdo" 5 = "Muy de acuerdo" ns/nc = "</t>
  </si>
  <si>
    <t>[He participado activamente en la elaboración de la Guía Docente de las asignaturas que imparto. ] Valore de 1 a 5 teniendo en cuenta que: 1 = "Muy en desacuerdo" 2 = "En desacuerdo" 3 = "Algo de acuerdo" 4 = "Bastante de acuerdo" 5 = "Muy de acuerdo" ns</t>
  </si>
  <si>
    <t>[La planificación de los contenidos y actividades de las asignaturas que imparto me parece adecuada. ] Valore de 1 a 5 teniendo en cuenta que: 1 = "Muy en desacuerdo" 2 = "En desacuerdo" 3 = "Algo de acuerdo" 4 = "Bastante de acuerdo" 5 = "Muy de acuerdo"</t>
  </si>
  <si>
    <t>[Se llevan a cabo mecanismos de revisión anual en las guías de las materias. ] Valore de 1 a 5 teniendo en cuenta que: 1 = "Muy en desacuerdo" 2 = "En desacuerdo" 3 = "Algo de acuerdo" 4 = "Bastante de acuerdo" 5 = "Muy de acuerdo" ns/nc = "No sabe/No co</t>
  </si>
  <si>
    <t>[En la planificación de la enseñanza se consideran los intereses y los conocimientos previos de los estudiantes. ] Valore de 1 a 5 teniendo en cuenta que: 1 = "Muy en desacuerdo" 2 = "En desacuerdo" 3 = "Algo de acuerdo" 4 = "Bastante de acuerdo" 5 = "Mu</t>
  </si>
  <si>
    <t>[Los créditos asignados a las materias guardan proporción con el volumen de trabajo que suponen para el estudiante la superación de las mismas. ] Valore de 1 a 5 teniendo en cuenta que: 1 = "Muy en desacuerdo" 2 = "En desacuerdo" 3 = "Algo de acuerdo" 4</t>
  </si>
  <si>
    <t>[Se respeta la planificación inicial de las actividades programadas. ] Valore de 1 a 5 teniendo en cuenta que: 1 = "Muy en desacuerdo" 2 = "En desacuerdo" 3 = "Algo de acuerdo" 4 = "Bastante de acuerdo" 5 = "Muy de acuerdo" ns/nc = "No sabe/No contesta</t>
  </si>
  <si>
    <t>[El proceso de coordinación y reuniones entre el profesorado de la asignatura es adecuado.] Valore de 1 a 5 teniendo en cuenta que: 1 = "Muy en desacuerdo" 2 = "En desacuerdo" 3 = "Algo de acuerdo" 4 = "Bastante de acuerdo" 5 = "Muy de acuerdo" ns/nc = "N</t>
  </si>
  <si>
    <t>[Estoy satisfecho con el grado de cumplimiento que he conseguido de las actividades programadas. ] Valore de 1 a 5 teniendo en cuenta que: 1 = "Muy en desacuerdo" 2 = "En desacuerdo" 3 = "Algo de acuerdo" 4 = "Bastante de acuerdo" 5 = "Muy de acuerdo" ns/n</t>
  </si>
  <si>
    <t>[Tengo en cuenta el tiempo de aprendizaje del estudiante en función de los créditos ECTS (horas lectivas más trabajo personal) para adquirir las competencias y superar con éxito el programa.] Valore de 1 a 5 teniendo en cuenta que: 1 = "Muy en desacuer</t>
  </si>
  <si>
    <t>[Los procedimientos de evaluación que he utilizado han permitido valorar adecuadamente el nivel de competencias adquiridas por los estudiantes. ] Valore de 1 a 5 teniendo en cuenta que: 1 = "Muy en desacuerdo" 2 = "En desacuerdo" 3 = "Algo de acuerdo" 4 =</t>
  </si>
  <si>
    <t>[Estoy satisfecho con el desarrollo de la enseñanza. ] Valore de 1 a 5 teniendo en cuenta que: 1 = "Muy en desacuerdo" 2 = "En desacuerdo" 3 = "Algo de acuerdo" 4 = "Bastante de acuerdo" 5 = "Muy de acuerdo" ns/nc = No sabe/No contesta</t>
  </si>
  <si>
    <t>[Tienen los conocimientos previos suficientes para seguir los contenidos de la materia.] LOS ESTUDIANTES:  Valore de 1 a 5 teniendo en cuenta que: 1 = "Muy en desacuerdo" 2 = "En desacuerdo" 3 = "Algo de acuerdo" 4 = "Bastante de acuerdo" 5 = "Muy de acuer</t>
  </si>
  <si>
    <t>[Dedican el tiempo suficiente a la preparación de la materia.] LOS ESTUDIANTES:  Valore de 1 a 5 teniendo en cuenta que: 1 = "Muy en desacuerdo" 2 = "En desacuerdo" 3 = "Algo de acuerdo" 4 = "Bastante de acuerdo" 5 = "Muy de acuerdo" ns/nc = "No sabe/No c</t>
  </si>
  <si>
    <t>[Colaboran entre ellos para sacar adelante las materias.] LOS ESTUDIANTES:  Valore de 1 a 5 teniendo en cuenta que: 1 = "Muy en desacuerdo" 2 = "En desacuerdo" 3 = "Algo de acuerdo" 4 = "Bastante de acuerdo" 5 = "Muy de acuerdo" ns/nc = "No sabe/No contest</t>
  </si>
  <si>
    <t>[Muestran interés por los diferentes temas que se tratan en el desarrollo de la actividad docente.] LOS ESTUDIANTES:  Valore de 1 a 5 teniendo en cuenta que: 1 = "Muy en desacuerdo" 2 = "En desacuerdo" 3 = "Algo de acuerdo</t>
  </si>
  <si>
    <t>[Participan activamente en debates y actividades desarrolladas en el aula.] LOS ESTUDIANTES:  Valore de 1 a 5 teniendo en cuenta que: 1 = "Muy en desacuerdo" 2 = "En desacuerdo" 3 = "Algo de acuerdo" 4 = "Bastante de acuerdo" 5 = "Muy de acuerdo" ns/nc = "</t>
  </si>
  <si>
    <t>[Resuelven problemas e interpretan resultados.] LOS ESTUDIANTES:  Valore de 1 a 5 teniendo en cuenta que: 1 = "Muy en desacuerdo" 2 = "En desacuerdo" 3 = "Algo de acuerdo" 4 = "Bastante de acuerdo" 5 = "Muy de acuerdo ns/nc = "No sabe/No contesta</t>
  </si>
  <si>
    <t>[Utilizan la bibliografía recomendada.] LOS ESTUDIANTES:  Valore de 1 a 5 teniendo en cuenta que: 1 = "Muy en desacuerdo" 2 = "En desacuerdo" 3 = "Algo de acuerdo" 4 = "Bastante de acuerdo" 5 = "Muy de acuerdo" ns/nc = "No sabe/No contesta</t>
  </si>
  <si>
    <t>[Realizan actividades complementarias (lecturas, trabajos, exposiciones,…).] LOS ESTUDIANTES:  Valore de 1 a 5 teniendo en cuenta que: 1 = "Muy en desacuerdo" 2 = "En desacuerdo" 3 = "Algo de acuerdo" 4 = "Bastante de acuerdo" 5 = "Muy de acuerdo" ns/nc</t>
  </si>
  <si>
    <t>[Se muestran satisfechos con la metodología de enseñanza-aprendizaje.] LOS ESTUDIANTES:  Valore de 1 a 5 teniendo en cuenta que: 1 = "Muy en desacuerdo" 2 = "En desacuerdo" 3 = "Algo de acuerdo" 4 = "Bastante de acuerdo 5 = "Muy de acuerdo" ns/nc = "No s</t>
  </si>
  <si>
    <t>[Se muestran satisfechos con la metodología de evaluación.] LOS ESTUDIANTES:  Valore de 1 a 5 teniendo en cuenta que: 1 = "Muy en desacuerdo" 2 = "En desacuerdo" 3 = "Algo de acuerdo" 4 = "Bastante de acuerdo" 5 = "Muy de acuerdo" ns/nc = "No sabe/No con</t>
  </si>
  <si>
    <t>[Se muestran satisfechos con los resultados de la evaluación.] LOS ESTUDIANTES:  Valore de 1 a 5 teniendo en cuenta que: 1 = "Muy en desacuerdo" 2 = "En desacuerdo" 3 = "Algo de acuerdo" 4 = "Bastante de acuerdo" 5 = "Muy de acuerdo" ns/nc = "No sabe/No c</t>
  </si>
  <si>
    <t>[Se preocupan de comentar con el profesor los resultados de las evaluaciones.] LOS ESTUDIANTES:  Valore de 1 a 5 teniendo en cuenta que: 1 = "Muy en desacuerdo" 2 = "En desacuerdo" 3 = "Algo de acuerdo" 4 = "Bastante de acuerdo" 5 = "Muy de acuerdo" ns/nc</t>
  </si>
  <si>
    <t>[Durante el desarrollo de la materia se evidencia la adquisición de las competencias (conocimientos, destrezas y habilidades) por parte de los estudiantes.] LOS ESTUDIANTES:  Valore de 1 a 5 teniendo en cuenta que: 1 = "Muy en desacuerdo" 2 = "En desacuer</t>
  </si>
  <si>
    <t>[Ven satisfechas sus expectativas respecto a la materia.] LOS ESTUDIANTES:  Valore de 1 a 5 teniendo en cuenta que: 1 = "Muy en desacuerdo" 2 = "En desacuerdo" 3 = "Algo de acuerdo" 4 = "Bastante de acuerdo" 5 = "Muy de acuerdo" ns/nc = "No sabe/No contest</t>
  </si>
  <si>
    <t>[Estoy satisfecho/a, en general, con el grupo de estudiantes.] LOS ESTUDIANTES:  Valore de 1 a 5 teniendo en cuenta que: 1 = "Muy en desacuerdo" 2 = "En desacuerdo" 3 = "Algo de acuerdo" 4 = "Bastante de acuerdo" 5 = "Muy de acuerdo" ns/nc = "No sabe/No co</t>
  </si>
  <si>
    <t>[Las actuaciones que orientan a los estudiantes de nuevo ingreso son adecuadas.] Valore de 1 a 5 teniendo en cuenta que: 1 = "Muy en desacuerdo" 2 = "En desacuerdo" 3 = "Algo de acuerdo" 4 = "Bastante de acuerdo" 5 = "Muy de acuerdo" ns/nc = "No sabe/No co</t>
  </si>
  <si>
    <t>[Las acciones de orientación sobre las distintas alternativas de contenido curricular, movilidad, prácticas externas,… son adecuadas.] Valore de 1 a 5 teniendo en cuenta que: 1 = "Muy en desacuerdo" 2 = "En desacuerdo" 3 =</t>
  </si>
  <si>
    <t>[Las actuaciones de atención a la diversidad, en caso de ser necesarias, son adecuadas.] Valore de 1 a 5 teniendo en cuenta que: 1 = "Muy en desacuerdo" 2 = "En desacuerdo" 3 = "Algo de acuerdo" 4 = "Bastante de acuerdo 5 = "Muy de acuerdo" ns/nc = "No sa</t>
  </si>
  <si>
    <t>[Los planes de acción tutorial de los estudiantes son adecuados.] Valore de 1 a 5 teniendo en cuenta que: 1 = "Muy en desacuerdo" 2 = "En desacuerdo" 3 = "Algo de acuerdo" 4 = "Bastante de acuerdo" 5 = "Muy de acuerdo ns/nc = "No sabe/No contesta</t>
  </si>
  <si>
    <t>[El personal académico es suficiente.] PERSONAL ACADÉMICO:  Valore de 1 a 5 teniendo en cuenta que: 1 = "Muy en desacuerdo" 2 = "En desacuerdo" 3 = "Algo de acuerdo" 4 = "Bastante de acuerdo" 5 = "Muy de acuerdo" ns/nc = "No sabe/No contesta</t>
  </si>
  <si>
    <t>[Estoy satisfecho con los criterios de asignación de la docencia dentro del área de conocimiento.] PERSONAL ACADÉMICO:  Valore de 1 a 5 teniendo en cuenta que: 1 = "Muy en desacuerdo" 2 = "En desacuerdo" 3 = "Algo de acuerdo" 4 = "Bastante de acuerdo" 5</t>
  </si>
  <si>
    <t>[En caso de disciplinas de marcado carácter profesional, la participación del personal con experiencia y prácticas es suficiente para garantizar los objetivos previstos.] RECURSOS Y SERVICIOS:</t>
  </si>
  <si>
    <t>[Las aulas (acondicionamiento, equipamiento, iluminación, mobiliario, etc.) son adecuadas para el desarrollo de la enseñanza.] RECURSOS Y SERVICIOS:</t>
  </si>
  <si>
    <t>[Los laboratorios, espacios experimentales y su equipamiento son adecuados.] RECURSOS Y SERVICIOS:</t>
  </si>
  <si>
    <t>[Se garantiza el acceso a las distintas fuentes de información, bases de datos, fondos bibliográficos… para cubrir las necesidades de la enseñanza.] RECURSOS Y SERVICIOS:</t>
  </si>
  <si>
    <t>[Estoy satisfecho/a con los recursos de docencia virtual disponibles.] RECURSOS Y SERVICIOS:</t>
  </si>
  <si>
    <t>[Los espacios destinados al desarrollo de todas mis actividades docentes son adecuados.] RECURSOS Y SERVICIOS:</t>
  </si>
  <si>
    <t>[Los servicios que presta el PAS en relación con mi actividad docente son adecuados (secretaría, actas, personal de laboratorio,…).] RECURSOS Y SERVICIOS:</t>
  </si>
  <si>
    <t>[Estoy satisfecho/a con los recursos y servicios destinados a la enseñanza.] RECURSOS Y SERVICIOS:</t>
  </si>
  <si>
    <t>Indique el grado en el que ha impartido docencia y al que valora en este cuestionario: </t>
  </si>
  <si>
    <t>¿Conoce los objetivos del Plan de Estudios reflejados en la Memoria del Grado?</t>
  </si>
  <si>
    <t>Si</t>
  </si>
  <si>
    <t>En caso de disciplinas de marcado carácter profesional, la participación del personal con experiencia y prácticas es suficiente para garantizar los objetivos previstos</t>
  </si>
  <si>
    <t>Indique el grado en el que ha impartido docencia y al que valora en este cuestionario:  = Grado en Biología</t>
  </si>
  <si>
    <t>a Indique el grado en el que ha impartido docencia y al que valora en este cuestionario:  = Grado en Biología</t>
  </si>
  <si>
    <t>¿Conoce los objetivos del Plan de Estudios reflejados en la Memoria del Grado?a</t>
  </si>
  <si>
    <t>Indique el grado en el que ha impartido docencia y al que valora en este cuestionario:  = Grado en Ciencias Ambientales</t>
  </si>
  <si>
    <t>a Indique el grado en el que ha impartido docencia y al que valora en este cuestionario:  = Grado en Ciencias Ambientales</t>
  </si>
  <si>
    <t>Indique el grado en el que ha impartido docencia y al que valora en este cuestionario:  = Grado en Química</t>
  </si>
  <si>
    <t>a Indique el grado en el que ha impartido docencia y al que valora en este cuestionario:  = Grado en Química</t>
  </si>
  <si>
    <t>[Utilizan las tutorias.] LOS ESTUDIANTES:  Valore de 1 a 5 teniendo en cuenta que: 1 = "Muy en desacuerdo" 2 = "En desacuerdo" 3 = "Algo de acuerdo" 4 = "Bastante de acuerdo" 5 = "Muy de acuerdo" ns/nc = "No sabe/No contesta</t>
  </si>
  <si>
    <t>Observaciones/Sugerencias:a</t>
  </si>
  <si>
    <t>RESULTADOS DE LA ENCUESTA DE  SATISFACCIÓN DE PROFESORES DE LA FACULTAD DE CIENCIAS EXPERIMENTALES: Grado en Biología. Curso Académico 2021-2022</t>
  </si>
  <si>
    <t>a</t>
  </si>
  <si>
    <t>Considero necesario una coordinación entre Facultades y Centros de cara a la organización de la docencia práctica de las asignaturas. Es insuficiente el espacio de laboratorios existente, algo que se verá agravado el curso que viene tras la implantación del grado en Medicina.</t>
  </si>
  <si>
    <t>Creo que las encuestas de opinión del alumnado sobre la actividad docente del profesorado no sirven para nada, hacer perder el tiempo al profesor y al alumnado. El alumno puntúa según la nota recibida por el profesor que le da la asignatura.</t>
  </si>
  <si>
    <t>La alta diversidad de estudiantes con diferente formación en el bachillerato crea desigualdades muy grandes en el primer año. En general, los estudiantes traen bases muy bajas en ofimática que tenemos que resolver en clase, además de la formación correspondiente a la asignatura que impartimos. Quizá sería a tener en cuenta un par de días de formación en las diferentes herramientas virtuales (Platea, Google Workspace) para que los estudiantes le saquen el mayor partido posible, Aunque hay protocolos establecidos para solventar la diversidad funcional, los profesores carecemos de formación al respecto. Sería conveniente bien una formación general del profesorado al respecto, o formación personalizada para aquellos profesores implicados en la docencia a alumnos con diversidad funcional.</t>
  </si>
  <si>
    <t>n/a</t>
  </si>
  <si>
    <t>Seria interesante mejorar los horarios de docencia y hacerlos mas asequibles para el profesorado</t>
  </si>
  <si>
    <t>RESULTADOS DE LA ENCUESTA DE  SATISFACCIÓN DE PROFESORES DE LA FACULTAD DE CIENCIAS EXPERIMENTALES: Grado en Ciencias Ambientales. Curso Académico 2021-2022</t>
  </si>
  <si>
    <t>COMO TODOS LOS CURSOS, AUNQUE EN ESTE SE HA MEJORADO BASTANTE, EL QUE NO EXISTA UN HORARIO FIJO SEMANAL EN EL CONJUNTO DEL CUATRIMESTRE, DIFICULTA EL SEGUIMIENTO AL ALUMNADO QUE LLEGA DE INTERCAMBIO, AL PODÉRSELE MÁS FÁCILMENTE SOLAPAR LAS CLASES DE LAS DISTINTAS ASIGNATURAS ELEGIDAS ENTRE LOS VARIOS CURSOS</t>
  </si>
  <si>
    <t>Considero importante una mayor coordinación entre Facultades y Centros de cara a la planificación de la docencia práctica. La ocupación de los laboratorios de prácticas es muy elevada, y este problema se va a ver agravado tras la implantación del grado en Medicina.</t>
  </si>
  <si>
    <t>Durante el curso 21/22, he sido profesora sustituta a 1/3 de jornada durante 4 meses por lo que no puedo dar una opinión muy certera en las cuestiones que se plantean en la encuesta ya que considero muy poco el tiempo de experiencia docente.</t>
  </si>
  <si>
    <t>En el primer bloque, cuando se pregunta sobre las nuevas metodologías de planificación y desarrollo de la enseñanza no se a que se están refiriendo. Si esto fue por la implantación de los grados, eso ya fue hace más de 10 años. Quizás habría que revisar esta cuestión o actualizarla para que quede más clara.  Precisamente, en relación al desarrollo de la enseñanza, entiendo que las aulas con bancas fijas y diseño para clase magistral no son lo más adecuado cuando se quiere imprimir cierta dinamicidad a las clases y promover otro tipo de actividades que no sean la clase magistral de siempre.</t>
  </si>
  <si>
    <t>RESULTADOS DE LA ENCUESTA DE  SATISFACCIÓN DE PROFESORES DE LA FACULTAD DE CIENCIAS EXPERIMENTALES: Grado en Química. Curso Académico 2021-2022</t>
  </si>
  <si>
    <t>¿Qué son las nuevas metodologías de planificación y desarrollo de la enseñanza? Pregunta del primer bloque.  En ocasiones, el aula docente impide plantearse clases que no sean estrictamente magistrales, ya que  no facilita la agrupación de alumnos para llevar a cabo determinadas actividades, por ejemplo.</t>
  </si>
  <si>
    <t>Debe haber requisitos para poder matricularse en asignaturas de cursos superiores. No se puede permitir matricularse en una materia (aunque sea un laboratorio) en el quinto/sexto cuatrimestre (tercero) sin tener aprobada la materia de los cuatrimestres anteriores. Entorpece la clase e impide que el alumnado no aproveche las sesiones y adquiera de forma efectiva las competencias.  Se deben adoptar medidas para modificar esto</t>
  </si>
  <si>
    <t>Deberían colocarse las pantallas de proyección apartadas de las pizarras y no encima. Los ordenadores deberían colocarse de tal forma que lo sensores (teclado y punteros) queden orientados a la localización de la mesa del profesor.</t>
  </si>
  <si>
    <t>Durante el curso 21/22 he estado contratada como profesora sustituta 1/3 de jornada por lo que mi experiencia como docente es muy poca como para poder contestar al cuestionario con total convencimiento y conocimiento del funcionamiento de los grados.</t>
  </si>
  <si>
    <t>Hay muchas preguntas sobre el parecer o el grado de satisfacción de los estudiantes a las que no puedo responder. Esas preguntas habría que hacerlas a los estudiantes.</t>
  </si>
  <si>
    <t>Los estudiantes suelen faltar a las clases teóricas. Estaría bien proveer de algún indicador sobre la motivación a la asistencia a las clases por parte del alumnado (que no fuera porque la asistencia cuenta en la nota)  y técnicas para favorecer el trabajo en grupo entre estudiantes.</t>
  </si>
  <si>
    <t>Los horarios de que disponemos para llevar a cabo la docencia son muy inoperantes.</t>
  </si>
  <si>
    <t>Los horarios son manifiestamente mejorables / Debe afrontarse el debate de una reforma profunda de los mismos.</t>
  </si>
  <si>
    <t>Se presta poca atención a desarrollar el trabajo autónomo y a potenciar la competencia de la autosuficiencia del alumnado.  Esto habría que potenciarlo mucho más en la cursos superiores (2º, 3º y 4º).  Involucraría mucho más al alumnado en su propio proceso formativo y lo dejaría mucho más satisfecho frente a todo el proceso formativo universitario y elevaría notablemente la valoración de la Universidad de Jaén como institución.</t>
  </si>
  <si>
    <t>Se requiere de técnico de laboratorio en el área para desarrollar de forma más satisfactoria las prácticas de laboratorio, ya que suponen un trabajo extra al profesor</t>
  </si>
  <si>
    <t>a Existen múltiples modos. Se muestra el valor más pequeño</t>
  </si>
  <si>
    <t>RESULTADOS DE LA ENCUESTA DE  SATISFACCIÓN DE PROFESORES DE LA FACULTAD DE CIENCIAS EXPERIMENTALES: Global. Curso Académico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</si>
</sst>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
    <numFmt numFmtId="165" formatCode="####.00%"/>
    <numFmt numFmtId="166" formatCode="####.00"/>
    <numFmt numFmtId="167" formatCode="####.0%"/>
    <numFmt numFmtId="168" formatCode="####"/>
    <numFmt numFmtId="169" formatCode="###0.00"/>
  </numFmts>
  <fonts count="34" x14ac:knownFonts="1">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b/>
      <sz val="12"/>
      <name val="Arial"/>
      <family val="2"/>
    </font>
    <font>
      <b/>
      <sz val="10"/>
      <name val="Arial"/>
      <family val="2"/>
    </font>
    <font>
      <b/>
      <sz val="14"/>
      <name val="Arial"/>
      <family val="2"/>
    </font>
    <font>
      <sz val="14"/>
      <name val="Arial"/>
      <family val="2"/>
    </font>
    <font>
      <b/>
      <sz val="16"/>
      <name val="Arial"/>
      <family val="2"/>
    </font>
    <font>
      <sz val="12"/>
      <color theme="1"/>
      <name val="Calibri"/>
      <family val="2"/>
      <scheme val="minor"/>
    </font>
    <font>
      <sz val="14"/>
      <color theme="1"/>
      <name val="Calibri"/>
      <family val="2"/>
      <scheme val="minor"/>
    </font>
    <font>
      <b/>
      <sz val="14"/>
      <color rgb="FFFF0000"/>
      <name val="Calibri"/>
      <family val="2"/>
      <scheme val="minor"/>
    </font>
    <font>
      <sz val="8"/>
      <name val="Arial"/>
      <family val="2"/>
    </font>
    <font>
      <b/>
      <sz val="14"/>
      <color theme="0"/>
      <name val="Calibri"/>
      <family val="2"/>
      <scheme val="minor"/>
    </font>
    <font>
      <b/>
      <sz val="14"/>
      <name val="Calibri"/>
      <family val="2"/>
      <scheme val="minor"/>
    </font>
    <font>
      <b/>
      <sz val="11"/>
      <name val="Calibri"/>
      <family val="2"/>
      <scheme val="minor"/>
    </font>
    <font>
      <sz val="12"/>
      <name val="Calibri"/>
      <family val="2"/>
      <scheme val="minor"/>
    </font>
    <font>
      <sz val="14"/>
      <name val="Calibri"/>
      <family val="2"/>
      <scheme val="minor"/>
    </font>
    <font>
      <sz val="10"/>
      <name val="Arial"/>
      <family val="2"/>
    </font>
    <font>
      <sz val="14"/>
      <color indexed="8"/>
      <name val="Calibri"/>
      <family val="2"/>
      <scheme val="minor"/>
    </font>
    <font>
      <sz val="11"/>
      <name val="Calibri"/>
      <family val="2"/>
      <scheme val="minor"/>
    </font>
    <font>
      <b/>
      <sz val="16"/>
      <name val="Calibri"/>
      <family val="2"/>
      <scheme val="minor"/>
    </font>
    <font>
      <b/>
      <sz val="10"/>
      <name val="Calibri"/>
      <family val="2"/>
      <scheme val="minor"/>
    </font>
    <font>
      <sz val="8"/>
      <name val="Calibri"/>
      <family val="2"/>
      <scheme val="minor"/>
    </font>
    <font>
      <b/>
      <sz val="14"/>
      <color indexed="8"/>
      <name val="Calibri"/>
      <family val="2"/>
      <scheme val="minor"/>
    </font>
    <font>
      <b/>
      <sz val="14"/>
      <color theme="1"/>
      <name val="Calibri"/>
      <family val="2"/>
      <scheme val="minor"/>
    </font>
    <font>
      <sz val="11"/>
      <name val="Arial"/>
      <family val="2"/>
    </font>
    <font>
      <sz val="14"/>
      <color indexed="8"/>
      <name val="Arial"/>
      <family val="2"/>
    </font>
    <font>
      <sz val="9"/>
      <color indexed="8"/>
      <name val="Arial"/>
      <family val="2"/>
    </font>
    <font>
      <sz val="12"/>
      <color indexed="8"/>
      <name val="Calibri"/>
      <family val="2"/>
      <scheme val="minor"/>
    </font>
    <font>
      <sz val="11"/>
      <color theme="1"/>
      <name val="Calibri"/>
      <family val="2"/>
      <scheme val="minor"/>
    </font>
    <font>
      <sz val="10"/>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xf numFmtId="0" fontId="20" fillId="0" borderId="0"/>
    <xf numFmtId="0" fontId="20" fillId="0" borderId="0"/>
    <xf numFmtId="0" fontId="20" fillId="0" borderId="0"/>
    <xf numFmtId="0" fontId="20" fillId="0" borderId="0"/>
    <xf numFmtId="0" fontId="20" fillId="0" borderId="0"/>
    <xf numFmtId="0" fontId="20" fillId="0" borderId="0"/>
    <xf numFmtId="9" fontId="32" fillId="0" borderId="0" applyFont="0" applyFill="0" applyBorder="0" applyAlignment="0" applyProtection="0"/>
  </cellStyleXfs>
  <cellXfs count="105">
    <xf numFmtId="0" fontId="0" fillId="0" borderId="0" xfId="0"/>
    <xf numFmtId="0" fontId="0" fillId="0" borderId="0" xfId="0" applyAlignment="1"/>
    <xf numFmtId="0" fontId="7" fillId="0" borderId="0" xfId="0" applyFont="1" applyAlignment="1">
      <alignment horizontal="center" vertical="center" wrapText="1" shrinkToFit="1"/>
    </xf>
    <xf numFmtId="0" fontId="7" fillId="0" borderId="0" xfId="0" applyFont="1" applyAlignment="1">
      <alignment horizontal="left" vertical="center" wrapText="1" shrinkToFit="1"/>
    </xf>
    <xf numFmtId="0" fontId="7" fillId="2" borderId="0" xfId="0" applyFont="1" applyFill="1" applyAlignment="1">
      <alignment horizontal="center" vertical="center" wrapText="1" shrinkToFit="1"/>
    </xf>
    <xf numFmtId="0" fontId="0" fillId="2" borderId="0" xfId="0" applyFill="1"/>
    <xf numFmtId="0" fontId="11" fillId="0" borderId="1" xfId="0" applyFont="1" applyBorder="1" applyAlignment="1">
      <alignment horizontal="center"/>
    </xf>
    <xf numFmtId="0" fontId="12" fillId="0" borderId="0" xfId="0" applyFont="1" applyAlignment="1">
      <alignment horizontal="center"/>
    </xf>
    <xf numFmtId="0" fontId="12" fillId="0" borderId="0" xfId="0" applyFont="1"/>
    <xf numFmtId="0" fontId="13" fillId="0" borderId="0" xfId="0" applyFont="1"/>
    <xf numFmtId="0" fontId="14" fillId="0" borderId="0" xfId="0" applyFont="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0" fillId="0" borderId="0" xfId="0" applyAlignment="1">
      <alignment wrapText="1"/>
    </xf>
    <xf numFmtId="0" fontId="0" fillId="0" borderId="0" xfId="0" applyFont="1" applyFill="1" applyAlignment="1">
      <alignment wrapText="1"/>
    </xf>
    <xf numFmtId="0" fontId="18" fillId="0" borderId="1" xfId="0" applyFont="1" applyFill="1" applyBorder="1" applyAlignment="1">
      <alignment horizontal="center" vertical="center" wrapText="1"/>
    </xf>
    <xf numFmtId="164" fontId="21" fillId="0" borderId="1" xfId="1" applyNumberFormat="1" applyFont="1" applyBorder="1" applyAlignment="1">
      <alignment horizontal="center" vertical="center" wrapText="1"/>
    </xf>
    <xf numFmtId="164" fontId="21" fillId="0" borderId="1" xfId="2" applyNumberFormat="1" applyFont="1" applyBorder="1" applyAlignment="1">
      <alignment horizontal="center" vertical="center" wrapText="1"/>
    </xf>
    <xf numFmtId="165" fontId="21" fillId="0" borderId="1" xfId="2" applyNumberFormat="1" applyFont="1" applyBorder="1" applyAlignment="1">
      <alignment horizontal="center" vertical="center" wrapText="1"/>
    </xf>
    <xf numFmtId="166" fontId="21" fillId="0" borderId="1" xfId="1" applyNumberFormat="1" applyFont="1" applyBorder="1" applyAlignment="1">
      <alignment horizontal="center" vertical="center" wrapText="1"/>
    </xf>
    <xf numFmtId="0" fontId="22"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164" fontId="21" fillId="0" borderId="0" xfId="2" applyNumberFormat="1" applyFont="1" applyBorder="1" applyAlignment="1">
      <alignment horizontal="center" vertical="center"/>
    </xf>
    <xf numFmtId="165" fontId="21" fillId="0" borderId="0" xfId="2" applyNumberFormat="1" applyFont="1" applyBorder="1" applyAlignment="1">
      <alignment horizontal="center" vertical="center"/>
    </xf>
    <xf numFmtId="166" fontId="21" fillId="0" borderId="0" xfId="2" applyNumberFormat="1" applyFont="1" applyBorder="1" applyAlignment="1">
      <alignment horizontal="center" vertical="center"/>
    </xf>
    <xf numFmtId="0" fontId="24" fillId="2" borderId="0" xfId="0" applyFont="1" applyFill="1" applyAlignment="1">
      <alignment horizontal="center" vertical="center" wrapText="1" shrinkToFit="1"/>
    </xf>
    <xf numFmtId="0" fontId="0" fillId="0" borderId="0" xfId="0" applyFont="1"/>
    <xf numFmtId="0" fontId="25" fillId="0" borderId="0" xfId="0" applyFont="1" applyAlignment="1">
      <alignment horizontal="center" vertical="center" wrapText="1"/>
    </xf>
    <xf numFmtId="0" fontId="19" fillId="6" borderId="6"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0" fillId="2" borderId="0" xfId="0" applyFill="1" applyAlignment="1">
      <alignment wrapText="1"/>
    </xf>
    <xf numFmtId="164" fontId="26" fillId="8" borderId="12" xfId="3" applyNumberFormat="1" applyFont="1" applyFill="1" applyBorder="1" applyAlignment="1">
      <alignment horizontal="center" vertical="center"/>
    </xf>
    <xf numFmtId="164" fontId="26" fillId="8" borderId="1" xfId="3" applyNumberFormat="1" applyFont="1" applyFill="1" applyBorder="1" applyAlignment="1">
      <alignment horizontal="center" vertical="center"/>
    </xf>
    <xf numFmtId="164" fontId="26" fillId="8" borderId="13" xfId="3" applyNumberFormat="1" applyFont="1" applyFill="1" applyBorder="1" applyAlignment="1">
      <alignment horizontal="center" vertical="center"/>
    </xf>
    <xf numFmtId="164" fontId="26" fillId="8" borderId="4" xfId="3" applyNumberFormat="1" applyFont="1" applyFill="1" applyBorder="1" applyAlignment="1">
      <alignment horizontal="center" vertical="center"/>
    </xf>
    <xf numFmtId="0" fontId="27" fillId="8" borderId="2" xfId="0" applyFont="1" applyFill="1" applyBorder="1" applyAlignment="1">
      <alignment horizontal="center" vertical="center" wrapText="1"/>
    </xf>
    <xf numFmtId="167" fontId="26" fillId="8" borderId="12" xfId="3" applyNumberFormat="1" applyFont="1" applyFill="1" applyBorder="1" applyAlignment="1">
      <alignment horizontal="center" vertical="center"/>
    </xf>
    <xf numFmtId="167" fontId="26" fillId="8" borderId="1" xfId="3" applyNumberFormat="1" applyFont="1" applyFill="1" applyBorder="1" applyAlignment="1">
      <alignment horizontal="center" vertical="center"/>
    </xf>
    <xf numFmtId="167" fontId="26" fillId="8" borderId="13" xfId="3" applyNumberFormat="1" applyFont="1" applyFill="1" applyBorder="1" applyAlignment="1">
      <alignment horizontal="center" vertical="center"/>
    </xf>
    <xf numFmtId="167" fontId="26" fillId="8" borderId="3" xfId="3" applyNumberFormat="1" applyFont="1" applyFill="1" applyBorder="1" applyAlignment="1">
      <alignment horizontal="center" vertical="center"/>
    </xf>
    <xf numFmtId="166" fontId="26" fillId="8" borderId="4" xfId="3" applyNumberFormat="1" applyFont="1" applyFill="1" applyBorder="1" applyAlignment="1">
      <alignment horizontal="center" vertical="center"/>
    </xf>
    <xf numFmtId="166" fontId="26" fillId="8" borderId="1" xfId="3" applyNumberFormat="1" applyFont="1" applyFill="1" applyBorder="1" applyAlignment="1">
      <alignment horizontal="center" vertical="center"/>
    </xf>
    <xf numFmtId="0" fontId="28"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164" fontId="29" fillId="0" borderId="0" xfId="2" applyNumberFormat="1" applyFont="1" applyBorder="1" applyAlignment="1">
      <alignment horizontal="center" vertical="center"/>
    </xf>
    <xf numFmtId="165" fontId="29" fillId="0" borderId="0" xfId="2" applyNumberFormat="1" applyFont="1" applyBorder="1" applyAlignment="1">
      <alignment horizontal="center" vertical="center"/>
    </xf>
    <xf numFmtId="166" fontId="30" fillId="0" borderId="0" xfId="1" applyNumberFormat="1" applyFont="1" applyBorder="1" applyAlignment="1">
      <alignment horizontal="right" vertical="top"/>
    </xf>
    <xf numFmtId="164" fontId="30" fillId="0" borderId="0" xfId="1" applyNumberFormat="1" applyFont="1" applyBorder="1" applyAlignment="1">
      <alignment horizontal="right" vertical="top"/>
    </xf>
    <xf numFmtId="0" fontId="31" fillId="0" borderId="0" xfId="4" applyFont="1" applyBorder="1" applyAlignment="1">
      <alignment horizontal="left" vertical="center" wrapText="1"/>
    </xf>
    <xf numFmtId="0" fontId="20" fillId="0" borderId="1" xfId="0" applyFont="1" applyBorder="1" applyAlignment="1">
      <alignment horizontal="center" vertical="center" wrapText="1" shrinkToFit="1"/>
    </xf>
    <xf numFmtId="10" fontId="20" fillId="0" borderId="1" xfId="7" applyNumberFormat="1" applyFont="1" applyBorder="1" applyAlignment="1">
      <alignment horizontal="center" vertical="center" wrapText="1" shrinkToFit="1"/>
    </xf>
    <xf numFmtId="0" fontId="0" fillId="0" borderId="0" xfId="0" applyAlignment="1"/>
    <xf numFmtId="0" fontId="7" fillId="0" borderId="0" xfId="0" applyFont="1" applyAlignment="1">
      <alignment horizontal="center" vertical="center" wrapText="1" shrinkToFit="1"/>
    </xf>
    <xf numFmtId="0" fontId="7" fillId="0" borderId="0" xfId="0" applyFont="1" applyAlignment="1">
      <alignment horizontal="left" vertical="center" wrapText="1" shrinkToFit="1"/>
    </xf>
    <xf numFmtId="0" fontId="7" fillId="0" borderId="0" xfId="0" applyFont="1" applyAlignment="1">
      <alignment horizontal="center" vertical="center" wrapText="1" shrinkToFit="1"/>
    </xf>
    <xf numFmtId="0" fontId="0" fillId="0" borderId="0" xfId="0" applyAlignment="1">
      <alignment horizontal="left"/>
    </xf>
    <xf numFmtId="0" fontId="0" fillId="2" borderId="0" xfId="0" applyFill="1" applyAlignment="1">
      <alignment horizontal="left"/>
    </xf>
    <xf numFmtId="0" fontId="0" fillId="0" borderId="0" xfId="0" applyFont="1" applyFill="1" applyAlignment="1">
      <alignment horizontal="left"/>
    </xf>
    <xf numFmtId="0" fontId="0" fillId="10" borderId="0" xfId="0" applyFill="1" applyAlignment="1">
      <alignment horizontal="left"/>
    </xf>
    <xf numFmtId="0" fontId="17" fillId="8" borderId="1" xfId="0" applyFont="1" applyFill="1" applyBorder="1" applyAlignment="1">
      <alignment vertical="center" wrapText="1"/>
    </xf>
    <xf numFmtId="0" fontId="0" fillId="0" borderId="0" xfId="0" applyAlignment="1"/>
    <xf numFmtId="0" fontId="7" fillId="0" borderId="0" xfId="0" applyFont="1" applyAlignment="1">
      <alignment horizontal="center" vertical="center" wrapText="1" shrinkToFit="1"/>
    </xf>
    <xf numFmtId="0" fontId="7" fillId="0" borderId="0" xfId="0" applyFont="1" applyAlignment="1">
      <alignment horizontal="left" vertical="center" wrapText="1" shrinkToFit="1"/>
    </xf>
    <xf numFmtId="168" fontId="21" fillId="0" borderId="1" xfId="1" applyNumberFormat="1" applyFont="1" applyBorder="1" applyAlignment="1">
      <alignment horizontal="center" vertical="center" wrapText="1"/>
    </xf>
    <xf numFmtId="169" fontId="21" fillId="0" borderId="1" xfId="1" applyNumberFormat="1" applyFont="1" applyBorder="1" applyAlignment="1">
      <alignment horizontal="center" vertical="center" wrapText="1"/>
    </xf>
    <xf numFmtId="169" fontId="26" fillId="8" borderId="12" xfId="3" applyNumberFormat="1" applyFont="1" applyFill="1" applyBorder="1" applyAlignment="1">
      <alignment horizontal="center" vertical="center"/>
    </xf>
    <xf numFmtId="169" fontId="17" fillId="8" borderId="1" xfId="0" applyNumberFormat="1" applyFont="1" applyFill="1" applyBorder="1" applyAlignment="1">
      <alignment vertical="center" wrapText="1"/>
    </xf>
    <xf numFmtId="169" fontId="26" fillId="8" borderId="4" xfId="3" applyNumberFormat="1" applyFont="1" applyFill="1" applyBorder="1" applyAlignment="1">
      <alignment horizontal="center" vertical="center"/>
    </xf>
    <xf numFmtId="0" fontId="0" fillId="0" borderId="0" xfId="0" applyAlignment="1"/>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24" fillId="5" borderId="5" xfId="0" applyFont="1" applyFill="1" applyBorder="1" applyAlignment="1">
      <alignment horizontal="left" vertical="center" wrapText="1"/>
    </xf>
    <xf numFmtId="0" fontId="16" fillId="8" borderId="2" xfId="0" applyFont="1" applyFill="1" applyBorder="1" applyAlignment="1">
      <alignment horizontal="left" vertical="center" wrapText="1"/>
    </xf>
    <xf numFmtId="0" fontId="16" fillId="8" borderId="3" xfId="0" applyFont="1" applyFill="1" applyBorder="1" applyAlignment="1">
      <alignment horizontal="left" vertical="center" wrapText="1"/>
    </xf>
    <xf numFmtId="0" fontId="16" fillId="8" borderId="11" xfId="0" applyFont="1" applyFill="1" applyBorder="1" applyAlignment="1">
      <alignment horizontal="left" vertical="center" wrapText="1"/>
    </xf>
    <xf numFmtId="0" fontId="23" fillId="2" borderId="0" xfId="0" applyFont="1" applyFill="1" applyAlignment="1">
      <alignment horizontal="left" vertical="center" wrapText="1" shrinkToFit="1"/>
    </xf>
    <xf numFmtId="0" fontId="24" fillId="9" borderId="0"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7" fillId="8" borderId="2" xfId="0" applyFont="1" applyFill="1" applyBorder="1" applyAlignment="1">
      <alignment horizontal="left" vertical="center" wrapText="1"/>
    </xf>
    <xf numFmtId="0" fontId="17" fillId="8" borderId="3" xfId="0" applyFont="1" applyFill="1" applyBorder="1" applyAlignment="1">
      <alignment horizontal="left" vertical="center" wrapText="1"/>
    </xf>
    <xf numFmtId="0" fontId="17" fillId="8" borderId="11" xfId="0" applyFont="1" applyFill="1" applyBorder="1" applyAlignment="1">
      <alignment horizontal="left" vertical="center" wrapText="1"/>
    </xf>
    <xf numFmtId="0" fontId="17" fillId="8" borderId="1" xfId="0" applyFont="1" applyFill="1" applyBorder="1" applyAlignment="1">
      <alignment horizontal="left" vertical="center" wrapText="1"/>
    </xf>
    <xf numFmtId="0" fontId="16" fillId="8" borderId="1" xfId="0" applyFont="1" applyFill="1" applyBorder="1" applyAlignment="1">
      <alignment horizontal="left" vertical="center" wrapText="1"/>
    </xf>
    <xf numFmtId="0" fontId="7" fillId="5" borderId="5" xfId="0" applyFont="1" applyFill="1" applyBorder="1" applyAlignment="1">
      <alignment horizontal="left" vertical="center" wrapText="1"/>
    </xf>
    <xf numFmtId="0" fontId="12" fillId="0" borderId="2" xfId="0" applyFont="1" applyBorder="1" applyAlignment="1">
      <alignment horizontal="left"/>
    </xf>
    <xf numFmtId="0" fontId="12" fillId="0" borderId="3" xfId="0" applyFont="1" applyBorder="1" applyAlignment="1">
      <alignment horizontal="left"/>
    </xf>
    <xf numFmtId="0" fontId="12" fillId="0" borderId="4" xfId="0" applyFont="1" applyBorder="1" applyAlignment="1">
      <alignment horizontal="left"/>
    </xf>
    <xf numFmtId="0" fontId="0" fillId="0" borderId="0" xfId="0" applyAlignment="1"/>
    <xf numFmtId="0" fontId="3"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vertical="center" wrapText="1" shrinkToFit="1"/>
    </xf>
    <xf numFmtId="0" fontId="7" fillId="0" borderId="0" xfId="0" applyFont="1" applyAlignment="1">
      <alignment horizontal="center" vertical="center" wrapText="1" shrinkToFit="1"/>
    </xf>
    <xf numFmtId="0" fontId="8" fillId="0" borderId="0" xfId="0" applyFont="1" applyAlignment="1">
      <alignment horizontal="left" vertical="center" wrapText="1" shrinkToFit="1"/>
    </xf>
    <xf numFmtId="0" fontId="7" fillId="0" borderId="0" xfId="0" applyFont="1" applyAlignment="1">
      <alignment horizontal="left" vertical="center" wrapText="1" shrinkToFit="1"/>
    </xf>
    <xf numFmtId="0" fontId="33" fillId="0" borderId="2" xfId="0" applyFont="1" applyBorder="1" applyAlignment="1">
      <alignment horizontal="left" vertical="center" wrapText="1" shrinkToFit="1"/>
    </xf>
    <xf numFmtId="0" fontId="33" fillId="0" borderId="3" xfId="0" applyFont="1" applyBorder="1" applyAlignment="1">
      <alignment horizontal="left" vertical="center" wrapText="1" shrinkToFit="1"/>
    </xf>
    <xf numFmtId="0" fontId="33" fillId="0" borderId="4" xfId="0" applyFont="1" applyBorder="1" applyAlignment="1">
      <alignment horizontal="left" vertical="center" wrapText="1" shrinkToFit="1"/>
    </xf>
    <xf numFmtId="0" fontId="9" fillId="0" borderId="0" xfId="0" applyFont="1" applyAlignment="1">
      <alignment horizontal="left" vertical="center" wrapText="1" shrinkToFit="1"/>
    </xf>
    <xf numFmtId="0" fontId="10" fillId="2" borderId="0" xfId="0" applyFont="1" applyFill="1" applyAlignment="1">
      <alignment horizontal="left" vertical="center" wrapText="1" shrinkToFit="1"/>
    </xf>
  </cellXfs>
  <cellStyles count="8">
    <cellStyle name="Normal" xfId="0" builtinId="0"/>
    <cellStyle name="Normal 2" xfId="5"/>
    <cellStyle name="Normal 3" xfId="6"/>
    <cellStyle name="Normal_Global" xfId="1"/>
    <cellStyle name="Normal_Global_1" xfId="4"/>
    <cellStyle name="Normal_Hoja2" xfId="2"/>
    <cellStyle name="Normal_Hoja3" xfId="3"/>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6"/>
          <c:w val="0.78037693675387365"/>
          <c:h val="0.74746468220258933"/>
        </c:manualLayout>
      </c:layout>
      <c:pie3DChart>
        <c:varyColors val="1"/>
        <c:ser>
          <c:idx val="1"/>
          <c:order val="0"/>
          <c:dLbls>
            <c:dLbl>
              <c:idx val="0"/>
              <c:spPr/>
              <c:txPr>
                <a:bodyPr/>
                <a:lstStyle/>
                <a:p>
                  <a:pPr>
                    <a:defRPr sz="16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F60A-4A53-A918-6A1C84E2A134}"/>
                </c:ext>
              </c:extLst>
            </c:dLbl>
            <c:spPr>
              <a:noFill/>
              <a:ln>
                <a:noFill/>
              </a:ln>
              <a:effectLst/>
            </c:spPr>
            <c:txPr>
              <a:bodyPr/>
              <a:lstStyle/>
              <a:p>
                <a:pPr>
                  <a:defRPr sz="16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Global!$B$138:$B$139</c:f>
              <c:strCache>
                <c:ptCount val="2"/>
                <c:pt idx="0">
                  <c:v>Si</c:v>
                </c:pt>
                <c:pt idx="1">
                  <c:v>No</c:v>
                </c:pt>
              </c:strCache>
            </c:strRef>
          </c:cat>
          <c:val>
            <c:numRef>
              <c:f>Global!$C$138:$C$139</c:f>
              <c:numCache>
                <c:formatCode>General</c:formatCode>
                <c:ptCount val="2"/>
                <c:pt idx="0">
                  <c:v>140</c:v>
                </c:pt>
                <c:pt idx="1">
                  <c:v>24</c:v>
                </c:pt>
              </c:numCache>
            </c:numRef>
          </c:val>
          <c:extLst>
            <c:ext xmlns:c16="http://schemas.microsoft.com/office/drawing/2014/chart" uri="{C3380CC4-5D6E-409C-BE32-E72D297353CC}">
              <c16:uniqueId val="{00000001-AF1D-463F-8E30-8AE948C76614}"/>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gradFill>
              <a:gsLst>
                <a:gs pos="0">
                  <a:srgbClr val="00B0F0"/>
                </a:gs>
                <a:gs pos="50000">
                  <a:schemeClr val="accent1">
                    <a:tint val="44500"/>
                    <a:satMod val="160000"/>
                  </a:schemeClr>
                </a:gs>
                <a:gs pos="100000">
                  <a:schemeClr val="accent1">
                    <a:tint val="23500"/>
                    <a:satMod val="160000"/>
                  </a:schemeClr>
                </a:gs>
              </a:gsLst>
              <a:lin ang="5400000" scaled="0"/>
            </a:gradFill>
          </c:spPr>
          <c:invertIfNegative val="0"/>
          <c:dLbls>
            <c:dLbl>
              <c:idx val="0"/>
              <c:layout>
                <c:manualLayout>
                  <c:x val="2.7777777777777776E-2"/>
                  <c:y val="-4.62962962962963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503-43E5-A7D1-976C7D74140D}"/>
                </c:ext>
              </c:extLst>
            </c:dLbl>
            <c:dLbl>
              <c:idx val="1"/>
              <c:layout>
                <c:manualLayout>
                  <c:x val="3.888888888888889E-2"/>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503-43E5-A7D1-976C7D74140D}"/>
                </c:ext>
              </c:extLst>
            </c:dLbl>
            <c:dLbl>
              <c:idx val="2"/>
              <c:layout>
                <c:manualLayout>
                  <c:x val="4.1666666666666567E-2"/>
                  <c:y val="-3.70370370370370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503-43E5-A7D1-976C7D74140D}"/>
                </c:ext>
              </c:extLst>
            </c:dLbl>
            <c:spPr>
              <a:noFill/>
              <a:ln>
                <a:noFill/>
              </a:ln>
              <a:effectLst/>
            </c:spPr>
            <c:txPr>
              <a:bodyPr/>
              <a:lstStyle/>
              <a:p>
                <a:pPr>
                  <a:defRPr sz="18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Global!$A$25:$D$27</c:f>
              <c:strCache>
                <c:ptCount val="3"/>
                <c:pt idx="0">
                  <c:v>Grado en Biología</c:v>
                </c:pt>
                <c:pt idx="1">
                  <c:v>Grado en Ciencias Ambientales</c:v>
                </c:pt>
                <c:pt idx="2">
                  <c:v>Grado en Química</c:v>
                </c:pt>
              </c:strCache>
            </c:strRef>
          </c:cat>
          <c:val>
            <c:numRef>
              <c:f>Global!$E$25:$E$27</c:f>
              <c:numCache>
                <c:formatCode>General</c:formatCode>
                <c:ptCount val="3"/>
                <c:pt idx="0">
                  <c:v>70</c:v>
                </c:pt>
                <c:pt idx="1">
                  <c:v>43</c:v>
                </c:pt>
                <c:pt idx="2">
                  <c:v>51</c:v>
                </c:pt>
              </c:numCache>
            </c:numRef>
          </c:val>
          <c:extLst>
            <c:ext xmlns:c16="http://schemas.microsoft.com/office/drawing/2014/chart" uri="{C3380CC4-5D6E-409C-BE32-E72D297353CC}">
              <c16:uniqueId val="{00000003-A503-43E5-A7D1-976C7D74140D}"/>
            </c:ext>
          </c:extLst>
        </c:ser>
        <c:dLbls>
          <c:showLegendKey val="0"/>
          <c:showVal val="1"/>
          <c:showCatName val="0"/>
          <c:showSerName val="0"/>
          <c:showPercent val="0"/>
          <c:showBubbleSize val="0"/>
        </c:dLbls>
        <c:gapWidth val="75"/>
        <c:shape val="box"/>
        <c:axId val="758319304"/>
        <c:axId val="758319696"/>
        <c:axId val="0"/>
      </c:bar3DChart>
      <c:catAx>
        <c:axId val="758319304"/>
        <c:scaling>
          <c:orientation val="minMax"/>
        </c:scaling>
        <c:delete val="0"/>
        <c:axPos val="b"/>
        <c:numFmt formatCode="General" sourceLinked="0"/>
        <c:majorTickMark val="none"/>
        <c:minorTickMark val="none"/>
        <c:tickLblPos val="nextTo"/>
        <c:txPr>
          <a:bodyPr/>
          <a:lstStyle/>
          <a:p>
            <a:pPr>
              <a:defRPr b="1"/>
            </a:pPr>
            <a:endParaRPr lang="es-ES"/>
          </a:p>
        </c:txPr>
        <c:crossAx val="758319696"/>
        <c:crosses val="autoZero"/>
        <c:auto val="1"/>
        <c:lblAlgn val="ctr"/>
        <c:lblOffset val="100"/>
        <c:noMultiLvlLbl val="0"/>
      </c:catAx>
      <c:valAx>
        <c:axId val="758319696"/>
        <c:scaling>
          <c:orientation val="minMax"/>
        </c:scaling>
        <c:delete val="0"/>
        <c:axPos val="l"/>
        <c:numFmt formatCode="General" sourceLinked="1"/>
        <c:majorTickMark val="none"/>
        <c:minorTickMark val="none"/>
        <c:tickLblPos val="nextTo"/>
        <c:crossAx val="758319304"/>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126924889798787"/>
          <c:y val="0.16105008775879831"/>
          <c:w val="0.78037693675387365"/>
          <c:h val="0.74746468220258933"/>
        </c:manualLayout>
      </c:layout>
      <c:pie3DChart>
        <c:varyColors val="1"/>
        <c:ser>
          <c:idx val="1"/>
          <c:order val="0"/>
          <c:dLbls>
            <c:dLbl>
              <c:idx val="0"/>
              <c:spPr/>
              <c:txPr>
                <a:bodyPr/>
                <a:lstStyle/>
                <a:p>
                  <a:pPr>
                    <a:defRPr sz="16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B287-4AE7-A133-3EF7F0D789E6}"/>
                </c:ext>
              </c:extLst>
            </c:dLbl>
            <c:spPr>
              <a:noFill/>
              <a:ln>
                <a:noFill/>
              </a:ln>
              <a:effectLst/>
            </c:spPr>
            <c:txPr>
              <a:bodyPr/>
              <a:lstStyle/>
              <a:p>
                <a:pPr>
                  <a:defRPr sz="1600" b="1"/>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Biología!$B$121:$B$122</c:f>
              <c:strCache>
                <c:ptCount val="2"/>
                <c:pt idx="0">
                  <c:v>Si</c:v>
                </c:pt>
                <c:pt idx="1">
                  <c:v>No</c:v>
                </c:pt>
              </c:strCache>
            </c:strRef>
          </c:cat>
          <c:val>
            <c:numRef>
              <c:f>Biología!$C$121:$C$122</c:f>
              <c:numCache>
                <c:formatCode>General</c:formatCode>
                <c:ptCount val="2"/>
                <c:pt idx="0">
                  <c:v>57</c:v>
                </c:pt>
                <c:pt idx="1">
                  <c:v>13</c:v>
                </c:pt>
              </c:numCache>
            </c:numRef>
          </c:val>
          <c:extLst>
            <c:ext xmlns:c16="http://schemas.microsoft.com/office/drawing/2014/chart" uri="{C3380CC4-5D6E-409C-BE32-E72D297353CC}">
              <c16:uniqueId val="{00000001-2230-49FF-A169-6F4335CCD6D2}"/>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6"/>
          <c:w val="0.78037693675387365"/>
          <c:h val="0.74746468220258933"/>
        </c:manualLayout>
      </c:layout>
      <c:pie3DChart>
        <c:varyColors val="1"/>
        <c:ser>
          <c:idx val="1"/>
          <c:order val="0"/>
          <c:dLbls>
            <c:dLbl>
              <c:idx val="0"/>
              <c:spPr/>
              <c:txPr>
                <a:bodyPr/>
                <a:lstStyle/>
                <a:p>
                  <a:pPr>
                    <a:defRPr sz="16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1F9E-4784-B980-6E1C982972D7}"/>
                </c:ext>
              </c:extLst>
            </c:dLbl>
            <c:spPr>
              <a:noFill/>
              <a:ln>
                <a:noFill/>
              </a:ln>
              <a:effectLst/>
            </c:spPr>
            <c:txPr>
              <a:bodyPr/>
              <a:lstStyle/>
              <a:p>
                <a:pPr>
                  <a:defRPr sz="16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CCAmbientales!$B$123:$B$124</c:f>
              <c:strCache>
                <c:ptCount val="2"/>
                <c:pt idx="0">
                  <c:v>Si</c:v>
                </c:pt>
                <c:pt idx="1">
                  <c:v>No</c:v>
                </c:pt>
              </c:strCache>
            </c:strRef>
          </c:cat>
          <c:val>
            <c:numRef>
              <c:f>CCAmbientales!$C$123:$C$124</c:f>
              <c:numCache>
                <c:formatCode>General</c:formatCode>
                <c:ptCount val="2"/>
                <c:pt idx="0">
                  <c:v>39</c:v>
                </c:pt>
                <c:pt idx="1">
                  <c:v>4</c:v>
                </c:pt>
              </c:numCache>
            </c:numRef>
          </c:val>
          <c:extLst>
            <c:ext xmlns:c16="http://schemas.microsoft.com/office/drawing/2014/chart" uri="{C3380CC4-5D6E-409C-BE32-E72D297353CC}">
              <c16:uniqueId val="{00000001-D881-4A5D-A88E-A19442F084A7}"/>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6"/>
          <c:w val="0.78037693675387365"/>
          <c:h val="0.74746468220258933"/>
        </c:manualLayout>
      </c:layout>
      <c:pie3DChart>
        <c:varyColors val="1"/>
        <c:ser>
          <c:idx val="1"/>
          <c:order val="0"/>
          <c:dLbls>
            <c:dLbl>
              <c:idx val="0"/>
              <c:spPr/>
              <c:txPr>
                <a:bodyPr/>
                <a:lstStyle/>
                <a:p>
                  <a:pPr>
                    <a:defRPr sz="16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C6A3-4847-8078-CAFC838D3E65}"/>
                </c:ext>
              </c:extLst>
            </c:dLbl>
            <c:spPr>
              <a:noFill/>
              <a:ln>
                <a:noFill/>
              </a:ln>
              <a:effectLst/>
            </c:spPr>
            <c:txPr>
              <a:bodyPr/>
              <a:lstStyle/>
              <a:p>
                <a:pPr>
                  <a:defRPr sz="16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Quimica!$B$119:$B$120</c:f>
              <c:strCache>
                <c:ptCount val="2"/>
                <c:pt idx="0">
                  <c:v>Si</c:v>
                </c:pt>
                <c:pt idx="1">
                  <c:v>No</c:v>
                </c:pt>
              </c:strCache>
            </c:strRef>
          </c:cat>
          <c:val>
            <c:numRef>
              <c:f>Quimica!$C$119:$C$120</c:f>
              <c:numCache>
                <c:formatCode>General</c:formatCode>
                <c:ptCount val="2"/>
                <c:pt idx="0">
                  <c:v>44</c:v>
                </c:pt>
                <c:pt idx="1">
                  <c:v>7</c:v>
                </c:pt>
              </c:numCache>
            </c:numRef>
          </c:val>
          <c:extLst>
            <c:ext xmlns:c16="http://schemas.microsoft.com/office/drawing/2014/chart" uri="{C3380CC4-5D6E-409C-BE32-E72D297353CC}">
              <c16:uniqueId val="{00000001-C7E1-4710-AB5E-A866D846582E}"/>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778226</xdr:colOff>
      <xdr:row>1</xdr:row>
      <xdr:rowOff>122464</xdr:rowOff>
    </xdr:from>
    <xdr:to>
      <xdr:col>19</xdr:col>
      <xdr:colOff>611014</xdr:colOff>
      <xdr:row>4</xdr:row>
      <xdr:rowOff>154214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791632" y="312964"/>
          <a:ext cx="618601" cy="603250"/>
        </a:xfrm>
        <a:prstGeom prst="rect">
          <a:avLst/>
        </a:prstGeom>
        <a:noFill/>
        <a:ln w="9525">
          <a:noFill/>
          <a:miter lim="800000"/>
          <a:headEnd/>
          <a:tailEnd/>
        </a:ln>
      </xdr:spPr>
    </xdr:pic>
    <xdr:clientData/>
  </xdr:twoCellAnchor>
  <xdr:twoCellAnchor>
    <xdr:from>
      <xdr:col>7</xdr:col>
      <xdr:colOff>111125</xdr:colOff>
      <xdr:row>43</xdr:row>
      <xdr:rowOff>142875</xdr:rowOff>
    </xdr:from>
    <xdr:to>
      <xdr:col>11</xdr:col>
      <xdr:colOff>508000</xdr:colOff>
      <xdr:row>52</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72342</xdr:colOff>
      <xdr:row>10</xdr:row>
      <xdr:rowOff>54657</xdr:rowOff>
    </xdr:from>
    <xdr:to>
      <xdr:col>10</xdr:col>
      <xdr:colOff>373967</xdr:colOff>
      <xdr:row>14</xdr:row>
      <xdr:rowOff>207580</xdr:rowOff>
    </xdr:to>
    <xdr:sp macro="" textlink="">
      <xdr:nvSpPr>
        <xdr:cNvPr id="4" name="3 CuadroTexto"/>
        <xdr:cNvSpPr txBox="1"/>
      </xdr:nvSpPr>
      <xdr:spPr>
        <a:xfrm>
          <a:off x="72342" y="2321366"/>
          <a:ext cx="9826625" cy="1551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Centro</a:t>
          </a:r>
        </a:p>
        <a:p>
          <a:pPr algn="l"/>
          <a:r>
            <a:rPr lang="es-ES" sz="1100" b="1" i="0" u="sng" baseline="0"/>
            <a:t>Tamaño muestral</a:t>
          </a:r>
          <a:r>
            <a:rPr lang="es-ES" sz="1100" b="1" i="0" u="none" baseline="0"/>
            <a:t>: </a:t>
          </a:r>
          <a:r>
            <a:rPr lang="es-ES" sz="1100" b="1" i="0" u="none" baseline="0">
              <a:solidFill>
                <a:sysClr val="windowText" lastClr="000000"/>
              </a:solidFill>
            </a:rPr>
            <a:t>67</a:t>
          </a:r>
          <a:r>
            <a:rPr lang="es-ES" sz="1100" b="1" i="0" u="none" baseline="0"/>
            <a:t>;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abril - mayo 2022</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 164  /</a:t>
          </a:r>
          <a:r>
            <a:rPr lang="es-ES" sz="1100" b="1" i="0" u="sng" strike="noStrike">
              <a:solidFill>
                <a:schemeClr val="dk1"/>
              </a:solidFill>
              <a:latin typeface="+mn-lt"/>
              <a:ea typeface="+mn-ea"/>
              <a:cs typeface="+mn-cs"/>
            </a:rPr>
            <a:t>Nº encuestas </a:t>
          </a:r>
          <a:r>
            <a:rPr lang="es-ES" sz="1100" b="1" i="0" u="sng" strike="noStrike">
              <a:solidFill>
                <a:sysClr val="windowText" lastClr="000000"/>
              </a:solidFill>
              <a:latin typeface="+mn-lt"/>
              <a:ea typeface="+mn-ea"/>
              <a:cs typeface="+mn-cs"/>
            </a:rPr>
            <a:t>necesarias</a:t>
          </a:r>
          <a:r>
            <a:rPr lang="es-ES" sz="1100" b="1" i="0" u="none" strike="noStrike">
              <a:solidFill>
                <a:sysClr val="windowText" lastClr="000000"/>
              </a:solidFill>
              <a:latin typeface="+mn-lt"/>
              <a:ea typeface="+mn-ea"/>
              <a:cs typeface="+mn-cs"/>
            </a:rPr>
            <a:t>:  67</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baseline="0">
              <a:solidFill>
                <a:schemeClr val="dk1"/>
              </a:solidFill>
              <a:latin typeface="+mn-lt"/>
              <a:ea typeface="+mn-ea"/>
              <a:cs typeface="+mn-cs"/>
            </a:rPr>
            <a:t> 164 </a:t>
          </a:r>
          <a:r>
            <a:rPr lang="es-ES" sz="1100" b="1" i="0" u="none" strike="noStrike">
              <a:solidFill>
                <a:sysClr val="windowText" lastClr="000000"/>
              </a:solidFill>
              <a:latin typeface="+mn-lt"/>
              <a:ea typeface="+mn-ea"/>
              <a:cs typeface="+mn-cs"/>
            </a:rPr>
            <a:t>/ 223 </a:t>
          </a:r>
          <a:r>
            <a:rPr lang="es-ES" sz="1100" b="1" i="0" u="none" strike="noStrike">
              <a:solidFill>
                <a:schemeClr val="dk1"/>
              </a:solidFill>
              <a:latin typeface="+mn-lt"/>
              <a:ea typeface="+mn-ea"/>
              <a:cs typeface="+mn-cs"/>
            </a:rPr>
            <a:t>= 73,54 %</a:t>
          </a:r>
          <a:endParaRPr lang="es-ES" sz="1100" b="1" i="0" u="none" baseline="0"/>
        </a:p>
      </xdr:txBody>
    </xdr:sp>
    <xdr:clientData/>
  </xdr:twoCellAnchor>
  <xdr:twoCellAnchor>
    <xdr:from>
      <xdr:col>9</xdr:col>
      <xdr:colOff>614905</xdr:colOff>
      <xdr:row>18</xdr:row>
      <xdr:rowOff>183748</xdr:rowOff>
    </xdr:from>
    <xdr:to>
      <xdr:col>19</xdr:col>
      <xdr:colOff>807816</xdr:colOff>
      <xdr:row>32</xdr:row>
      <xdr:rowOff>120570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218632</xdr:colOff>
      <xdr:row>1</xdr:row>
      <xdr:rowOff>74839</xdr:rowOff>
    </xdr:from>
    <xdr:to>
      <xdr:col>18</xdr:col>
      <xdr:colOff>113333</xdr:colOff>
      <xdr:row>4</xdr:row>
      <xdr:rowOff>106589</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106082" y="265339"/>
          <a:ext cx="618601" cy="603250"/>
        </a:xfrm>
        <a:prstGeom prst="rect">
          <a:avLst/>
        </a:prstGeom>
        <a:noFill/>
        <a:ln w="9525">
          <a:noFill/>
          <a:miter lim="800000"/>
          <a:headEnd/>
          <a:tailEnd/>
        </a:ln>
      </xdr:spPr>
    </xdr:pic>
    <xdr:clientData/>
  </xdr:twoCellAnchor>
  <xdr:twoCellAnchor>
    <xdr:from>
      <xdr:col>7</xdr:col>
      <xdr:colOff>111125</xdr:colOff>
      <xdr:row>33</xdr:row>
      <xdr:rowOff>142875</xdr:rowOff>
    </xdr:from>
    <xdr:to>
      <xdr:col>11</xdr:col>
      <xdr:colOff>508000</xdr:colOff>
      <xdr:row>42</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95251</xdr:colOff>
      <xdr:row>11</xdr:row>
      <xdr:rowOff>34925</xdr:rowOff>
    </xdr:from>
    <xdr:to>
      <xdr:col>10</xdr:col>
      <xdr:colOff>593726</xdr:colOff>
      <xdr:row>16</xdr:row>
      <xdr:rowOff>320675</xdr:rowOff>
    </xdr:to>
    <xdr:sp macro="" textlink="">
      <xdr:nvSpPr>
        <xdr:cNvPr id="8" name="3 CuadroTexto"/>
        <xdr:cNvSpPr txBox="1"/>
      </xdr:nvSpPr>
      <xdr:spPr>
        <a:xfrm>
          <a:off x="95251" y="2682875"/>
          <a:ext cx="10061575"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400" b="1" i="0" u="sng"/>
            <a:t>FICHA TÉCNICA ENCUESTA</a:t>
          </a:r>
        </a:p>
        <a:p>
          <a:pPr algn="l"/>
          <a:r>
            <a:rPr lang="es-ES" sz="1400" b="1" i="0" u="sng"/>
            <a:t>POBLACIÓN</a:t>
          </a:r>
          <a:r>
            <a:rPr lang="es-ES" sz="1400" b="1" i="0" u="sng" baseline="0"/>
            <a:t> ESTUDIO: </a:t>
          </a:r>
          <a:r>
            <a:rPr lang="es-ES" sz="1400" b="1" i="0" u="none" baseline="0"/>
            <a:t>PDI que imparte en el  Grado de Biología</a:t>
          </a:r>
        </a:p>
        <a:p>
          <a:pPr algn="l"/>
          <a:r>
            <a:rPr lang="es-ES" sz="1400" b="1" i="0" u="sng" baseline="0"/>
            <a:t>Tamaño muestral</a:t>
          </a:r>
          <a:r>
            <a:rPr lang="es-ES" sz="1400" b="1" i="0" u="none" baseline="0"/>
            <a:t>:  48  ; calculado para un error de muestreo del (+)(-)10% y un nivel de confianza del 95%</a:t>
          </a:r>
        </a:p>
        <a:p>
          <a:pPr algn="l"/>
          <a:r>
            <a:rPr lang="es-ES" sz="1400" b="1" i="0" u="sng" baseline="0"/>
            <a:t>Tipo de muestreo</a:t>
          </a:r>
          <a:r>
            <a:rPr lang="es-ES" sz="1400" b="1" i="0" u="none" baseline="0"/>
            <a:t>: aleatorio simple</a:t>
          </a:r>
        </a:p>
        <a:p>
          <a:pPr algn="l"/>
          <a:r>
            <a:rPr lang="es-ES" sz="1400" b="1" i="0" u="none" baseline="0"/>
            <a:t>Fecha recogida: abril - mayo 2022</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70 /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48</a:t>
          </a:r>
        </a:p>
        <a:p>
          <a:pPr algn="l"/>
          <a:r>
            <a:rPr lang="es-ES" sz="1400" b="1" i="0" u="sng" strike="noStrike">
              <a:solidFill>
                <a:schemeClr val="dk1"/>
              </a:solidFill>
              <a:latin typeface="+mn-lt"/>
              <a:ea typeface="+mn-ea"/>
              <a:cs typeface="+mn-cs"/>
            </a:rPr>
            <a:t>Porcentaje de encuestas recogidas sobre </a:t>
          </a:r>
          <a:r>
            <a:rPr lang="es-ES" sz="1400" b="1" i="0" u="sng" strike="noStrike" baseline="0">
              <a:solidFill>
                <a:schemeClr val="dk1"/>
              </a:solidFill>
              <a:latin typeface="+mn-lt"/>
              <a:ea typeface="+mn-ea"/>
              <a:cs typeface="+mn-cs"/>
            </a:rPr>
            <a:t> PDI</a:t>
          </a:r>
          <a:r>
            <a:rPr lang="es-ES" sz="1400" b="1" i="0" u="sng" strike="noStrike">
              <a:solidFill>
                <a:schemeClr val="dk1"/>
              </a:solidFill>
              <a:latin typeface="+mn-lt"/>
              <a:ea typeface="+mn-ea"/>
              <a:cs typeface="+mn-cs"/>
            </a:rPr>
            <a:t> localizables (con e-mail): </a:t>
          </a:r>
          <a:r>
            <a:rPr lang="es-ES" sz="1400" b="1" i="0" u="none" strike="noStrike" baseline="0">
              <a:solidFill>
                <a:schemeClr val="dk1"/>
              </a:solidFill>
              <a:latin typeface="+mn-lt"/>
              <a:ea typeface="+mn-ea"/>
              <a:cs typeface="+mn-cs"/>
            </a:rPr>
            <a:t>  70 / </a:t>
          </a:r>
          <a:r>
            <a:rPr lang="es-ES" sz="1400" b="1" i="0" u="none" strike="noStrike">
              <a:solidFill>
                <a:schemeClr val="dk1"/>
              </a:solidFill>
              <a:latin typeface="+mn-lt"/>
              <a:ea typeface="+mn-ea"/>
              <a:cs typeface="+mn-cs"/>
            </a:rPr>
            <a:t>94 = 74,47</a:t>
          </a:r>
          <a:r>
            <a:rPr lang="es-ES" sz="1400" b="1" i="0" u="none" strike="noStrike" baseline="0">
              <a:solidFill>
                <a:schemeClr val="dk1"/>
              </a:solidFill>
              <a:latin typeface="+mn-lt"/>
              <a:ea typeface="+mn-ea"/>
              <a:cs typeface="+mn-cs"/>
            </a:rPr>
            <a:t> </a:t>
          </a:r>
          <a:r>
            <a:rPr lang="es-ES" sz="1400" b="1" i="0" u="none" strike="noStrike">
              <a:solidFill>
                <a:schemeClr val="dk1"/>
              </a:solidFill>
              <a:latin typeface="+mn-lt"/>
              <a:ea typeface="+mn-ea"/>
              <a:cs typeface="+mn-cs"/>
            </a:rPr>
            <a:t>%</a:t>
          </a:r>
          <a:endParaRPr lang="es-ES" sz="14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171007</xdr:colOff>
      <xdr:row>1</xdr:row>
      <xdr:rowOff>93889</xdr:rowOff>
    </xdr:from>
    <xdr:to>
      <xdr:col>18</xdr:col>
      <xdr:colOff>75233</xdr:colOff>
      <xdr:row>4</xdr:row>
      <xdr:rowOff>125639</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91782" y="284389"/>
          <a:ext cx="618601" cy="603250"/>
        </a:xfrm>
        <a:prstGeom prst="rect">
          <a:avLst/>
        </a:prstGeom>
        <a:noFill/>
        <a:ln w="9525">
          <a:noFill/>
          <a:miter lim="800000"/>
          <a:headEnd/>
          <a:tailEnd/>
        </a:ln>
      </xdr:spPr>
    </xdr:pic>
    <xdr:clientData/>
  </xdr:twoCellAnchor>
  <xdr:twoCellAnchor>
    <xdr:from>
      <xdr:col>7</xdr:col>
      <xdr:colOff>111125</xdr:colOff>
      <xdr:row>32</xdr:row>
      <xdr:rowOff>142875</xdr:rowOff>
    </xdr:from>
    <xdr:to>
      <xdr:col>11</xdr:col>
      <xdr:colOff>508000</xdr:colOff>
      <xdr:row>41</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70304</xdr:colOff>
      <xdr:row>11</xdr:row>
      <xdr:rowOff>15874</xdr:rowOff>
    </xdr:from>
    <xdr:to>
      <xdr:col>10</xdr:col>
      <xdr:colOff>557893</xdr:colOff>
      <xdr:row>16</xdr:row>
      <xdr:rowOff>333375</xdr:rowOff>
    </xdr:to>
    <xdr:sp macro="" textlink="">
      <xdr:nvSpPr>
        <xdr:cNvPr id="6" name="3 CuadroTexto"/>
        <xdr:cNvSpPr txBox="1"/>
      </xdr:nvSpPr>
      <xdr:spPr>
        <a:xfrm>
          <a:off x="70304" y="2628445"/>
          <a:ext cx="10026196" cy="20864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400" b="1" i="0" u="sng"/>
            <a:t>FICHA TÉCNICA ENCUESTA</a:t>
          </a:r>
        </a:p>
        <a:p>
          <a:pPr algn="l"/>
          <a:r>
            <a:rPr lang="es-ES" sz="1400" b="1" i="0" u="sng"/>
            <a:t>POBLACIÓN</a:t>
          </a:r>
          <a:r>
            <a:rPr lang="es-ES" sz="1400" b="1" i="0" u="sng" baseline="0"/>
            <a:t> ESTUDIO: </a:t>
          </a:r>
          <a:r>
            <a:rPr lang="es-ES" sz="1400" b="1" i="0" u="none" baseline="0"/>
            <a:t>PDI que imparte en el  Grado de Ciencias Ambientales</a:t>
          </a:r>
        </a:p>
        <a:p>
          <a:pPr algn="l"/>
          <a:r>
            <a:rPr lang="es-ES" sz="1400" b="1" i="0" u="sng" baseline="0"/>
            <a:t>Tamaño muestral</a:t>
          </a:r>
          <a:r>
            <a:rPr lang="es-ES" sz="1400" b="1" i="0" u="none" baseline="0"/>
            <a:t>:  38 ; calculado para un error de muestreo del (+)(-)10% y un nivel de confianza del 95%</a:t>
          </a:r>
        </a:p>
        <a:p>
          <a:pPr algn="l"/>
          <a:r>
            <a:rPr lang="es-ES" sz="1400" b="1" i="0" u="sng" baseline="0"/>
            <a:t>Tipo de muestreo</a:t>
          </a:r>
          <a:r>
            <a:rPr lang="es-ES" sz="1400" b="1" i="0" u="none" baseline="0"/>
            <a:t>: aleatorio simple</a:t>
          </a:r>
        </a:p>
        <a:p>
          <a:pPr algn="l"/>
          <a:r>
            <a:rPr lang="es-ES" sz="1400" b="1" i="0" u="none" baseline="0"/>
            <a:t>Fecha recogida: abril - mayo 2022</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43 /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38</a:t>
          </a:r>
        </a:p>
        <a:p>
          <a:pPr algn="l"/>
          <a:r>
            <a:rPr lang="es-ES" sz="1400" b="1" i="0" u="sng" strike="noStrike">
              <a:solidFill>
                <a:schemeClr val="dk1"/>
              </a:solidFill>
              <a:latin typeface="+mn-lt"/>
              <a:ea typeface="+mn-ea"/>
              <a:cs typeface="+mn-cs"/>
            </a:rPr>
            <a:t>Porcentaje de encuestas recogidas sobre </a:t>
          </a:r>
          <a:r>
            <a:rPr lang="es-ES" sz="1400" b="1" i="0" u="sng" strike="noStrike" baseline="0">
              <a:solidFill>
                <a:schemeClr val="dk1"/>
              </a:solidFill>
              <a:latin typeface="+mn-lt"/>
              <a:ea typeface="+mn-ea"/>
              <a:cs typeface="+mn-cs"/>
            </a:rPr>
            <a:t> PDI</a:t>
          </a:r>
          <a:r>
            <a:rPr lang="es-ES" sz="1400" b="1" i="0" u="sng" strike="noStrike">
              <a:solidFill>
                <a:schemeClr val="dk1"/>
              </a:solidFill>
              <a:latin typeface="+mn-lt"/>
              <a:ea typeface="+mn-ea"/>
              <a:cs typeface="+mn-cs"/>
            </a:rPr>
            <a:t> localizables (con e-mail): </a:t>
          </a:r>
          <a:r>
            <a:rPr lang="es-ES" sz="1400" b="1" i="0" u="none" strike="noStrike" baseline="0">
              <a:solidFill>
                <a:schemeClr val="dk1"/>
              </a:solidFill>
              <a:latin typeface="+mn-lt"/>
              <a:ea typeface="+mn-ea"/>
              <a:cs typeface="+mn-cs"/>
            </a:rPr>
            <a:t>  43 / 62 </a:t>
          </a:r>
          <a:r>
            <a:rPr lang="es-ES" sz="1400" b="1" i="0" u="none" strike="noStrike">
              <a:solidFill>
                <a:schemeClr val="dk1"/>
              </a:solidFill>
              <a:latin typeface="+mn-lt"/>
              <a:ea typeface="+mn-ea"/>
              <a:cs typeface="+mn-cs"/>
            </a:rPr>
            <a:t>=</a:t>
          </a:r>
          <a:r>
            <a:rPr lang="es-ES" sz="1400" b="1" i="0" u="none" strike="noStrike" baseline="0">
              <a:solidFill>
                <a:schemeClr val="dk1"/>
              </a:solidFill>
              <a:latin typeface="+mn-lt"/>
              <a:ea typeface="+mn-ea"/>
              <a:cs typeface="+mn-cs"/>
            </a:rPr>
            <a:t> 69,35 </a:t>
          </a:r>
          <a:r>
            <a:rPr lang="es-ES" sz="1400" b="1" i="0" u="none" strike="noStrike">
              <a:solidFill>
                <a:schemeClr val="dk1"/>
              </a:solidFill>
              <a:latin typeface="+mn-lt"/>
              <a:ea typeface="+mn-ea"/>
              <a:cs typeface="+mn-cs"/>
            </a:rPr>
            <a:t>%</a:t>
          </a:r>
          <a:endParaRPr lang="es-ES" sz="1400" b="1" i="0" u="none" baseline="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183643</xdr:colOff>
      <xdr:row>1</xdr:row>
      <xdr:rowOff>142874</xdr:rowOff>
    </xdr:from>
    <xdr:to>
      <xdr:col>18</xdr:col>
      <xdr:colOff>83010</xdr:colOff>
      <xdr:row>4</xdr:row>
      <xdr:rowOff>174624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14332" y="337262"/>
          <a:ext cx="618601" cy="614913"/>
        </a:xfrm>
        <a:prstGeom prst="rect">
          <a:avLst/>
        </a:prstGeom>
        <a:noFill/>
        <a:ln w="9525">
          <a:noFill/>
          <a:miter lim="800000"/>
          <a:headEnd/>
          <a:tailEnd/>
        </a:ln>
      </xdr:spPr>
    </xdr:pic>
    <xdr:clientData/>
  </xdr:twoCellAnchor>
  <xdr:twoCellAnchor>
    <xdr:from>
      <xdr:col>7</xdr:col>
      <xdr:colOff>111125</xdr:colOff>
      <xdr:row>31</xdr:row>
      <xdr:rowOff>142875</xdr:rowOff>
    </xdr:from>
    <xdr:to>
      <xdr:col>11</xdr:col>
      <xdr:colOff>508000</xdr:colOff>
      <xdr:row>40</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85990</xdr:colOff>
      <xdr:row>11</xdr:row>
      <xdr:rowOff>37041</xdr:rowOff>
    </xdr:from>
    <xdr:to>
      <xdr:col>10</xdr:col>
      <xdr:colOff>567531</xdr:colOff>
      <xdr:row>16</xdr:row>
      <xdr:rowOff>357186</xdr:rowOff>
    </xdr:to>
    <xdr:sp macro="" textlink="">
      <xdr:nvSpPr>
        <xdr:cNvPr id="6" name="3 CuadroTexto"/>
        <xdr:cNvSpPr txBox="1"/>
      </xdr:nvSpPr>
      <xdr:spPr>
        <a:xfrm>
          <a:off x="85990" y="2656416"/>
          <a:ext cx="10030354" cy="2106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400" b="1" i="0" u="sng"/>
            <a:t>FICHA TÉCNICA ENCUESTA</a:t>
          </a:r>
        </a:p>
        <a:p>
          <a:pPr algn="l"/>
          <a:r>
            <a:rPr lang="es-ES" sz="1400" b="1" i="0" u="sng"/>
            <a:t>POBLACIÓN</a:t>
          </a:r>
          <a:r>
            <a:rPr lang="es-ES" sz="1400" b="1" i="0" u="sng" baseline="0"/>
            <a:t> ESTUDIO: </a:t>
          </a:r>
          <a:r>
            <a:rPr lang="es-ES" sz="1400" b="1" i="0" u="none" baseline="0"/>
            <a:t>PDI que imparte en el  Grado de Química</a:t>
          </a:r>
        </a:p>
        <a:p>
          <a:pPr algn="l"/>
          <a:r>
            <a:rPr lang="es-ES" sz="1400" b="1" i="0" u="sng" baseline="0"/>
            <a:t>Tamaño muestral</a:t>
          </a:r>
          <a:r>
            <a:rPr lang="es-ES" sz="1400" b="1" i="0" u="none" baseline="0"/>
            <a:t>:  40 ; calculado para un error de muestreo del (+)(-)10% y un nivel de confianza del 95%</a:t>
          </a:r>
        </a:p>
        <a:p>
          <a:pPr algn="l"/>
          <a:r>
            <a:rPr lang="es-ES" sz="1400" b="1" i="0" u="sng" baseline="0"/>
            <a:t>Tipo de muestreo</a:t>
          </a:r>
          <a:r>
            <a:rPr lang="es-ES" sz="1400" b="1" i="0" u="none" baseline="0"/>
            <a:t>: aleatorio simple</a:t>
          </a:r>
        </a:p>
        <a:p>
          <a:pPr algn="l"/>
          <a:r>
            <a:rPr lang="es-ES" sz="1400" b="1" i="0" u="none" baseline="0"/>
            <a:t>Fecha recogida: abril - mayo 2022</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51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40</a:t>
          </a:r>
        </a:p>
        <a:p>
          <a:pPr algn="l"/>
          <a:r>
            <a:rPr lang="es-ES" sz="1400" b="1" i="0" u="sng" strike="noStrike">
              <a:solidFill>
                <a:schemeClr val="dk1"/>
              </a:solidFill>
              <a:latin typeface="+mn-lt"/>
              <a:ea typeface="+mn-ea"/>
              <a:cs typeface="+mn-cs"/>
            </a:rPr>
            <a:t>Porcentaje de encuestas recogidas sobre </a:t>
          </a:r>
          <a:r>
            <a:rPr lang="es-ES" sz="1400" b="1" i="0" u="sng" strike="noStrike" baseline="0">
              <a:solidFill>
                <a:schemeClr val="dk1"/>
              </a:solidFill>
              <a:latin typeface="+mn-lt"/>
              <a:ea typeface="+mn-ea"/>
              <a:cs typeface="+mn-cs"/>
            </a:rPr>
            <a:t> PDI</a:t>
          </a:r>
          <a:r>
            <a:rPr lang="es-ES" sz="1400" b="1" i="0" u="sng" strike="noStrike">
              <a:solidFill>
                <a:schemeClr val="dk1"/>
              </a:solidFill>
              <a:latin typeface="+mn-lt"/>
              <a:ea typeface="+mn-ea"/>
              <a:cs typeface="+mn-cs"/>
            </a:rPr>
            <a:t> localizables (con e-mail): </a:t>
          </a:r>
          <a:r>
            <a:rPr lang="es-ES" sz="1400" b="1" i="0" u="none" strike="noStrike" baseline="0">
              <a:solidFill>
                <a:schemeClr val="dk1"/>
              </a:solidFill>
              <a:latin typeface="+mn-lt"/>
              <a:ea typeface="+mn-ea"/>
              <a:cs typeface="+mn-cs"/>
            </a:rPr>
            <a:t>  51 </a:t>
          </a:r>
          <a:r>
            <a:rPr lang="es-ES" sz="1400" b="1" i="0" u="none" strike="noStrike">
              <a:solidFill>
                <a:schemeClr val="dk1"/>
              </a:solidFill>
              <a:latin typeface="+mn-lt"/>
              <a:ea typeface="+mn-ea"/>
              <a:cs typeface="+mn-cs"/>
            </a:rPr>
            <a:t>/ 67 = 76,12 %</a:t>
          </a:r>
          <a:endParaRPr lang="es-ES" sz="1400" b="1" i="0" u="none" baseline="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pageSetUpPr fitToPage="1"/>
  </sheetPr>
  <dimension ref="A1:BD140"/>
  <sheetViews>
    <sheetView tabSelected="1" view="pageBreakPreview" zoomScale="80" zoomScaleNormal="100" zoomScaleSheetLayoutView="80" workbookViewId="0">
      <selection activeCell="A9" sqref="A9:AL9"/>
    </sheetView>
  </sheetViews>
  <sheetFormatPr baseColWidth="10" defaultRowHeight="15" x14ac:dyDescent="0.25"/>
  <cols>
    <col min="1" max="1" width="10.140625" customWidth="1"/>
    <col min="2" max="2" width="9.42578125" customWidth="1"/>
    <col min="3" max="3" width="8.28515625" customWidth="1"/>
    <col min="4" max="4" width="9.57031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8.7109375" bestFit="1" customWidth="1"/>
    <col min="36" max="36" width="14.85546875" bestFit="1" customWidth="1"/>
    <col min="37" max="37" width="11.42578125" bestFit="1" customWidth="1"/>
    <col min="38" max="38" width="9.140625" bestFit="1" customWidth="1"/>
    <col min="39" max="39" width="16" style="60" hidden="1" customWidth="1"/>
    <col min="40" max="46" width="16" hidden="1" customWidth="1"/>
    <col min="47" max="47" width="11.42578125" hidden="1" customWidth="1"/>
    <col min="48" max="51" width="11.5703125" hidden="1" customWidth="1"/>
    <col min="52" max="56" width="11.42578125" hidden="1" customWidth="1"/>
    <col min="57" max="57" width="11.42578125" customWidth="1"/>
  </cols>
  <sheetData>
    <row r="1" spans="1:56" x14ac:dyDescent="0.25">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N1">
        <v>1</v>
      </c>
      <c r="AO1">
        <v>2</v>
      </c>
      <c r="AP1">
        <v>3</v>
      </c>
      <c r="AQ1">
        <v>4</v>
      </c>
      <c r="AR1">
        <v>5</v>
      </c>
      <c r="AS1" t="s">
        <v>103</v>
      </c>
      <c r="AT1" t="s">
        <v>89</v>
      </c>
      <c r="AV1">
        <v>1</v>
      </c>
      <c r="AW1">
        <v>2</v>
      </c>
      <c r="AX1">
        <v>3</v>
      </c>
      <c r="AY1">
        <v>4</v>
      </c>
      <c r="AZ1">
        <v>5</v>
      </c>
      <c r="BA1" t="s">
        <v>89</v>
      </c>
    </row>
    <row r="2" spans="1:56"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M2" s="60" t="s">
        <v>104</v>
      </c>
      <c r="AN2">
        <v>0</v>
      </c>
      <c r="AO2">
        <v>2</v>
      </c>
      <c r="AP2">
        <v>13</v>
      </c>
      <c r="AQ2">
        <v>41</v>
      </c>
      <c r="AR2">
        <v>83</v>
      </c>
      <c r="AS2">
        <v>1</v>
      </c>
      <c r="AT2">
        <v>140</v>
      </c>
      <c r="AU2" t="s">
        <v>104</v>
      </c>
      <c r="AV2">
        <v>0</v>
      </c>
      <c r="AW2">
        <v>2</v>
      </c>
      <c r="AX2">
        <v>13</v>
      </c>
      <c r="AY2">
        <v>41</v>
      </c>
      <c r="AZ2">
        <v>83</v>
      </c>
      <c r="BA2">
        <v>4.47</v>
      </c>
      <c r="BB2">
        <v>0.73</v>
      </c>
      <c r="BC2">
        <v>5</v>
      </c>
      <c r="BD2">
        <v>5</v>
      </c>
    </row>
    <row r="3" spans="1:56"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M3" s="60" t="s">
        <v>105</v>
      </c>
      <c r="AN3">
        <v>1</v>
      </c>
      <c r="AO3">
        <v>2</v>
      </c>
      <c r="AP3">
        <v>15</v>
      </c>
      <c r="AQ3">
        <v>47</v>
      </c>
      <c r="AR3">
        <v>74</v>
      </c>
      <c r="AS3">
        <v>1</v>
      </c>
      <c r="AT3">
        <v>140</v>
      </c>
      <c r="AU3" t="s">
        <v>105</v>
      </c>
      <c r="AV3">
        <v>1</v>
      </c>
      <c r="AW3">
        <v>2</v>
      </c>
      <c r="AX3">
        <v>15</v>
      </c>
      <c r="AY3">
        <v>47</v>
      </c>
      <c r="AZ3">
        <v>74</v>
      </c>
      <c r="BA3">
        <v>4.37</v>
      </c>
      <c r="BB3">
        <v>0.79</v>
      </c>
      <c r="BC3">
        <v>5</v>
      </c>
      <c r="BD3">
        <v>5</v>
      </c>
    </row>
    <row r="4" spans="1:56"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M4" s="60" t="s">
        <v>106</v>
      </c>
      <c r="AN4">
        <v>0</v>
      </c>
      <c r="AO4">
        <v>11</v>
      </c>
      <c r="AP4">
        <v>26</v>
      </c>
      <c r="AQ4">
        <v>46</v>
      </c>
      <c r="AR4">
        <v>63</v>
      </c>
      <c r="AS4">
        <v>18</v>
      </c>
      <c r="AT4">
        <v>164</v>
      </c>
      <c r="AU4" t="s">
        <v>106</v>
      </c>
      <c r="AV4">
        <v>0</v>
      </c>
      <c r="AW4">
        <v>11</v>
      </c>
      <c r="AX4">
        <v>26</v>
      </c>
      <c r="AY4">
        <v>46</v>
      </c>
      <c r="AZ4">
        <v>63</v>
      </c>
      <c r="BA4">
        <v>4.0999999999999996</v>
      </c>
      <c r="BB4">
        <v>0.95</v>
      </c>
      <c r="BC4">
        <v>4</v>
      </c>
      <c r="BD4">
        <v>5</v>
      </c>
    </row>
    <row r="5" spans="1:56"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M5" s="60" t="s">
        <v>107</v>
      </c>
      <c r="AN5">
        <v>9</v>
      </c>
      <c r="AO5">
        <v>8</v>
      </c>
      <c r="AP5">
        <v>3</v>
      </c>
      <c r="AQ5">
        <v>22</v>
      </c>
      <c r="AR5">
        <v>119</v>
      </c>
      <c r="AS5">
        <v>3</v>
      </c>
      <c r="AT5">
        <v>164</v>
      </c>
      <c r="AU5" t="s">
        <v>107</v>
      </c>
      <c r="AV5">
        <v>9</v>
      </c>
      <c r="AW5">
        <v>8</v>
      </c>
      <c r="AX5">
        <v>3</v>
      </c>
      <c r="AY5">
        <v>22</v>
      </c>
      <c r="AZ5">
        <v>119</v>
      </c>
      <c r="BA5">
        <v>4.45</v>
      </c>
      <c r="BB5">
        <v>1.1200000000000001</v>
      </c>
      <c r="BC5">
        <v>5</v>
      </c>
      <c r="BD5">
        <v>5</v>
      </c>
    </row>
    <row r="6" spans="1:56" ht="15.75" x14ac:dyDescent="0.25">
      <c r="A6" s="94" t="s">
        <v>0</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60" t="s">
        <v>108</v>
      </c>
      <c r="AN6">
        <v>3</v>
      </c>
      <c r="AO6">
        <v>0</v>
      </c>
      <c r="AP6">
        <v>9</v>
      </c>
      <c r="AQ6">
        <v>38</v>
      </c>
      <c r="AR6">
        <v>114</v>
      </c>
      <c r="AS6">
        <v>0</v>
      </c>
      <c r="AT6">
        <v>164</v>
      </c>
      <c r="AU6" t="s">
        <v>108</v>
      </c>
      <c r="AV6">
        <v>3</v>
      </c>
      <c r="AW6">
        <v>0</v>
      </c>
      <c r="AX6">
        <v>9</v>
      </c>
      <c r="AY6">
        <v>38</v>
      </c>
      <c r="AZ6">
        <v>114</v>
      </c>
      <c r="BA6">
        <v>4.59</v>
      </c>
      <c r="BB6">
        <v>0.76</v>
      </c>
      <c r="BC6">
        <v>5</v>
      </c>
      <c r="BD6">
        <v>5</v>
      </c>
    </row>
    <row r="7" spans="1:56" x14ac:dyDescent="0.25">
      <c r="A7" s="95" t="s">
        <v>88</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60" t="s">
        <v>109</v>
      </c>
      <c r="AN7">
        <v>3</v>
      </c>
      <c r="AO7">
        <v>3</v>
      </c>
      <c r="AP7">
        <v>8</v>
      </c>
      <c r="AQ7">
        <v>35</v>
      </c>
      <c r="AR7">
        <v>107</v>
      </c>
      <c r="AS7">
        <v>8</v>
      </c>
      <c r="AT7">
        <v>164</v>
      </c>
      <c r="AU7" t="s">
        <v>109</v>
      </c>
      <c r="AV7">
        <v>3</v>
      </c>
      <c r="AW7">
        <v>3</v>
      </c>
      <c r="AX7">
        <v>8</v>
      </c>
      <c r="AY7">
        <v>35</v>
      </c>
      <c r="AZ7">
        <v>107</v>
      </c>
      <c r="BA7">
        <v>4.54</v>
      </c>
      <c r="BB7">
        <v>0.84</v>
      </c>
      <c r="BC7">
        <v>5</v>
      </c>
      <c r="BD7">
        <v>5</v>
      </c>
    </row>
    <row r="8" spans="1:56" ht="15.75" x14ac:dyDescent="0.25">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M8" s="60" t="s">
        <v>110</v>
      </c>
      <c r="AN8">
        <v>4</v>
      </c>
      <c r="AO8">
        <v>6</v>
      </c>
      <c r="AP8">
        <v>20</v>
      </c>
      <c r="AQ8">
        <v>47</v>
      </c>
      <c r="AR8">
        <v>86</v>
      </c>
      <c r="AS8">
        <v>1</v>
      </c>
      <c r="AT8">
        <v>164</v>
      </c>
      <c r="AU8" t="s">
        <v>110</v>
      </c>
      <c r="AV8">
        <v>4</v>
      </c>
      <c r="AW8">
        <v>6</v>
      </c>
      <c r="AX8">
        <v>20</v>
      </c>
      <c r="AY8">
        <v>47</v>
      </c>
      <c r="AZ8">
        <v>86</v>
      </c>
      <c r="BA8">
        <v>4.26</v>
      </c>
      <c r="BB8">
        <v>0.98</v>
      </c>
      <c r="BC8">
        <v>5</v>
      </c>
      <c r="BD8">
        <v>5</v>
      </c>
    </row>
    <row r="9" spans="1:56" ht="27.75" customHeight="1" x14ac:dyDescent="0.25">
      <c r="A9" s="97" t="s">
        <v>184</v>
      </c>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60" t="s">
        <v>111</v>
      </c>
      <c r="AN9">
        <v>6</v>
      </c>
      <c r="AO9">
        <v>7</v>
      </c>
      <c r="AP9">
        <v>10</v>
      </c>
      <c r="AQ9">
        <v>56</v>
      </c>
      <c r="AR9">
        <v>83</v>
      </c>
      <c r="AS9">
        <v>2</v>
      </c>
      <c r="AT9">
        <v>164</v>
      </c>
      <c r="AU9" t="s">
        <v>111</v>
      </c>
      <c r="AV9">
        <v>6</v>
      </c>
      <c r="AW9">
        <v>7</v>
      </c>
      <c r="AX9">
        <v>10</v>
      </c>
      <c r="AY9">
        <v>56</v>
      </c>
      <c r="AZ9">
        <v>83</v>
      </c>
      <c r="BA9">
        <v>4.25</v>
      </c>
      <c r="BB9">
        <v>1.01</v>
      </c>
      <c r="BC9">
        <v>5</v>
      </c>
      <c r="BD9">
        <v>5</v>
      </c>
    </row>
    <row r="10" spans="1:56" ht="27.75" customHeight="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60" t="s">
        <v>112</v>
      </c>
      <c r="AN10">
        <v>3</v>
      </c>
      <c r="AO10">
        <v>0</v>
      </c>
      <c r="AP10">
        <v>4</v>
      </c>
      <c r="AQ10">
        <v>40</v>
      </c>
      <c r="AR10">
        <v>116</v>
      </c>
      <c r="AS10">
        <v>1</v>
      </c>
      <c r="AT10">
        <v>164</v>
      </c>
      <c r="AU10" t="s">
        <v>112</v>
      </c>
      <c r="AV10">
        <v>3</v>
      </c>
      <c r="AW10">
        <v>0</v>
      </c>
      <c r="AX10">
        <v>4</v>
      </c>
      <c r="AY10">
        <v>40</v>
      </c>
      <c r="AZ10">
        <v>116</v>
      </c>
      <c r="BA10">
        <v>4.63</v>
      </c>
      <c r="BB10">
        <v>0.71</v>
      </c>
      <c r="BC10">
        <v>5</v>
      </c>
      <c r="BD10">
        <v>5</v>
      </c>
    </row>
    <row r="11" spans="1:56" ht="27.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60" t="s">
        <v>113</v>
      </c>
      <c r="AN11">
        <v>2</v>
      </c>
      <c r="AO11">
        <v>7</v>
      </c>
      <c r="AP11">
        <v>10</v>
      </c>
      <c r="AQ11">
        <v>39</v>
      </c>
      <c r="AR11">
        <v>100</v>
      </c>
      <c r="AS11">
        <v>6</v>
      </c>
      <c r="AT11">
        <v>164</v>
      </c>
      <c r="AU11" t="s">
        <v>113</v>
      </c>
      <c r="AV11">
        <v>2</v>
      </c>
      <c r="AW11">
        <v>7</v>
      </c>
      <c r="AX11">
        <v>10</v>
      </c>
      <c r="AY11">
        <v>39</v>
      </c>
      <c r="AZ11">
        <v>100</v>
      </c>
      <c r="BA11">
        <v>4.4400000000000004</v>
      </c>
      <c r="BB11">
        <v>0.89</v>
      </c>
      <c r="BC11">
        <v>5</v>
      </c>
      <c r="BD11">
        <v>5</v>
      </c>
    </row>
    <row r="12" spans="1:56" ht="27.75" customHeight="1" x14ac:dyDescent="0.25">
      <c r="A12" s="2"/>
      <c r="B12" s="2"/>
      <c r="C12" s="2"/>
      <c r="D12" s="2"/>
      <c r="E12" s="2"/>
      <c r="F12" s="2"/>
      <c r="G12" s="2"/>
      <c r="H12" s="2"/>
      <c r="I12" s="2"/>
      <c r="J12" s="2"/>
      <c r="K12" s="2"/>
      <c r="L12" s="2"/>
      <c r="M12" s="2"/>
      <c r="N12" s="2"/>
      <c r="O12" s="2"/>
      <c r="P12" s="2"/>
      <c r="Q12" s="59"/>
      <c r="R12" s="59"/>
      <c r="S12" s="59"/>
      <c r="T12" s="59"/>
      <c r="U12" s="59"/>
      <c r="V12" s="59"/>
      <c r="W12" s="2"/>
      <c r="X12" s="2"/>
      <c r="Y12" s="2"/>
      <c r="Z12" s="2"/>
      <c r="AA12" s="2"/>
      <c r="AB12" s="2"/>
      <c r="AC12" s="2"/>
      <c r="AD12" s="2"/>
      <c r="AE12" s="2"/>
      <c r="AF12" s="2"/>
      <c r="AG12" s="2"/>
      <c r="AH12" s="2"/>
      <c r="AI12" s="2"/>
      <c r="AJ12" s="2"/>
      <c r="AK12" s="2"/>
      <c r="AL12" s="2"/>
      <c r="AM12" s="63" t="s">
        <v>114</v>
      </c>
      <c r="AN12">
        <v>1</v>
      </c>
      <c r="AO12">
        <v>3</v>
      </c>
      <c r="AP12">
        <v>3</v>
      </c>
      <c r="AQ12">
        <v>49</v>
      </c>
      <c r="AR12">
        <v>108</v>
      </c>
      <c r="AS12">
        <v>0</v>
      </c>
      <c r="AT12">
        <v>164</v>
      </c>
      <c r="AU12" t="s">
        <v>114</v>
      </c>
      <c r="AV12">
        <v>1</v>
      </c>
      <c r="AW12">
        <v>3</v>
      </c>
      <c r="AX12">
        <v>3</v>
      </c>
      <c r="AY12">
        <v>49</v>
      </c>
      <c r="AZ12">
        <v>108</v>
      </c>
      <c r="BA12">
        <v>4.59</v>
      </c>
      <c r="BB12">
        <v>0.68</v>
      </c>
      <c r="BC12">
        <v>5</v>
      </c>
      <c r="BD12">
        <v>5</v>
      </c>
    </row>
    <row r="13" spans="1:56" ht="27.75" customHeight="1" x14ac:dyDescent="0.25">
      <c r="A13" s="2"/>
      <c r="B13" s="2"/>
      <c r="C13" s="2"/>
      <c r="D13" s="2"/>
      <c r="E13" s="2"/>
      <c r="F13" s="2"/>
      <c r="G13" s="2"/>
      <c r="H13" s="2"/>
      <c r="I13" s="2"/>
      <c r="J13" s="2"/>
      <c r="K13" s="2"/>
      <c r="L13" s="2"/>
      <c r="M13" s="2"/>
      <c r="N13" s="2"/>
      <c r="O13" s="2"/>
      <c r="P13" s="2"/>
      <c r="Q13" s="59"/>
      <c r="R13" s="59"/>
      <c r="S13" s="59"/>
      <c r="T13" s="59"/>
      <c r="U13" s="59"/>
      <c r="V13" s="59"/>
      <c r="W13" s="2"/>
      <c r="X13" s="2"/>
      <c r="Y13" s="2"/>
      <c r="Z13" s="2"/>
      <c r="AA13" s="2"/>
      <c r="AB13" s="2"/>
      <c r="AC13" s="2"/>
      <c r="AD13" s="2"/>
      <c r="AE13" s="2"/>
      <c r="AF13" s="2"/>
      <c r="AG13" s="2"/>
      <c r="AH13" s="2"/>
      <c r="AI13" s="2"/>
      <c r="AJ13" s="2"/>
      <c r="AK13" s="2"/>
      <c r="AL13" s="2"/>
      <c r="AM13" s="60" t="s">
        <v>115</v>
      </c>
      <c r="AN13">
        <v>4</v>
      </c>
      <c r="AO13">
        <v>3</v>
      </c>
      <c r="AP13">
        <v>5</v>
      </c>
      <c r="AQ13">
        <v>49</v>
      </c>
      <c r="AR13">
        <v>103</v>
      </c>
      <c r="AS13">
        <v>0</v>
      </c>
      <c r="AT13">
        <v>164</v>
      </c>
      <c r="AU13" t="s">
        <v>115</v>
      </c>
      <c r="AV13">
        <v>4</v>
      </c>
      <c r="AW13">
        <v>3</v>
      </c>
      <c r="AX13">
        <v>5</v>
      </c>
      <c r="AY13">
        <v>49</v>
      </c>
      <c r="AZ13">
        <v>103</v>
      </c>
      <c r="BA13">
        <v>4.49</v>
      </c>
      <c r="BB13">
        <v>0.85</v>
      </c>
      <c r="BC13">
        <v>5</v>
      </c>
      <c r="BD13">
        <v>5</v>
      </c>
    </row>
    <row r="14" spans="1:56" ht="27.75" customHeight="1" x14ac:dyDescent="0.25">
      <c r="A14" s="2"/>
      <c r="B14" s="2"/>
      <c r="C14" s="2"/>
      <c r="D14" s="2"/>
      <c r="E14" s="2"/>
      <c r="F14" s="2"/>
      <c r="G14" s="2"/>
      <c r="H14" s="2"/>
      <c r="I14" s="2"/>
      <c r="J14" s="2"/>
      <c r="K14" s="2"/>
      <c r="L14" s="2"/>
      <c r="M14" s="2"/>
      <c r="N14" s="2"/>
      <c r="O14" s="2"/>
      <c r="P14" s="2"/>
      <c r="Q14" s="59"/>
      <c r="R14" s="59"/>
      <c r="S14" s="59"/>
      <c r="T14" s="59"/>
      <c r="U14" s="59"/>
      <c r="V14" s="59"/>
      <c r="W14" s="2"/>
      <c r="X14" s="2"/>
      <c r="Y14" s="2"/>
      <c r="Z14" s="2"/>
      <c r="AA14" s="2"/>
      <c r="AB14" s="2"/>
      <c r="AC14" s="2"/>
      <c r="AD14" s="2"/>
      <c r="AE14" s="2"/>
      <c r="AF14" s="2"/>
      <c r="AG14" s="2"/>
      <c r="AH14" s="2"/>
      <c r="AI14" s="2"/>
      <c r="AJ14" s="2"/>
      <c r="AK14" s="2"/>
      <c r="AL14" s="2"/>
      <c r="AM14" s="60" t="s">
        <v>116</v>
      </c>
      <c r="AN14">
        <v>1</v>
      </c>
      <c r="AO14">
        <v>4</v>
      </c>
      <c r="AP14">
        <v>5</v>
      </c>
      <c r="AQ14">
        <v>51</v>
      </c>
      <c r="AR14">
        <v>101</v>
      </c>
      <c r="AS14">
        <v>2</v>
      </c>
      <c r="AT14">
        <v>164</v>
      </c>
      <c r="AU14" t="s">
        <v>116</v>
      </c>
      <c r="AV14">
        <v>1</v>
      </c>
      <c r="AW14">
        <v>4</v>
      </c>
      <c r="AX14">
        <v>5</v>
      </c>
      <c r="AY14">
        <v>51</v>
      </c>
      <c r="AZ14">
        <v>101</v>
      </c>
      <c r="BA14">
        <v>4.5199999999999996</v>
      </c>
      <c r="BB14">
        <v>0.73</v>
      </c>
      <c r="BC14">
        <v>5</v>
      </c>
      <c r="BD14">
        <v>5</v>
      </c>
    </row>
    <row r="15" spans="1:56" ht="27.75" customHeight="1" x14ac:dyDescent="0.25">
      <c r="A15" s="2"/>
      <c r="B15" s="2"/>
      <c r="C15" s="2"/>
      <c r="D15" s="2"/>
      <c r="E15" s="2"/>
      <c r="F15" s="2"/>
      <c r="G15" s="2"/>
      <c r="H15" s="2"/>
      <c r="I15" s="2"/>
      <c r="J15" s="2"/>
      <c r="K15" s="2"/>
      <c r="L15" s="2"/>
      <c r="M15" s="2"/>
      <c r="N15" s="2"/>
      <c r="O15" s="2"/>
      <c r="P15" s="2"/>
      <c r="Q15" s="59"/>
      <c r="R15" s="59"/>
      <c r="S15" s="59"/>
      <c r="T15" s="59"/>
      <c r="U15" s="59"/>
      <c r="V15" s="59"/>
      <c r="W15" s="2"/>
      <c r="X15" s="2"/>
      <c r="Y15" s="2"/>
      <c r="Z15" s="2"/>
      <c r="AA15" s="2"/>
      <c r="AB15" s="2"/>
      <c r="AC15" s="2"/>
      <c r="AD15" s="2"/>
      <c r="AE15" s="2"/>
      <c r="AF15" s="2"/>
      <c r="AG15" s="2"/>
      <c r="AH15" s="2"/>
      <c r="AI15" s="2"/>
      <c r="AJ15" s="2"/>
      <c r="AK15" s="2"/>
      <c r="AL15" s="2"/>
      <c r="AM15" s="60" t="s">
        <v>117</v>
      </c>
      <c r="AN15">
        <v>1</v>
      </c>
      <c r="AO15">
        <v>3</v>
      </c>
      <c r="AP15">
        <v>5</v>
      </c>
      <c r="AQ15">
        <v>60</v>
      </c>
      <c r="AR15">
        <v>95</v>
      </c>
      <c r="AS15">
        <v>0</v>
      </c>
      <c r="AT15">
        <v>164</v>
      </c>
      <c r="AU15" t="s">
        <v>117</v>
      </c>
      <c r="AV15">
        <v>1</v>
      </c>
      <c r="AW15">
        <v>3</v>
      </c>
      <c r="AX15">
        <v>5</v>
      </c>
      <c r="AY15">
        <v>60</v>
      </c>
      <c r="AZ15">
        <v>95</v>
      </c>
      <c r="BA15">
        <v>4.49</v>
      </c>
      <c r="BB15">
        <v>0.7</v>
      </c>
      <c r="BC15">
        <v>5</v>
      </c>
      <c r="BD15">
        <v>5</v>
      </c>
    </row>
    <row r="16" spans="1:56" ht="27.75" customHeight="1" x14ac:dyDescent="0.25">
      <c r="A16" s="2"/>
      <c r="B16" s="2"/>
      <c r="C16" s="2"/>
      <c r="D16" s="2"/>
      <c r="E16" s="2"/>
      <c r="F16" s="2"/>
      <c r="G16" s="2"/>
      <c r="H16" s="59"/>
      <c r="I16" s="59"/>
      <c r="J16" s="59"/>
      <c r="K16" s="59"/>
      <c r="L16" s="59"/>
      <c r="M16" s="59"/>
      <c r="N16" s="2"/>
      <c r="O16" s="2"/>
      <c r="P16" s="2"/>
      <c r="Q16" s="59"/>
      <c r="R16" s="59"/>
      <c r="S16" s="59"/>
      <c r="T16" s="59"/>
      <c r="U16" s="59"/>
      <c r="V16" s="59"/>
      <c r="W16" s="2"/>
      <c r="X16" s="2"/>
      <c r="Y16" s="2"/>
      <c r="Z16" s="2"/>
      <c r="AA16" s="2"/>
      <c r="AB16" s="2"/>
      <c r="AC16" s="2"/>
      <c r="AD16" s="2"/>
      <c r="AE16" s="2"/>
      <c r="AF16" s="2"/>
      <c r="AG16" s="2"/>
      <c r="AH16" s="2"/>
      <c r="AI16" s="2"/>
      <c r="AJ16" s="2"/>
      <c r="AK16" s="2"/>
      <c r="AL16" s="2"/>
      <c r="AM16" s="60" t="s">
        <v>118</v>
      </c>
      <c r="AN16">
        <v>9</v>
      </c>
      <c r="AO16">
        <v>16</v>
      </c>
      <c r="AP16">
        <v>59</v>
      </c>
      <c r="AQ16">
        <v>46</v>
      </c>
      <c r="AR16">
        <v>32</v>
      </c>
      <c r="AS16">
        <v>2</v>
      </c>
      <c r="AT16">
        <v>164</v>
      </c>
      <c r="AU16" t="s">
        <v>118</v>
      </c>
      <c r="AV16">
        <v>9</v>
      </c>
      <c r="AW16">
        <v>16</v>
      </c>
      <c r="AX16">
        <v>59</v>
      </c>
      <c r="AY16">
        <v>46</v>
      </c>
      <c r="AZ16">
        <v>32</v>
      </c>
      <c r="BA16">
        <v>3.47</v>
      </c>
      <c r="BB16">
        <v>1.0900000000000001</v>
      </c>
      <c r="BC16">
        <v>3</v>
      </c>
      <c r="BD16">
        <v>3</v>
      </c>
    </row>
    <row r="17" spans="1:56" ht="27.75" customHeight="1" x14ac:dyDescent="0.25">
      <c r="A17" s="2"/>
      <c r="B17" s="2"/>
      <c r="C17" s="2"/>
      <c r="D17" s="2"/>
      <c r="E17" s="2"/>
      <c r="F17" s="2"/>
      <c r="G17" s="2"/>
      <c r="H17" s="59"/>
      <c r="I17" s="59"/>
      <c r="J17" s="59"/>
      <c r="K17" s="59"/>
      <c r="L17" s="59"/>
      <c r="M17" s="59"/>
      <c r="N17" s="2"/>
      <c r="O17" s="2"/>
      <c r="P17" s="2"/>
      <c r="Q17" s="59"/>
      <c r="R17" s="59"/>
      <c r="S17" s="59"/>
      <c r="T17" s="59"/>
      <c r="U17" s="59"/>
      <c r="V17" s="59"/>
      <c r="W17" s="2"/>
      <c r="X17" s="2"/>
      <c r="Y17" s="2"/>
      <c r="Z17" s="2"/>
      <c r="AA17" s="2"/>
      <c r="AB17" s="2"/>
      <c r="AC17" s="2"/>
      <c r="AD17" s="2"/>
      <c r="AE17" s="2"/>
      <c r="AF17" s="2"/>
      <c r="AG17" s="2"/>
      <c r="AH17" s="2"/>
      <c r="AI17" s="2"/>
      <c r="AJ17" s="2"/>
      <c r="AK17" s="2"/>
      <c r="AL17" s="2"/>
      <c r="AM17" s="60" t="s">
        <v>119</v>
      </c>
      <c r="AN17">
        <v>10</v>
      </c>
      <c r="AO17">
        <v>35</v>
      </c>
      <c r="AP17">
        <v>63</v>
      </c>
      <c r="AQ17">
        <v>29</v>
      </c>
      <c r="AR17">
        <v>19</v>
      </c>
      <c r="AS17">
        <v>8</v>
      </c>
      <c r="AT17">
        <v>164</v>
      </c>
      <c r="AU17" t="s">
        <v>119</v>
      </c>
      <c r="AV17">
        <v>10</v>
      </c>
      <c r="AW17">
        <v>35</v>
      </c>
      <c r="AX17">
        <v>63</v>
      </c>
      <c r="AY17">
        <v>29</v>
      </c>
      <c r="AZ17">
        <v>19</v>
      </c>
      <c r="BA17">
        <v>3.08</v>
      </c>
      <c r="BB17">
        <v>1.07</v>
      </c>
      <c r="BC17">
        <v>3</v>
      </c>
      <c r="BD17">
        <v>3</v>
      </c>
    </row>
    <row r="18" spans="1:56" ht="27.75" customHeight="1" x14ac:dyDescent="0.25">
      <c r="A18" s="2"/>
      <c r="B18" s="2"/>
      <c r="C18" s="2"/>
      <c r="D18" s="2"/>
      <c r="E18" s="2"/>
      <c r="F18" s="2"/>
      <c r="G18" s="2"/>
      <c r="H18" s="59"/>
      <c r="I18" s="59"/>
      <c r="J18" s="59"/>
      <c r="K18" s="59"/>
      <c r="L18" s="59"/>
      <c r="M18" s="59"/>
      <c r="N18" s="2"/>
      <c r="O18" s="2"/>
      <c r="P18" s="2"/>
      <c r="Q18" s="59"/>
      <c r="R18" s="59"/>
      <c r="S18" s="59"/>
      <c r="T18" s="59"/>
      <c r="U18" s="59"/>
      <c r="V18" s="59"/>
      <c r="W18" s="2"/>
      <c r="X18" s="2"/>
      <c r="Y18" s="2"/>
      <c r="Z18" s="2"/>
      <c r="AA18" s="2"/>
      <c r="AB18" s="2"/>
      <c r="AC18" s="2"/>
      <c r="AD18" s="2"/>
      <c r="AE18" s="2"/>
      <c r="AF18" s="2"/>
      <c r="AG18" s="2"/>
      <c r="AH18" s="2"/>
      <c r="AI18" s="2"/>
      <c r="AJ18" s="2"/>
      <c r="AK18" s="2"/>
      <c r="AL18" s="2"/>
      <c r="AM18" s="60" t="s">
        <v>120</v>
      </c>
      <c r="AN18">
        <v>3</v>
      </c>
      <c r="AO18">
        <v>15</v>
      </c>
      <c r="AP18">
        <v>32</v>
      </c>
      <c r="AQ18">
        <v>54</v>
      </c>
      <c r="AR18">
        <v>30</v>
      </c>
      <c r="AS18">
        <v>30</v>
      </c>
      <c r="AT18">
        <v>164</v>
      </c>
      <c r="AU18" t="s">
        <v>120</v>
      </c>
      <c r="AV18">
        <v>3</v>
      </c>
      <c r="AW18">
        <v>15</v>
      </c>
      <c r="AX18">
        <v>32</v>
      </c>
      <c r="AY18">
        <v>54</v>
      </c>
      <c r="AZ18">
        <v>30</v>
      </c>
      <c r="BA18">
        <v>3.69</v>
      </c>
      <c r="BB18">
        <v>1.01</v>
      </c>
      <c r="BC18">
        <v>4</v>
      </c>
      <c r="BD18">
        <v>4</v>
      </c>
    </row>
    <row r="19" spans="1:56" x14ac:dyDescent="0.25">
      <c r="A19" s="2"/>
      <c r="B19" s="2"/>
      <c r="C19" s="2"/>
      <c r="D19" s="2"/>
      <c r="E19" s="2"/>
      <c r="F19" s="2"/>
      <c r="G19" s="2"/>
      <c r="H19" s="59"/>
      <c r="I19" s="59"/>
      <c r="J19" s="59"/>
      <c r="K19" s="59"/>
      <c r="L19" s="59"/>
      <c r="M19" s="59"/>
      <c r="N19" s="2"/>
      <c r="O19" s="2"/>
      <c r="P19" s="2"/>
      <c r="Q19" s="59"/>
      <c r="R19" s="59"/>
      <c r="S19" s="59"/>
      <c r="T19" s="59"/>
      <c r="U19" s="59"/>
      <c r="V19" s="59"/>
      <c r="W19" s="2"/>
      <c r="X19" s="2"/>
      <c r="Y19" s="2"/>
      <c r="Z19" s="2"/>
      <c r="AA19" s="2"/>
      <c r="AB19" s="2"/>
      <c r="AC19" s="2"/>
      <c r="AD19" s="2"/>
      <c r="AE19" s="2"/>
      <c r="AF19" s="2"/>
      <c r="AG19" s="2"/>
      <c r="AH19" s="2"/>
      <c r="AI19" s="2"/>
      <c r="AJ19" s="2"/>
      <c r="AK19" s="2"/>
      <c r="AL19" s="2"/>
      <c r="AM19" s="60" t="s">
        <v>121</v>
      </c>
      <c r="AN19">
        <v>5</v>
      </c>
      <c r="AO19">
        <v>13</v>
      </c>
      <c r="AP19">
        <v>56</v>
      </c>
      <c r="AQ19">
        <v>53</v>
      </c>
      <c r="AR19">
        <v>37</v>
      </c>
      <c r="AS19">
        <v>0</v>
      </c>
      <c r="AT19">
        <v>164</v>
      </c>
      <c r="AU19" t="s">
        <v>121</v>
      </c>
      <c r="AV19">
        <v>5</v>
      </c>
      <c r="AW19">
        <v>13</v>
      </c>
      <c r="AX19">
        <v>56</v>
      </c>
      <c r="AY19">
        <v>53</v>
      </c>
      <c r="AZ19">
        <v>37</v>
      </c>
      <c r="BA19">
        <v>3.63</v>
      </c>
      <c r="BB19">
        <v>1.02</v>
      </c>
      <c r="BC19">
        <v>4</v>
      </c>
      <c r="BD19">
        <v>3</v>
      </c>
    </row>
    <row r="20" spans="1:56" x14ac:dyDescent="0.25">
      <c r="A20" s="2"/>
      <c r="B20" s="2"/>
      <c r="C20" s="2"/>
      <c r="D20" s="2"/>
      <c r="E20" s="2"/>
      <c r="F20" s="2"/>
      <c r="G20" s="2"/>
      <c r="H20" s="59"/>
      <c r="I20" s="59"/>
      <c r="J20" s="59"/>
      <c r="K20" s="59"/>
      <c r="L20" s="59"/>
      <c r="M20" s="59"/>
      <c r="N20" s="2"/>
      <c r="O20" s="2"/>
      <c r="P20" s="2"/>
      <c r="Q20" s="59"/>
      <c r="R20" s="59"/>
      <c r="S20" s="59"/>
      <c r="T20" s="59"/>
      <c r="U20" s="59"/>
      <c r="V20" s="59"/>
      <c r="W20" s="2"/>
      <c r="X20" s="2"/>
      <c r="Y20" s="2"/>
      <c r="Z20" s="2"/>
      <c r="AA20" s="2"/>
      <c r="AB20" s="2"/>
      <c r="AC20" s="2"/>
      <c r="AD20" s="2"/>
      <c r="AE20" s="2"/>
      <c r="AF20" s="2"/>
      <c r="AG20" s="2"/>
      <c r="AH20" s="2"/>
      <c r="AI20" s="2"/>
      <c r="AJ20" s="2"/>
      <c r="AK20" s="2"/>
      <c r="AL20" s="2"/>
      <c r="AM20" s="60" t="s">
        <v>122</v>
      </c>
      <c r="AN20">
        <v>9</v>
      </c>
      <c r="AO20">
        <v>19</v>
      </c>
      <c r="AP20">
        <v>49</v>
      </c>
      <c r="AQ20">
        <v>53</v>
      </c>
      <c r="AR20">
        <v>34</v>
      </c>
      <c r="AS20">
        <v>0</v>
      </c>
      <c r="AT20">
        <v>164</v>
      </c>
      <c r="AU20" t="s">
        <v>122</v>
      </c>
      <c r="AV20">
        <v>9</v>
      </c>
      <c r="AW20">
        <v>19</v>
      </c>
      <c r="AX20">
        <v>49</v>
      </c>
      <c r="AY20">
        <v>53</v>
      </c>
      <c r="AZ20">
        <v>34</v>
      </c>
      <c r="BA20">
        <v>3.51</v>
      </c>
      <c r="BB20">
        <v>1.1100000000000001</v>
      </c>
      <c r="BC20">
        <v>4</v>
      </c>
      <c r="BD20">
        <v>4</v>
      </c>
    </row>
    <row r="21" spans="1:56" ht="28.5" customHeight="1" x14ac:dyDescent="0.25">
      <c r="A21" s="99" t="s">
        <v>81</v>
      </c>
      <c r="B21" s="99"/>
      <c r="C21" s="99"/>
      <c r="D21" s="99"/>
      <c r="E21" s="99"/>
      <c r="F21" s="2"/>
      <c r="G21" s="2"/>
      <c r="H21" s="59"/>
      <c r="I21" s="59"/>
      <c r="J21" s="59"/>
      <c r="K21" s="59"/>
      <c r="L21" s="59"/>
      <c r="M21" s="59"/>
      <c r="N21" s="2"/>
      <c r="O21" s="2"/>
      <c r="P21" s="2"/>
      <c r="Q21" s="2"/>
      <c r="R21" s="2"/>
      <c r="S21" s="2"/>
      <c r="T21" s="2"/>
      <c r="U21" s="2"/>
      <c r="V21" s="2"/>
      <c r="W21" s="2"/>
      <c r="X21" s="2"/>
      <c r="Y21" s="2"/>
      <c r="Z21" s="2"/>
      <c r="AA21" s="2"/>
      <c r="AB21" s="2"/>
      <c r="AC21" s="2"/>
      <c r="AD21" s="2"/>
      <c r="AE21" s="2"/>
      <c r="AF21" s="2"/>
      <c r="AG21" s="2"/>
      <c r="AH21" s="2"/>
      <c r="AI21" s="2"/>
      <c r="AJ21" s="2"/>
      <c r="AK21" s="2"/>
      <c r="AL21" s="2"/>
      <c r="AM21" s="60" t="s">
        <v>123</v>
      </c>
      <c r="AN21">
        <v>6</v>
      </c>
      <c r="AO21">
        <v>20</v>
      </c>
      <c r="AP21">
        <v>51</v>
      </c>
      <c r="AQ21">
        <v>51</v>
      </c>
      <c r="AR21">
        <v>34</v>
      </c>
      <c r="AS21">
        <v>2</v>
      </c>
      <c r="AT21">
        <v>164</v>
      </c>
      <c r="AU21" t="s">
        <v>123</v>
      </c>
      <c r="AV21">
        <v>6</v>
      </c>
      <c r="AW21">
        <v>20</v>
      </c>
      <c r="AX21">
        <v>51</v>
      </c>
      <c r="AY21">
        <v>51</v>
      </c>
      <c r="AZ21">
        <v>34</v>
      </c>
      <c r="BA21">
        <v>3.54</v>
      </c>
      <c r="BB21">
        <v>1.07</v>
      </c>
      <c r="BC21">
        <v>4</v>
      </c>
      <c r="BD21">
        <v>3</v>
      </c>
    </row>
    <row r="22" spans="1:56" x14ac:dyDescent="0.25">
      <c r="A22" s="2"/>
      <c r="B22" s="2"/>
      <c r="C22" s="2"/>
      <c r="D22" s="2"/>
      <c r="E22" s="2"/>
      <c r="F22" s="2"/>
      <c r="G22" s="2"/>
      <c r="H22" s="59"/>
      <c r="I22" s="59"/>
      <c r="J22" s="59"/>
      <c r="K22" s="59"/>
      <c r="L22" s="59"/>
      <c r="M22" s="59"/>
      <c r="N22" s="2"/>
      <c r="O22" s="2"/>
      <c r="P22" s="2"/>
      <c r="Q22" s="2"/>
      <c r="R22" s="2"/>
      <c r="S22" s="2"/>
      <c r="T22" s="2"/>
      <c r="U22" s="2"/>
      <c r="V22" s="2"/>
      <c r="W22" s="2"/>
      <c r="X22" s="2"/>
      <c r="Y22" s="2"/>
      <c r="Z22" s="2"/>
      <c r="AA22" s="2"/>
      <c r="AB22" s="2"/>
      <c r="AC22" s="2"/>
      <c r="AD22" s="2"/>
      <c r="AE22" s="2"/>
      <c r="AF22" s="2"/>
      <c r="AG22" s="2"/>
      <c r="AH22" s="2"/>
      <c r="AI22" s="2"/>
      <c r="AJ22" s="2"/>
      <c r="AK22" s="2"/>
      <c r="AL22" s="2"/>
      <c r="AM22" s="60" t="s">
        <v>124</v>
      </c>
      <c r="AN22">
        <v>22</v>
      </c>
      <c r="AO22">
        <v>44</v>
      </c>
      <c r="AP22">
        <v>37</v>
      </c>
      <c r="AQ22">
        <v>19</v>
      </c>
      <c r="AR22">
        <v>21</v>
      </c>
      <c r="AS22">
        <v>21</v>
      </c>
      <c r="AT22">
        <v>164</v>
      </c>
      <c r="AU22" t="s">
        <v>124</v>
      </c>
      <c r="AV22">
        <v>22</v>
      </c>
      <c r="AW22">
        <v>44</v>
      </c>
      <c r="AX22">
        <v>37</v>
      </c>
      <c r="AY22">
        <v>19</v>
      </c>
      <c r="AZ22">
        <v>21</v>
      </c>
      <c r="BA22">
        <v>2.81</v>
      </c>
      <c r="BB22">
        <v>1.27</v>
      </c>
      <c r="BC22">
        <v>3</v>
      </c>
      <c r="BD22">
        <v>2</v>
      </c>
    </row>
    <row r="23" spans="1:56" x14ac:dyDescent="0.25">
      <c r="A23" s="2"/>
      <c r="B23" s="2"/>
      <c r="C23" s="2"/>
      <c r="D23" s="2"/>
      <c r="E23" s="2"/>
      <c r="F23" s="2"/>
      <c r="G23" s="2"/>
      <c r="H23" s="59"/>
      <c r="I23" s="59"/>
      <c r="J23" s="59"/>
      <c r="K23" s="59"/>
      <c r="L23" s="59"/>
      <c r="M23" s="59"/>
      <c r="N23" s="2"/>
      <c r="O23" s="2"/>
      <c r="P23" s="2"/>
      <c r="Q23" s="2"/>
      <c r="R23" s="2"/>
      <c r="S23" s="2"/>
      <c r="T23" s="2"/>
      <c r="U23" s="2"/>
      <c r="V23" s="2"/>
      <c r="W23" s="2"/>
      <c r="X23" s="2"/>
      <c r="Y23" s="2"/>
      <c r="Z23" s="2"/>
      <c r="AA23" s="2"/>
      <c r="AB23" s="2"/>
      <c r="AC23" s="2"/>
      <c r="AD23" s="2"/>
      <c r="AE23" s="2"/>
      <c r="AF23" s="2"/>
      <c r="AG23" s="2"/>
      <c r="AH23" s="2"/>
      <c r="AI23" s="2"/>
      <c r="AJ23" s="2"/>
      <c r="AK23" s="2"/>
      <c r="AL23" s="2"/>
      <c r="AM23" s="60" t="s">
        <v>125</v>
      </c>
      <c r="AN23">
        <v>18</v>
      </c>
      <c r="AO23">
        <v>24</v>
      </c>
      <c r="AP23">
        <v>35</v>
      </c>
      <c r="AQ23">
        <v>46</v>
      </c>
      <c r="AR23">
        <v>31</v>
      </c>
      <c r="AS23">
        <v>10</v>
      </c>
      <c r="AT23">
        <v>164</v>
      </c>
      <c r="AU23" t="s">
        <v>125</v>
      </c>
      <c r="AV23">
        <v>18</v>
      </c>
      <c r="AW23">
        <v>24</v>
      </c>
      <c r="AX23">
        <v>35</v>
      </c>
      <c r="AY23">
        <v>46</v>
      </c>
      <c r="AZ23">
        <v>31</v>
      </c>
      <c r="BA23">
        <v>3.31</v>
      </c>
      <c r="BB23">
        <v>1.28</v>
      </c>
      <c r="BC23">
        <v>4</v>
      </c>
      <c r="BD23">
        <v>4</v>
      </c>
    </row>
    <row r="24" spans="1:56" x14ac:dyDescent="0.25">
      <c r="A24" s="2"/>
      <c r="B24" s="2"/>
      <c r="C24" s="2"/>
      <c r="D24" s="2"/>
      <c r="E24" s="2"/>
      <c r="F24" s="2"/>
      <c r="G24" s="2"/>
      <c r="H24" s="59"/>
      <c r="I24" s="59"/>
      <c r="J24" s="59"/>
      <c r="K24" s="59"/>
      <c r="L24" s="59"/>
      <c r="M24" s="59"/>
      <c r="N24" s="2"/>
      <c r="O24" s="2"/>
      <c r="P24" s="2"/>
      <c r="Q24" s="2"/>
      <c r="R24" s="2"/>
      <c r="S24" s="2"/>
      <c r="T24" s="2"/>
      <c r="U24" s="2"/>
      <c r="V24" s="2"/>
      <c r="W24" s="2"/>
      <c r="X24" s="2"/>
      <c r="Y24" s="2"/>
      <c r="Z24" s="2"/>
      <c r="AA24" s="2"/>
      <c r="AB24" s="2"/>
      <c r="AC24" s="2"/>
      <c r="AD24" s="2"/>
      <c r="AE24" s="2"/>
      <c r="AF24" s="2"/>
      <c r="AG24" s="2"/>
      <c r="AH24" s="2"/>
      <c r="AI24" s="2"/>
      <c r="AJ24" s="2"/>
      <c r="AK24" s="2"/>
      <c r="AL24" s="2"/>
      <c r="AM24" s="60" t="s">
        <v>158</v>
      </c>
      <c r="AN24">
        <v>32</v>
      </c>
      <c r="AO24">
        <v>47</v>
      </c>
      <c r="AP24">
        <v>34</v>
      </c>
      <c r="AQ24">
        <v>23</v>
      </c>
      <c r="AR24">
        <v>27</v>
      </c>
      <c r="AS24">
        <v>1</v>
      </c>
      <c r="AT24">
        <v>164</v>
      </c>
      <c r="AU24" t="s">
        <v>158</v>
      </c>
      <c r="AV24">
        <v>32</v>
      </c>
      <c r="AW24">
        <v>47</v>
      </c>
      <c r="AX24">
        <v>34</v>
      </c>
      <c r="AY24">
        <v>23</v>
      </c>
      <c r="AZ24">
        <v>27</v>
      </c>
      <c r="BA24">
        <v>2.79</v>
      </c>
      <c r="BB24">
        <v>1.36</v>
      </c>
      <c r="BC24">
        <v>3</v>
      </c>
      <c r="BD24">
        <v>2</v>
      </c>
    </row>
    <row r="25" spans="1:56" ht="15" customHeight="1" x14ac:dyDescent="0.25">
      <c r="A25" s="100" t="str">
        <f>+AN53</f>
        <v>Grado en Biología</v>
      </c>
      <c r="B25" s="101"/>
      <c r="C25" s="101"/>
      <c r="D25" s="102"/>
      <c r="E25" s="54">
        <f>+AO53</f>
        <v>70</v>
      </c>
      <c r="F25" s="55">
        <f>E25/$E$28</f>
        <v>0.42682926829268292</v>
      </c>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60" t="s">
        <v>126</v>
      </c>
      <c r="AN25">
        <v>0</v>
      </c>
      <c r="AO25">
        <v>4</v>
      </c>
      <c r="AP25">
        <v>23</v>
      </c>
      <c r="AQ25">
        <v>50</v>
      </c>
      <c r="AR25">
        <v>45</v>
      </c>
      <c r="AS25">
        <v>42</v>
      </c>
      <c r="AT25">
        <v>164</v>
      </c>
      <c r="AU25" t="s">
        <v>126</v>
      </c>
      <c r="AV25">
        <v>0</v>
      </c>
      <c r="AW25">
        <v>4</v>
      </c>
      <c r="AX25">
        <v>23</v>
      </c>
      <c r="AY25">
        <v>50</v>
      </c>
      <c r="AZ25">
        <v>45</v>
      </c>
      <c r="BA25">
        <v>4.1100000000000003</v>
      </c>
      <c r="BB25">
        <v>0.83</v>
      </c>
      <c r="BC25">
        <v>4</v>
      </c>
      <c r="BD25">
        <v>4</v>
      </c>
    </row>
    <row r="26" spans="1:56" ht="15" customHeight="1" x14ac:dyDescent="0.25">
      <c r="A26" s="100" t="str">
        <f t="shared" ref="A26:A27" si="0">+AN54</f>
        <v>Grado en Ciencias Ambientales</v>
      </c>
      <c r="B26" s="101"/>
      <c r="C26" s="101"/>
      <c r="D26" s="102"/>
      <c r="E26" s="54">
        <f t="shared" ref="E26:E27" si="1">+AO54</f>
        <v>43</v>
      </c>
      <c r="F26" s="55">
        <f t="shared" ref="F26:F27" si="2">E26/$E$28</f>
        <v>0.26219512195121952</v>
      </c>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60" t="s">
        <v>127</v>
      </c>
      <c r="AN26">
        <v>0</v>
      </c>
      <c r="AO26">
        <v>4</v>
      </c>
      <c r="AP26">
        <v>29</v>
      </c>
      <c r="AQ26">
        <v>48</v>
      </c>
      <c r="AR26">
        <v>50</v>
      </c>
      <c r="AS26">
        <v>33</v>
      </c>
      <c r="AT26">
        <v>164</v>
      </c>
      <c r="AU26" t="s">
        <v>127</v>
      </c>
      <c r="AV26">
        <v>0</v>
      </c>
      <c r="AW26">
        <v>4</v>
      </c>
      <c r="AX26">
        <v>29</v>
      </c>
      <c r="AY26">
        <v>48</v>
      </c>
      <c r="AZ26">
        <v>50</v>
      </c>
      <c r="BA26">
        <v>4.0999999999999996</v>
      </c>
      <c r="BB26">
        <v>0.85</v>
      </c>
      <c r="BC26">
        <v>4</v>
      </c>
      <c r="BD26">
        <v>5</v>
      </c>
    </row>
    <row r="27" spans="1:56" ht="15" customHeight="1" x14ac:dyDescent="0.25">
      <c r="A27" s="100" t="str">
        <f t="shared" si="0"/>
        <v>Grado en Química</v>
      </c>
      <c r="B27" s="101"/>
      <c r="C27" s="101"/>
      <c r="D27" s="102"/>
      <c r="E27" s="54">
        <f t="shared" si="1"/>
        <v>51</v>
      </c>
      <c r="F27" s="55">
        <f t="shared" si="2"/>
        <v>0.31097560975609756</v>
      </c>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60" t="s">
        <v>128</v>
      </c>
      <c r="AN27">
        <v>1</v>
      </c>
      <c r="AO27">
        <v>9</v>
      </c>
      <c r="AP27">
        <v>21</v>
      </c>
      <c r="AQ27">
        <v>52</v>
      </c>
      <c r="AR27">
        <v>39</v>
      </c>
      <c r="AS27">
        <v>42</v>
      </c>
      <c r="AT27">
        <v>164</v>
      </c>
      <c r="AU27" t="s">
        <v>128</v>
      </c>
      <c r="AV27">
        <v>1</v>
      </c>
      <c r="AW27">
        <v>9</v>
      </c>
      <c r="AX27">
        <v>21</v>
      </c>
      <c r="AY27">
        <v>52</v>
      </c>
      <c r="AZ27">
        <v>39</v>
      </c>
      <c r="BA27">
        <v>3.98</v>
      </c>
      <c r="BB27">
        <v>0.93</v>
      </c>
      <c r="BC27">
        <v>4</v>
      </c>
      <c r="BD27">
        <v>4</v>
      </c>
    </row>
    <row r="28" spans="1:56" ht="15" customHeight="1" x14ac:dyDescent="0.25">
      <c r="A28" s="2"/>
      <c r="B28" s="2"/>
      <c r="C28" s="2"/>
      <c r="D28" s="2"/>
      <c r="E28" s="2">
        <f>SUM(E25:E27)</f>
        <v>164</v>
      </c>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60" t="s">
        <v>129</v>
      </c>
      <c r="AN28">
        <v>14</v>
      </c>
      <c r="AO28">
        <v>32</v>
      </c>
      <c r="AP28">
        <v>35</v>
      </c>
      <c r="AQ28">
        <v>35</v>
      </c>
      <c r="AR28">
        <v>32</v>
      </c>
      <c r="AS28">
        <v>16</v>
      </c>
      <c r="AT28">
        <v>164</v>
      </c>
      <c r="AU28" t="s">
        <v>129</v>
      </c>
      <c r="AV28">
        <v>14</v>
      </c>
      <c r="AW28">
        <v>32</v>
      </c>
      <c r="AX28">
        <v>35</v>
      </c>
      <c r="AY28">
        <v>35</v>
      </c>
      <c r="AZ28">
        <v>32</v>
      </c>
      <c r="BA28">
        <v>3.26</v>
      </c>
      <c r="BB28">
        <v>1.28</v>
      </c>
      <c r="BC28">
        <v>3</v>
      </c>
      <c r="BD28">
        <v>3</v>
      </c>
    </row>
    <row r="29" spans="1:56"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60" t="s">
        <v>130</v>
      </c>
      <c r="AN29">
        <v>2</v>
      </c>
      <c r="AO29">
        <v>10</v>
      </c>
      <c r="AP29">
        <v>35</v>
      </c>
      <c r="AQ29">
        <v>65</v>
      </c>
      <c r="AR29">
        <v>49</v>
      </c>
      <c r="AS29">
        <v>3</v>
      </c>
      <c r="AT29">
        <v>164</v>
      </c>
      <c r="AU29" t="s">
        <v>130</v>
      </c>
      <c r="AV29">
        <v>2</v>
      </c>
      <c r="AW29">
        <v>10</v>
      </c>
      <c r="AX29">
        <v>35</v>
      </c>
      <c r="AY29">
        <v>65</v>
      </c>
      <c r="AZ29">
        <v>49</v>
      </c>
      <c r="BA29">
        <v>3.93</v>
      </c>
      <c r="BB29">
        <v>0.94</v>
      </c>
      <c r="BC29">
        <v>4</v>
      </c>
      <c r="BD29">
        <v>4</v>
      </c>
    </row>
    <row r="30" spans="1:56"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60" t="s">
        <v>131</v>
      </c>
      <c r="AN30">
        <v>1</v>
      </c>
      <c r="AO30">
        <v>4</v>
      </c>
      <c r="AP30">
        <v>25</v>
      </c>
      <c r="AQ30">
        <v>51</v>
      </c>
      <c r="AR30">
        <v>38</v>
      </c>
      <c r="AS30">
        <v>45</v>
      </c>
      <c r="AT30">
        <v>164</v>
      </c>
      <c r="AU30" t="s">
        <v>131</v>
      </c>
      <c r="AV30">
        <v>1</v>
      </c>
      <c r="AW30">
        <v>4</v>
      </c>
      <c r="AX30">
        <v>25</v>
      </c>
      <c r="AY30">
        <v>51</v>
      </c>
      <c r="AZ30">
        <v>38</v>
      </c>
      <c r="BA30">
        <v>4.0199999999999996</v>
      </c>
      <c r="BB30">
        <v>0.86</v>
      </c>
      <c r="BC30">
        <v>4</v>
      </c>
      <c r="BD30">
        <v>4</v>
      </c>
    </row>
    <row r="31" spans="1:56"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60" t="s">
        <v>132</v>
      </c>
      <c r="AN31">
        <v>2</v>
      </c>
      <c r="AO31">
        <v>13</v>
      </c>
      <c r="AP31">
        <v>31</v>
      </c>
      <c r="AQ31">
        <v>68</v>
      </c>
      <c r="AR31">
        <v>50</v>
      </c>
      <c r="AS31">
        <v>0</v>
      </c>
      <c r="AT31">
        <v>164</v>
      </c>
      <c r="AU31" t="s">
        <v>132</v>
      </c>
      <c r="AV31">
        <v>2</v>
      </c>
      <c r="AW31">
        <v>13</v>
      </c>
      <c r="AX31">
        <v>31</v>
      </c>
      <c r="AY31">
        <v>68</v>
      </c>
      <c r="AZ31">
        <v>50</v>
      </c>
      <c r="BA31">
        <v>3.92</v>
      </c>
      <c r="BB31">
        <v>0.96</v>
      </c>
      <c r="BC31">
        <v>4</v>
      </c>
      <c r="BD31">
        <v>4</v>
      </c>
    </row>
    <row r="32" spans="1:56"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60" t="s">
        <v>133</v>
      </c>
      <c r="AN32">
        <v>0</v>
      </c>
      <c r="AO32">
        <v>7</v>
      </c>
      <c r="AP32">
        <v>17</v>
      </c>
      <c r="AQ32">
        <v>43</v>
      </c>
      <c r="AR32">
        <v>66</v>
      </c>
      <c r="AS32">
        <v>31</v>
      </c>
      <c r="AT32">
        <v>164</v>
      </c>
      <c r="AU32" t="s">
        <v>133</v>
      </c>
      <c r="AV32">
        <v>0</v>
      </c>
      <c r="AW32">
        <v>7</v>
      </c>
      <c r="AX32">
        <v>17</v>
      </c>
      <c r="AY32">
        <v>43</v>
      </c>
      <c r="AZ32">
        <v>66</v>
      </c>
      <c r="BA32">
        <v>4.26</v>
      </c>
      <c r="BB32">
        <v>0.88</v>
      </c>
      <c r="BC32">
        <v>4</v>
      </c>
      <c r="BD32">
        <v>5</v>
      </c>
    </row>
    <row r="33" spans="1:56"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60" t="s">
        <v>134</v>
      </c>
      <c r="AN33">
        <v>0</v>
      </c>
      <c r="AO33">
        <v>9</v>
      </c>
      <c r="AP33">
        <v>11</v>
      </c>
      <c r="AQ33">
        <v>46</v>
      </c>
      <c r="AR33">
        <v>63</v>
      </c>
      <c r="AS33">
        <v>35</v>
      </c>
      <c r="AT33">
        <v>164</v>
      </c>
      <c r="AU33" t="s">
        <v>134</v>
      </c>
      <c r="AV33">
        <v>0</v>
      </c>
      <c r="AW33">
        <v>9</v>
      </c>
      <c r="AX33">
        <v>11</v>
      </c>
      <c r="AY33">
        <v>46</v>
      </c>
      <c r="AZ33">
        <v>63</v>
      </c>
      <c r="BA33">
        <v>4.26</v>
      </c>
      <c r="BB33">
        <v>0.89</v>
      </c>
      <c r="BC33">
        <v>4</v>
      </c>
      <c r="BD33">
        <v>5</v>
      </c>
    </row>
    <row r="34" spans="1:56" ht="40.5" customHeight="1" x14ac:dyDescent="0.25">
      <c r="A34" s="98" t="s">
        <v>1</v>
      </c>
      <c r="B34" s="98"/>
      <c r="C34" s="98"/>
      <c r="D34" s="98"/>
      <c r="E34" s="98"/>
      <c r="F34" s="98"/>
      <c r="G34" s="98"/>
      <c r="H34" s="98"/>
      <c r="I34" s="98"/>
      <c r="J34" s="98"/>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60" t="s">
        <v>135</v>
      </c>
      <c r="AN34">
        <v>3</v>
      </c>
      <c r="AO34">
        <v>6</v>
      </c>
      <c r="AP34">
        <v>13</v>
      </c>
      <c r="AQ34">
        <v>25</v>
      </c>
      <c r="AR34">
        <v>80</v>
      </c>
      <c r="AS34">
        <v>37</v>
      </c>
      <c r="AT34">
        <v>164</v>
      </c>
      <c r="AU34" t="s">
        <v>135</v>
      </c>
      <c r="AV34">
        <v>3</v>
      </c>
      <c r="AW34">
        <v>6</v>
      </c>
      <c r="AX34">
        <v>13</v>
      </c>
      <c r="AY34">
        <v>25</v>
      </c>
      <c r="AZ34">
        <v>80</v>
      </c>
      <c r="BA34">
        <v>4.3600000000000003</v>
      </c>
      <c r="BB34">
        <v>1.01</v>
      </c>
      <c r="BC34">
        <v>5</v>
      </c>
      <c r="BD34">
        <v>5</v>
      </c>
    </row>
    <row r="35" spans="1:56" ht="18" x14ac:dyDescent="0.25">
      <c r="A35" s="2"/>
      <c r="B35" s="2"/>
      <c r="C35" s="103" t="s">
        <v>2</v>
      </c>
      <c r="D35" s="103"/>
      <c r="E35" s="103"/>
      <c r="F35" s="103"/>
      <c r="G35" s="103"/>
      <c r="H35" s="103"/>
      <c r="I35" s="103"/>
      <c r="J35" s="103"/>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60" t="s">
        <v>136</v>
      </c>
      <c r="AN35">
        <v>4</v>
      </c>
      <c r="AO35">
        <v>8</v>
      </c>
      <c r="AP35">
        <v>19</v>
      </c>
      <c r="AQ35">
        <v>50</v>
      </c>
      <c r="AR35">
        <v>63</v>
      </c>
      <c r="AS35">
        <v>20</v>
      </c>
      <c r="AT35">
        <v>164</v>
      </c>
      <c r="AU35" t="s">
        <v>136</v>
      </c>
      <c r="AV35">
        <v>4</v>
      </c>
      <c r="AW35">
        <v>8</v>
      </c>
      <c r="AX35">
        <v>19</v>
      </c>
      <c r="AY35">
        <v>50</v>
      </c>
      <c r="AZ35">
        <v>63</v>
      </c>
      <c r="BA35">
        <v>4.1100000000000003</v>
      </c>
      <c r="BB35">
        <v>1.02</v>
      </c>
      <c r="BC35">
        <v>4</v>
      </c>
      <c r="BD35">
        <v>5</v>
      </c>
    </row>
    <row r="36" spans="1:56" ht="39.75" customHeight="1" x14ac:dyDescent="0.25">
      <c r="A36" s="2"/>
      <c r="B36" s="2"/>
      <c r="C36" s="103" t="s">
        <v>3</v>
      </c>
      <c r="D36" s="103"/>
      <c r="E36" s="103"/>
      <c r="F36" s="103"/>
      <c r="G36" s="103"/>
      <c r="H36" s="103"/>
      <c r="I36" s="103"/>
      <c r="J36" s="103"/>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60" t="s">
        <v>137</v>
      </c>
      <c r="AN36">
        <v>10</v>
      </c>
      <c r="AO36">
        <v>6</v>
      </c>
      <c r="AP36">
        <v>17</v>
      </c>
      <c r="AQ36">
        <v>49</v>
      </c>
      <c r="AR36">
        <v>76</v>
      </c>
      <c r="AS36">
        <v>6</v>
      </c>
      <c r="AT36">
        <v>164</v>
      </c>
      <c r="AU36" t="s">
        <v>137</v>
      </c>
      <c r="AV36">
        <v>10</v>
      </c>
      <c r="AW36">
        <v>6</v>
      </c>
      <c r="AX36">
        <v>17</v>
      </c>
      <c r="AY36">
        <v>49</v>
      </c>
      <c r="AZ36">
        <v>76</v>
      </c>
      <c r="BA36">
        <v>4.1100000000000003</v>
      </c>
      <c r="BB36">
        <v>1.1399999999999999</v>
      </c>
      <c r="BC36">
        <v>4</v>
      </c>
      <c r="BD36">
        <v>5</v>
      </c>
    </row>
    <row r="37" spans="1:56" ht="18" x14ac:dyDescent="0.25">
      <c r="A37" s="2"/>
      <c r="B37" s="2"/>
      <c r="C37" s="103" t="s">
        <v>4</v>
      </c>
      <c r="D37" s="103"/>
      <c r="E37" s="103"/>
      <c r="F37" s="103"/>
      <c r="G37" s="103"/>
      <c r="H37" s="103"/>
      <c r="I37" s="103"/>
      <c r="J37" s="103"/>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60" t="s">
        <v>138</v>
      </c>
      <c r="AN37">
        <v>5</v>
      </c>
      <c r="AO37">
        <v>2</v>
      </c>
      <c r="AP37">
        <v>17</v>
      </c>
      <c r="AQ37">
        <v>47</v>
      </c>
      <c r="AR37">
        <v>89</v>
      </c>
      <c r="AS37">
        <v>4</v>
      </c>
      <c r="AT37">
        <v>164</v>
      </c>
      <c r="AU37" t="s">
        <v>138</v>
      </c>
      <c r="AV37">
        <v>5</v>
      </c>
      <c r="AW37">
        <v>2</v>
      </c>
      <c r="AX37">
        <v>17</v>
      </c>
      <c r="AY37">
        <v>47</v>
      </c>
      <c r="AZ37">
        <v>89</v>
      </c>
      <c r="BA37">
        <v>4.33</v>
      </c>
      <c r="BB37">
        <v>0.94</v>
      </c>
      <c r="BC37">
        <v>5</v>
      </c>
      <c r="BD37">
        <v>5</v>
      </c>
    </row>
    <row r="38" spans="1:56" ht="18" x14ac:dyDescent="0.25">
      <c r="C38" s="103" t="s">
        <v>5</v>
      </c>
      <c r="D38" s="103"/>
      <c r="E38" s="103"/>
      <c r="F38" s="103"/>
      <c r="G38" s="103"/>
      <c r="H38" s="103"/>
      <c r="I38" s="103"/>
      <c r="J38" s="103"/>
      <c r="AM38" s="60" t="s">
        <v>139</v>
      </c>
      <c r="AN38">
        <v>3</v>
      </c>
      <c r="AO38">
        <v>6</v>
      </c>
      <c r="AP38">
        <v>12</v>
      </c>
      <c r="AQ38">
        <v>35</v>
      </c>
      <c r="AR38">
        <v>40</v>
      </c>
      <c r="AS38">
        <v>68</v>
      </c>
      <c r="AT38">
        <v>164</v>
      </c>
      <c r="AU38" t="s">
        <v>139</v>
      </c>
      <c r="AV38">
        <v>3</v>
      </c>
      <c r="AW38">
        <v>6</v>
      </c>
      <c r="AX38">
        <v>12</v>
      </c>
      <c r="AY38">
        <v>35</v>
      </c>
      <c r="AZ38">
        <v>40</v>
      </c>
      <c r="BA38">
        <v>4.07</v>
      </c>
      <c r="BB38">
        <v>1.04</v>
      </c>
      <c r="BC38">
        <v>4</v>
      </c>
      <c r="BD38">
        <v>5</v>
      </c>
    </row>
    <row r="39" spans="1:56" x14ac:dyDescent="0.25">
      <c r="C39" s="3"/>
      <c r="D39" s="3"/>
      <c r="E39" s="3"/>
      <c r="F39" s="3"/>
      <c r="G39" s="3"/>
      <c r="H39" s="3"/>
      <c r="I39" s="3"/>
      <c r="J39" s="3"/>
      <c r="AM39" s="60" t="s">
        <v>140</v>
      </c>
      <c r="AN39">
        <v>0</v>
      </c>
      <c r="AO39">
        <v>6</v>
      </c>
      <c r="AP39">
        <v>15</v>
      </c>
      <c r="AQ39">
        <v>45</v>
      </c>
      <c r="AR39">
        <v>97</v>
      </c>
      <c r="AS39">
        <v>1</v>
      </c>
      <c r="AT39">
        <v>164</v>
      </c>
      <c r="AU39" t="s">
        <v>140</v>
      </c>
      <c r="AV39">
        <v>0</v>
      </c>
      <c r="AW39">
        <v>6</v>
      </c>
      <c r="AX39">
        <v>15</v>
      </c>
      <c r="AY39">
        <v>45</v>
      </c>
      <c r="AZ39">
        <v>97</v>
      </c>
      <c r="BA39">
        <v>4.43</v>
      </c>
      <c r="BB39">
        <v>0.81</v>
      </c>
      <c r="BC39">
        <v>5</v>
      </c>
      <c r="BD39">
        <v>5</v>
      </c>
    </row>
    <row r="40" spans="1:56" x14ac:dyDescent="0.25">
      <c r="C40" s="3"/>
      <c r="D40" s="3"/>
      <c r="E40" s="3"/>
      <c r="F40" s="3"/>
      <c r="G40" s="3"/>
      <c r="H40" s="3"/>
      <c r="I40" s="3"/>
      <c r="J40" s="3"/>
      <c r="AM40" s="60" t="s">
        <v>141</v>
      </c>
      <c r="AN40">
        <v>3</v>
      </c>
      <c r="AO40">
        <v>5</v>
      </c>
      <c r="AP40">
        <v>9</v>
      </c>
      <c r="AQ40">
        <v>52</v>
      </c>
      <c r="AR40">
        <v>94</v>
      </c>
      <c r="AS40">
        <v>1</v>
      </c>
      <c r="AT40">
        <v>164</v>
      </c>
      <c r="AU40" t="s">
        <v>141</v>
      </c>
      <c r="AV40">
        <v>3</v>
      </c>
      <c r="AW40">
        <v>5</v>
      </c>
      <c r="AX40">
        <v>9</v>
      </c>
      <c r="AY40">
        <v>52</v>
      </c>
      <c r="AZ40">
        <v>94</v>
      </c>
      <c r="BA40">
        <v>4.4000000000000004</v>
      </c>
      <c r="BB40">
        <v>0.87</v>
      </c>
      <c r="BC40">
        <v>5</v>
      </c>
      <c r="BD40">
        <v>5</v>
      </c>
    </row>
    <row r="41" spans="1:56" s="5" customFormat="1" ht="20.25" x14ac:dyDescent="0.25">
      <c r="A41" s="104" t="s">
        <v>6</v>
      </c>
      <c r="B41" s="104"/>
      <c r="C41" s="104"/>
      <c r="D41" s="104"/>
      <c r="E41" s="104"/>
      <c r="F41" s="104"/>
      <c r="G41" s="104"/>
      <c r="H41" s="104"/>
      <c r="I41" s="104"/>
      <c r="J41" s="104"/>
      <c r="K41" s="104"/>
      <c r="L41" s="104"/>
      <c r="M41" s="104"/>
      <c r="N41" s="104"/>
      <c r="O41" s="104"/>
      <c r="P41" s="4"/>
      <c r="Q41" s="4"/>
      <c r="R41" s="4"/>
      <c r="S41" s="4"/>
      <c r="T41" s="4"/>
      <c r="U41" s="4"/>
      <c r="V41" s="4"/>
      <c r="W41" s="4"/>
      <c r="X41" s="4"/>
      <c r="Y41" s="4"/>
      <c r="Z41" s="4"/>
      <c r="AA41" s="4"/>
      <c r="AB41" s="4"/>
      <c r="AC41" s="4"/>
      <c r="AD41" s="4"/>
      <c r="AE41" s="4"/>
      <c r="AF41" s="4"/>
      <c r="AG41" s="4"/>
      <c r="AH41" s="4"/>
      <c r="AI41" s="4"/>
      <c r="AJ41" s="4"/>
      <c r="AK41" s="4"/>
      <c r="AL41" s="4"/>
      <c r="AM41" s="61" t="s">
        <v>95</v>
      </c>
      <c r="AN41" s="5">
        <v>0</v>
      </c>
      <c r="AO41" s="5">
        <v>4</v>
      </c>
      <c r="AP41" s="5">
        <v>13</v>
      </c>
      <c r="AQ41" s="5">
        <v>40</v>
      </c>
      <c r="AR41" s="5">
        <v>101</v>
      </c>
      <c r="AS41" s="5">
        <v>6</v>
      </c>
      <c r="AT41" s="5">
        <v>164</v>
      </c>
      <c r="AU41" s="5" t="s">
        <v>95</v>
      </c>
      <c r="AV41" s="5">
        <v>0</v>
      </c>
      <c r="AW41" s="5">
        <v>4</v>
      </c>
      <c r="AX41" s="5">
        <v>13</v>
      </c>
      <c r="AY41" s="5">
        <v>40</v>
      </c>
      <c r="AZ41" s="5">
        <v>101</v>
      </c>
      <c r="BA41" s="5">
        <v>4.51</v>
      </c>
      <c r="BB41" s="5">
        <v>0.75</v>
      </c>
      <c r="BC41" s="5">
        <v>5</v>
      </c>
      <c r="BD41" s="5">
        <v>5</v>
      </c>
    </row>
    <row r="42" spans="1:56" x14ac:dyDescent="0.25">
      <c r="C42" s="3"/>
      <c r="D42" s="3"/>
      <c r="E42" s="3"/>
      <c r="F42" s="3"/>
      <c r="G42" s="3"/>
      <c r="H42" s="3"/>
      <c r="I42" s="3"/>
      <c r="J42" s="3"/>
      <c r="AM42" s="60" t="s">
        <v>142</v>
      </c>
      <c r="AN42">
        <v>0</v>
      </c>
      <c r="AO42">
        <v>3</v>
      </c>
      <c r="AP42">
        <v>8</v>
      </c>
      <c r="AQ42">
        <v>36</v>
      </c>
      <c r="AR42">
        <v>111</v>
      </c>
      <c r="AS42">
        <v>6</v>
      </c>
      <c r="AT42">
        <v>164</v>
      </c>
      <c r="AU42" t="s">
        <v>142</v>
      </c>
      <c r="AV42">
        <v>0</v>
      </c>
      <c r="AW42">
        <v>3</v>
      </c>
      <c r="AX42">
        <v>8</v>
      </c>
      <c r="AY42">
        <v>36</v>
      </c>
      <c r="AZ42">
        <v>111</v>
      </c>
      <c r="BA42">
        <v>4.6100000000000003</v>
      </c>
      <c r="BB42">
        <v>0.67</v>
      </c>
      <c r="BC42">
        <v>5</v>
      </c>
      <c r="BD42">
        <v>5</v>
      </c>
    </row>
    <row r="43" spans="1:56" ht="18.75" x14ac:dyDescent="0.3">
      <c r="A43" s="6">
        <v>1</v>
      </c>
      <c r="B43" s="90" t="s">
        <v>7</v>
      </c>
      <c r="C43" s="91"/>
      <c r="D43" s="91"/>
      <c r="E43" s="91"/>
      <c r="F43" s="91"/>
      <c r="G43" s="91"/>
      <c r="H43" s="91"/>
      <c r="I43" s="91"/>
      <c r="J43" s="91"/>
      <c r="K43" s="91"/>
      <c r="L43" s="91"/>
      <c r="M43" s="91"/>
      <c r="N43" s="91"/>
      <c r="O43" s="91"/>
      <c r="P43" s="91"/>
      <c r="Q43" s="91"/>
      <c r="R43" s="91"/>
      <c r="S43" s="91"/>
      <c r="T43" s="91"/>
      <c r="U43" s="92"/>
      <c r="AM43" s="60" t="s">
        <v>143</v>
      </c>
      <c r="AN43">
        <v>1</v>
      </c>
      <c r="AO43">
        <v>6</v>
      </c>
      <c r="AP43">
        <v>12</v>
      </c>
      <c r="AQ43">
        <v>55</v>
      </c>
      <c r="AR43">
        <v>89</v>
      </c>
      <c r="AS43">
        <v>1</v>
      </c>
      <c r="AT43">
        <v>164</v>
      </c>
      <c r="AU43" t="s">
        <v>143</v>
      </c>
      <c r="AV43">
        <v>1</v>
      </c>
      <c r="AW43">
        <v>6</v>
      </c>
      <c r="AX43">
        <v>12</v>
      </c>
      <c r="AY43">
        <v>55</v>
      </c>
      <c r="AZ43">
        <v>89</v>
      </c>
      <c r="BA43">
        <v>4.38</v>
      </c>
      <c r="BB43">
        <v>0.83</v>
      </c>
      <c r="BC43">
        <v>5</v>
      </c>
      <c r="BD43">
        <v>5</v>
      </c>
    </row>
    <row r="44" spans="1:56" ht="18.75" x14ac:dyDescent="0.3">
      <c r="A44" s="7"/>
      <c r="B44" s="8"/>
      <c r="C44" s="3"/>
      <c r="D44" s="3"/>
      <c r="E44" s="3"/>
      <c r="F44" s="3"/>
      <c r="G44" s="3"/>
      <c r="H44" s="3"/>
      <c r="I44" s="3"/>
      <c r="J44" s="3"/>
      <c r="AM44" s="60" t="s">
        <v>144</v>
      </c>
      <c r="AN44">
        <v>2</v>
      </c>
      <c r="AO44">
        <v>4</v>
      </c>
      <c r="AP44">
        <v>11</v>
      </c>
      <c r="AQ44">
        <v>47</v>
      </c>
      <c r="AR44">
        <v>100</v>
      </c>
      <c r="AS44">
        <v>0</v>
      </c>
      <c r="AT44">
        <v>164</v>
      </c>
      <c r="AU44" t="s">
        <v>144</v>
      </c>
      <c r="AV44">
        <v>2</v>
      </c>
      <c r="AW44">
        <v>4</v>
      </c>
      <c r="AX44">
        <v>11</v>
      </c>
      <c r="AY44">
        <v>47</v>
      </c>
      <c r="AZ44">
        <v>100</v>
      </c>
      <c r="BA44">
        <v>4.46</v>
      </c>
      <c r="BB44">
        <v>0.82</v>
      </c>
      <c r="BC44">
        <v>5</v>
      </c>
      <c r="BD44">
        <v>5</v>
      </c>
    </row>
    <row r="45" spans="1:56" ht="18.75" x14ac:dyDescent="0.3">
      <c r="A45" s="7"/>
      <c r="B45" s="8"/>
      <c r="C45" s="3"/>
      <c r="D45" s="3"/>
      <c r="E45" s="3"/>
      <c r="F45" s="3"/>
      <c r="G45" s="3"/>
      <c r="H45" s="3"/>
      <c r="I45" s="3"/>
      <c r="J45" s="3"/>
      <c r="AM45" s="60" t="s">
        <v>145</v>
      </c>
      <c r="AN45">
        <v>5</v>
      </c>
      <c r="AO45">
        <v>7</v>
      </c>
      <c r="AP45">
        <v>24</v>
      </c>
      <c r="AQ45">
        <v>39</v>
      </c>
      <c r="AR45">
        <v>86</v>
      </c>
      <c r="AS45">
        <v>3</v>
      </c>
      <c r="AT45">
        <v>164</v>
      </c>
      <c r="AU45" t="s">
        <v>145</v>
      </c>
      <c r="AV45">
        <v>5</v>
      </c>
      <c r="AW45">
        <v>7</v>
      </c>
      <c r="AX45">
        <v>24</v>
      </c>
      <c r="AY45">
        <v>39</v>
      </c>
      <c r="AZ45">
        <v>86</v>
      </c>
      <c r="BA45">
        <v>4.2</v>
      </c>
      <c r="BB45">
        <v>1.05</v>
      </c>
      <c r="BC45">
        <v>5</v>
      </c>
      <c r="BD45">
        <v>5</v>
      </c>
    </row>
    <row r="46" spans="1:56" ht="18.75" x14ac:dyDescent="0.3">
      <c r="A46" s="7"/>
      <c r="B46" s="8"/>
      <c r="C46" s="3"/>
      <c r="D46" s="3"/>
      <c r="E46" s="3"/>
      <c r="F46" s="3"/>
      <c r="G46" s="3"/>
      <c r="H46" s="3"/>
      <c r="I46" s="3"/>
      <c r="J46" s="3"/>
      <c r="AM46" s="60" t="s">
        <v>146</v>
      </c>
      <c r="AN46">
        <v>0</v>
      </c>
      <c r="AO46">
        <v>5</v>
      </c>
      <c r="AP46">
        <v>11</v>
      </c>
      <c r="AQ46">
        <v>63</v>
      </c>
      <c r="AR46">
        <v>84</v>
      </c>
      <c r="AS46">
        <v>1</v>
      </c>
      <c r="AT46">
        <v>164</v>
      </c>
      <c r="AU46" t="s">
        <v>146</v>
      </c>
      <c r="AV46">
        <v>0</v>
      </c>
      <c r="AW46">
        <v>5</v>
      </c>
      <c r="AX46">
        <v>11</v>
      </c>
      <c r="AY46">
        <v>63</v>
      </c>
      <c r="AZ46">
        <v>84</v>
      </c>
      <c r="BA46">
        <v>4.3899999999999997</v>
      </c>
      <c r="BB46">
        <v>0.75</v>
      </c>
      <c r="BC46">
        <v>5</v>
      </c>
      <c r="BD46">
        <v>5</v>
      </c>
    </row>
    <row r="47" spans="1:56" ht="18.75" x14ac:dyDescent="0.3">
      <c r="A47" s="7"/>
      <c r="B47" s="8"/>
      <c r="C47" s="3"/>
      <c r="D47" s="3"/>
      <c r="E47" s="3"/>
      <c r="F47" s="3"/>
      <c r="G47" s="3"/>
      <c r="H47" s="3"/>
      <c r="I47" s="3"/>
      <c r="J47" s="3"/>
      <c r="AU47" t="s">
        <v>183</v>
      </c>
    </row>
    <row r="48" spans="1:56" ht="18.75" x14ac:dyDescent="0.3">
      <c r="A48" s="7"/>
      <c r="B48" s="8"/>
      <c r="C48" s="3"/>
      <c r="D48" s="3"/>
      <c r="E48" s="3"/>
      <c r="F48" s="3"/>
      <c r="G48" s="3"/>
      <c r="H48" s="3"/>
      <c r="I48" s="3"/>
      <c r="J48" s="3"/>
    </row>
    <row r="49" spans="1:44" ht="18.75" x14ac:dyDescent="0.3">
      <c r="A49" s="7"/>
      <c r="B49" s="8"/>
      <c r="C49" s="3"/>
      <c r="D49" s="3"/>
      <c r="E49" s="3"/>
      <c r="F49" s="3"/>
      <c r="G49" s="3"/>
      <c r="H49" s="3"/>
      <c r="I49" s="3"/>
      <c r="J49" s="3"/>
    </row>
    <row r="50" spans="1:44" x14ac:dyDescent="0.25">
      <c r="C50" s="3"/>
      <c r="D50" s="3"/>
      <c r="E50" s="3"/>
      <c r="F50" s="3"/>
      <c r="G50" s="3"/>
      <c r="H50" s="3"/>
      <c r="I50" s="3"/>
      <c r="J50" s="3"/>
      <c r="AM50" s="60" t="s">
        <v>96</v>
      </c>
    </row>
    <row r="51" spans="1:44" ht="18.75" x14ac:dyDescent="0.3">
      <c r="B51" s="9"/>
      <c r="C51" s="3"/>
      <c r="D51" s="3"/>
      <c r="E51" s="3"/>
      <c r="F51" s="3"/>
      <c r="G51" s="3"/>
      <c r="H51" s="3"/>
      <c r="I51" s="3"/>
      <c r="J51" s="3"/>
      <c r="AM51" s="60" t="s">
        <v>147</v>
      </c>
    </row>
    <row r="52" spans="1:44" x14ac:dyDescent="0.25">
      <c r="C52" s="3"/>
      <c r="D52" s="3"/>
      <c r="E52" s="3"/>
      <c r="F52" s="3"/>
      <c r="G52" s="3"/>
      <c r="H52" s="3"/>
      <c r="I52" s="3"/>
      <c r="J52" s="3"/>
      <c r="AO52" t="s">
        <v>90</v>
      </c>
      <c r="AP52" t="s">
        <v>91</v>
      </c>
      <c r="AQ52" t="s">
        <v>92</v>
      </c>
      <c r="AR52" t="s">
        <v>93</v>
      </c>
    </row>
    <row r="53" spans="1:44" ht="15" customHeight="1" x14ac:dyDescent="0.25">
      <c r="V53" s="82" t="s">
        <v>8</v>
      </c>
      <c r="W53" s="82"/>
      <c r="X53" s="82"/>
      <c r="Y53" s="82"/>
      <c r="Z53" s="82"/>
      <c r="AA53" s="82"/>
      <c r="AC53" s="82" t="s">
        <v>9</v>
      </c>
      <c r="AD53" s="82"/>
      <c r="AE53" s="82"/>
      <c r="AF53" s="82"/>
      <c r="AG53" s="82"/>
      <c r="AH53" s="82"/>
      <c r="AI53" s="83" t="s">
        <v>10</v>
      </c>
      <c r="AJ53" s="83"/>
      <c r="AK53" s="83"/>
      <c r="AL53" s="83"/>
      <c r="AM53" s="60" t="s">
        <v>94</v>
      </c>
      <c r="AN53" t="s">
        <v>82</v>
      </c>
      <c r="AO53">
        <v>70</v>
      </c>
      <c r="AP53">
        <v>42.7</v>
      </c>
      <c r="AQ53">
        <v>42.7</v>
      </c>
      <c r="AR53">
        <v>42.7</v>
      </c>
    </row>
    <row r="54" spans="1:44" ht="15.75" thickBot="1" x14ac:dyDescent="0.3">
      <c r="V54" s="82"/>
      <c r="W54" s="82"/>
      <c r="X54" s="82"/>
      <c r="Y54" s="82"/>
      <c r="Z54" s="82"/>
      <c r="AA54" s="82"/>
      <c r="AC54" s="82"/>
      <c r="AD54" s="82"/>
      <c r="AE54" s="82"/>
      <c r="AF54" s="82"/>
      <c r="AG54" s="82"/>
      <c r="AH54" s="82"/>
      <c r="AI54" s="83"/>
      <c r="AJ54" s="83"/>
      <c r="AK54" s="83"/>
      <c r="AL54" s="83"/>
      <c r="AN54" t="s">
        <v>83</v>
      </c>
      <c r="AO54">
        <v>43</v>
      </c>
      <c r="AP54">
        <v>26.2</v>
      </c>
      <c r="AQ54">
        <v>26.2</v>
      </c>
      <c r="AR54">
        <v>68.900000000000006</v>
      </c>
    </row>
    <row r="55" spans="1:44" s="17" customFormat="1" ht="30" x14ac:dyDescent="0.25">
      <c r="A55" s="10"/>
      <c r="B55" s="89"/>
      <c r="C55" s="89"/>
      <c r="D55" s="89"/>
      <c r="E55" s="89"/>
      <c r="F55" s="89"/>
      <c r="G55" s="89"/>
      <c r="H55" s="89"/>
      <c r="I55" s="89"/>
      <c r="J55" s="89"/>
      <c r="K55" s="89"/>
      <c r="L55" s="89"/>
      <c r="M55" s="89"/>
      <c r="N55" s="89"/>
      <c r="O55" s="89"/>
      <c r="P55" s="89"/>
      <c r="Q55" s="89"/>
      <c r="R55" s="89"/>
      <c r="S55" s="89"/>
      <c r="T55" s="89"/>
      <c r="U55" s="89"/>
      <c r="V55" s="11">
        <v>1</v>
      </c>
      <c r="W55" s="12">
        <v>2</v>
      </c>
      <c r="X55" s="12">
        <v>3</v>
      </c>
      <c r="Y55" s="12">
        <v>4</v>
      </c>
      <c r="Z55" s="13">
        <v>5</v>
      </c>
      <c r="AA55" s="13" t="s">
        <v>11</v>
      </c>
      <c r="AB55" s="14" t="s">
        <v>12</v>
      </c>
      <c r="AC55" s="11">
        <v>1</v>
      </c>
      <c r="AD55" s="12">
        <v>2</v>
      </c>
      <c r="AE55" s="12">
        <v>3</v>
      </c>
      <c r="AF55" s="12">
        <v>4</v>
      </c>
      <c r="AG55" s="13">
        <v>5</v>
      </c>
      <c r="AH55" s="13" t="s">
        <v>11</v>
      </c>
      <c r="AI55" s="15" t="s">
        <v>13</v>
      </c>
      <c r="AJ55" s="16" t="s">
        <v>14</v>
      </c>
      <c r="AK55" s="16" t="s">
        <v>15</v>
      </c>
      <c r="AL55" s="16" t="s">
        <v>16</v>
      </c>
      <c r="AM55" s="60"/>
      <c r="AN55" s="17" t="s">
        <v>84</v>
      </c>
      <c r="AO55" s="17">
        <v>51</v>
      </c>
      <c r="AP55" s="17">
        <v>31.1</v>
      </c>
      <c r="AQ55" s="17">
        <v>31.1</v>
      </c>
      <c r="AR55" s="17">
        <v>100</v>
      </c>
    </row>
    <row r="56" spans="1:44" s="18" customFormat="1" ht="19.5" customHeight="1" x14ac:dyDescent="0.25">
      <c r="A56" s="88" t="s">
        <v>17</v>
      </c>
      <c r="B56" s="88"/>
      <c r="C56" s="88"/>
      <c r="D56" s="88"/>
      <c r="E56" s="88"/>
      <c r="F56" s="88"/>
      <c r="G56" s="88"/>
      <c r="H56" s="88"/>
      <c r="I56" s="88"/>
      <c r="J56" s="88"/>
      <c r="K56" s="88"/>
      <c r="L56" s="88"/>
      <c r="M56" s="88"/>
      <c r="N56" s="88"/>
      <c r="O56" s="88"/>
      <c r="P56" s="88"/>
      <c r="Q56" s="88"/>
      <c r="R56" s="88"/>
      <c r="S56" s="88"/>
      <c r="T56" s="88"/>
      <c r="U56" s="77"/>
      <c r="V56" s="87"/>
      <c r="W56" s="87"/>
      <c r="X56" s="87"/>
      <c r="Y56" s="87"/>
      <c r="Z56" s="87"/>
      <c r="AA56" s="87"/>
      <c r="AB56" s="87"/>
      <c r="AC56" s="87"/>
      <c r="AD56" s="87"/>
      <c r="AE56" s="87"/>
      <c r="AF56" s="87"/>
      <c r="AG56" s="87"/>
      <c r="AH56" s="87"/>
      <c r="AI56" s="87"/>
      <c r="AJ56" s="87"/>
      <c r="AK56" s="87"/>
      <c r="AL56" s="87"/>
      <c r="AM56" s="62"/>
      <c r="AN56" s="18" t="s">
        <v>89</v>
      </c>
      <c r="AO56" s="18">
        <v>164</v>
      </c>
      <c r="AP56" s="18">
        <v>100</v>
      </c>
      <c r="AQ56" s="18">
        <v>100</v>
      </c>
    </row>
    <row r="57" spans="1:44" s="18" customFormat="1" ht="18.75" customHeight="1" x14ac:dyDescent="0.25">
      <c r="A57" s="19">
        <v>2</v>
      </c>
      <c r="B57" s="74" t="s">
        <v>18</v>
      </c>
      <c r="C57" s="74"/>
      <c r="D57" s="74"/>
      <c r="E57" s="74"/>
      <c r="F57" s="74"/>
      <c r="G57" s="74"/>
      <c r="H57" s="74"/>
      <c r="I57" s="74"/>
      <c r="J57" s="74"/>
      <c r="K57" s="74"/>
      <c r="L57" s="74"/>
      <c r="M57" s="74"/>
      <c r="N57" s="74"/>
      <c r="O57" s="74"/>
      <c r="P57" s="74"/>
      <c r="Q57" s="74"/>
      <c r="R57" s="74"/>
      <c r="S57" s="74"/>
      <c r="T57" s="74"/>
      <c r="U57" s="75"/>
      <c r="V57" s="20">
        <f>+AN2</f>
        <v>0</v>
      </c>
      <c r="W57" s="20">
        <f t="shared" ref="W57:AA66" si="3">+AO2</f>
        <v>2</v>
      </c>
      <c r="X57" s="20">
        <f t="shared" si="3"/>
        <v>13</v>
      </c>
      <c r="Y57" s="20">
        <f t="shared" si="3"/>
        <v>41</v>
      </c>
      <c r="Z57" s="20">
        <f t="shared" si="3"/>
        <v>83</v>
      </c>
      <c r="AA57" s="20">
        <f t="shared" si="3"/>
        <v>1</v>
      </c>
      <c r="AB57" s="21">
        <f>SUM(V57:AA57)</f>
        <v>140</v>
      </c>
      <c r="AC57" s="22">
        <f>V57/$AB57</f>
        <v>0</v>
      </c>
      <c r="AD57" s="22">
        <f t="shared" ref="AD57:AH66" si="4">W57/$AB57</f>
        <v>1.4285714285714285E-2</v>
      </c>
      <c r="AE57" s="22">
        <f t="shared" si="4"/>
        <v>9.285714285714286E-2</v>
      </c>
      <c r="AF57" s="22">
        <f t="shared" si="4"/>
        <v>0.29285714285714287</v>
      </c>
      <c r="AG57" s="22">
        <f t="shared" si="4"/>
        <v>0.59285714285714286</v>
      </c>
      <c r="AH57" s="22">
        <f t="shared" si="4"/>
        <v>7.1428571428571426E-3</v>
      </c>
      <c r="AI57" s="23">
        <f>+BA2</f>
        <v>4.47</v>
      </c>
      <c r="AJ57" s="23">
        <f t="shared" ref="AJ57:AL66" si="5">+BB2</f>
        <v>0.73</v>
      </c>
      <c r="AK57" s="68">
        <f t="shared" si="5"/>
        <v>5</v>
      </c>
      <c r="AL57" s="68">
        <f t="shared" si="5"/>
        <v>5</v>
      </c>
      <c r="AM57" s="62"/>
    </row>
    <row r="58" spans="1:44" s="18" customFormat="1" ht="18.75" customHeight="1" x14ac:dyDescent="0.25">
      <c r="A58" s="19">
        <v>3</v>
      </c>
      <c r="B58" s="74" t="s">
        <v>19</v>
      </c>
      <c r="C58" s="74"/>
      <c r="D58" s="74"/>
      <c r="E58" s="74"/>
      <c r="F58" s="74"/>
      <c r="G58" s="74"/>
      <c r="H58" s="74"/>
      <c r="I58" s="74"/>
      <c r="J58" s="74"/>
      <c r="K58" s="74"/>
      <c r="L58" s="74"/>
      <c r="M58" s="74"/>
      <c r="N58" s="74"/>
      <c r="O58" s="74"/>
      <c r="P58" s="74"/>
      <c r="Q58" s="74"/>
      <c r="R58" s="74"/>
      <c r="S58" s="74"/>
      <c r="T58" s="74"/>
      <c r="U58" s="75"/>
      <c r="V58" s="20">
        <f t="shared" ref="V58:V66" si="6">+AN3</f>
        <v>1</v>
      </c>
      <c r="W58" s="20">
        <f t="shared" si="3"/>
        <v>2</v>
      </c>
      <c r="X58" s="20">
        <f t="shared" si="3"/>
        <v>15</v>
      </c>
      <c r="Y58" s="20">
        <f t="shared" si="3"/>
        <v>47</v>
      </c>
      <c r="Z58" s="20">
        <f t="shared" si="3"/>
        <v>74</v>
      </c>
      <c r="AA58" s="20">
        <f t="shared" si="3"/>
        <v>1</v>
      </c>
      <c r="AB58" s="21">
        <f t="shared" ref="AB58:AB66" si="7">SUM(V58:AA58)</f>
        <v>140</v>
      </c>
      <c r="AC58" s="22">
        <f t="shared" ref="AC58:AC66" si="8">V58/$AB58</f>
        <v>7.1428571428571426E-3</v>
      </c>
      <c r="AD58" s="22">
        <f t="shared" si="4"/>
        <v>1.4285714285714285E-2</v>
      </c>
      <c r="AE58" s="22">
        <f t="shared" si="4"/>
        <v>0.10714285714285714</v>
      </c>
      <c r="AF58" s="22">
        <f t="shared" si="4"/>
        <v>0.33571428571428569</v>
      </c>
      <c r="AG58" s="22">
        <f t="shared" si="4"/>
        <v>0.52857142857142858</v>
      </c>
      <c r="AH58" s="22">
        <f t="shared" si="4"/>
        <v>7.1428571428571426E-3</v>
      </c>
      <c r="AI58" s="23">
        <f t="shared" ref="AI58:AI66" si="9">+BA3</f>
        <v>4.37</v>
      </c>
      <c r="AJ58" s="23">
        <f t="shared" si="5"/>
        <v>0.79</v>
      </c>
      <c r="AK58" s="68">
        <f t="shared" si="5"/>
        <v>5</v>
      </c>
      <c r="AL58" s="68">
        <f t="shared" si="5"/>
        <v>5</v>
      </c>
      <c r="AM58" s="62"/>
    </row>
    <row r="59" spans="1:44" s="18" customFormat="1" ht="18" customHeight="1" x14ac:dyDescent="0.25">
      <c r="A59" s="19">
        <v>4</v>
      </c>
      <c r="B59" s="74" t="s">
        <v>85</v>
      </c>
      <c r="C59" s="74"/>
      <c r="D59" s="74"/>
      <c r="E59" s="74"/>
      <c r="F59" s="74"/>
      <c r="G59" s="74"/>
      <c r="H59" s="74"/>
      <c r="I59" s="74"/>
      <c r="J59" s="74"/>
      <c r="K59" s="74"/>
      <c r="L59" s="74"/>
      <c r="M59" s="74"/>
      <c r="N59" s="74"/>
      <c r="O59" s="74"/>
      <c r="P59" s="74"/>
      <c r="Q59" s="74"/>
      <c r="R59" s="74"/>
      <c r="S59" s="74"/>
      <c r="T59" s="74"/>
      <c r="U59" s="75"/>
      <c r="V59" s="20">
        <f t="shared" si="6"/>
        <v>0</v>
      </c>
      <c r="W59" s="20">
        <f t="shared" si="3"/>
        <v>11</v>
      </c>
      <c r="X59" s="20">
        <f t="shared" si="3"/>
        <v>26</v>
      </c>
      <c r="Y59" s="20">
        <f t="shared" si="3"/>
        <v>46</v>
      </c>
      <c r="Z59" s="20">
        <f t="shared" si="3"/>
        <v>63</v>
      </c>
      <c r="AA59" s="20">
        <f t="shared" si="3"/>
        <v>18</v>
      </c>
      <c r="AB59" s="21">
        <f t="shared" si="7"/>
        <v>164</v>
      </c>
      <c r="AC59" s="22">
        <f t="shared" si="8"/>
        <v>0</v>
      </c>
      <c r="AD59" s="22">
        <f t="shared" si="4"/>
        <v>6.7073170731707321E-2</v>
      </c>
      <c r="AE59" s="22">
        <f t="shared" si="4"/>
        <v>0.15853658536585366</v>
      </c>
      <c r="AF59" s="22">
        <f t="shared" si="4"/>
        <v>0.28048780487804881</v>
      </c>
      <c r="AG59" s="22">
        <f t="shared" si="4"/>
        <v>0.38414634146341464</v>
      </c>
      <c r="AH59" s="22">
        <f t="shared" si="4"/>
        <v>0.10975609756097561</v>
      </c>
      <c r="AI59" s="23">
        <f t="shared" si="9"/>
        <v>4.0999999999999996</v>
      </c>
      <c r="AJ59" s="23">
        <f t="shared" si="5"/>
        <v>0.95</v>
      </c>
      <c r="AK59" s="68">
        <f t="shared" si="5"/>
        <v>4</v>
      </c>
      <c r="AL59" s="68">
        <f t="shared" si="5"/>
        <v>5</v>
      </c>
      <c r="AM59" s="62"/>
    </row>
    <row r="60" spans="1:44" s="17" customFormat="1" ht="18" customHeight="1" x14ac:dyDescent="0.25">
      <c r="A60" s="19">
        <v>5</v>
      </c>
      <c r="B60" s="74" t="s">
        <v>86</v>
      </c>
      <c r="C60" s="74" t="s">
        <v>20</v>
      </c>
      <c r="D60" s="74" t="s">
        <v>20</v>
      </c>
      <c r="E60" s="74" t="s">
        <v>20</v>
      </c>
      <c r="F60" s="74" t="s">
        <v>20</v>
      </c>
      <c r="G60" s="74" t="s">
        <v>20</v>
      </c>
      <c r="H60" s="74" t="s">
        <v>20</v>
      </c>
      <c r="I60" s="74" t="s">
        <v>20</v>
      </c>
      <c r="J60" s="74" t="s">
        <v>20</v>
      </c>
      <c r="K60" s="74" t="s">
        <v>20</v>
      </c>
      <c r="L60" s="74" t="s">
        <v>20</v>
      </c>
      <c r="M60" s="74" t="s">
        <v>20</v>
      </c>
      <c r="N60" s="74" t="s">
        <v>20</v>
      </c>
      <c r="O60" s="74" t="s">
        <v>20</v>
      </c>
      <c r="P60" s="74" t="s">
        <v>20</v>
      </c>
      <c r="Q60" s="74" t="s">
        <v>20</v>
      </c>
      <c r="R60" s="74" t="s">
        <v>20</v>
      </c>
      <c r="S60" s="74" t="s">
        <v>20</v>
      </c>
      <c r="T60" s="74" t="s">
        <v>20</v>
      </c>
      <c r="U60" s="75" t="s">
        <v>20</v>
      </c>
      <c r="V60" s="20">
        <f t="shared" si="6"/>
        <v>9</v>
      </c>
      <c r="W60" s="20">
        <f t="shared" si="3"/>
        <v>8</v>
      </c>
      <c r="X60" s="20">
        <f t="shared" si="3"/>
        <v>3</v>
      </c>
      <c r="Y60" s="20">
        <f t="shared" si="3"/>
        <v>22</v>
      </c>
      <c r="Z60" s="20">
        <f t="shared" si="3"/>
        <v>119</v>
      </c>
      <c r="AA60" s="20">
        <f t="shared" si="3"/>
        <v>3</v>
      </c>
      <c r="AB60" s="21">
        <f t="shared" si="7"/>
        <v>164</v>
      </c>
      <c r="AC60" s="22">
        <f t="shared" si="8"/>
        <v>5.4878048780487805E-2</v>
      </c>
      <c r="AD60" s="22">
        <f t="shared" si="4"/>
        <v>4.878048780487805E-2</v>
      </c>
      <c r="AE60" s="22">
        <f t="shared" si="4"/>
        <v>1.8292682926829267E-2</v>
      </c>
      <c r="AF60" s="22">
        <f t="shared" si="4"/>
        <v>0.13414634146341464</v>
      </c>
      <c r="AG60" s="22">
        <f t="shared" si="4"/>
        <v>0.72560975609756095</v>
      </c>
      <c r="AH60" s="22">
        <f t="shared" si="4"/>
        <v>1.8292682926829267E-2</v>
      </c>
      <c r="AI60" s="23">
        <f t="shared" si="9"/>
        <v>4.45</v>
      </c>
      <c r="AJ60" s="23">
        <f t="shared" si="5"/>
        <v>1.1200000000000001</v>
      </c>
      <c r="AK60" s="68">
        <f t="shared" si="5"/>
        <v>5</v>
      </c>
      <c r="AL60" s="68">
        <f t="shared" si="5"/>
        <v>5</v>
      </c>
      <c r="AM60" s="60" t="s">
        <v>148</v>
      </c>
    </row>
    <row r="61" spans="1:44" s="17" customFormat="1" ht="18" customHeight="1" x14ac:dyDescent="0.25">
      <c r="A61" s="19">
        <v>6</v>
      </c>
      <c r="B61" s="74" t="s">
        <v>87</v>
      </c>
      <c r="C61" s="74" t="s">
        <v>21</v>
      </c>
      <c r="D61" s="74" t="s">
        <v>21</v>
      </c>
      <c r="E61" s="74" t="s">
        <v>21</v>
      </c>
      <c r="F61" s="74" t="s">
        <v>21</v>
      </c>
      <c r="G61" s="74" t="s">
        <v>21</v>
      </c>
      <c r="H61" s="74" t="s">
        <v>21</v>
      </c>
      <c r="I61" s="74" t="s">
        <v>21</v>
      </c>
      <c r="J61" s="74" t="s">
        <v>21</v>
      </c>
      <c r="K61" s="74" t="s">
        <v>21</v>
      </c>
      <c r="L61" s="74" t="s">
        <v>21</v>
      </c>
      <c r="M61" s="74" t="s">
        <v>21</v>
      </c>
      <c r="N61" s="74" t="s">
        <v>21</v>
      </c>
      <c r="O61" s="74" t="s">
        <v>21</v>
      </c>
      <c r="P61" s="74" t="s">
        <v>21</v>
      </c>
      <c r="Q61" s="74" t="s">
        <v>21</v>
      </c>
      <c r="R61" s="74" t="s">
        <v>21</v>
      </c>
      <c r="S61" s="74" t="s">
        <v>21</v>
      </c>
      <c r="T61" s="74" t="s">
        <v>21</v>
      </c>
      <c r="U61" s="75" t="s">
        <v>21</v>
      </c>
      <c r="V61" s="20">
        <f t="shared" si="6"/>
        <v>3</v>
      </c>
      <c r="W61" s="20">
        <f t="shared" si="3"/>
        <v>0</v>
      </c>
      <c r="X61" s="20">
        <f t="shared" si="3"/>
        <v>9</v>
      </c>
      <c r="Y61" s="20">
        <f t="shared" si="3"/>
        <v>38</v>
      </c>
      <c r="Z61" s="20">
        <f t="shared" si="3"/>
        <v>114</v>
      </c>
      <c r="AA61" s="20">
        <f t="shared" si="3"/>
        <v>0</v>
      </c>
      <c r="AB61" s="21">
        <f t="shared" si="7"/>
        <v>164</v>
      </c>
      <c r="AC61" s="22">
        <f t="shared" si="8"/>
        <v>1.8292682926829267E-2</v>
      </c>
      <c r="AD61" s="22">
        <f t="shared" si="4"/>
        <v>0</v>
      </c>
      <c r="AE61" s="22">
        <f t="shared" si="4"/>
        <v>5.4878048780487805E-2</v>
      </c>
      <c r="AF61" s="22">
        <f t="shared" si="4"/>
        <v>0.23170731707317074</v>
      </c>
      <c r="AG61" s="22">
        <f t="shared" si="4"/>
        <v>0.69512195121951215</v>
      </c>
      <c r="AH61" s="22">
        <f t="shared" si="4"/>
        <v>0</v>
      </c>
      <c r="AI61" s="23">
        <f t="shared" si="9"/>
        <v>4.59</v>
      </c>
      <c r="AJ61" s="23">
        <f t="shared" si="5"/>
        <v>0.76</v>
      </c>
      <c r="AK61" s="68">
        <f t="shared" si="5"/>
        <v>5</v>
      </c>
      <c r="AL61" s="68">
        <f t="shared" si="5"/>
        <v>5</v>
      </c>
      <c r="AM61" s="60"/>
      <c r="AO61" s="17" t="s">
        <v>90</v>
      </c>
      <c r="AP61" s="17" t="s">
        <v>91</v>
      </c>
      <c r="AQ61" s="17" t="s">
        <v>92</v>
      </c>
      <c r="AR61" s="17" t="s">
        <v>93</v>
      </c>
    </row>
    <row r="62" spans="1:44" s="17" customFormat="1" ht="18" customHeight="1" x14ac:dyDescent="0.25">
      <c r="A62" s="19">
        <v>7</v>
      </c>
      <c r="B62" s="74" t="s">
        <v>22</v>
      </c>
      <c r="C62" s="74" t="s">
        <v>23</v>
      </c>
      <c r="D62" s="74" t="s">
        <v>23</v>
      </c>
      <c r="E62" s="74" t="s">
        <v>23</v>
      </c>
      <c r="F62" s="74" t="s">
        <v>23</v>
      </c>
      <c r="G62" s="74" t="s">
        <v>23</v>
      </c>
      <c r="H62" s="74" t="s">
        <v>23</v>
      </c>
      <c r="I62" s="74" t="s">
        <v>23</v>
      </c>
      <c r="J62" s="74" t="s">
        <v>23</v>
      </c>
      <c r="K62" s="74" t="s">
        <v>23</v>
      </c>
      <c r="L62" s="74" t="s">
        <v>23</v>
      </c>
      <c r="M62" s="74" t="s">
        <v>23</v>
      </c>
      <c r="N62" s="74" t="s">
        <v>23</v>
      </c>
      <c r="O62" s="74" t="s">
        <v>23</v>
      </c>
      <c r="P62" s="74" t="s">
        <v>23</v>
      </c>
      <c r="Q62" s="74" t="s">
        <v>23</v>
      </c>
      <c r="R62" s="74" t="s">
        <v>23</v>
      </c>
      <c r="S62" s="74" t="s">
        <v>23</v>
      </c>
      <c r="T62" s="74" t="s">
        <v>23</v>
      </c>
      <c r="U62" s="75" t="s">
        <v>23</v>
      </c>
      <c r="V62" s="20">
        <f t="shared" si="6"/>
        <v>3</v>
      </c>
      <c r="W62" s="20">
        <f t="shared" si="3"/>
        <v>3</v>
      </c>
      <c r="X62" s="20">
        <f t="shared" si="3"/>
        <v>8</v>
      </c>
      <c r="Y62" s="20">
        <f t="shared" si="3"/>
        <v>35</v>
      </c>
      <c r="Z62" s="20">
        <f t="shared" si="3"/>
        <v>107</v>
      </c>
      <c r="AA62" s="20">
        <f t="shared" si="3"/>
        <v>8</v>
      </c>
      <c r="AB62" s="21">
        <f t="shared" si="7"/>
        <v>164</v>
      </c>
      <c r="AC62" s="22">
        <f t="shared" si="8"/>
        <v>1.8292682926829267E-2</v>
      </c>
      <c r="AD62" s="22">
        <f t="shared" si="4"/>
        <v>1.8292682926829267E-2</v>
      </c>
      <c r="AE62" s="22">
        <f t="shared" si="4"/>
        <v>4.878048780487805E-2</v>
      </c>
      <c r="AF62" s="22">
        <f t="shared" si="4"/>
        <v>0.21341463414634146</v>
      </c>
      <c r="AG62" s="22">
        <f t="shared" si="4"/>
        <v>0.65243902439024393</v>
      </c>
      <c r="AH62" s="22">
        <f t="shared" si="4"/>
        <v>4.878048780487805E-2</v>
      </c>
      <c r="AI62" s="23">
        <f t="shared" si="9"/>
        <v>4.54</v>
      </c>
      <c r="AJ62" s="23">
        <f t="shared" si="5"/>
        <v>0.84</v>
      </c>
      <c r="AK62" s="68">
        <f t="shared" si="5"/>
        <v>5</v>
      </c>
      <c r="AL62" s="68">
        <f t="shared" si="5"/>
        <v>5</v>
      </c>
      <c r="AM62" s="60" t="s">
        <v>94</v>
      </c>
      <c r="AN62" s="17" t="s">
        <v>149</v>
      </c>
      <c r="AO62" s="17">
        <v>140</v>
      </c>
      <c r="AP62" s="17">
        <v>85.4</v>
      </c>
      <c r="AQ62" s="17">
        <v>85.4</v>
      </c>
      <c r="AR62" s="17">
        <v>85.4</v>
      </c>
    </row>
    <row r="63" spans="1:44" s="17" customFormat="1" ht="18" customHeight="1" x14ac:dyDescent="0.25">
      <c r="A63" s="19">
        <v>8</v>
      </c>
      <c r="B63" s="74" t="s">
        <v>24</v>
      </c>
      <c r="C63" s="74" t="s">
        <v>25</v>
      </c>
      <c r="D63" s="74" t="s">
        <v>25</v>
      </c>
      <c r="E63" s="74" t="s">
        <v>25</v>
      </c>
      <c r="F63" s="74" t="s">
        <v>25</v>
      </c>
      <c r="G63" s="74" t="s">
        <v>25</v>
      </c>
      <c r="H63" s="74" t="s">
        <v>25</v>
      </c>
      <c r="I63" s="74" t="s">
        <v>25</v>
      </c>
      <c r="J63" s="74" t="s">
        <v>25</v>
      </c>
      <c r="K63" s="74" t="s">
        <v>25</v>
      </c>
      <c r="L63" s="74" t="s">
        <v>25</v>
      </c>
      <c r="M63" s="74" t="s">
        <v>25</v>
      </c>
      <c r="N63" s="74" t="s">
        <v>25</v>
      </c>
      <c r="O63" s="74" t="s">
        <v>25</v>
      </c>
      <c r="P63" s="74" t="s">
        <v>25</v>
      </c>
      <c r="Q63" s="74" t="s">
        <v>25</v>
      </c>
      <c r="R63" s="74" t="s">
        <v>25</v>
      </c>
      <c r="S63" s="74" t="s">
        <v>25</v>
      </c>
      <c r="T63" s="74" t="s">
        <v>25</v>
      </c>
      <c r="U63" s="75" t="s">
        <v>25</v>
      </c>
      <c r="V63" s="20">
        <f t="shared" si="6"/>
        <v>4</v>
      </c>
      <c r="W63" s="20">
        <f t="shared" si="3"/>
        <v>6</v>
      </c>
      <c r="X63" s="20">
        <f t="shared" si="3"/>
        <v>20</v>
      </c>
      <c r="Y63" s="20">
        <f t="shared" si="3"/>
        <v>47</v>
      </c>
      <c r="Z63" s="20">
        <f t="shared" si="3"/>
        <v>86</v>
      </c>
      <c r="AA63" s="20">
        <f t="shared" si="3"/>
        <v>1</v>
      </c>
      <c r="AB63" s="21">
        <f t="shared" si="7"/>
        <v>164</v>
      </c>
      <c r="AC63" s="22">
        <f t="shared" si="8"/>
        <v>2.4390243902439025E-2</v>
      </c>
      <c r="AD63" s="22">
        <f t="shared" si="4"/>
        <v>3.6585365853658534E-2</v>
      </c>
      <c r="AE63" s="22">
        <f t="shared" si="4"/>
        <v>0.12195121951219512</v>
      </c>
      <c r="AF63" s="22">
        <f t="shared" si="4"/>
        <v>0.28658536585365851</v>
      </c>
      <c r="AG63" s="22">
        <f t="shared" si="4"/>
        <v>0.52439024390243905</v>
      </c>
      <c r="AH63" s="22">
        <f t="shared" si="4"/>
        <v>6.0975609756097563E-3</v>
      </c>
      <c r="AI63" s="23">
        <f t="shared" si="9"/>
        <v>4.26</v>
      </c>
      <c r="AJ63" s="23">
        <f t="shared" si="5"/>
        <v>0.98</v>
      </c>
      <c r="AK63" s="68">
        <f t="shared" si="5"/>
        <v>5</v>
      </c>
      <c r="AL63" s="68">
        <f t="shared" si="5"/>
        <v>5</v>
      </c>
      <c r="AM63" s="60"/>
      <c r="AN63" s="17" t="s">
        <v>80</v>
      </c>
      <c r="AO63" s="17">
        <v>24</v>
      </c>
      <c r="AP63" s="17">
        <v>14.6</v>
      </c>
      <c r="AQ63" s="17">
        <v>14.6</v>
      </c>
      <c r="AR63" s="17">
        <v>100</v>
      </c>
    </row>
    <row r="64" spans="1:44" s="17" customFormat="1" ht="18" customHeight="1" x14ac:dyDescent="0.25">
      <c r="A64" s="19">
        <v>9</v>
      </c>
      <c r="B64" s="74" t="s">
        <v>26</v>
      </c>
      <c r="C64" s="74" t="s">
        <v>27</v>
      </c>
      <c r="D64" s="74" t="s">
        <v>27</v>
      </c>
      <c r="E64" s="74" t="s">
        <v>27</v>
      </c>
      <c r="F64" s="74" t="s">
        <v>27</v>
      </c>
      <c r="G64" s="74" t="s">
        <v>27</v>
      </c>
      <c r="H64" s="74" t="s">
        <v>27</v>
      </c>
      <c r="I64" s="74" t="s">
        <v>27</v>
      </c>
      <c r="J64" s="74" t="s">
        <v>27</v>
      </c>
      <c r="K64" s="74" t="s">
        <v>27</v>
      </c>
      <c r="L64" s="74" t="s">
        <v>27</v>
      </c>
      <c r="M64" s="74" t="s">
        <v>27</v>
      </c>
      <c r="N64" s="74" t="s">
        <v>27</v>
      </c>
      <c r="O64" s="74" t="s">
        <v>27</v>
      </c>
      <c r="P64" s="74" t="s">
        <v>27</v>
      </c>
      <c r="Q64" s="74" t="s">
        <v>27</v>
      </c>
      <c r="R64" s="74" t="s">
        <v>27</v>
      </c>
      <c r="S64" s="74" t="s">
        <v>27</v>
      </c>
      <c r="T64" s="74" t="s">
        <v>27</v>
      </c>
      <c r="U64" s="75" t="s">
        <v>27</v>
      </c>
      <c r="V64" s="20">
        <f t="shared" si="6"/>
        <v>6</v>
      </c>
      <c r="W64" s="20">
        <f t="shared" si="3"/>
        <v>7</v>
      </c>
      <c r="X64" s="20">
        <f t="shared" si="3"/>
        <v>10</v>
      </c>
      <c r="Y64" s="20">
        <f t="shared" si="3"/>
        <v>56</v>
      </c>
      <c r="Z64" s="20">
        <f t="shared" si="3"/>
        <v>83</v>
      </c>
      <c r="AA64" s="20">
        <f t="shared" si="3"/>
        <v>2</v>
      </c>
      <c r="AB64" s="21">
        <f t="shared" si="7"/>
        <v>164</v>
      </c>
      <c r="AC64" s="22">
        <f t="shared" si="8"/>
        <v>3.6585365853658534E-2</v>
      </c>
      <c r="AD64" s="22">
        <f t="shared" si="4"/>
        <v>4.2682926829268296E-2</v>
      </c>
      <c r="AE64" s="22">
        <f t="shared" si="4"/>
        <v>6.097560975609756E-2</v>
      </c>
      <c r="AF64" s="22">
        <f t="shared" si="4"/>
        <v>0.34146341463414637</v>
      </c>
      <c r="AG64" s="22">
        <f t="shared" si="4"/>
        <v>0.50609756097560976</v>
      </c>
      <c r="AH64" s="22">
        <f t="shared" si="4"/>
        <v>1.2195121951219513E-2</v>
      </c>
      <c r="AI64" s="23">
        <f t="shared" si="9"/>
        <v>4.25</v>
      </c>
      <c r="AJ64" s="23">
        <f t="shared" si="5"/>
        <v>1.01</v>
      </c>
      <c r="AK64" s="68">
        <f t="shared" si="5"/>
        <v>5</v>
      </c>
      <c r="AL64" s="68">
        <f t="shared" si="5"/>
        <v>5</v>
      </c>
      <c r="AM64" s="60"/>
      <c r="AN64" s="17" t="s">
        <v>89</v>
      </c>
      <c r="AO64" s="17">
        <v>164</v>
      </c>
      <c r="AP64" s="17">
        <v>100</v>
      </c>
      <c r="AQ64" s="17">
        <v>100</v>
      </c>
    </row>
    <row r="65" spans="1:44" s="17" customFormat="1" ht="18" customHeight="1" x14ac:dyDescent="0.25">
      <c r="A65" s="19">
        <v>10</v>
      </c>
      <c r="B65" s="74" t="s">
        <v>28</v>
      </c>
      <c r="C65" s="74" t="s">
        <v>29</v>
      </c>
      <c r="D65" s="74" t="s">
        <v>29</v>
      </c>
      <c r="E65" s="74" t="s">
        <v>29</v>
      </c>
      <c r="F65" s="74" t="s">
        <v>29</v>
      </c>
      <c r="G65" s="74" t="s">
        <v>29</v>
      </c>
      <c r="H65" s="74" t="s">
        <v>29</v>
      </c>
      <c r="I65" s="74" t="s">
        <v>29</v>
      </c>
      <c r="J65" s="74" t="s">
        <v>29</v>
      </c>
      <c r="K65" s="74" t="s">
        <v>29</v>
      </c>
      <c r="L65" s="74" t="s">
        <v>29</v>
      </c>
      <c r="M65" s="74" t="s">
        <v>29</v>
      </c>
      <c r="N65" s="74" t="s">
        <v>29</v>
      </c>
      <c r="O65" s="74" t="s">
        <v>29</v>
      </c>
      <c r="P65" s="74" t="s">
        <v>29</v>
      </c>
      <c r="Q65" s="74" t="s">
        <v>29</v>
      </c>
      <c r="R65" s="74" t="s">
        <v>29</v>
      </c>
      <c r="S65" s="74" t="s">
        <v>29</v>
      </c>
      <c r="T65" s="74" t="s">
        <v>29</v>
      </c>
      <c r="U65" s="75" t="s">
        <v>29</v>
      </c>
      <c r="V65" s="20">
        <f t="shared" si="6"/>
        <v>3</v>
      </c>
      <c r="W65" s="20">
        <f t="shared" si="3"/>
        <v>0</v>
      </c>
      <c r="X65" s="20">
        <f t="shared" si="3"/>
        <v>4</v>
      </c>
      <c r="Y65" s="20">
        <f t="shared" si="3"/>
        <v>40</v>
      </c>
      <c r="Z65" s="20">
        <f t="shared" si="3"/>
        <v>116</v>
      </c>
      <c r="AA65" s="20">
        <f t="shared" si="3"/>
        <v>1</v>
      </c>
      <c r="AB65" s="21">
        <f t="shared" si="7"/>
        <v>164</v>
      </c>
      <c r="AC65" s="22">
        <f t="shared" si="8"/>
        <v>1.8292682926829267E-2</v>
      </c>
      <c r="AD65" s="22">
        <f t="shared" si="4"/>
        <v>0</v>
      </c>
      <c r="AE65" s="22">
        <f t="shared" si="4"/>
        <v>2.4390243902439025E-2</v>
      </c>
      <c r="AF65" s="22">
        <f t="shared" si="4"/>
        <v>0.24390243902439024</v>
      </c>
      <c r="AG65" s="22">
        <f t="shared" si="4"/>
        <v>0.70731707317073167</v>
      </c>
      <c r="AH65" s="22">
        <f t="shared" si="4"/>
        <v>6.0975609756097563E-3</v>
      </c>
      <c r="AI65" s="23">
        <f t="shared" si="9"/>
        <v>4.63</v>
      </c>
      <c r="AJ65" s="23">
        <f t="shared" si="5"/>
        <v>0.71</v>
      </c>
      <c r="AK65" s="68">
        <f t="shared" si="5"/>
        <v>5</v>
      </c>
      <c r="AL65" s="68">
        <f t="shared" si="5"/>
        <v>5</v>
      </c>
      <c r="AM65" s="60"/>
    </row>
    <row r="66" spans="1:44" s="17" customFormat="1" ht="18" customHeight="1" x14ac:dyDescent="0.25">
      <c r="A66" s="19">
        <v>11</v>
      </c>
      <c r="B66" s="74" t="s">
        <v>30</v>
      </c>
      <c r="C66" s="74" t="s">
        <v>31</v>
      </c>
      <c r="D66" s="74" t="s">
        <v>31</v>
      </c>
      <c r="E66" s="74" t="s">
        <v>31</v>
      </c>
      <c r="F66" s="74" t="s">
        <v>31</v>
      </c>
      <c r="G66" s="74" t="s">
        <v>31</v>
      </c>
      <c r="H66" s="74" t="s">
        <v>31</v>
      </c>
      <c r="I66" s="74" t="s">
        <v>31</v>
      </c>
      <c r="J66" s="74" t="s">
        <v>31</v>
      </c>
      <c r="K66" s="74" t="s">
        <v>31</v>
      </c>
      <c r="L66" s="74" t="s">
        <v>31</v>
      </c>
      <c r="M66" s="74" t="s">
        <v>31</v>
      </c>
      <c r="N66" s="74" t="s">
        <v>31</v>
      </c>
      <c r="O66" s="74" t="s">
        <v>31</v>
      </c>
      <c r="P66" s="74" t="s">
        <v>31</v>
      </c>
      <c r="Q66" s="74" t="s">
        <v>31</v>
      </c>
      <c r="R66" s="74" t="s">
        <v>31</v>
      </c>
      <c r="S66" s="74" t="s">
        <v>31</v>
      </c>
      <c r="T66" s="74" t="s">
        <v>31</v>
      </c>
      <c r="U66" s="75" t="s">
        <v>31</v>
      </c>
      <c r="V66" s="20">
        <f t="shared" si="6"/>
        <v>2</v>
      </c>
      <c r="W66" s="20">
        <f t="shared" si="3"/>
        <v>7</v>
      </c>
      <c r="X66" s="20">
        <f t="shared" si="3"/>
        <v>10</v>
      </c>
      <c r="Y66" s="20">
        <f t="shared" si="3"/>
        <v>39</v>
      </c>
      <c r="Z66" s="20">
        <f t="shared" si="3"/>
        <v>100</v>
      </c>
      <c r="AA66" s="20">
        <f t="shared" si="3"/>
        <v>6</v>
      </c>
      <c r="AB66" s="21">
        <f t="shared" si="7"/>
        <v>164</v>
      </c>
      <c r="AC66" s="22">
        <f t="shared" si="8"/>
        <v>1.2195121951219513E-2</v>
      </c>
      <c r="AD66" s="22">
        <f t="shared" si="4"/>
        <v>4.2682926829268296E-2</v>
      </c>
      <c r="AE66" s="22">
        <f t="shared" si="4"/>
        <v>6.097560975609756E-2</v>
      </c>
      <c r="AF66" s="22">
        <f t="shared" si="4"/>
        <v>0.23780487804878048</v>
      </c>
      <c r="AG66" s="22">
        <f t="shared" si="4"/>
        <v>0.6097560975609756</v>
      </c>
      <c r="AH66" s="22">
        <f t="shared" si="4"/>
        <v>3.6585365853658534E-2</v>
      </c>
      <c r="AI66" s="23">
        <f t="shared" si="9"/>
        <v>4.4400000000000004</v>
      </c>
      <c r="AJ66" s="23">
        <f t="shared" si="5"/>
        <v>0.89</v>
      </c>
      <c r="AK66" s="68">
        <f t="shared" si="5"/>
        <v>5</v>
      </c>
      <c r="AL66" s="68">
        <f t="shared" si="5"/>
        <v>5</v>
      </c>
      <c r="AM66" s="60"/>
    </row>
    <row r="67" spans="1:44" s="18" customFormat="1" ht="50.25" customHeight="1" x14ac:dyDescent="0.25">
      <c r="A67" s="88" t="s">
        <v>32</v>
      </c>
      <c r="B67" s="88"/>
      <c r="C67" s="88"/>
      <c r="D67" s="88"/>
      <c r="E67" s="88"/>
      <c r="F67" s="88"/>
      <c r="G67" s="88"/>
      <c r="H67" s="88"/>
      <c r="I67" s="88"/>
      <c r="J67" s="88"/>
      <c r="K67" s="88"/>
      <c r="L67" s="88"/>
      <c r="M67" s="88"/>
      <c r="N67" s="88"/>
      <c r="O67" s="88"/>
      <c r="P67" s="88"/>
      <c r="Q67" s="88"/>
      <c r="R67" s="88"/>
      <c r="S67" s="88"/>
      <c r="T67" s="88"/>
      <c r="U67" s="77"/>
      <c r="V67" s="87"/>
      <c r="W67" s="87"/>
      <c r="X67" s="87"/>
      <c r="Y67" s="87"/>
      <c r="Z67" s="87"/>
      <c r="AA67" s="87"/>
      <c r="AB67" s="87"/>
      <c r="AC67" s="87"/>
      <c r="AD67" s="87"/>
      <c r="AE67" s="87"/>
      <c r="AF67" s="87"/>
      <c r="AG67" s="87"/>
      <c r="AH67" s="87"/>
      <c r="AI67" s="87"/>
      <c r="AJ67" s="87"/>
      <c r="AK67" s="87"/>
      <c r="AL67" s="87"/>
      <c r="AM67" s="62"/>
    </row>
    <row r="68" spans="1:44" s="17" customFormat="1" ht="18" customHeight="1" x14ac:dyDescent="0.25">
      <c r="A68" s="19">
        <v>12</v>
      </c>
      <c r="B68" s="74" t="s">
        <v>33</v>
      </c>
      <c r="C68" s="74"/>
      <c r="D68" s="74"/>
      <c r="E68" s="74"/>
      <c r="F68" s="74"/>
      <c r="G68" s="74"/>
      <c r="H68" s="74"/>
      <c r="I68" s="74"/>
      <c r="J68" s="74"/>
      <c r="K68" s="74"/>
      <c r="L68" s="74"/>
      <c r="M68" s="74"/>
      <c r="N68" s="74"/>
      <c r="O68" s="74"/>
      <c r="P68" s="74"/>
      <c r="Q68" s="74"/>
      <c r="R68" s="74"/>
      <c r="S68" s="74"/>
      <c r="T68" s="74"/>
      <c r="U68" s="75"/>
      <c r="V68" s="20">
        <f>+AN12</f>
        <v>1</v>
      </c>
      <c r="W68" s="20">
        <f t="shared" ref="W68:AA71" si="10">+AO12</f>
        <v>3</v>
      </c>
      <c r="X68" s="20">
        <f t="shared" si="10"/>
        <v>3</v>
      </c>
      <c r="Y68" s="20">
        <f t="shared" si="10"/>
        <v>49</v>
      </c>
      <c r="Z68" s="20">
        <f t="shared" si="10"/>
        <v>108</v>
      </c>
      <c r="AA68" s="20">
        <f t="shared" si="10"/>
        <v>0</v>
      </c>
      <c r="AB68" s="21">
        <f>SUM(V68:AA68)</f>
        <v>164</v>
      </c>
      <c r="AC68" s="22">
        <f>V68/$AB68</f>
        <v>6.0975609756097563E-3</v>
      </c>
      <c r="AD68" s="22">
        <f t="shared" ref="AD68:AH71" si="11">W68/$AB68</f>
        <v>1.8292682926829267E-2</v>
      </c>
      <c r="AE68" s="22">
        <f t="shared" si="11"/>
        <v>1.8292682926829267E-2</v>
      </c>
      <c r="AF68" s="22">
        <f t="shared" si="11"/>
        <v>0.29878048780487804</v>
      </c>
      <c r="AG68" s="22">
        <f t="shared" si="11"/>
        <v>0.65853658536585369</v>
      </c>
      <c r="AH68" s="22">
        <f t="shared" si="11"/>
        <v>0</v>
      </c>
      <c r="AI68" s="23">
        <f>+BA12</f>
        <v>4.59</v>
      </c>
      <c r="AJ68" s="23">
        <f t="shared" ref="AJ68:AL71" si="12">+BB12</f>
        <v>0.68</v>
      </c>
      <c r="AK68" s="68">
        <f t="shared" si="12"/>
        <v>5</v>
      </c>
      <c r="AL68" s="68">
        <f t="shared" si="12"/>
        <v>5</v>
      </c>
      <c r="AM68" s="60" t="s">
        <v>97</v>
      </c>
    </row>
    <row r="69" spans="1:44" s="17" customFormat="1" ht="18" customHeight="1" x14ac:dyDescent="0.25">
      <c r="A69" s="19">
        <v>13</v>
      </c>
      <c r="B69" s="74" t="s">
        <v>34</v>
      </c>
      <c r="C69" s="74"/>
      <c r="D69" s="74"/>
      <c r="E69" s="74"/>
      <c r="F69" s="74"/>
      <c r="G69" s="74"/>
      <c r="H69" s="74"/>
      <c r="I69" s="74"/>
      <c r="J69" s="74"/>
      <c r="K69" s="74"/>
      <c r="L69" s="74"/>
      <c r="M69" s="74"/>
      <c r="N69" s="74"/>
      <c r="O69" s="74"/>
      <c r="P69" s="74"/>
      <c r="Q69" s="74"/>
      <c r="R69" s="74"/>
      <c r="S69" s="74"/>
      <c r="T69" s="74"/>
      <c r="U69" s="75"/>
      <c r="V69" s="20">
        <f t="shared" ref="V69:V71" si="13">+AN13</f>
        <v>4</v>
      </c>
      <c r="W69" s="20">
        <f t="shared" si="10"/>
        <v>3</v>
      </c>
      <c r="X69" s="20">
        <f t="shared" si="10"/>
        <v>5</v>
      </c>
      <c r="Y69" s="20">
        <f t="shared" si="10"/>
        <v>49</v>
      </c>
      <c r="Z69" s="20">
        <f t="shared" si="10"/>
        <v>103</v>
      </c>
      <c r="AA69" s="20">
        <f t="shared" si="10"/>
        <v>0</v>
      </c>
      <c r="AB69" s="21">
        <f t="shared" ref="AB69:AB71" si="14">SUM(V69:AA69)</f>
        <v>164</v>
      </c>
      <c r="AC69" s="22">
        <f t="shared" ref="AC69:AC71" si="15">V69/$AB69</f>
        <v>2.4390243902439025E-2</v>
      </c>
      <c r="AD69" s="22">
        <f t="shared" si="11"/>
        <v>1.8292682926829267E-2</v>
      </c>
      <c r="AE69" s="22">
        <f t="shared" si="11"/>
        <v>3.048780487804878E-2</v>
      </c>
      <c r="AF69" s="22">
        <f t="shared" si="11"/>
        <v>0.29878048780487804</v>
      </c>
      <c r="AG69" s="22">
        <f t="shared" si="11"/>
        <v>0.62804878048780488</v>
      </c>
      <c r="AH69" s="22">
        <f t="shared" si="11"/>
        <v>0</v>
      </c>
      <c r="AI69" s="23">
        <f t="shared" ref="AI69:AI71" si="16">+BA13</f>
        <v>4.49</v>
      </c>
      <c r="AJ69" s="23">
        <f t="shared" si="12"/>
        <v>0.85</v>
      </c>
      <c r="AK69" s="68">
        <f t="shared" si="12"/>
        <v>5</v>
      </c>
      <c r="AL69" s="68">
        <f t="shared" si="12"/>
        <v>5</v>
      </c>
      <c r="AM69" s="60"/>
      <c r="AO69" s="17" t="s">
        <v>90</v>
      </c>
      <c r="AP69" s="17" t="s">
        <v>91</v>
      </c>
      <c r="AQ69" s="17" t="s">
        <v>92</v>
      </c>
      <c r="AR69" s="17" t="s">
        <v>93</v>
      </c>
    </row>
    <row r="70" spans="1:44" s="17" customFormat="1" ht="18" customHeight="1" x14ac:dyDescent="0.25">
      <c r="A70" s="19">
        <v>14</v>
      </c>
      <c r="B70" s="74" t="s">
        <v>35</v>
      </c>
      <c r="C70" s="74"/>
      <c r="D70" s="74"/>
      <c r="E70" s="74"/>
      <c r="F70" s="74"/>
      <c r="G70" s="74"/>
      <c r="H70" s="74"/>
      <c r="I70" s="74"/>
      <c r="J70" s="74"/>
      <c r="K70" s="74"/>
      <c r="L70" s="74"/>
      <c r="M70" s="74"/>
      <c r="N70" s="74"/>
      <c r="O70" s="74"/>
      <c r="P70" s="74"/>
      <c r="Q70" s="74"/>
      <c r="R70" s="74"/>
      <c r="S70" s="74"/>
      <c r="T70" s="74"/>
      <c r="U70" s="75"/>
      <c r="V70" s="20">
        <f t="shared" si="13"/>
        <v>1</v>
      </c>
      <c r="W70" s="20">
        <f t="shared" si="10"/>
        <v>4</v>
      </c>
      <c r="X70" s="20">
        <f t="shared" si="10"/>
        <v>5</v>
      </c>
      <c r="Y70" s="20">
        <f t="shared" si="10"/>
        <v>51</v>
      </c>
      <c r="Z70" s="20">
        <f t="shared" si="10"/>
        <v>101</v>
      </c>
      <c r="AA70" s="20">
        <f t="shared" si="10"/>
        <v>2</v>
      </c>
      <c r="AB70" s="21">
        <f t="shared" si="14"/>
        <v>164</v>
      </c>
      <c r="AC70" s="22">
        <f t="shared" si="15"/>
        <v>6.0975609756097563E-3</v>
      </c>
      <c r="AD70" s="22">
        <f t="shared" si="11"/>
        <v>2.4390243902439025E-2</v>
      </c>
      <c r="AE70" s="22">
        <f t="shared" si="11"/>
        <v>3.048780487804878E-2</v>
      </c>
      <c r="AF70" s="22">
        <f t="shared" si="11"/>
        <v>0.31097560975609756</v>
      </c>
      <c r="AG70" s="22">
        <f t="shared" si="11"/>
        <v>0.61585365853658536</v>
      </c>
      <c r="AH70" s="22">
        <f t="shared" si="11"/>
        <v>1.2195121951219513E-2</v>
      </c>
      <c r="AI70" s="23">
        <f t="shared" si="16"/>
        <v>4.5199999999999996</v>
      </c>
      <c r="AJ70" s="23">
        <f t="shared" si="12"/>
        <v>0.73</v>
      </c>
      <c r="AK70" s="68">
        <f t="shared" si="12"/>
        <v>5</v>
      </c>
      <c r="AL70" s="68">
        <f t="shared" si="12"/>
        <v>5</v>
      </c>
      <c r="AM70" s="60" t="s">
        <v>94</v>
      </c>
      <c r="AO70" s="17">
        <v>145</v>
      </c>
      <c r="AP70" s="17">
        <v>88.4</v>
      </c>
      <c r="AQ70" s="17">
        <v>88.4</v>
      </c>
      <c r="AR70" s="17">
        <v>88.4</v>
      </c>
    </row>
    <row r="71" spans="1:44" s="17" customFormat="1" ht="18" customHeight="1" x14ac:dyDescent="0.25">
      <c r="A71" s="19">
        <v>15</v>
      </c>
      <c r="B71" s="74" t="s">
        <v>36</v>
      </c>
      <c r="C71" s="74"/>
      <c r="D71" s="74"/>
      <c r="E71" s="74"/>
      <c r="F71" s="74"/>
      <c r="G71" s="74"/>
      <c r="H71" s="74"/>
      <c r="I71" s="74"/>
      <c r="J71" s="74"/>
      <c r="K71" s="74"/>
      <c r="L71" s="74"/>
      <c r="M71" s="74"/>
      <c r="N71" s="74"/>
      <c r="O71" s="74"/>
      <c r="P71" s="74"/>
      <c r="Q71" s="74"/>
      <c r="R71" s="74"/>
      <c r="S71" s="74"/>
      <c r="T71" s="74"/>
      <c r="U71" s="75"/>
      <c r="V71" s="20">
        <f t="shared" si="13"/>
        <v>1</v>
      </c>
      <c r="W71" s="20">
        <f t="shared" si="10"/>
        <v>3</v>
      </c>
      <c r="X71" s="20">
        <f t="shared" si="10"/>
        <v>5</v>
      </c>
      <c r="Y71" s="20">
        <f t="shared" si="10"/>
        <v>60</v>
      </c>
      <c r="Z71" s="20">
        <f t="shared" si="10"/>
        <v>95</v>
      </c>
      <c r="AA71" s="20">
        <f t="shared" si="10"/>
        <v>0</v>
      </c>
      <c r="AB71" s="21">
        <f t="shared" si="14"/>
        <v>164</v>
      </c>
      <c r="AC71" s="22">
        <f t="shared" si="15"/>
        <v>6.0975609756097563E-3</v>
      </c>
      <c r="AD71" s="22">
        <f t="shared" si="11"/>
        <v>1.8292682926829267E-2</v>
      </c>
      <c r="AE71" s="22">
        <f t="shared" si="11"/>
        <v>3.048780487804878E-2</v>
      </c>
      <c r="AF71" s="22">
        <f t="shared" si="11"/>
        <v>0.36585365853658536</v>
      </c>
      <c r="AG71" s="22">
        <f t="shared" si="11"/>
        <v>0.57926829268292679</v>
      </c>
      <c r="AH71" s="22">
        <f t="shared" si="11"/>
        <v>0</v>
      </c>
      <c r="AI71" s="23">
        <f t="shared" si="16"/>
        <v>4.49</v>
      </c>
      <c r="AJ71" s="23">
        <f t="shared" si="12"/>
        <v>0.7</v>
      </c>
      <c r="AK71" s="68">
        <f t="shared" si="12"/>
        <v>5</v>
      </c>
      <c r="AL71" s="68">
        <f t="shared" si="12"/>
        <v>5</v>
      </c>
      <c r="AM71" s="60"/>
      <c r="AN71" s="17" t="s">
        <v>173</v>
      </c>
      <c r="AO71" s="17">
        <v>1</v>
      </c>
      <c r="AP71" s="17">
        <v>0.6</v>
      </c>
      <c r="AQ71" s="17">
        <v>0.6</v>
      </c>
      <c r="AR71" s="17">
        <v>89</v>
      </c>
    </row>
    <row r="72" spans="1:44" s="17" customFormat="1" ht="18" customHeight="1" x14ac:dyDescent="0.25">
      <c r="A72" s="24"/>
      <c r="B72" s="25"/>
      <c r="C72" s="25"/>
      <c r="D72" s="25"/>
      <c r="E72" s="25"/>
      <c r="F72" s="25"/>
      <c r="G72" s="25"/>
      <c r="H72" s="25"/>
      <c r="I72" s="25"/>
      <c r="J72" s="25"/>
      <c r="K72" s="25"/>
      <c r="L72" s="25"/>
      <c r="M72" s="25"/>
      <c r="N72" s="25"/>
      <c r="O72" s="25"/>
      <c r="P72" s="25"/>
      <c r="Q72" s="25"/>
      <c r="R72" s="25"/>
      <c r="S72" s="25"/>
      <c r="T72" s="25"/>
      <c r="U72" s="25"/>
      <c r="V72" s="26"/>
      <c r="W72" s="26"/>
      <c r="X72" s="26"/>
      <c r="Y72" s="26"/>
      <c r="Z72" s="26"/>
      <c r="AA72" s="26"/>
      <c r="AB72" s="26"/>
      <c r="AC72" s="27"/>
      <c r="AD72" s="27"/>
      <c r="AE72" s="27"/>
      <c r="AF72" s="27"/>
      <c r="AG72" s="27"/>
      <c r="AH72" s="27"/>
      <c r="AI72" s="28"/>
      <c r="AJ72" s="28"/>
      <c r="AK72" s="26"/>
      <c r="AL72" s="26"/>
      <c r="AM72" s="60"/>
      <c r="AN72" s="17" t="s">
        <v>168</v>
      </c>
      <c r="AO72" s="17">
        <v>1</v>
      </c>
      <c r="AP72" s="17">
        <v>0.6</v>
      </c>
      <c r="AQ72" s="17">
        <v>0.6</v>
      </c>
      <c r="AR72" s="17">
        <v>89.6</v>
      </c>
    </row>
    <row r="73" spans="1:44" s="17" customFormat="1" ht="18" customHeight="1" x14ac:dyDescent="0.25">
      <c r="A73" s="24"/>
      <c r="B73" s="25"/>
      <c r="C73" s="25"/>
      <c r="D73" s="25"/>
      <c r="E73" s="25"/>
      <c r="F73" s="25"/>
      <c r="G73" s="25"/>
      <c r="H73" s="25"/>
      <c r="I73" s="25"/>
      <c r="J73" s="25"/>
      <c r="K73" s="25"/>
      <c r="L73" s="25"/>
      <c r="M73" s="25"/>
      <c r="N73" s="25"/>
      <c r="O73" s="25"/>
      <c r="P73" s="25"/>
      <c r="Q73" s="25"/>
      <c r="R73" s="25"/>
      <c r="S73" s="25"/>
      <c r="T73" s="25"/>
      <c r="U73" s="25"/>
      <c r="V73" s="26"/>
      <c r="W73" s="26"/>
      <c r="X73" s="26"/>
      <c r="Y73" s="26"/>
      <c r="Z73" s="26"/>
      <c r="AA73" s="26"/>
      <c r="AB73" s="26"/>
      <c r="AC73" s="27"/>
      <c r="AD73" s="27"/>
      <c r="AE73" s="27"/>
      <c r="AF73" s="27"/>
      <c r="AG73" s="27"/>
      <c r="AH73" s="27"/>
      <c r="AI73" s="28"/>
      <c r="AJ73" s="28"/>
      <c r="AK73" s="26"/>
      <c r="AL73" s="26"/>
      <c r="AM73" s="60"/>
      <c r="AN73" s="17" t="s">
        <v>169</v>
      </c>
      <c r="AO73" s="17">
        <v>1</v>
      </c>
      <c r="AP73" s="17">
        <v>0.6</v>
      </c>
      <c r="AQ73" s="17">
        <v>0.6</v>
      </c>
      <c r="AR73" s="17">
        <v>90.2</v>
      </c>
    </row>
    <row r="74" spans="1:44" s="17" customFormat="1" ht="18" customHeight="1" x14ac:dyDescent="0.25">
      <c r="A74" s="24"/>
      <c r="B74" s="25"/>
      <c r="C74" s="25"/>
      <c r="D74" s="25"/>
      <c r="E74" s="25"/>
      <c r="F74" s="25"/>
      <c r="G74" s="25"/>
      <c r="H74" s="25"/>
      <c r="I74" s="25"/>
      <c r="J74" s="25"/>
      <c r="K74" s="25"/>
      <c r="L74" s="25"/>
      <c r="M74" s="25"/>
      <c r="N74" s="25"/>
      <c r="O74" s="25"/>
      <c r="P74" s="25"/>
      <c r="Q74" s="25"/>
      <c r="R74" s="25"/>
      <c r="S74" s="25"/>
      <c r="T74" s="25"/>
      <c r="U74" s="25"/>
      <c r="V74" s="26"/>
      <c r="W74" s="26"/>
      <c r="X74" s="26"/>
      <c r="Y74" s="26"/>
      <c r="Z74" s="26"/>
      <c r="AA74" s="26"/>
      <c r="AB74" s="26"/>
      <c r="AC74" s="27"/>
      <c r="AD74" s="27"/>
      <c r="AE74" s="27"/>
      <c r="AF74" s="27"/>
      <c r="AG74" s="27"/>
      <c r="AH74" s="27"/>
      <c r="AI74" s="28"/>
      <c r="AJ74" s="28"/>
      <c r="AK74" s="26"/>
      <c r="AL74" s="26"/>
      <c r="AM74" s="60"/>
      <c r="AN74" s="17" t="s">
        <v>162</v>
      </c>
      <c r="AO74" s="17">
        <v>1</v>
      </c>
      <c r="AP74" s="17">
        <v>0.6</v>
      </c>
      <c r="AQ74" s="17">
        <v>0.6</v>
      </c>
      <c r="AR74" s="17">
        <v>90.9</v>
      </c>
    </row>
    <row r="75" spans="1:44" s="17" customFormat="1" ht="18" customHeight="1" x14ac:dyDescent="0.25">
      <c r="A75" s="24"/>
      <c r="B75" s="25"/>
      <c r="C75" s="25"/>
      <c r="D75" s="25"/>
      <c r="E75" s="25"/>
      <c r="F75" s="25"/>
      <c r="G75" s="25"/>
      <c r="H75" s="25"/>
      <c r="I75" s="25"/>
      <c r="J75" s="25"/>
      <c r="K75" s="25"/>
      <c r="L75" s="25"/>
      <c r="M75" s="25"/>
      <c r="N75" s="25"/>
      <c r="O75" s="25"/>
      <c r="P75" s="25"/>
      <c r="Q75" s="25"/>
      <c r="R75" s="25"/>
      <c r="S75" s="25"/>
      <c r="T75" s="25"/>
      <c r="U75" s="25"/>
      <c r="V75" s="26"/>
      <c r="W75" s="26"/>
      <c r="X75" s="26"/>
      <c r="Y75" s="26"/>
      <c r="Z75" s="26"/>
      <c r="AA75" s="26"/>
      <c r="AB75" s="26"/>
      <c r="AC75" s="27"/>
      <c r="AD75" s="27"/>
      <c r="AE75" s="27"/>
      <c r="AF75" s="27"/>
      <c r="AG75" s="27"/>
      <c r="AH75" s="27"/>
      <c r="AI75" s="28"/>
      <c r="AJ75" s="28"/>
      <c r="AK75" s="26"/>
      <c r="AL75" s="26"/>
      <c r="AM75" s="60"/>
      <c r="AN75" s="17" t="s">
        <v>163</v>
      </c>
      <c r="AO75" s="17">
        <v>1</v>
      </c>
      <c r="AP75" s="17">
        <v>0.6</v>
      </c>
      <c r="AQ75" s="17">
        <v>0.6</v>
      </c>
      <c r="AR75" s="17">
        <v>91.5</v>
      </c>
    </row>
    <row r="76" spans="1:44" s="5" customFormat="1" ht="21" x14ac:dyDescent="0.25">
      <c r="A76" s="80" t="s">
        <v>37</v>
      </c>
      <c r="B76" s="80"/>
      <c r="C76" s="80"/>
      <c r="D76" s="80"/>
      <c r="E76" s="80"/>
      <c r="F76" s="80"/>
      <c r="G76" s="80"/>
      <c r="H76" s="80"/>
      <c r="I76" s="80"/>
      <c r="J76" s="80"/>
      <c r="K76" s="80"/>
      <c r="L76" s="80"/>
      <c r="M76" s="80"/>
      <c r="N76" s="80"/>
      <c r="O76" s="80"/>
      <c r="P76" s="29"/>
      <c r="Q76" s="29"/>
      <c r="R76" s="29"/>
      <c r="S76" s="29"/>
      <c r="T76" s="29"/>
      <c r="U76" s="29"/>
      <c r="V76" s="29"/>
      <c r="W76" s="29"/>
      <c r="X76" s="29"/>
      <c r="Y76" s="29"/>
      <c r="Z76" s="29"/>
      <c r="AA76" s="29"/>
      <c r="AB76" s="29"/>
      <c r="AC76" s="29"/>
      <c r="AD76" s="29"/>
      <c r="AE76" s="29"/>
      <c r="AF76" s="29"/>
      <c r="AG76" s="29"/>
      <c r="AH76" s="29"/>
      <c r="AI76" s="29"/>
      <c r="AJ76" s="29"/>
      <c r="AK76" s="29"/>
      <c r="AL76" s="29"/>
      <c r="AM76" s="61"/>
      <c r="AN76" s="5" t="s">
        <v>174</v>
      </c>
      <c r="AO76" s="5">
        <v>1</v>
      </c>
      <c r="AP76" s="5">
        <v>0.6</v>
      </c>
      <c r="AQ76" s="5">
        <v>0.6</v>
      </c>
      <c r="AR76" s="5">
        <v>92.1</v>
      </c>
    </row>
    <row r="77" spans="1:44" ht="15" customHeight="1" x14ac:dyDescent="0.25">
      <c r="A77" s="30"/>
      <c r="B77" s="30"/>
      <c r="C77" s="30"/>
      <c r="D77" s="30"/>
      <c r="E77" s="30"/>
      <c r="F77" s="30"/>
      <c r="G77" s="30"/>
      <c r="H77" s="30"/>
      <c r="I77" s="30"/>
      <c r="J77" s="30"/>
      <c r="K77" s="30"/>
      <c r="L77" s="30"/>
      <c r="M77" s="30"/>
      <c r="N77" s="30"/>
      <c r="O77" s="30"/>
      <c r="P77" s="30"/>
      <c r="Q77" s="30"/>
      <c r="R77" s="30"/>
      <c r="S77" s="30"/>
      <c r="T77" s="30"/>
      <c r="U77" s="30"/>
      <c r="V77" s="82" t="s">
        <v>8</v>
      </c>
      <c r="W77" s="82"/>
      <c r="X77" s="82"/>
      <c r="Y77" s="82"/>
      <c r="Z77" s="82"/>
      <c r="AA77" s="82"/>
      <c r="AB77" s="30"/>
      <c r="AC77" s="82" t="s">
        <v>9</v>
      </c>
      <c r="AD77" s="82"/>
      <c r="AE77" s="82"/>
      <c r="AF77" s="82"/>
      <c r="AG77" s="82"/>
      <c r="AH77" s="82"/>
      <c r="AI77" s="83" t="s">
        <v>10</v>
      </c>
      <c r="AJ77" s="83"/>
      <c r="AK77" s="83"/>
      <c r="AL77" s="83"/>
      <c r="AN77" t="s">
        <v>175</v>
      </c>
      <c r="AO77">
        <v>1</v>
      </c>
      <c r="AP77">
        <v>0.6</v>
      </c>
      <c r="AQ77">
        <v>0.6</v>
      </c>
      <c r="AR77">
        <v>92.7</v>
      </c>
    </row>
    <row r="78" spans="1:44" ht="15.75" thickBot="1" x14ac:dyDescent="0.3">
      <c r="A78" s="30"/>
      <c r="B78" s="30"/>
      <c r="C78" s="30"/>
      <c r="D78" s="30"/>
      <c r="E78" s="30"/>
      <c r="F78" s="30"/>
      <c r="G78" s="30"/>
      <c r="H78" s="30"/>
      <c r="I78" s="30"/>
      <c r="J78" s="30"/>
      <c r="K78" s="30"/>
      <c r="L78" s="30"/>
      <c r="M78" s="30"/>
      <c r="N78" s="30"/>
      <c r="O78" s="30"/>
      <c r="P78" s="30"/>
      <c r="Q78" s="30"/>
      <c r="R78" s="30"/>
      <c r="S78" s="30"/>
      <c r="T78" s="30"/>
      <c r="U78" s="30"/>
      <c r="V78" s="82"/>
      <c r="W78" s="82"/>
      <c r="X78" s="82"/>
      <c r="Y78" s="82"/>
      <c r="Z78" s="82"/>
      <c r="AA78" s="82"/>
      <c r="AB78" s="30"/>
      <c r="AC78" s="82"/>
      <c r="AD78" s="82"/>
      <c r="AE78" s="82"/>
      <c r="AF78" s="82"/>
      <c r="AG78" s="82"/>
      <c r="AH78" s="82"/>
      <c r="AI78" s="83"/>
      <c r="AJ78" s="83"/>
      <c r="AK78" s="83"/>
      <c r="AL78" s="83"/>
      <c r="AN78" t="s">
        <v>176</v>
      </c>
      <c r="AO78">
        <v>1</v>
      </c>
      <c r="AP78">
        <v>0.6</v>
      </c>
      <c r="AQ78">
        <v>0.6</v>
      </c>
      <c r="AR78">
        <v>93.3</v>
      </c>
    </row>
    <row r="79" spans="1:44" s="17" customFormat="1" ht="22.5" customHeight="1" x14ac:dyDescent="0.25">
      <c r="A79" s="31"/>
      <c r="B79" s="76"/>
      <c r="C79" s="76"/>
      <c r="D79" s="76"/>
      <c r="E79" s="76"/>
      <c r="F79" s="76"/>
      <c r="G79" s="76"/>
      <c r="H79" s="76"/>
      <c r="I79" s="76"/>
      <c r="J79" s="76"/>
      <c r="K79" s="76"/>
      <c r="L79" s="76"/>
      <c r="M79" s="76"/>
      <c r="N79" s="76"/>
      <c r="O79" s="76"/>
      <c r="P79" s="76"/>
      <c r="Q79" s="76"/>
      <c r="R79" s="76"/>
      <c r="S79" s="76"/>
      <c r="T79" s="76"/>
      <c r="U79" s="76"/>
      <c r="V79" s="32">
        <v>1</v>
      </c>
      <c r="W79" s="33">
        <v>2</v>
      </c>
      <c r="X79" s="33">
        <v>3</v>
      </c>
      <c r="Y79" s="33">
        <v>4</v>
      </c>
      <c r="Z79" s="34">
        <v>5</v>
      </c>
      <c r="AA79" s="34" t="s">
        <v>11</v>
      </c>
      <c r="AB79" s="14" t="s">
        <v>12</v>
      </c>
      <c r="AC79" s="32">
        <v>1</v>
      </c>
      <c r="AD79" s="33">
        <v>2</v>
      </c>
      <c r="AE79" s="33">
        <v>3</v>
      </c>
      <c r="AF79" s="33">
        <v>4</v>
      </c>
      <c r="AG79" s="34">
        <v>5</v>
      </c>
      <c r="AH79" s="34" t="s">
        <v>11</v>
      </c>
      <c r="AI79" s="15" t="s">
        <v>13</v>
      </c>
      <c r="AJ79" s="16" t="s">
        <v>14</v>
      </c>
      <c r="AK79" s="16" t="s">
        <v>15</v>
      </c>
      <c r="AL79" s="16" t="s">
        <v>16</v>
      </c>
      <c r="AM79" s="60"/>
      <c r="AN79" s="17" t="s">
        <v>170</v>
      </c>
      <c r="AO79" s="17">
        <v>1</v>
      </c>
      <c r="AP79" s="17">
        <v>0.6</v>
      </c>
      <c r="AQ79" s="17">
        <v>0.6</v>
      </c>
      <c r="AR79" s="17">
        <v>93.9</v>
      </c>
    </row>
    <row r="80" spans="1:44" s="18" customFormat="1" ht="15" customHeight="1" x14ac:dyDescent="0.25">
      <c r="A80" s="87"/>
      <c r="B80" s="87"/>
      <c r="C80" s="87"/>
      <c r="D80" s="87"/>
      <c r="E80" s="87"/>
      <c r="F80" s="87"/>
      <c r="G80" s="87"/>
      <c r="H80" s="87"/>
      <c r="I80" s="87"/>
      <c r="J80" s="87"/>
      <c r="K80" s="87"/>
      <c r="L80" s="87"/>
      <c r="M80" s="87"/>
      <c r="N80" s="87"/>
      <c r="O80" s="87"/>
      <c r="P80" s="87"/>
      <c r="Q80" s="87"/>
      <c r="R80" s="87"/>
      <c r="S80" s="87"/>
      <c r="T80" s="87"/>
      <c r="U80" s="84"/>
      <c r="V80" s="87"/>
      <c r="W80" s="87"/>
      <c r="X80" s="87"/>
      <c r="Y80" s="87"/>
      <c r="Z80" s="87"/>
      <c r="AA80" s="87"/>
      <c r="AB80" s="87"/>
      <c r="AC80" s="87"/>
      <c r="AD80" s="87"/>
      <c r="AE80" s="87"/>
      <c r="AF80" s="87"/>
      <c r="AG80" s="87"/>
      <c r="AH80" s="87"/>
      <c r="AI80" s="87"/>
      <c r="AJ80" s="87"/>
      <c r="AK80" s="87"/>
      <c r="AL80" s="87"/>
      <c r="AM80" s="62"/>
      <c r="AN80" s="18" t="s">
        <v>171</v>
      </c>
      <c r="AO80" s="18">
        <v>1</v>
      </c>
      <c r="AP80" s="18">
        <v>0.6</v>
      </c>
      <c r="AQ80" s="18">
        <v>0.6</v>
      </c>
      <c r="AR80" s="18">
        <v>94.5</v>
      </c>
    </row>
    <row r="81" spans="1:44" s="18" customFormat="1" ht="18.75" customHeight="1" x14ac:dyDescent="0.25">
      <c r="A81" s="19">
        <v>16</v>
      </c>
      <c r="B81" s="74" t="s">
        <v>38</v>
      </c>
      <c r="C81" s="74"/>
      <c r="D81" s="74"/>
      <c r="E81" s="74"/>
      <c r="F81" s="74"/>
      <c r="G81" s="74"/>
      <c r="H81" s="74"/>
      <c r="I81" s="74"/>
      <c r="J81" s="74"/>
      <c r="K81" s="74"/>
      <c r="L81" s="74"/>
      <c r="M81" s="74"/>
      <c r="N81" s="74"/>
      <c r="O81" s="74"/>
      <c r="P81" s="74"/>
      <c r="Q81" s="74"/>
      <c r="R81" s="74"/>
      <c r="S81" s="74"/>
      <c r="T81" s="74"/>
      <c r="U81" s="75"/>
      <c r="V81" s="20">
        <f>+AN16</f>
        <v>9</v>
      </c>
      <c r="W81" s="20">
        <f t="shared" ref="W81:AA83" si="17">+AO16</f>
        <v>16</v>
      </c>
      <c r="X81" s="20">
        <f t="shared" si="17"/>
        <v>59</v>
      </c>
      <c r="Y81" s="20">
        <f t="shared" si="17"/>
        <v>46</v>
      </c>
      <c r="Z81" s="20">
        <f t="shared" si="17"/>
        <v>32</v>
      </c>
      <c r="AA81" s="20">
        <f t="shared" si="17"/>
        <v>2</v>
      </c>
      <c r="AB81" s="21">
        <f>SUM(V81:AA81)</f>
        <v>164</v>
      </c>
      <c r="AC81" s="22">
        <f>V81/$AB81</f>
        <v>5.4878048780487805E-2</v>
      </c>
      <c r="AD81" s="22">
        <f t="shared" ref="AD81:AH96" si="18">W81/$AB81</f>
        <v>9.7560975609756101E-2</v>
      </c>
      <c r="AE81" s="22">
        <f t="shared" si="18"/>
        <v>0.3597560975609756</v>
      </c>
      <c r="AF81" s="22">
        <f t="shared" si="18"/>
        <v>0.28048780487804881</v>
      </c>
      <c r="AG81" s="22">
        <f t="shared" si="18"/>
        <v>0.1951219512195122</v>
      </c>
      <c r="AH81" s="22">
        <f t="shared" si="18"/>
        <v>1.2195121951219513E-2</v>
      </c>
      <c r="AI81" s="69">
        <f>+BA16</f>
        <v>3.47</v>
      </c>
      <c r="AJ81" s="69">
        <f t="shared" ref="AJ81:AL96" si="19">+BB16</f>
        <v>1.0900000000000001</v>
      </c>
      <c r="AK81" s="20">
        <f t="shared" si="19"/>
        <v>3</v>
      </c>
      <c r="AL81" s="20">
        <f t="shared" si="19"/>
        <v>3</v>
      </c>
      <c r="AM81" s="62"/>
      <c r="AN81" s="18" t="s">
        <v>177</v>
      </c>
      <c r="AO81" s="18">
        <v>1</v>
      </c>
      <c r="AP81" s="18">
        <v>0.6</v>
      </c>
      <c r="AQ81" s="18">
        <v>0.6</v>
      </c>
      <c r="AR81" s="18">
        <v>95.1</v>
      </c>
    </row>
    <row r="82" spans="1:44" s="17" customFormat="1" ht="18" customHeight="1" x14ac:dyDescent="0.25">
      <c r="A82" s="19">
        <v>17</v>
      </c>
      <c r="B82" s="74" t="s">
        <v>39</v>
      </c>
      <c r="C82" s="74"/>
      <c r="D82" s="74"/>
      <c r="E82" s="74"/>
      <c r="F82" s="74"/>
      <c r="G82" s="74"/>
      <c r="H82" s="74"/>
      <c r="I82" s="74"/>
      <c r="J82" s="74"/>
      <c r="K82" s="74"/>
      <c r="L82" s="74"/>
      <c r="M82" s="74"/>
      <c r="N82" s="74"/>
      <c r="O82" s="74"/>
      <c r="P82" s="74"/>
      <c r="Q82" s="74"/>
      <c r="R82" s="74"/>
      <c r="S82" s="74"/>
      <c r="T82" s="74"/>
      <c r="U82" s="75"/>
      <c r="V82" s="20">
        <f t="shared" ref="V82:V83" si="20">+AN17</f>
        <v>10</v>
      </c>
      <c r="W82" s="20">
        <f t="shared" si="17"/>
        <v>35</v>
      </c>
      <c r="X82" s="20">
        <f t="shared" si="17"/>
        <v>63</v>
      </c>
      <c r="Y82" s="20">
        <f t="shared" si="17"/>
        <v>29</v>
      </c>
      <c r="Z82" s="20">
        <f t="shared" si="17"/>
        <v>19</v>
      </c>
      <c r="AA82" s="20">
        <f t="shared" si="17"/>
        <v>8</v>
      </c>
      <c r="AB82" s="21">
        <f t="shared" ref="AB82:AB96" si="21">SUM(V82:AA82)</f>
        <v>164</v>
      </c>
      <c r="AC82" s="22">
        <f t="shared" ref="AC82:AC96" si="22">V82/$AB82</f>
        <v>6.097560975609756E-2</v>
      </c>
      <c r="AD82" s="22">
        <f t="shared" si="18"/>
        <v>0.21341463414634146</v>
      </c>
      <c r="AE82" s="22">
        <f t="shared" si="18"/>
        <v>0.38414634146341464</v>
      </c>
      <c r="AF82" s="22">
        <f t="shared" si="18"/>
        <v>0.17682926829268292</v>
      </c>
      <c r="AG82" s="22">
        <f t="shared" si="18"/>
        <v>0.11585365853658537</v>
      </c>
      <c r="AH82" s="22">
        <f t="shared" si="18"/>
        <v>4.878048780487805E-2</v>
      </c>
      <c r="AI82" s="69">
        <f t="shared" ref="AI82:AI96" si="23">+BA17</f>
        <v>3.08</v>
      </c>
      <c r="AJ82" s="69">
        <f t="shared" si="19"/>
        <v>1.07</v>
      </c>
      <c r="AK82" s="20">
        <f t="shared" si="19"/>
        <v>3</v>
      </c>
      <c r="AL82" s="20">
        <f t="shared" si="19"/>
        <v>3</v>
      </c>
      <c r="AM82" s="60"/>
      <c r="AN82" s="17" t="s">
        <v>164</v>
      </c>
      <c r="AO82" s="17">
        <v>1</v>
      </c>
      <c r="AP82" s="17">
        <v>0.6</v>
      </c>
      <c r="AQ82" s="17">
        <v>0.6</v>
      </c>
      <c r="AR82" s="17">
        <v>95.7</v>
      </c>
    </row>
    <row r="83" spans="1:44" s="17" customFormat="1" ht="18" customHeight="1" x14ac:dyDescent="0.25">
      <c r="A83" s="19">
        <v>18</v>
      </c>
      <c r="B83" s="74" t="s">
        <v>40</v>
      </c>
      <c r="C83" s="74"/>
      <c r="D83" s="74"/>
      <c r="E83" s="74"/>
      <c r="F83" s="74"/>
      <c r="G83" s="74"/>
      <c r="H83" s="74"/>
      <c r="I83" s="74"/>
      <c r="J83" s="74"/>
      <c r="K83" s="74"/>
      <c r="L83" s="74"/>
      <c r="M83" s="74"/>
      <c r="N83" s="74"/>
      <c r="O83" s="74"/>
      <c r="P83" s="74"/>
      <c r="Q83" s="74"/>
      <c r="R83" s="74"/>
      <c r="S83" s="74"/>
      <c r="T83" s="74"/>
      <c r="U83" s="75"/>
      <c r="V83" s="20">
        <f t="shared" si="20"/>
        <v>3</v>
      </c>
      <c r="W83" s="20">
        <f t="shared" si="17"/>
        <v>15</v>
      </c>
      <c r="X83" s="20">
        <f t="shared" si="17"/>
        <v>32</v>
      </c>
      <c r="Y83" s="20">
        <f t="shared" si="17"/>
        <v>54</v>
      </c>
      <c r="Z83" s="20">
        <f t="shared" si="17"/>
        <v>30</v>
      </c>
      <c r="AA83" s="20">
        <f t="shared" si="17"/>
        <v>30</v>
      </c>
      <c r="AB83" s="21">
        <f t="shared" si="21"/>
        <v>164</v>
      </c>
      <c r="AC83" s="22">
        <f t="shared" si="22"/>
        <v>1.8292682926829267E-2</v>
      </c>
      <c r="AD83" s="22">
        <f t="shared" si="18"/>
        <v>9.1463414634146339E-2</v>
      </c>
      <c r="AE83" s="22">
        <f t="shared" si="18"/>
        <v>0.1951219512195122</v>
      </c>
      <c r="AF83" s="22">
        <f t="shared" si="18"/>
        <v>0.32926829268292684</v>
      </c>
      <c r="AG83" s="22">
        <f t="shared" si="18"/>
        <v>0.18292682926829268</v>
      </c>
      <c r="AH83" s="22">
        <f t="shared" si="18"/>
        <v>0.18292682926829268</v>
      </c>
      <c r="AI83" s="69">
        <f t="shared" si="23"/>
        <v>3.69</v>
      </c>
      <c r="AJ83" s="69">
        <f t="shared" si="19"/>
        <v>1.01</v>
      </c>
      <c r="AK83" s="20">
        <f t="shared" si="19"/>
        <v>4</v>
      </c>
      <c r="AL83" s="20">
        <f t="shared" si="19"/>
        <v>4</v>
      </c>
      <c r="AM83" s="60"/>
      <c r="AN83" s="17" t="s">
        <v>178</v>
      </c>
      <c r="AO83" s="17">
        <v>1</v>
      </c>
      <c r="AP83" s="17">
        <v>0.6</v>
      </c>
      <c r="AQ83" s="17">
        <v>0.6</v>
      </c>
      <c r="AR83" s="17">
        <v>96.3</v>
      </c>
    </row>
    <row r="84" spans="1:44" s="17" customFormat="1" ht="18" customHeight="1" x14ac:dyDescent="0.25">
      <c r="A84" s="19">
        <v>19</v>
      </c>
      <c r="B84" s="74" t="s">
        <v>41</v>
      </c>
      <c r="C84" s="74"/>
      <c r="D84" s="74"/>
      <c r="E84" s="74"/>
      <c r="F84" s="74"/>
      <c r="G84" s="74"/>
      <c r="H84" s="74"/>
      <c r="I84" s="74"/>
      <c r="J84" s="74"/>
      <c r="K84" s="74"/>
      <c r="L84" s="74"/>
      <c r="M84" s="74"/>
      <c r="N84" s="74"/>
      <c r="O84" s="74"/>
      <c r="P84" s="74"/>
      <c r="Q84" s="74"/>
      <c r="R84" s="74"/>
      <c r="S84" s="74"/>
      <c r="T84" s="74"/>
      <c r="U84" s="75"/>
      <c r="V84" s="20">
        <f>+AN19</f>
        <v>5</v>
      </c>
      <c r="W84" s="20">
        <f t="shared" ref="W84:AA84" si="24">+AO19</f>
        <v>13</v>
      </c>
      <c r="X84" s="20">
        <f t="shared" si="24"/>
        <v>56</v>
      </c>
      <c r="Y84" s="20">
        <f t="shared" si="24"/>
        <v>53</v>
      </c>
      <c r="Z84" s="20">
        <f t="shared" si="24"/>
        <v>37</v>
      </c>
      <c r="AA84" s="20">
        <f t="shared" si="24"/>
        <v>0</v>
      </c>
      <c r="AB84" s="21">
        <f t="shared" si="21"/>
        <v>164</v>
      </c>
      <c r="AC84" s="22">
        <f t="shared" si="22"/>
        <v>3.048780487804878E-2</v>
      </c>
      <c r="AD84" s="22">
        <f t="shared" si="18"/>
        <v>7.926829268292683E-2</v>
      </c>
      <c r="AE84" s="22">
        <f t="shared" si="18"/>
        <v>0.34146341463414637</v>
      </c>
      <c r="AF84" s="22">
        <f t="shared" si="18"/>
        <v>0.32317073170731708</v>
      </c>
      <c r="AG84" s="22">
        <f t="shared" si="18"/>
        <v>0.22560975609756098</v>
      </c>
      <c r="AH84" s="22">
        <f t="shared" si="18"/>
        <v>0</v>
      </c>
      <c r="AI84" s="69">
        <f t="shared" si="23"/>
        <v>3.63</v>
      </c>
      <c r="AJ84" s="69">
        <f t="shared" si="19"/>
        <v>1.02</v>
      </c>
      <c r="AK84" s="20">
        <f t="shared" si="19"/>
        <v>4</v>
      </c>
      <c r="AL84" s="20">
        <f t="shared" si="19"/>
        <v>3</v>
      </c>
      <c r="AM84" s="60"/>
      <c r="AN84" s="17" t="s">
        <v>179</v>
      </c>
      <c r="AO84" s="17">
        <v>1</v>
      </c>
      <c r="AP84" s="17">
        <v>0.6</v>
      </c>
      <c r="AQ84" s="17">
        <v>0.6</v>
      </c>
      <c r="AR84" s="17">
        <v>97</v>
      </c>
    </row>
    <row r="85" spans="1:44" s="17" customFormat="1" ht="18" customHeight="1" x14ac:dyDescent="0.25">
      <c r="A85" s="19">
        <v>20</v>
      </c>
      <c r="B85" s="74" t="s">
        <v>42</v>
      </c>
      <c r="C85" s="74"/>
      <c r="D85" s="74"/>
      <c r="E85" s="74"/>
      <c r="F85" s="74"/>
      <c r="G85" s="74"/>
      <c r="H85" s="74"/>
      <c r="I85" s="74"/>
      <c r="J85" s="74"/>
      <c r="K85" s="74"/>
      <c r="L85" s="74"/>
      <c r="M85" s="74"/>
      <c r="N85" s="74"/>
      <c r="O85" s="74"/>
      <c r="P85" s="74"/>
      <c r="Q85" s="74"/>
      <c r="R85" s="74"/>
      <c r="S85" s="74"/>
      <c r="T85" s="74"/>
      <c r="U85" s="75"/>
      <c r="V85" s="20">
        <f>+AN20</f>
        <v>9</v>
      </c>
      <c r="W85" s="20">
        <f t="shared" ref="W85:AA96" si="25">+AO20</f>
        <v>19</v>
      </c>
      <c r="X85" s="20">
        <f t="shared" si="25"/>
        <v>49</v>
      </c>
      <c r="Y85" s="20">
        <f t="shared" si="25"/>
        <v>53</v>
      </c>
      <c r="Z85" s="20">
        <f t="shared" si="25"/>
        <v>34</v>
      </c>
      <c r="AA85" s="20">
        <f t="shared" si="25"/>
        <v>0</v>
      </c>
      <c r="AB85" s="21">
        <f t="shared" si="21"/>
        <v>164</v>
      </c>
      <c r="AC85" s="22">
        <f t="shared" si="22"/>
        <v>5.4878048780487805E-2</v>
      </c>
      <c r="AD85" s="22">
        <f t="shared" si="18"/>
        <v>0.11585365853658537</v>
      </c>
      <c r="AE85" s="22">
        <f t="shared" si="18"/>
        <v>0.29878048780487804</v>
      </c>
      <c r="AF85" s="22">
        <f t="shared" si="18"/>
        <v>0.32317073170731708</v>
      </c>
      <c r="AG85" s="22">
        <f t="shared" si="18"/>
        <v>0.2073170731707317</v>
      </c>
      <c r="AH85" s="22">
        <f t="shared" si="18"/>
        <v>0</v>
      </c>
      <c r="AI85" s="69">
        <f t="shared" si="23"/>
        <v>3.51</v>
      </c>
      <c r="AJ85" s="69">
        <f t="shared" si="19"/>
        <v>1.1100000000000001</v>
      </c>
      <c r="AK85" s="20">
        <f t="shared" si="19"/>
        <v>4</v>
      </c>
      <c r="AL85" s="20">
        <f t="shared" si="19"/>
        <v>4</v>
      </c>
      <c r="AM85" s="60"/>
      <c r="AN85" s="17" t="s">
        <v>180</v>
      </c>
      <c r="AO85" s="17">
        <v>1</v>
      </c>
      <c r="AP85" s="17">
        <v>0.6</v>
      </c>
      <c r="AQ85" s="17">
        <v>0.6</v>
      </c>
      <c r="AR85" s="17">
        <v>97.6</v>
      </c>
    </row>
    <row r="86" spans="1:44" s="17" customFormat="1" ht="18" customHeight="1" x14ac:dyDescent="0.25">
      <c r="A86" s="19">
        <v>21</v>
      </c>
      <c r="B86" s="74" t="s">
        <v>43</v>
      </c>
      <c r="C86" s="74"/>
      <c r="D86" s="74"/>
      <c r="E86" s="74"/>
      <c r="F86" s="74"/>
      <c r="G86" s="74"/>
      <c r="H86" s="74"/>
      <c r="I86" s="74"/>
      <c r="J86" s="74"/>
      <c r="K86" s="74"/>
      <c r="L86" s="74"/>
      <c r="M86" s="74"/>
      <c r="N86" s="74"/>
      <c r="O86" s="74"/>
      <c r="P86" s="74"/>
      <c r="Q86" s="74"/>
      <c r="R86" s="74"/>
      <c r="S86" s="74"/>
      <c r="T86" s="74"/>
      <c r="U86" s="75"/>
      <c r="V86" s="20">
        <f t="shared" ref="V86:V96" si="26">+AN21</f>
        <v>6</v>
      </c>
      <c r="W86" s="20">
        <f t="shared" si="25"/>
        <v>20</v>
      </c>
      <c r="X86" s="20">
        <f t="shared" si="25"/>
        <v>51</v>
      </c>
      <c r="Y86" s="20">
        <f t="shared" si="25"/>
        <v>51</v>
      </c>
      <c r="Z86" s="20">
        <f t="shared" si="25"/>
        <v>34</v>
      </c>
      <c r="AA86" s="20">
        <f t="shared" si="25"/>
        <v>2</v>
      </c>
      <c r="AB86" s="21">
        <f t="shared" si="21"/>
        <v>164</v>
      </c>
      <c r="AC86" s="22">
        <f t="shared" si="22"/>
        <v>3.6585365853658534E-2</v>
      </c>
      <c r="AD86" s="22">
        <f t="shared" si="18"/>
        <v>0.12195121951219512</v>
      </c>
      <c r="AE86" s="22">
        <f t="shared" si="18"/>
        <v>0.31097560975609756</v>
      </c>
      <c r="AF86" s="22">
        <f t="shared" si="18"/>
        <v>0.31097560975609756</v>
      </c>
      <c r="AG86" s="22">
        <f t="shared" si="18"/>
        <v>0.2073170731707317</v>
      </c>
      <c r="AH86" s="22">
        <f t="shared" si="18"/>
        <v>1.2195121951219513E-2</v>
      </c>
      <c r="AI86" s="69">
        <f t="shared" si="23"/>
        <v>3.54</v>
      </c>
      <c r="AJ86" s="69">
        <f t="shared" si="19"/>
        <v>1.07</v>
      </c>
      <c r="AK86" s="20">
        <f t="shared" si="19"/>
        <v>4</v>
      </c>
      <c r="AL86" s="20">
        <f t="shared" si="19"/>
        <v>3</v>
      </c>
      <c r="AM86" s="60"/>
      <c r="AN86" s="17" t="s">
        <v>165</v>
      </c>
      <c r="AO86" s="17">
        <v>1</v>
      </c>
      <c r="AP86" s="17">
        <v>0.6</v>
      </c>
      <c r="AQ86" s="17">
        <v>0.6</v>
      </c>
      <c r="AR86" s="17">
        <v>98.2</v>
      </c>
    </row>
    <row r="87" spans="1:44" s="17" customFormat="1" ht="18" customHeight="1" x14ac:dyDescent="0.25">
      <c r="A87" s="19">
        <v>22</v>
      </c>
      <c r="B87" s="74" t="s">
        <v>44</v>
      </c>
      <c r="C87" s="74"/>
      <c r="D87" s="74"/>
      <c r="E87" s="74"/>
      <c r="F87" s="74"/>
      <c r="G87" s="74"/>
      <c r="H87" s="74"/>
      <c r="I87" s="74"/>
      <c r="J87" s="74"/>
      <c r="K87" s="74"/>
      <c r="L87" s="74"/>
      <c r="M87" s="74"/>
      <c r="N87" s="74"/>
      <c r="O87" s="74"/>
      <c r="P87" s="74"/>
      <c r="Q87" s="74"/>
      <c r="R87" s="74"/>
      <c r="S87" s="74"/>
      <c r="T87" s="74"/>
      <c r="U87" s="75"/>
      <c r="V87" s="20">
        <f t="shared" si="26"/>
        <v>22</v>
      </c>
      <c r="W87" s="20">
        <f t="shared" si="25"/>
        <v>44</v>
      </c>
      <c r="X87" s="20">
        <f t="shared" si="25"/>
        <v>37</v>
      </c>
      <c r="Y87" s="20">
        <f t="shared" si="25"/>
        <v>19</v>
      </c>
      <c r="Z87" s="20">
        <f t="shared" si="25"/>
        <v>21</v>
      </c>
      <c r="AA87" s="20">
        <f t="shared" si="25"/>
        <v>21</v>
      </c>
      <c r="AB87" s="21">
        <f t="shared" si="21"/>
        <v>164</v>
      </c>
      <c r="AC87" s="22">
        <f t="shared" si="22"/>
        <v>0.13414634146341464</v>
      </c>
      <c r="AD87" s="22">
        <f t="shared" si="18"/>
        <v>0.26829268292682928</v>
      </c>
      <c r="AE87" s="22">
        <f t="shared" si="18"/>
        <v>0.22560975609756098</v>
      </c>
      <c r="AF87" s="22">
        <f t="shared" si="18"/>
        <v>0.11585365853658537</v>
      </c>
      <c r="AG87" s="22">
        <f t="shared" si="18"/>
        <v>0.12804878048780488</v>
      </c>
      <c r="AH87" s="22">
        <f t="shared" si="18"/>
        <v>0.12804878048780488</v>
      </c>
      <c r="AI87" s="69">
        <f t="shared" si="23"/>
        <v>2.81</v>
      </c>
      <c r="AJ87" s="69">
        <f t="shared" si="19"/>
        <v>1.27</v>
      </c>
      <c r="AK87" s="20">
        <f t="shared" si="19"/>
        <v>3</v>
      </c>
      <c r="AL87" s="20">
        <f t="shared" si="19"/>
        <v>2</v>
      </c>
      <c r="AM87" s="60"/>
      <c r="AN87" s="17" t="s">
        <v>181</v>
      </c>
      <c r="AO87" s="17">
        <v>1</v>
      </c>
      <c r="AP87" s="17">
        <v>0.6</v>
      </c>
      <c r="AQ87" s="17">
        <v>0.6</v>
      </c>
      <c r="AR87" s="17">
        <v>98.8</v>
      </c>
    </row>
    <row r="88" spans="1:44" s="17" customFormat="1" ht="18" customHeight="1" x14ac:dyDescent="0.25">
      <c r="A88" s="19">
        <v>23</v>
      </c>
      <c r="B88" s="74" t="s">
        <v>45</v>
      </c>
      <c r="C88" s="74"/>
      <c r="D88" s="74"/>
      <c r="E88" s="74"/>
      <c r="F88" s="74"/>
      <c r="G88" s="74"/>
      <c r="H88" s="74"/>
      <c r="I88" s="74"/>
      <c r="J88" s="74"/>
      <c r="K88" s="74"/>
      <c r="L88" s="74"/>
      <c r="M88" s="74"/>
      <c r="N88" s="74"/>
      <c r="O88" s="74"/>
      <c r="P88" s="74"/>
      <c r="Q88" s="74"/>
      <c r="R88" s="74"/>
      <c r="S88" s="74"/>
      <c r="T88" s="74"/>
      <c r="U88" s="75"/>
      <c r="V88" s="20">
        <f t="shared" si="26"/>
        <v>18</v>
      </c>
      <c r="W88" s="20">
        <f t="shared" si="25"/>
        <v>24</v>
      </c>
      <c r="X88" s="20">
        <f t="shared" si="25"/>
        <v>35</v>
      </c>
      <c r="Y88" s="20">
        <f t="shared" si="25"/>
        <v>46</v>
      </c>
      <c r="Z88" s="20">
        <f t="shared" si="25"/>
        <v>31</v>
      </c>
      <c r="AA88" s="20">
        <f t="shared" si="25"/>
        <v>10</v>
      </c>
      <c r="AB88" s="21">
        <f t="shared" si="21"/>
        <v>164</v>
      </c>
      <c r="AC88" s="22">
        <f t="shared" si="22"/>
        <v>0.10975609756097561</v>
      </c>
      <c r="AD88" s="22">
        <f t="shared" si="18"/>
        <v>0.14634146341463414</v>
      </c>
      <c r="AE88" s="22">
        <f t="shared" si="18"/>
        <v>0.21341463414634146</v>
      </c>
      <c r="AF88" s="22">
        <f t="shared" si="18"/>
        <v>0.28048780487804881</v>
      </c>
      <c r="AG88" s="22">
        <f t="shared" si="18"/>
        <v>0.18902439024390244</v>
      </c>
      <c r="AH88" s="22">
        <f t="shared" si="18"/>
        <v>6.097560975609756E-2</v>
      </c>
      <c r="AI88" s="69">
        <f t="shared" si="23"/>
        <v>3.31</v>
      </c>
      <c r="AJ88" s="69">
        <f t="shared" si="19"/>
        <v>1.28</v>
      </c>
      <c r="AK88" s="20">
        <f t="shared" si="19"/>
        <v>4</v>
      </c>
      <c r="AL88" s="20">
        <f t="shared" si="19"/>
        <v>4</v>
      </c>
      <c r="AM88" s="60"/>
      <c r="AN88" s="17" t="s">
        <v>182</v>
      </c>
      <c r="AO88" s="17">
        <v>1</v>
      </c>
      <c r="AP88" s="17">
        <v>0.6</v>
      </c>
      <c r="AQ88" s="17">
        <v>0.6</v>
      </c>
      <c r="AR88" s="17">
        <v>99.4</v>
      </c>
    </row>
    <row r="89" spans="1:44" s="17" customFormat="1" ht="18" customHeight="1" x14ac:dyDescent="0.25">
      <c r="A89" s="19">
        <v>24</v>
      </c>
      <c r="B89" s="74" t="s">
        <v>46</v>
      </c>
      <c r="C89" s="74"/>
      <c r="D89" s="74"/>
      <c r="E89" s="74"/>
      <c r="F89" s="74"/>
      <c r="G89" s="74"/>
      <c r="H89" s="74"/>
      <c r="I89" s="74"/>
      <c r="J89" s="74"/>
      <c r="K89" s="74"/>
      <c r="L89" s="74"/>
      <c r="M89" s="74"/>
      <c r="N89" s="74"/>
      <c r="O89" s="74"/>
      <c r="P89" s="74"/>
      <c r="Q89" s="74"/>
      <c r="R89" s="74"/>
      <c r="S89" s="74"/>
      <c r="T89" s="74"/>
      <c r="U89" s="75"/>
      <c r="V89" s="20">
        <f t="shared" si="26"/>
        <v>32</v>
      </c>
      <c r="W89" s="20">
        <f t="shared" si="25"/>
        <v>47</v>
      </c>
      <c r="X89" s="20">
        <f t="shared" si="25"/>
        <v>34</v>
      </c>
      <c r="Y89" s="20">
        <f t="shared" si="25"/>
        <v>23</v>
      </c>
      <c r="Z89" s="20">
        <f t="shared" si="25"/>
        <v>27</v>
      </c>
      <c r="AA89" s="20">
        <f t="shared" si="25"/>
        <v>1</v>
      </c>
      <c r="AB89" s="21">
        <f t="shared" si="21"/>
        <v>164</v>
      </c>
      <c r="AC89" s="22">
        <f t="shared" si="22"/>
        <v>0.1951219512195122</v>
      </c>
      <c r="AD89" s="22">
        <f t="shared" si="18"/>
        <v>0.28658536585365851</v>
      </c>
      <c r="AE89" s="22">
        <f t="shared" si="18"/>
        <v>0.2073170731707317</v>
      </c>
      <c r="AF89" s="22">
        <f t="shared" si="18"/>
        <v>0.1402439024390244</v>
      </c>
      <c r="AG89" s="22">
        <f t="shared" si="18"/>
        <v>0.16463414634146342</v>
      </c>
      <c r="AH89" s="22">
        <f t="shared" si="18"/>
        <v>6.0975609756097563E-3</v>
      </c>
      <c r="AI89" s="69">
        <f t="shared" si="23"/>
        <v>2.79</v>
      </c>
      <c r="AJ89" s="69">
        <f t="shared" si="19"/>
        <v>1.36</v>
      </c>
      <c r="AK89" s="20">
        <f t="shared" si="19"/>
        <v>3</v>
      </c>
      <c r="AL89" s="20">
        <f t="shared" si="19"/>
        <v>2</v>
      </c>
      <c r="AM89" s="60"/>
      <c r="AN89" s="17" t="s">
        <v>166</v>
      </c>
      <c r="AO89" s="17">
        <v>1</v>
      </c>
      <c r="AP89" s="17">
        <v>0.6</v>
      </c>
      <c r="AQ89" s="17">
        <v>0.6</v>
      </c>
      <c r="AR89" s="17">
        <v>100</v>
      </c>
    </row>
    <row r="90" spans="1:44" s="17" customFormat="1" ht="18" customHeight="1" x14ac:dyDescent="0.25">
      <c r="A90" s="19">
        <v>25</v>
      </c>
      <c r="B90" s="74" t="s">
        <v>47</v>
      </c>
      <c r="C90" s="74"/>
      <c r="D90" s="74"/>
      <c r="E90" s="74"/>
      <c r="F90" s="74"/>
      <c r="G90" s="74"/>
      <c r="H90" s="74"/>
      <c r="I90" s="74"/>
      <c r="J90" s="74"/>
      <c r="K90" s="74"/>
      <c r="L90" s="74"/>
      <c r="M90" s="74"/>
      <c r="N90" s="74"/>
      <c r="O90" s="74"/>
      <c r="P90" s="74"/>
      <c r="Q90" s="74"/>
      <c r="R90" s="74"/>
      <c r="S90" s="74"/>
      <c r="T90" s="74"/>
      <c r="U90" s="75"/>
      <c r="V90" s="20">
        <f t="shared" si="26"/>
        <v>0</v>
      </c>
      <c r="W90" s="20">
        <f t="shared" si="25"/>
        <v>4</v>
      </c>
      <c r="X90" s="20">
        <f t="shared" si="25"/>
        <v>23</v>
      </c>
      <c r="Y90" s="20">
        <f t="shared" si="25"/>
        <v>50</v>
      </c>
      <c r="Z90" s="20">
        <f t="shared" si="25"/>
        <v>45</v>
      </c>
      <c r="AA90" s="20">
        <f t="shared" si="25"/>
        <v>42</v>
      </c>
      <c r="AB90" s="21">
        <f t="shared" si="21"/>
        <v>164</v>
      </c>
      <c r="AC90" s="22">
        <f t="shared" si="22"/>
        <v>0</v>
      </c>
      <c r="AD90" s="22">
        <f t="shared" si="18"/>
        <v>2.4390243902439025E-2</v>
      </c>
      <c r="AE90" s="22">
        <f t="shared" si="18"/>
        <v>0.1402439024390244</v>
      </c>
      <c r="AF90" s="22">
        <f t="shared" si="18"/>
        <v>0.3048780487804878</v>
      </c>
      <c r="AG90" s="22">
        <f t="shared" si="18"/>
        <v>0.27439024390243905</v>
      </c>
      <c r="AH90" s="22">
        <f t="shared" si="18"/>
        <v>0.25609756097560976</v>
      </c>
      <c r="AI90" s="69">
        <f t="shared" si="23"/>
        <v>4.1100000000000003</v>
      </c>
      <c r="AJ90" s="69">
        <f t="shared" si="19"/>
        <v>0.83</v>
      </c>
      <c r="AK90" s="20">
        <f t="shared" si="19"/>
        <v>4</v>
      </c>
      <c r="AL90" s="20">
        <f t="shared" si="19"/>
        <v>4</v>
      </c>
      <c r="AM90" s="60"/>
      <c r="AN90" s="17" t="s">
        <v>89</v>
      </c>
      <c r="AO90" s="17">
        <v>164</v>
      </c>
      <c r="AP90" s="17">
        <v>100</v>
      </c>
      <c r="AQ90" s="17">
        <v>100</v>
      </c>
    </row>
    <row r="91" spans="1:44" s="17" customFormat="1" ht="18" customHeight="1" x14ac:dyDescent="0.25">
      <c r="A91" s="19">
        <v>26</v>
      </c>
      <c r="B91" s="74" t="s">
        <v>48</v>
      </c>
      <c r="C91" s="74"/>
      <c r="D91" s="74"/>
      <c r="E91" s="74"/>
      <c r="F91" s="74"/>
      <c r="G91" s="74"/>
      <c r="H91" s="74"/>
      <c r="I91" s="74"/>
      <c r="J91" s="74"/>
      <c r="K91" s="74"/>
      <c r="L91" s="74"/>
      <c r="M91" s="74"/>
      <c r="N91" s="74"/>
      <c r="O91" s="74"/>
      <c r="P91" s="74"/>
      <c r="Q91" s="74"/>
      <c r="R91" s="74"/>
      <c r="S91" s="74"/>
      <c r="T91" s="74"/>
      <c r="U91" s="75"/>
      <c r="V91" s="20">
        <f t="shared" si="26"/>
        <v>0</v>
      </c>
      <c r="W91" s="20">
        <f t="shared" si="25"/>
        <v>4</v>
      </c>
      <c r="X91" s="20">
        <f t="shared" si="25"/>
        <v>29</v>
      </c>
      <c r="Y91" s="20">
        <f t="shared" si="25"/>
        <v>48</v>
      </c>
      <c r="Z91" s="20">
        <f t="shared" si="25"/>
        <v>50</v>
      </c>
      <c r="AA91" s="20">
        <f t="shared" si="25"/>
        <v>33</v>
      </c>
      <c r="AB91" s="21">
        <f t="shared" si="21"/>
        <v>164</v>
      </c>
      <c r="AC91" s="22">
        <f t="shared" si="22"/>
        <v>0</v>
      </c>
      <c r="AD91" s="22">
        <f t="shared" si="18"/>
        <v>2.4390243902439025E-2</v>
      </c>
      <c r="AE91" s="22">
        <f t="shared" si="18"/>
        <v>0.17682926829268292</v>
      </c>
      <c r="AF91" s="22">
        <f t="shared" si="18"/>
        <v>0.29268292682926828</v>
      </c>
      <c r="AG91" s="22">
        <f t="shared" si="18"/>
        <v>0.3048780487804878</v>
      </c>
      <c r="AH91" s="22">
        <f t="shared" si="18"/>
        <v>0.20121951219512196</v>
      </c>
      <c r="AI91" s="69">
        <f t="shared" si="23"/>
        <v>4.0999999999999996</v>
      </c>
      <c r="AJ91" s="69">
        <f t="shared" si="19"/>
        <v>0.85</v>
      </c>
      <c r="AK91" s="20">
        <f t="shared" si="19"/>
        <v>4</v>
      </c>
      <c r="AL91" s="20">
        <f t="shared" si="19"/>
        <v>5</v>
      </c>
      <c r="AM91" s="60"/>
    </row>
    <row r="92" spans="1:44" s="17" customFormat="1" ht="18" customHeight="1" x14ac:dyDescent="0.25">
      <c r="A92" s="19">
        <v>27</v>
      </c>
      <c r="B92" s="74" t="s">
        <v>49</v>
      </c>
      <c r="C92" s="74"/>
      <c r="D92" s="74"/>
      <c r="E92" s="74"/>
      <c r="F92" s="74"/>
      <c r="G92" s="74"/>
      <c r="H92" s="74"/>
      <c r="I92" s="74"/>
      <c r="J92" s="74"/>
      <c r="K92" s="74"/>
      <c r="L92" s="74"/>
      <c r="M92" s="74"/>
      <c r="N92" s="74"/>
      <c r="O92" s="74"/>
      <c r="P92" s="74"/>
      <c r="Q92" s="74"/>
      <c r="R92" s="74"/>
      <c r="S92" s="74"/>
      <c r="T92" s="74"/>
      <c r="U92" s="75"/>
      <c r="V92" s="20">
        <f t="shared" si="26"/>
        <v>1</v>
      </c>
      <c r="W92" s="20">
        <f t="shared" si="25"/>
        <v>9</v>
      </c>
      <c r="X92" s="20">
        <f t="shared" si="25"/>
        <v>21</v>
      </c>
      <c r="Y92" s="20">
        <f t="shared" si="25"/>
        <v>52</v>
      </c>
      <c r="Z92" s="20">
        <f t="shared" si="25"/>
        <v>39</v>
      </c>
      <c r="AA92" s="20">
        <f t="shared" si="25"/>
        <v>42</v>
      </c>
      <c r="AB92" s="21">
        <f t="shared" si="21"/>
        <v>164</v>
      </c>
      <c r="AC92" s="22">
        <f t="shared" si="22"/>
        <v>6.0975609756097563E-3</v>
      </c>
      <c r="AD92" s="22">
        <f t="shared" si="18"/>
        <v>5.4878048780487805E-2</v>
      </c>
      <c r="AE92" s="22">
        <f t="shared" si="18"/>
        <v>0.12804878048780488</v>
      </c>
      <c r="AF92" s="22">
        <f t="shared" si="18"/>
        <v>0.31707317073170732</v>
      </c>
      <c r="AG92" s="22">
        <f t="shared" si="18"/>
        <v>0.23780487804878048</v>
      </c>
      <c r="AH92" s="22">
        <f t="shared" si="18"/>
        <v>0.25609756097560976</v>
      </c>
      <c r="AI92" s="69">
        <f t="shared" si="23"/>
        <v>3.98</v>
      </c>
      <c r="AJ92" s="69">
        <f t="shared" si="19"/>
        <v>0.93</v>
      </c>
      <c r="AK92" s="20">
        <f t="shared" si="19"/>
        <v>4</v>
      </c>
      <c r="AL92" s="20">
        <f t="shared" si="19"/>
        <v>4</v>
      </c>
      <c r="AM92" s="60"/>
    </row>
    <row r="93" spans="1:44" s="17" customFormat="1" ht="18" customHeight="1" x14ac:dyDescent="0.25">
      <c r="A93" s="19">
        <v>28</v>
      </c>
      <c r="B93" s="74" t="s">
        <v>50</v>
      </c>
      <c r="C93" s="74"/>
      <c r="D93" s="74"/>
      <c r="E93" s="74"/>
      <c r="F93" s="74"/>
      <c r="G93" s="74"/>
      <c r="H93" s="74"/>
      <c r="I93" s="74"/>
      <c r="J93" s="74"/>
      <c r="K93" s="74"/>
      <c r="L93" s="74"/>
      <c r="M93" s="74"/>
      <c r="N93" s="74"/>
      <c r="O93" s="74"/>
      <c r="P93" s="74"/>
      <c r="Q93" s="74"/>
      <c r="R93" s="74"/>
      <c r="S93" s="74"/>
      <c r="T93" s="74"/>
      <c r="U93" s="75"/>
      <c r="V93" s="20">
        <f t="shared" si="26"/>
        <v>14</v>
      </c>
      <c r="W93" s="20">
        <f t="shared" si="25"/>
        <v>32</v>
      </c>
      <c r="X93" s="20">
        <f t="shared" si="25"/>
        <v>35</v>
      </c>
      <c r="Y93" s="20">
        <f t="shared" si="25"/>
        <v>35</v>
      </c>
      <c r="Z93" s="20">
        <f t="shared" si="25"/>
        <v>32</v>
      </c>
      <c r="AA93" s="20">
        <f t="shared" si="25"/>
        <v>16</v>
      </c>
      <c r="AB93" s="21">
        <f t="shared" si="21"/>
        <v>164</v>
      </c>
      <c r="AC93" s="22">
        <f t="shared" si="22"/>
        <v>8.5365853658536592E-2</v>
      </c>
      <c r="AD93" s="22">
        <f t="shared" si="18"/>
        <v>0.1951219512195122</v>
      </c>
      <c r="AE93" s="22">
        <f t="shared" si="18"/>
        <v>0.21341463414634146</v>
      </c>
      <c r="AF93" s="22">
        <f t="shared" si="18"/>
        <v>0.21341463414634146</v>
      </c>
      <c r="AG93" s="22">
        <f t="shared" si="18"/>
        <v>0.1951219512195122</v>
      </c>
      <c r="AH93" s="22">
        <f t="shared" si="18"/>
        <v>9.7560975609756101E-2</v>
      </c>
      <c r="AI93" s="69">
        <f t="shared" si="23"/>
        <v>3.26</v>
      </c>
      <c r="AJ93" s="69">
        <f t="shared" si="19"/>
        <v>1.28</v>
      </c>
      <c r="AK93" s="20">
        <f t="shared" si="19"/>
        <v>3</v>
      </c>
      <c r="AL93" s="20">
        <f t="shared" si="19"/>
        <v>3</v>
      </c>
      <c r="AM93" s="60"/>
    </row>
    <row r="94" spans="1:44" s="17" customFormat="1" ht="18" customHeight="1" x14ac:dyDescent="0.25">
      <c r="A94" s="19">
        <v>29</v>
      </c>
      <c r="B94" s="74" t="s">
        <v>51</v>
      </c>
      <c r="C94" s="74"/>
      <c r="D94" s="74"/>
      <c r="E94" s="74"/>
      <c r="F94" s="74"/>
      <c r="G94" s="74"/>
      <c r="H94" s="74"/>
      <c r="I94" s="74"/>
      <c r="J94" s="74"/>
      <c r="K94" s="74"/>
      <c r="L94" s="74"/>
      <c r="M94" s="74"/>
      <c r="N94" s="74"/>
      <c r="O94" s="74"/>
      <c r="P94" s="74"/>
      <c r="Q94" s="74"/>
      <c r="R94" s="74"/>
      <c r="S94" s="74"/>
      <c r="T94" s="74"/>
      <c r="U94" s="75"/>
      <c r="V94" s="20">
        <f t="shared" si="26"/>
        <v>2</v>
      </c>
      <c r="W94" s="20">
        <f t="shared" si="25"/>
        <v>10</v>
      </c>
      <c r="X94" s="20">
        <f t="shared" si="25"/>
        <v>35</v>
      </c>
      <c r="Y94" s="20">
        <f t="shared" si="25"/>
        <v>65</v>
      </c>
      <c r="Z94" s="20">
        <f t="shared" si="25"/>
        <v>49</v>
      </c>
      <c r="AA94" s="20">
        <f t="shared" si="25"/>
        <v>3</v>
      </c>
      <c r="AB94" s="21">
        <f t="shared" si="21"/>
        <v>164</v>
      </c>
      <c r="AC94" s="22">
        <f t="shared" si="22"/>
        <v>1.2195121951219513E-2</v>
      </c>
      <c r="AD94" s="22">
        <f t="shared" si="18"/>
        <v>6.097560975609756E-2</v>
      </c>
      <c r="AE94" s="22">
        <f t="shared" si="18"/>
        <v>0.21341463414634146</v>
      </c>
      <c r="AF94" s="22">
        <f t="shared" si="18"/>
        <v>0.39634146341463417</v>
      </c>
      <c r="AG94" s="22">
        <f t="shared" si="18"/>
        <v>0.29878048780487804</v>
      </c>
      <c r="AH94" s="22">
        <f t="shared" si="18"/>
        <v>1.8292682926829267E-2</v>
      </c>
      <c r="AI94" s="69">
        <f t="shared" si="23"/>
        <v>3.93</v>
      </c>
      <c r="AJ94" s="69">
        <f t="shared" si="19"/>
        <v>0.94</v>
      </c>
      <c r="AK94" s="20">
        <f t="shared" si="19"/>
        <v>4</v>
      </c>
      <c r="AL94" s="20">
        <f t="shared" si="19"/>
        <v>4</v>
      </c>
      <c r="AM94" s="60"/>
    </row>
    <row r="95" spans="1:44" s="17" customFormat="1" ht="18" customHeight="1" x14ac:dyDescent="0.25">
      <c r="A95" s="19">
        <v>30</v>
      </c>
      <c r="B95" s="74" t="s">
        <v>52</v>
      </c>
      <c r="C95" s="74"/>
      <c r="D95" s="74"/>
      <c r="E95" s="74"/>
      <c r="F95" s="74"/>
      <c r="G95" s="74"/>
      <c r="H95" s="74"/>
      <c r="I95" s="74"/>
      <c r="J95" s="74"/>
      <c r="K95" s="74"/>
      <c r="L95" s="74"/>
      <c r="M95" s="74"/>
      <c r="N95" s="74"/>
      <c r="O95" s="74"/>
      <c r="P95" s="74"/>
      <c r="Q95" s="74"/>
      <c r="R95" s="74"/>
      <c r="S95" s="74"/>
      <c r="T95" s="74"/>
      <c r="U95" s="75"/>
      <c r="V95" s="20">
        <f t="shared" si="26"/>
        <v>1</v>
      </c>
      <c r="W95" s="20">
        <f t="shared" si="25"/>
        <v>4</v>
      </c>
      <c r="X95" s="20">
        <f t="shared" si="25"/>
        <v>25</v>
      </c>
      <c r="Y95" s="20">
        <f t="shared" si="25"/>
        <v>51</v>
      </c>
      <c r="Z95" s="20">
        <f t="shared" si="25"/>
        <v>38</v>
      </c>
      <c r="AA95" s="20">
        <f t="shared" si="25"/>
        <v>45</v>
      </c>
      <c r="AB95" s="21">
        <f t="shared" si="21"/>
        <v>164</v>
      </c>
      <c r="AC95" s="22">
        <f t="shared" si="22"/>
        <v>6.0975609756097563E-3</v>
      </c>
      <c r="AD95" s="22">
        <f t="shared" si="18"/>
        <v>2.4390243902439025E-2</v>
      </c>
      <c r="AE95" s="22">
        <f t="shared" si="18"/>
        <v>0.1524390243902439</v>
      </c>
      <c r="AF95" s="22">
        <f t="shared" si="18"/>
        <v>0.31097560975609756</v>
      </c>
      <c r="AG95" s="22">
        <f t="shared" si="18"/>
        <v>0.23170731707317074</v>
      </c>
      <c r="AH95" s="22">
        <f t="shared" si="18"/>
        <v>0.27439024390243905</v>
      </c>
      <c r="AI95" s="69">
        <f t="shared" si="23"/>
        <v>4.0199999999999996</v>
      </c>
      <c r="AJ95" s="69">
        <f t="shared" si="19"/>
        <v>0.86</v>
      </c>
      <c r="AK95" s="20">
        <f t="shared" si="19"/>
        <v>4</v>
      </c>
      <c r="AL95" s="20">
        <f t="shared" si="19"/>
        <v>4</v>
      </c>
      <c r="AM95" s="60"/>
    </row>
    <row r="96" spans="1:44" s="17" customFormat="1" ht="18" customHeight="1" x14ac:dyDescent="0.25">
      <c r="A96" s="19">
        <v>31</v>
      </c>
      <c r="B96" s="74" t="s">
        <v>53</v>
      </c>
      <c r="C96" s="74"/>
      <c r="D96" s="74"/>
      <c r="E96" s="74"/>
      <c r="F96" s="74"/>
      <c r="G96" s="74"/>
      <c r="H96" s="74"/>
      <c r="I96" s="74"/>
      <c r="J96" s="74"/>
      <c r="K96" s="74"/>
      <c r="L96" s="74"/>
      <c r="M96" s="74"/>
      <c r="N96" s="74"/>
      <c r="O96" s="74"/>
      <c r="P96" s="74"/>
      <c r="Q96" s="74"/>
      <c r="R96" s="74"/>
      <c r="S96" s="74"/>
      <c r="T96" s="74"/>
      <c r="U96" s="75"/>
      <c r="V96" s="20">
        <f t="shared" si="26"/>
        <v>2</v>
      </c>
      <c r="W96" s="20">
        <f t="shared" si="25"/>
        <v>13</v>
      </c>
      <c r="X96" s="20">
        <f t="shared" si="25"/>
        <v>31</v>
      </c>
      <c r="Y96" s="20">
        <f t="shared" si="25"/>
        <v>68</v>
      </c>
      <c r="Z96" s="20">
        <f t="shared" si="25"/>
        <v>50</v>
      </c>
      <c r="AA96" s="20">
        <f t="shared" si="25"/>
        <v>0</v>
      </c>
      <c r="AB96" s="21">
        <f t="shared" si="21"/>
        <v>164</v>
      </c>
      <c r="AC96" s="22">
        <f t="shared" si="22"/>
        <v>1.2195121951219513E-2</v>
      </c>
      <c r="AD96" s="22">
        <f t="shared" si="18"/>
        <v>7.926829268292683E-2</v>
      </c>
      <c r="AE96" s="22">
        <f t="shared" si="18"/>
        <v>0.18902439024390244</v>
      </c>
      <c r="AF96" s="22">
        <f t="shared" si="18"/>
        <v>0.41463414634146339</v>
      </c>
      <c r="AG96" s="22">
        <f t="shared" si="18"/>
        <v>0.3048780487804878</v>
      </c>
      <c r="AH96" s="22">
        <f t="shared" si="18"/>
        <v>0</v>
      </c>
      <c r="AI96" s="69">
        <f t="shared" si="23"/>
        <v>3.92</v>
      </c>
      <c r="AJ96" s="69">
        <f t="shared" si="19"/>
        <v>0.96</v>
      </c>
      <c r="AK96" s="20">
        <f t="shared" si="19"/>
        <v>4</v>
      </c>
      <c r="AL96" s="20">
        <f t="shared" si="19"/>
        <v>4</v>
      </c>
      <c r="AM96" s="60"/>
    </row>
    <row r="97" spans="1:39"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row>
    <row r="98" spans="1:39"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row>
    <row r="99" spans="1:39" s="35" customFormat="1" ht="20.25" customHeight="1" x14ac:dyDescent="0.25">
      <c r="A99" s="80" t="s">
        <v>54</v>
      </c>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61"/>
    </row>
    <row r="100" spans="1:39" ht="15" customHeight="1" x14ac:dyDescent="0.25">
      <c r="A100" s="30"/>
      <c r="B100" s="81"/>
      <c r="C100" s="81"/>
      <c r="D100" s="81"/>
      <c r="E100" s="81"/>
      <c r="F100" s="81"/>
      <c r="G100" s="81"/>
      <c r="H100" s="81"/>
      <c r="I100" s="81"/>
      <c r="J100" s="81"/>
      <c r="K100" s="81"/>
      <c r="L100" s="81"/>
      <c r="M100" s="81"/>
      <c r="N100" s="81"/>
      <c r="O100" s="81"/>
      <c r="P100" s="81"/>
      <c r="Q100" s="81"/>
      <c r="R100" s="81"/>
      <c r="S100" s="81"/>
      <c r="T100" s="81"/>
      <c r="U100" s="81"/>
      <c r="V100" s="82" t="s">
        <v>8</v>
      </c>
      <c r="W100" s="82"/>
      <c r="X100" s="82"/>
      <c r="Y100" s="82"/>
      <c r="Z100" s="82"/>
      <c r="AA100" s="82"/>
      <c r="AB100" s="30"/>
      <c r="AC100" s="82" t="s">
        <v>9</v>
      </c>
      <c r="AD100" s="82"/>
      <c r="AE100" s="82"/>
      <c r="AF100" s="82"/>
      <c r="AG100" s="82"/>
      <c r="AH100" s="82"/>
      <c r="AI100" s="83" t="s">
        <v>10</v>
      </c>
      <c r="AJ100" s="83"/>
      <c r="AK100" s="83"/>
      <c r="AL100" s="83"/>
    </row>
    <row r="101" spans="1:39" ht="15.75" thickBot="1" x14ac:dyDescent="0.3">
      <c r="A101" s="30"/>
      <c r="B101" s="81"/>
      <c r="C101" s="81"/>
      <c r="D101" s="81"/>
      <c r="E101" s="81"/>
      <c r="F101" s="81"/>
      <c r="G101" s="81"/>
      <c r="H101" s="81"/>
      <c r="I101" s="81"/>
      <c r="J101" s="81"/>
      <c r="K101" s="81"/>
      <c r="L101" s="81"/>
      <c r="M101" s="81"/>
      <c r="N101" s="81"/>
      <c r="O101" s="81"/>
      <c r="P101" s="81"/>
      <c r="Q101" s="81"/>
      <c r="R101" s="81"/>
      <c r="S101" s="81"/>
      <c r="T101" s="81"/>
      <c r="U101" s="81"/>
      <c r="V101" s="82"/>
      <c r="W101" s="82"/>
      <c r="X101" s="82"/>
      <c r="Y101" s="82"/>
      <c r="Z101" s="82"/>
      <c r="AA101" s="82"/>
      <c r="AB101" s="30"/>
      <c r="AC101" s="82"/>
      <c r="AD101" s="82"/>
      <c r="AE101" s="82"/>
      <c r="AF101" s="82"/>
      <c r="AG101" s="82"/>
      <c r="AH101" s="82"/>
      <c r="AI101" s="83"/>
      <c r="AJ101" s="83"/>
      <c r="AK101" s="83"/>
      <c r="AL101" s="83"/>
    </row>
    <row r="102" spans="1:39" s="17" customFormat="1" ht="18.75" x14ac:dyDescent="0.25">
      <c r="A102" s="31"/>
      <c r="B102" s="76"/>
      <c r="C102" s="76"/>
      <c r="D102" s="76"/>
      <c r="E102" s="76"/>
      <c r="F102" s="76"/>
      <c r="G102" s="76"/>
      <c r="H102" s="76"/>
      <c r="I102" s="76"/>
      <c r="J102" s="76"/>
      <c r="K102" s="76"/>
      <c r="L102" s="76"/>
      <c r="M102" s="76"/>
      <c r="N102" s="76"/>
      <c r="O102" s="76"/>
      <c r="P102" s="76"/>
      <c r="Q102" s="76"/>
      <c r="R102" s="76"/>
      <c r="S102" s="76"/>
      <c r="T102" s="76"/>
      <c r="U102" s="76"/>
      <c r="V102" s="32">
        <v>1</v>
      </c>
      <c r="W102" s="33">
        <v>2</v>
      </c>
      <c r="X102" s="33">
        <v>3</v>
      </c>
      <c r="Y102" s="33">
        <v>4</v>
      </c>
      <c r="Z102" s="34">
        <v>5</v>
      </c>
      <c r="AA102" s="34" t="s">
        <v>11</v>
      </c>
      <c r="AB102" s="14" t="s">
        <v>12</v>
      </c>
      <c r="AC102" s="32">
        <v>1</v>
      </c>
      <c r="AD102" s="33">
        <v>2</v>
      </c>
      <c r="AE102" s="33">
        <v>3</v>
      </c>
      <c r="AF102" s="33">
        <v>4</v>
      </c>
      <c r="AG102" s="34">
        <v>5</v>
      </c>
      <c r="AH102" s="34" t="s">
        <v>11</v>
      </c>
      <c r="AI102" s="15" t="s">
        <v>13</v>
      </c>
      <c r="AJ102" s="16" t="s">
        <v>14</v>
      </c>
      <c r="AK102" s="16" t="s">
        <v>15</v>
      </c>
      <c r="AL102" s="16" t="s">
        <v>16</v>
      </c>
      <c r="AM102" s="60"/>
    </row>
    <row r="103" spans="1:39" s="18" customFormat="1" ht="18.75" customHeight="1" x14ac:dyDescent="0.25">
      <c r="A103" s="84"/>
      <c r="B103" s="85"/>
      <c r="C103" s="85"/>
      <c r="D103" s="85"/>
      <c r="E103" s="85"/>
      <c r="F103" s="85"/>
      <c r="G103" s="85"/>
      <c r="H103" s="85"/>
      <c r="I103" s="85"/>
      <c r="J103" s="85"/>
      <c r="K103" s="85"/>
      <c r="L103" s="85"/>
      <c r="M103" s="85"/>
      <c r="N103" s="85"/>
      <c r="O103" s="85"/>
      <c r="P103" s="85"/>
      <c r="Q103" s="85"/>
      <c r="R103" s="85"/>
      <c r="S103" s="85"/>
      <c r="T103" s="85"/>
      <c r="U103" s="86"/>
      <c r="V103" s="36"/>
      <c r="W103" s="37"/>
      <c r="X103" s="37"/>
      <c r="Y103" s="37"/>
      <c r="Z103" s="38"/>
      <c r="AA103" s="39"/>
      <c r="AB103" s="40"/>
      <c r="AC103" s="41"/>
      <c r="AD103" s="42"/>
      <c r="AE103" s="42"/>
      <c r="AF103" s="42"/>
      <c r="AG103" s="43"/>
      <c r="AH103" s="44"/>
      <c r="AI103" s="45"/>
      <c r="AJ103" s="46"/>
      <c r="AK103" s="37"/>
      <c r="AL103" s="37"/>
      <c r="AM103" s="62"/>
    </row>
    <row r="104" spans="1:39" s="17" customFormat="1" ht="18" customHeight="1" x14ac:dyDescent="0.25">
      <c r="A104" s="19">
        <v>32</v>
      </c>
      <c r="B104" s="74" t="s">
        <v>55</v>
      </c>
      <c r="C104" s="74"/>
      <c r="D104" s="74"/>
      <c r="E104" s="74"/>
      <c r="F104" s="74"/>
      <c r="G104" s="74"/>
      <c r="H104" s="74"/>
      <c r="I104" s="74"/>
      <c r="J104" s="74"/>
      <c r="K104" s="74"/>
      <c r="L104" s="74"/>
      <c r="M104" s="74"/>
      <c r="N104" s="74"/>
      <c r="O104" s="74"/>
      <c r="P104" s="74"/>
      <c r="Q104" s="74"/>
      <c r="R104" s="74"/>
      <c r="S104" s="74"/>
      <c r="T104" s="74"/>
      <c r="U104" s="75"/>
      <c r="V104" s="20">
        <f>+AN32</f>
        <v>0</v>
      </c>
      <c r="W104" s="20">
        <f t="shared" ref="W104:AA107" si="27">+AO32</f>
        <v>7</v>
      </c>
      <c r="X104" s="20">
        <f t="shared" si="27"/>
        <v>17</v>
      </c>
      <c r="Y104" s="20">
        <f t="shared" si="27"/>
        <v>43</v>
      </c>
      <c r="Z104" s="20">
        <f t="shared" si="27"/>
        <v>66</v>
      </c>
      <c r="AA104" s="20">
        <f t="shared" si="27"/>
        <v>31</v>
      </c>
      <c r="AB104" s="21">
        <f>SUM(V104:AA104)</f>
        <v>164</v>
      </c>
      <c r="AC104" s="22">
        <f>V104/$AB104</f>
        <v>0</v>
      </c>
      <c r="AD104" s="22">
        <f t="shared" ref="AD104:AH107" si="28">W104/$AB104</f>
        <v>4.2682926829268296E-2</v>
      </c>
      <c r="AE104" s="22">
        <f t="shared" si="28"/>
        <v>0.10365853658536585</v>
      </c>
      <c r="AF104" s="22">
        <f t="shared" si="28"/>
        <v>0.26219512195121952</v>
      </c>
      <c r="AG104" s="22">
        <f t="shared" si="28"/>
        <v>0.40243902439024393</v>
      </c>
      <c r="AH104" s="22">
        <f t="shared" si="28"/>
        <v>0.18902439024390244</v>
      </c>
      <c r="AI104" s="69">
        <f>+BA32</f>
        <v>4.26</v>
      </c>
      <c r="AJ104" s="69">
        <f t="shared" ref="AJ104:AL107" si="29">+BB32</f>
        <v>0.88</v>
      </c>
      <c r="AK104" s="20">
        <f t="shared" si="29"/>
        <v>4</v>
      </c>
      <c r="AL104" s="20">
        <f t="shared" si="29"/>
        <v>5</v>
      </c>
      <c r="AM104" s="60"/>
    </row>
    <row r="105" spans="1:39" s="17" customFormat="1" ht="18" customHeight="1" x14ac:dyDescent="0.25">
      <c r="A105" s="19">
        <v>33</v>
      </c>
      <c r="B105" s="74" t="s">
        <v>56</v>
      </c>
      <c r="C105" s="74"/>
      <c r="D105" s="74"/>
      <c r="E105" s="74"/>
      <c r="F105" s="74"/>
      <c r="G105" s="74"/>
      <c r="H105" s="74"/>
      <c r="I105" s="74"/>
      <c r="J105" s="74"/>
      <c r="K105" s="74"/>
      <c r="L105" s="74"/>
      <c r="M105" s="74"/>
      <c r="N105" s="74"/>
      <c r="O105" s="74"/>
      <c r="P105" s="74"/>
      <c r="Q105" s="74"/>
      <c r="R105" s="74"/>
      <c r="S105" s="74"/>
      <c r="T105" s="74"/>
      <c r="U105" s="75"/>
      <c r="V105" s="20">
        <f t="shared" ref="V105:V107" si="30">+AN33</f>
        <v>0</v>
      </c>
      <c r="W105" s="20">
        <f t="shared" si="27"/>
        <v>9</v>
      </c>
      <c r="X105" s="20">
        <f t="shared" si="27"/>
        <v>11</v>
      </c>
      <c r="Y105" s="20">
        <f t="shared" si="27"/>
        <v>46</v>
      </c>
      <c r="Z105" s="20">
        <f t="shared" si="27"/>
        <v>63</v>
      </c>
      <c r="AA105" s="20">
        <f t="shared" si="27"/>
        <v>35</v>
      </c>
      <c r="AB105" s="21">
        <f t="shared" ref="AB105:AB107" si="31">SUM(V105:AA105)</f>
        <v>164</v>
      </c>
      <c r="AC105" s="22">
        <f t="shared" ref="AC105:AC107" si="32">V105/$AB105</f>
        <v>0</v>
      </c>
      <c r="AD105" s="22">
        <f t="shared" si="28"/>
        <v>5.4878048780487805E-2</v>
      </c>
      <c r="AE105" s="22">
        <f t="shared" si="28"/>
        <v>6.7073170731707321E-2</v>
      </c>
      <c r="AF105" s="22">
        <f t="shared" si="28"/>
        <v>0.28048780487804881</v>
      </c>
      <c r="AG105" s="22">
        <f t="shared" si="28"/>
        <v>0.38414634146341464</v>
      </c>
      <c r="AH105" s="22">
        <f t="shared" si="28"/>
        <v>0.21341463414634146</v>
      </c>
      <c r="AI105" s="69">
        <f t="shared" ref="AI105:AI107" si="33">+BA33</f>
        <v>4.26</v>
      </c>
      <c r="AJ105" s="69">
        <f t="shared" si="29"/>
        <v>0.89</v>
      </c>
      <c r="AK105" s="20">
        <f t="shared" si="29"/>
        <v>4</v>
      </c>
      <c r="AL105" s="20">
        <f t="shared" si="29"/>
        <v>5</v>
      </c>
      <c r="AM105" s="60"/>
    </row>
    <row r="106" spans="1:39" s="17" customFormat="1" ht="18" customHeight="1" x14ac:dyDescent="0.25">
      <c r="A106" s="19">
        <v>34</v>
      </c>
      <c r="B106" s="74" t="s">
        <v>57</v>
      </c>
      <c r="C106" s="74" t="s">
        <v>58</v>
      </c>
      <c r="D106" s="74" t="s">
        <v>58</v>
      </c>
      <c r="E106" s="74" t="s">
        <v>58</v>
      </c>
      <c r="F106" s="74" t="s">
        <v>58</v>
      </c>
      <c r="G106" s="74" t="s">
        <v>58</v>
      </c>
      <c r="H106" s="74" t="s">
        <v>58</v>
      </c>
      <c r="I106" s="74" t="s">
        <v>58</v>
      </c>
      <c r="J106" s="74" t="s">
        <v>58</v>
      </c>
      <c r="K106" s="74" t="s">
        <v>58</v>
      </c>
      <c r="L106" s="74" t="s">
        <v>58</v>
      </c>
      <c r="M106" s="74" t="s">
        <v>58</v>
      </c>
      <c r="N106" s="74" t="s">
        <v>58</v>
      </c>
      <c r="O106" s="74" t="s">
        <v>58</v>
      </c>
      <c r="P106" s="74" t="s">
        <v>58</v>
      </c>
      <c r="Q106" s="74" t="s">
        <v>58</v>
      </c>
      <c r="R106" s="74" t="s">
        <v>58</v>
      </c>
      <c r="S106" s="74" t="s">
        <v>58</v>
      </c>
      <c r="T106" s="74" t="s">
        <v>58</v>
      </c>
      <c r="U106" s="75" t="s">
        <v>58</v>
      </c>
      <c r="V106" s="20">
        <f t="shared" si="30"/>
        <v>3</v>
      </c>
      <c r="W106" s="20">
        <f t="shared" si="27"/>
        <v>6</v>
      </c>
      <c r="X106" s="20">
        <f t="shared" si="27"/>
        <v>13</v>
      </c>
      <c r="Y106" s="20">
        <f t="shared" si="27"/>
        <v>25</v>
      </c>
      <c r="Z106" s="20">
        <f t="shared" si="27"/>
        <v>80</v>
      </c>
      <c r="AA106" s="20">
        <f t="shared" si="27"/>
        <v>37</v>
      </c>
      <c r="AB106" s="21">
        <f t="shared" si="31"/>
        <v>164</v>
      </c>
      <c r="AC106" s="22">
        <f t="shared" si="32"/>
        <v>1.8292682926829267E-2</v>
      </c>
      <c r="AD106" s="22">
        <f t="shared" si="28"/>
        <v>3.6585365853658534E-2</v>
      </c>
      <c r="AE106" s="22">
        <f t="shared" si="28"/>
        <v>7.926829268292683E-2</v>
      </c>
      <c r="AF106" s="22">
        <f t="shared" si="28"/>
        <v>0.1524390243902439</v>
      </c>
      <c r="AG106" s="22">
        <f t="shared" si="28"/>
        <v>0.48780487804878048</v>
      </c>
      <c r="AH106" s="22">
        <f t="shared" si="28"/>
        <v>0.22560975609756098</v>
      </c>
      <c r="AI106" s="69">
        <f t="shared" si="33"/>
        <v>4.3600000000000003</v>
      </c>
      <c r="AJ106" s="69">
        <f t="shared" si="29"/>
        <v>1.01</v>
      </c>
      <c r="AK106" s="20">
        <f t="shared" si="29"/>
        <v>5</v>
      </c>
      <c r="AL106" s="20">
        <f t="shared" si="29"/>
        <v>5</v>
      </c>
      <c r="AM106" s="60"/>
    </row>
    <row r="107" spans="1:39" s="17" customFormat="1" ht="18" customHeight="1" x14ac:dyDescent="0.25">
      <c r="A107" s="19">
        <v>35</v>
      </c>
      <c r="B107" s="74" t="s">
        <v>59</v>
      </c>
      <c r="C107" s="74" t="s">
        <v>57</v>
      </c>
      <c r="D107" s="74" t="s">
        <v>57</v>
      </c>
      <c r="E107" s="74" t="s">
        <v>57</v>
      </c>
      <c r="F107" s="74" t="s">
        <v>57</v>
      </c>
      <c r="G107" s="74" t="s">
        <v>57</v>
      </c>
      <c r="H107" s="74" t="s">
        <v>57</v>
      </c>
      <c r="I107" s="74" t="s">
        <v>57</v>
      </c>
      <c r="J107" s="74" t="s">
        <v>57</v>
      </c>
      <c r="K107" s="74" t="s">
        <v>57</v>
      </c>
      <c r="L107" s="74" t="s">
        <v>57</v>
      </c>
      <c r="M107" s="74" t="s">
        <v>57</v>
      </c>
      <c r="N107" s="74" t="s">
        <v>57</v>
      </c>
      <c r="O107" s="74" t="s">
        <v>57</v>
      </c>
      <c r="P107" s="74" t="s">
        <v>57</v>
      </c>
      <c r="Q107" s="74" t="s">
        <v>57</v>
      </c>
      <c r="R107" s="74" t="s">
        <v>57</v>
      </c>
      <c r="S107" s="74" t="s">
        <v>57</v>
      </c>
      <c r="T107" s="74" t="s">
        <v>57</v>
      </c>
      <c r="U107" s="75" t="s">
        <v>57</v>
      </c>
      <c r="V107" s="20">
        <f t="shared" si="30"/>
        <v>4</v>
      </c>
      <c r="W107" s="20">
        <f t="shared" si="27"/>
        <v>8</v>
      </c>
      <c r="X107" s="20">
        <f t="shared" si="27"/>
        <v>19</v>
      </c>
      <c r="Y107" s="20">
        <f t="shared" si="27"/>
        <v>50</v>
      </c>
      <c r="Z107" s="20">
        <f t="shared" si="27"/>
        <v>63</v>
      </c>
      <c r="AA107" s="20">
        <f t="shared" si="27"/>
        <v>20</v>
      </c>
      <c r="AB107" s="21">
        <f t="shared" si="31"/>
        <v>164</v>
      </c>
      <c r="AC107" s="22">
        <f t="shared" si="32"/>
        <v>2.4390243902439025E-2</v>
      </c>
      <c r="AD107" s="22">
        <f t="shared" si="28"/>
        <v>4.878048780487805E-2</v>
      </c>
      <c r="AE107" s="22">
        <f t="shared" si="28"/>
        <v>0.11585365853658537</v>
      </c>
      <c r="AF107" s="22">
        <f t="shared" si="28"/>
        <v>0.3048780487804878</v>
      </c>
      <c r="AG107" s="22">
        <f t="shared" si="28"/>
        <v>0.38414634146341464</v>
      </c>
      <c r="AH107" s="22">
        <f t="shared" si="28"/>
        <v>0.12195121951219512</v>
      </c>
      <c r="AI107" s="69">
        <f t="shared" si="33"/>
        <v>4.1100000000000003</v>
      </c>
      <c r="AJ107" s="69">
        <f t="shared" si="29"/>
        <v>1.02</v>
      </c>
      <c r="AK107" s="20">
        <f t="shared" si="29"/>
        <v>4</v>
      </c>
      <c r="AL107" s="20">
        <f t="shared" si="29"/>
        <v>5</v>
      </c>
      <c r="AM107" s="60"/>
    </row>
    <row r="108" spans="1:39"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row>
    <row r="109" spans="1:39"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row>
    <row r="110" spans="1:39" s="35" customFormat="1" ht="20.25" customHeight="1" x14ac:dyDescent="0.25">
      <c r="A110" s="80" t="s">
        <v>60</v>
      </c>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61"/>
    </row>
    <row r="111" spans="1:39" ht="15" customHeight="1" x14ac:dyDescent="0.25">
      <c r="A111" s="30"/>
      <c r="B111" s="81"/>
      <c r="C111" s="81"/>
      <c r="D111" s="81"/>
      <c r="E111" s="81"/>
      <c r="F111" s="81"/>
      <c r="G111" s="81"/>
      <c r="H111" s="81"/>
      <c r="I111" s="81"/>
      <c r="J111" s="81"/>
      <c r="K111" s="81"/>
      <c r="L111" s="81"/>
      <c r="M111" s="81"/>
      <c r="N111" s="81"/>
      <c r="O111" s="81"/>
      <c r="P111" s="81"/>
      <c r="Q111" s="81"/>
      <c r="R111" s="81"/>
      <c r="S111" s="81"/>
      <c r="T111" s="81"/>
      <c r="U111" s="81"/>
      <c r="V111" s="82" t="s">
        <v>8</v>
      </c>
      <c r="W111" s="82"/>
      <c r="X111" s="82"/>
      <c r="Y111" s="82"/>
      <c r="Z111" s="82"/>
      <c r="AA111" s="82"/>
      <c r="AB111" s="30"/>
      <c r="AC111" s="82" t="s">
        <v>9</v>
      </c>
      <c r="AD111" s="82"/>
      <c r="AE111" s="82"/>
      <c r="AF111" s="82"/>
      <c r="AG111" s="82"/>
      <c r="AH111" s="82"/>
      <c r="AI111" s="83" t="s">
        <v>10</v>
      </c>
      <c r="AJ111" s="83"/>
      <c r="AK111" s="83"/>
      <c r="AL111" s="83"/>
    </row>
    <row r="112" spans="1:39" ht="15.75" thickBot="1" x14ac:dyDescent="0.3">
      <c r="A112" s="30"/>
      <c r="B112" s="81"/>
      <c r="C112" s="81"/>
      <c r="D112" s="81"/>
      <c r="E112" s="81"/>
      <c r="F112" s="81"/>
      <c r="G112" s="81"/>
      <c r="H112" s="81"/>
      <c r="I112" s="81"/>
      <c r="J112" s="81"/>
      <c r="K112" s="81"/>
      <c r="L112" s="81"/>
      <c r="M112" s="81"/>
      <c r="N112" s="81"/>
      <c r="O112" s="81"/>
      <c r="P112" s="81"/>
      <c r="Q112" s="81"/>
      <c r="R112" s="81"/>
      <c r="S112" s="81"/>
      <c r="T112" s="81"/>
      <c r="U112" s="81"/>
      <c r="V112" s="82"/>
      <c r="W112" s="82"/>
      <c r="X112" s="82"/>
      <c r="Y112" s="82"/>
      <c r="Z112" s="82"/>
      <c r="AA112" s="82"/>
      <c r="AB112" s="30"/>
      <c r="AC112" s="82"/>
      <c r="AD112" s="82"/>
      <c r="AE112" s="82"/>
      <c r="AF112" s="82"/>
      <c r="AG112" s="82"/>
      <c r="AH112" s="82"/>
      <c r="AI112" s="83"/>
      <c r="AJ112" s="83"/>
      <c r="AK112" s="83"/>
      <c r="AL112" s="83"/>
    </row>
    <row r="113" spans="1:39" s="17" customFormat="1" ht="18.75" x14ac:dyDescent="0.25">
      <c r="A113" s="31"/>
      <c r="B113" s="76"/>
      <c r="C113" s="76"/>
      <c r="D113" s="76"/>
      <c r="E113" s="76"/>
      <c r="F113" s="76"/>
      <c r="G113" s="76"/>
      <c r="H113" s="76"/>
      <c r="I113" s="76"/>
      <c r="J113" s="76"/>
      <c r="K113" s="76"/>
      <c r="L113" s="76"/>
      <c r="M113" s="76"/>
      <c r="N113" s="76"/>
      <c r="O113" s="76"/>
      <c r="P113" s="76"/>
      <c r="Q113" s="76"/>
      <c r="R113" s="76"/>
      <c r="S113" s="76"/>
      <c r="T113" s="76"/>
      <c r="U113" s="76"/>
      <c r="V113" s="32">
        <v>1</v>
      </c>
      <c r="W113" s="33">
        <v>2</v>
      </c>
      <c r="X113" s="33">
        <v>3</v>
      </c>
      <c r="Y113" s="33">
        <v>4</v>
      </c>
      <c r="Z113" s="34">
        <v>5</v>
      </c>
      <c r="AA113" s="34" t="s">
        <v>11</v>
      </c>
      <c r="AB113" s="14" t="s">
        <v>12</v>
      </c>
      <c r="AC113" s="32">
        <v>1</v>
      </c>
      <c r="AD113" s="33">
        <v>2</v>
      </c>
      <c r="AE113" s="33">
        <v>3</v>
      </c>
      <c r="AF113" s="33">
        <v>4</v>
      </c>
      <c r="AG113" s="34">
        <v>5</v>
      </c>
      <c r="AH113" s="34" t="s">
        <v>11</v>
      </c>
      <c r="AI113" s="15" t="s">
        <v>13</v>
      </c>
      <c r="AJ113" s="16" t="s">
        <v>14</v>
      </c>
      <c r="AK113" s="16" t="s">
        <v>15</v>
      </c>
      <c r="AL113" s="16" t="s">
        <v>16</v>
      </c>
      <c r="AM113" s="60"/>
    </row>
    <row r="114" spans="1:39" s="18" customFormat="1" ht="18.75" customHeight="1" x14ac:dyDescent="0.25">
      <c r="A114" s="77" t="s">
        <v>61</v>
      </c>
      <c r="B114" s="78"/>
      <c r="C114" s="78"/>
      <c r="D114" s="78"/>
      <c r="E114" s="78"/>
      <c r="F114" s="78"/>
      <c r="G114" s="78"/>
      <c r="H114" s="78"/>
      <c r="I114" s="78"/>
      <c r="J114" s="78"/>
      <c r="K114" s="78"/>
      <c r="L114" s="78"/>
      <c r="M114" s="78"/>
      <c r="N114" s="78"/>
      <c r="O114" s="78"/>
      <c r="P114" s="78"/>
      <c r="Q114" s="78"/>
      <c r="R114" s="78"/>
      <c r="S114" s="78"/>
      <c r="T114" s="78"/>
      <c r="U114" s="79"/>
      <c r="V114" s="36"/>
      <c r="W114" s="36"/>
      <c r="X114" s="36"/>
      <c r="Y114" s="36"/>
      <c r="Z114" s="36"/>
      <c r="AA114" s="36"/>
      <c r="AB114" s="40"/>
      <c r="AC114" s="41"/>
      <c r="AD114" s="42"/>
      <c r="AE114" s="42"/>
      <c r="AF114" s="42"/>
      <c r="AG114" s="43"/>
      <c r="AH114" s="44"/>
      <c r="AI114" s="45"/>
      <c r="AJ114" s="46"/>
      <c r="AK114" s="37"/>
      <c r="AL114" s="37"/>
      <c r="AM114" s="62"/>
    </row>
    <row r="115" spans="1:39" s="18" customFormat="1" ht="18" customHeight="1" x14ac:dyDescent="0.25">
      <c r="A115" s="19">
        <v>36</v>
      </c>
      <c r="B115" s="74" t="s">
        <v>62</v>
      </c>
      <c r="C115" s="74"/>
      <c r="D115" s="74"/>
      <c r="E115" s="74"/>
      <c r="F115" s="74"/>
      <c r="G115" s="74"/>
      <c r="H115" s="74"/>
      <c r="I115" s="74"/>
      <c r="J115" s="74"/>
      <c r="K115" s="74"/>
      <c r="L115" s="74"/>
      <c r="M115" s="74"/>
      <c r="N115" s="74"/>
      <c r="O115" s="74"/>
      <c r="P115" s="74"/>
      <c r="Q115" s="74"/>
      <c r="R115" s="74"/>
      <c r="S115" s="74"/>
      <c r="T115" s="74"/>
      <c r="U115" s="75"/>
      <c r="V115" s="20">
        <f>+AN36</f>
        <v>10</v>
      </c>
      <c r="W115" s="20">
        <f t="shared" ref="W115:AA115" si="34">+AO36</f>
        <v>6</v>
      </c>
      <c r="X115" s="20">
        <f t="shared" si="34"/>
        <v>17</v>
      </c>
      <c r="Y115" s="20">
        <f t="shared" si="34"/>
        <v>49</v>
      </c>
      <c r="Z115" s="20">
        <f t="shared" si="34"/>
        <v>76</v>
      </c>
      <c r="AA115" s="20">
        <f t="shared" si="34"/>
        <v>6</v>
      </c>
      <c r="AB115" s="21">
        <f>SUM(V115:AA115)</f>
        <v>164</v>
      </c>
      <c r="AC115" s="22">
        <f>V115/$AB115</f>
        <v>6.097560975609756E-2</v>
      </c>
      <c r="AD115" s="22">
        <f t="shared" ref="AD115:AH116" si="35">W115/$AB115</f>
        <v>3.6585365853658534E-2</v>
      </c>
      <c r="AE115" s="22">
        <f t="shared" si="35"/>
        <v>0.10365853658536585</v>
      </c>
      <c r="AF115" s="22">
        <f t="shared" si="35"/>
        <v>0.29878048780487804</v>
      </c>
      <c r="AG115" s="22">
        <f t="shared" si="35"/>
        <v>0.46341463414634149</v>
      </c>
      <c r="AH115" s="22">
        <f t="shared" si="35"/>
        <v>3.6585365853658534E-2</v>
      </c>
      <c r="AI115" s="69">
        <f>+BA36</f>
        <v>4.1100000000000003</v>
      </c>
      <c r="AJ115" s="69">
        <f t="shared" ref="AJ115:AL115" si="36">+BB36</f>
        <v>1.1399999999999999</v>
      </c>
      <c r="AK115" s="20">
        <f t="shared" si="36"/>
        <v>4</v>
      </c>
      <c r="AL115" s="20">
        <f t="shared" si="36"/>
        <v>5</v>
      </c>
      <c r="AM115" s="62"/>
    </row>
    <row r="116" spans="1:39" s="18" customFormat="1" ht="18" customHeight="1" x14ac:dyDescent="0.25">
      <c r="A116" s="19">
        <v>37</v>
      </c>
      <c r="B116" s="74" t="s">
        <v>63</v>
      </c>
      <c r="C116" s="74"/>
      <c r="D116" s="74"/>
      <c r="E116" s="74"/>
      <c r="F116" s="74"/>
      <c r="G116" s="74"/>
      <c r="H116" s="74"/>
      <c r="I116" s="74"/>
      <c r="J116" s="74"/>
      <c r="K116" s="74"/>
      <c r="L116" s="74"/>
      <c r="M116" s="74"/>
      <c r="N116" s="74"/>
      <c r="O116" s="74"/>
      <c r="P116" s="74"/>
      <c r="Q116" s="74"/>
      <c r="R116" s="74"/>
      <c r="S116" s="74"/>
      <c r="T116" s="74"/>
      <c r="U116" s="75"/>
      <c r="V116" s="20">
        <f>+AN37</f>
        <v>5</v>
      </c>
      <c r="W116" s="20">
        <f t="shared" ref="W116:AA116" si="37">+AO37</f>
        <v>2</v>
      </c>
      <c r="X116" s="20">
        <f t="shared" si="37"/>
        <v>17</v>
      </c>
      <c r="Y116" s="20">
        <f t="shared" si="37"/>
        <v>47</v>
      </c>
      <c r="Z116" s="20">
        <f t="shared" si="37"/>
        <v>89</v>
      </c>
      <c r="AA116" s="20">
        <f t="shared" si="37"/>
        <v>4</v>
      </c>
      <c r="AB116" s="21">
        <f t="shared" ref="AB116:AB126" si="38">SUM(V116:AA116)</f>
        <v>164</v>
      </c>
      <c r="AC116" s="22">
        <f>V116/$AB116</f>
        <v>3.048780487804878E-2</v>
      </c>
      <c r="AD116" s="22">
        <f t="shared" si="35"/>
        <v>1.2195121951219513E-2</v>
      </c>
      <c r="AE116" s="22">
        <f t="shared" si="35"/>
        <v>0.10365853658536585</v>
      </c>
      <c r="AF116" s="22">
        <f t="shared" si="35"/>
        <v>0.28658536585365851</v>
      </c>
      <c r="AG116" s="22">
        <f t="shared" si="35"/>
        <v>0.54268292682926833</v>
      </c>
      <c r="AH116" s="22">
        <f t="shared" si="35"/>
        <v>2.4390243902439025E-2</v>
      </c>
      <c r="AI116" s="69">
        <f>+BA37</f>
        <v>4.33</v>
      </c>
      <c r="AJ116" s="69">
        <f t="shared" ref="AJ116:AL116" si="39">+BB37</f>
        <v>0.94</v>
      </c>
      <c r="AK116" s="20">
        <f t="shared" si="39"/>
        <v>5</v>
      </c>
      <c r="AL116" s="20">
        <f t="shared" si="39"/>
        <v>5</v>
      </c>
      <c r="AM116" s="62"/>
    </row>
    <row r="117" spans="1:39" s="18" customFormat="1" ht="18.75" customHeight="1" x14ac:dyDescent="0.25">
      <c r="A117" s="77" t="s">
        <v>64</v>
      </c>
      <c r="B117" s="78"/>
      <c r="C117" s="78"/>
      <c r="D117" s="78"/>
      <c r="E117" s="78"/>
      <c r="F117" s="78"/>
      <c r="G117" s="78"/>
      <c r="H117" s="78"/>
      <c r="I117" s="78"/>
      <c r="J117" s="78"/>
      <c r="K117" s="78"/>
      <c r="L117" s="78"/>
      <c r="M117" s="78"/>
      <c r="N117" s="78"/>
      <c r="O117" s="78"/>
      <c r="P117" s="78"/>
      <c r="Q117" s="78"/>
      <c r="R117" s="78"/>
      <c r="S117" s="78"/>
      <c r="T117" s="78"/>
      <c r="U117" s="79"/>
      <c r="V117" s="36"/>
      <c r="W117" s="36"/>
      <c r="X117" s="36"/>
      <c r="Y117" s="36"/>
      <c r="Z117" s="36"/>
      <c r="AA117" s="36"/>
      <c r="AB117" s="21"/>
      <c r="AC117" s="41"/>
      <c r="AD117" s="42"/>
      <c r="AE117" s="42"/>
      <c r="AF117" s="42"/>
      <c r="AG117" s="43"/>
      <c r="AH117" s="44"/>
      <c r="AI117" s="70"/>
      <c r="AJ117" s="70"/>
      <c r="AK117" s="36"/>
      <c r="AL117" s="36"/>
      <c r="AM117" s="62"/>
    </row>
    <row r="118" spans="1:39" s="18" customFormat="1" ht="18" customHeight="1" x14ac:dyDescent="0.25">
      <c r="A118" s="19">
        <v>38</v>
      </c>
      <c r="B118" s="74" t="s">
        <v>150</v>
      </c>
      <c r="C118" s="74" t="s">
        <v>66</v>
      </c>
      <c r="D118" s="74" t="s">
        <v>66</v>
      </c>
      <c r="E118" s="74" t="s">
        <v>66</v>
      </c>
      <c r="F118" s="74" t="s">
        <v>66</v>
      </c>
      <c r="G118" s="74" t="s">
        <v>66</v>
      </c>
      <c r="H118" s="74" t="s">
        <v>66</v>
      </c>
      <c r="I118" s="74" t="s">
        <v>66</v>
      </c>
      <c r="J118" s="74" t="s">
        <v>66</v>
      </c>
      <c r="K118" s="74" t="s">
        <v>66</v>
      </c>
      <c r="L118" s="74" t="s">
        <v>66</v>
      </c>
      <c r="M118" s="74" t="s">
        <v>66</v>
      </c>
      <c r="N118" s="74" t="s">
        <v>66</v>
      </c>
      <c r="O118" s="74" t="s">
        <v>66</v>
      </c>
      <c r="P118" s="74" t="s">
        <v>66</v>
      </c>
      <c r="Q118" s="74" t="s">
        <v>66</v>
      </c>
      <c r="R118" s="74" t="s">
        <v>66</v>
      </c>
      <c r="S118" s="74" t="s">
        <v>66</v>
      </c>
      <c r="T118" s="74" t="s">
        <v>66</v>
      </c>
      <c r="U118" s="75" t="s">
        <v>66</v>
      </c>
      <c r="V118" s="20">
        <f>+AN38</f>
        <v>3</v>
      </c>
      <c r="W118" s="20">
        <f t="shared" ref="W118:AA126" si="40">+AO38</f>
        <v>6</v>
      </c>
      <c r="X118" s="20">
        <f t="shared" si="40"/>
        <v>12</v>
      </c>
      <c r="Y118" s="20">
        <f t="shared" si="40"/>
        <v>35</v>
      </c>
      <c r="Z118" s="20">
        <f t="shared" si="40"/>
        <v>40</v>
      </c>
      <c r="AA118" s="20">
        <f t="shared" si="40"/>
        <v>68</v>
      </c>
      <c r="AB118" s="21">
        <f t="shared" si="38"/>
        <v>164</v>
      </c>
      <c r="AC118" s="22">
        <f>V118/$AB118</f>
        <v>1.8292682926829267E-2</v>
      </c>
      <c r="AD118" s="22">
        <f t="shared" ref="AD118:AH126" si="41">W118/$AB118</f>
        <v>3.6585365853658534E-2</v>
      </c>
      <c r="AE118" s="22">
        <f t="shared" si="41"/>
        <v>7.3170731707317069E-2</v>
      </c>
      <c r="AF118" s="22">
        <f t="shared" si="41"/>
        <v>0.21341463414634146</v>
      </c>
      <c r="AG118" s="22">
        <f t="shared" si="41"/>
        <v>0.24390243902439024</v>
      </c>
      <c r="AH118" s="22">
        <f t="shared" si="41"/>
        <v>0.41463414634146339</v>
      </c>
      <c r="AI118" s="69">
        <f>+BA38</f>
        <v>4.07</v>
      </c>
      <c r="AJ118" s="69">
        <f t="shared" ref="AJ118:AL126" si="42">+BB38</f>
        <v>1.04</v>
      </c>
      <c r="AK118" s="20">
        <f t="shared" si="42"/>
        <v>4</v>
      </c>
      <c r="AL118" s="20">
        <f t="shared" si="42"/>
        <v>5</v>
      </c>
      <c r="AM118" s="62"/>
    </row>
    <row r="119" spans="1:39" s="18" customFormat="1" ht="18" customHeight="1" x14ac:dyDescent="0.25">
      <c r="A119" s="19">
        <v>39</v>
      </c>
      <c r="B119" s="74" t="s">
        <v>65</v>
      </c>
      <c r="C119" s="74" t="s">
        <v>66</v>
      </c>
      <c r="D119" s="74" t="s">
        <v>66</v>
      </c>
      <c r="E119" s="74" t="s">
        <v>66</v>
      </c>
      <c r="F119" s="74" t="s">
        <v>66</v>
      </c>
      <c r="G119" s="74" t="s">
        <v>66</v>
      </c>
      <c r="H119" s="74" t="s">
        <v>66</v>
      </c>
      <c r="I119" s="74" t="s">
        <v>66</v>
      </c>
      <c r="J119" s="74" t="s">
        <v>66</v>
      </c>
      <c r="K119" s="74" t="s">
        <v>66</v>
      </c>
      <c r="L119" s="74" t="s">
        <v>66</v>
      </c>
      <c r="M119" s="74" t="s">
        <v>66</v>
      </c>
      <c r="N119" s="74" t="s">
        <v>66</v>
      </c>
      <c r="O119" s="74" t="s">
        <v>66</v>
      </c>
      <c r="P119" s="74" t="s">
        <v>66</v>
      </c>
      <c r="Q119" s="74" t="s">
        <v>66</v>
      </c>
      <c r="R119" s="74" t="s">
        <v>66</v>
      </c>
      <c r="S119" s="74" t="s">
        <v>66</v>
      </c>
      <c r="T119" s="74" t="s">
        <v>66</v>
      </c>
      <c r="U119" s="75" t="s">
        <v>66</v>
      </c>
      <c r="V119" s="20">
        <f t="shared" ref="V119:V126" si="43">+AN39</f>
        <v>0</v>
      </c>
      <c r="W119" s="20">
        <f t="shared" si="40"/>
        <v>6</v>
      </c>
      <c r="X119" s="20">
        <f t="shared" si="40"/>
        <v>15</v>
      </c>
      <c r="Y119" s="20">
        <f t="shared" si="40"/>
        <v>45</v>
      </c>
      <c r="Z119" s="20">
        <f t="shared" si="40"/>
        <v>97</v>
      </c>
      <c r="AA119" s="20">
        <f t="shared" si="40"/>
        <v>1</v>
      </c>
      <c r="AB119" s="21">
        <f t="shared" ref="AB119" si="44">SUM(V119:AA119)</f>
        <v>164</v>
      </c>
      <c r="AC119" s="22">
        <f t="shared" ref="AC119" si="45">V119/$AB119</f>
        <v>0</v>
      </c>
      <c r="AD119" s="22">
        <f t="shared" ref="AD119" si="46">W119/$AB119</f>
        <v>3.6585365853658534E-2</v>
      </c>
      <c r="AE119" s="22">
        <f t="shared" ref="AE119" si="47">X119/$AB119</f>
        <v>9.1463414634146339E-2</v>
      </c>
      <c r="AF119" s="22">
        <f t="shared" ref="AF119" si="48">Y119/$AB119</f>
        <v>0.27439024390243905</v>
      </c>
      <c r="AG119" s="22">
        <f t="shared" ref="AG119" si="49">Z119/$AB119</f>
        <v>0.59146341463414631</v>
      </c>
      <c r="AH119" s="22">
        <f t="shared" ref="AH119" si="50">AA119/$AB119</f>
        <v>6.0975609756097563E-3</v>
      </c>
      <c r="AI119" s="69">
        <f t="shared" ref="AI119:AI126" si="51">+BA39</f>
        <v>4.43</v>
      </c>
      <c r="AJ119" s="69">
        <f t="shared" si="42"/>
        <v>0.81</v>
      </c>
      <c r="AK119" s="20">
        <f t="shared" si="42"/>
        <v>5</v>
      </c>
      <c r="AL119" s="20">
        <f t="shared" si="42"/>
        <v>5</v>
      </c>
      <c r="AM119" s="62"/>
    </row>
    <row r="120" spans="1:39" s="18" customFormat="1" ht="18" customHeight="1" x14ac:dyDescent="0.25">
      <c r="A120" s="19">
        <v>40</v>
      </c>
      <c r="B120" s="74" t="s">
        <v>67</v>
      </c>
      <c r="C120" s="74" t="s">
        <v>68</v>
      </c>
      <c r="D120" s="74" t="s">
        <v>68</v>
      </c>
      <c r="E120" s="74" t="s">
        <v>68</v>
      </c>
      <c r="F120" s="74" t="s">
        <v>68</v>
      </c>
      <c r="G120" s="74" t="s">
        <v>68</v>
      </c>
      <c r="H120" s="74" t="s">
        <v>68</v>
      </c>
      <c r="I120" s="74" t="s">
        <v>68</v>
      </c>
      <c r="J120" s="74" t="s">
        <v>68</v>
      </c>
      <c r="K120" s="74" t="s">
        <v>68</v>
      </c>
      <c r="L120" s="74" t="s">
        <v>68</v>
      </c>
      <c r="M120" s="74" t="s">
        <v>68</v>
      </c>
      <c r="N120" s="74" t="s">
        <v>68</v>
      </c>
      <c r="O120" s="74" t="s">
        <v>68</v>
      </c>
      <c r="P120" s="74" t="s">
        <v>68</v>
      </c>
      <c r="Q120" s="74" t="s">
        <v>68</v>
      </c>
      <c r="R120" s="74" t="s">
        <v>68</v>
      </c>
      <c r="S120" s="74" t="s">
        <v>68</v>
      </c>
      <c r="T120" s="74" t="s">
        <v>68</v>
      </c>
      <c r="U120" s="75" t="s">
        <v>68</v>
      </c>
      <c r="V120" s="20">
        <f t="shared" si="43"/>
        <v>3</v>
      </c>
      <c r="W120" s="20">
        <f t="shared" si="40"/>
        <v>5</v>
      </c>
      <c r="X120" s="20">
        <f t="shared" si="40"/>
        <v>9</v>
      </c>
      <c r="Y120" s="20">
        <f t="shared" si="40"/>
        <v>52</v>
      </c>
      <c r="Z120" s="20">
        <f t="shared" si="40"/>
        <v>94</v>
      </c>
      <c r="AA120" s="20">
        <f t="shared" si="40"/>
        <v>1</v>
      </c>
      <c r="AB120" s="21">
        <f t="shared" si="38"/>
        <v>164</v>
      </c>
      <c r="AC120" s="22">
        <f t="shared" ref="AC120:AC126" si="52">V120/$AB120</f>
        <v>1.8292682926829267E-2</v>
      </c>
      <c r="AD120" s="22">
        <f t="shared" si="41"/>
        <v>3.048780487804878E-2</v>
      </c>
      <c r="AE120" s="22">
        <f t="shared" si="41"/>
        <v>5.4878048780487805E-2</v>
      </c>
      <c r="AF120" s="22">
        <f t="shared" si="41"/>
        <v>0.31707317073170732</v>
      </c>
      <c r="AG120" s="22">
        <f t="shared" si="41"/>
        <v>0.57317073170731703</v>
      </c>
      <c r="AH120" s="22">
        <f t="shared" si="41"/>
        <v>6.0975609756097563E-3</v>
      </c>
      <c r="AI120" s="69">
        <f t="shared" si="51"/>
        <v>4.4000000000000004</v>
      </c>
      <c r="AJ120" s="69">
        <f t="shared" si="42"/>
        <v>0.87</v>
      </c>
      <c r="AK120" s="20">
        <f t="shared" si="42"/>
        <v>5</v>
      </c>
      <c r="AL120" s="20">
        <f t="shared" si="42"/>
        <v>5</v>
      </c>
      <c r="AM120" s="62"/>
    </row>
    <row r="121" spans="1:39" s="18" customFormat="1" ht="18" customHeight="1" x14ac:dyDescent="0.25">
      <c r="A121" s="19">
        <v>41</v>
      </c>
      <c r="B121" s="74" t="s">
        <v>69</v>
      </c>
      <c r="C121" s="74" t="s">
        <v>70</v>
      </c>
      <c r="D121" s="74" t="s">
        <v>70</v>
      </c>
      <c r="E121" s="74" t="s">
        <v>70</v>
      </c>
      <c r="F121" s="74" t="s">
        <v>70</v>
      </c>
      <c r="G121" s="74" t="s">
        <v>70</v>
      </c>
      <c r="H121" s="74" t="s">
        <v>70</v>
      </c>
      <c r="I121" s="74" t="s">
        <v>70</v>
      </c>
      <c r="J121" s="74" t="s">
        <v>70</v>
      </c>
      <c r="K121" s="74" t="s">
        <v>70</v>
      </c>
      <c r="L121" s="74" t="s">
        <v>70</v>
      </c>
      <c r="M121" s="74" t="s">
        <v>70</v>
      </c>
      <c r="N121" s="74" t="s">
        <v>70</v>
      </c>
      <c r="O121" s="74" t="s">
        <v>70</v>
      </c>
      <c r="P121" s="74" t="s">
        <v>70</v>
      </c>
      <c r="Q121" s="74" t="s">
        <v>70</v>
      </c>
      <c r="R121" s="74" t="s">
        <v>70</v>
      </c>
      <c r="S121" s="74" t="s">
        <v>70</v>
      </c>
      <c r="T121" s="74" t="s">
        <v>70</v>
      </c>
      <c r="U121" s="75" t="s">
        <v>70</v>
      </c>
      <c r="V121" s="20">
        <f t="shared" si="43"/>
        <v>0</v>
      </c>
      <c r="W121" s="20">
        <f t="shared" si="40"/>
        <v>4</v>
      </c>
      <c r="X121" s="20">
        <f t="shared" si="40"/>
        <v>13</v>
      </c>
      <c r="Y121" s="20">
        <f t="shared" si="40"/>
        <v>40</v>
      </c>
      <c r="Z121" s="20">
        <f t="shared" si="40"/>
        <v>101</v>
      </c>
      <c r="AA121" s="20">
        <f t="shared" si="40"/>
        <v>6</v>
      </c>
      <c r="AB121" s="21">
        <f t="shared" si="38"/>
        <v>164</v>
      </c>
      <c r="AC121" s="22">
        <f t="shared" si="52"/>
        <v>0</v>
      </c>
      <c r="AD121" s="22">
        <f t="shared" si="41"/>
        <v>2.4390243902439025E-2</v>
      </c>
      <c r="AE121" s="22">
        <f t="shared" si="41"/>
        <v>7.926829268292683E-2</v>
      </c>
      <c r="AF121" s="22">
        <f t="shared" si="41"/>
        <v>0.24390243902439024</v>
      </c>
      <c r="AG121" s="22">
        <f t="shared" si="41"/>
        <v>0.61585365853658536</v>
      </c>
      <c r="AH121" s="22">
        <f t="shared" si="41"/>
        <v>3.6585365853658534E-2</v>
      </c>
      <c r="AI121" s="69">
        <f t="shared" si="51"/>
        <v>4.51</v>
      </c>
      <c r="AJ121" s="69">
        <f t="shared" si="42"/>
        <v>0.75</v>
      </c>
      <c r="AK121" s="20">
        <f t="shared" si="42"/>
        <v>5</v>
      </c>
      <c r="AL121" s="20">
        <f t="shared" si="42"/>
        <v>5</v>
      </c>
      <c r="AM121" s="62"/>
    </row>
    <row r="122" spans="1:39" s="18" customFormat="1" ht="18" customHeight="1" x14ac:dyDescent="0.25">
      <c r="A122" s="19">
        <v>42</v>
      </c>
      <c r="B122" s="74" t="s">
        <v>71</v>
      </c>
      <c r="C122" s="74" t="s">
        <v>72</v>
      </c>
      <c r="D122" s="74" t="s">
        <v>72</v>
      </c>
      <c r="E122" s="74" t="s">
        <v>72</v>
      </c>
      <c r="F122" s="74" t="s">
        <v>72</v>
      </c>
      <c r="G122" s="74" t="s">
        <v>72</v>
      </c>
      <c r="H122" s="74" t="s">
        <v>72</v>
      </c>
      <c r="I122" s="74" t="s">
        <v>72</v>
      </c>
      <c r="J122" s="74" t="s">
        <v>72</v>
      </c>
      <c r="K122" s="74" t="s">
        <v>72</v>
      </c>
      <c r="L122" s="74" t="s">
        <v>72</v>
      </c>
      <c r="M122" s="74" t="s">
        <v>72</v>
      </c>
      <c r="N122" s="74" t="s">
        <v>72</v>
      </c>
      <c r="O122" s="74" t="s">
        <v>72</v>
      </c>
      <c r="P122" s="74" t="s">
        <v>72</v>
      </c>
      <c r="Q122" s="74" t="s">
        <v>72</v>
      </c>
      <c r="R122" s="74" t="s">
        <v>72</v>
      </c>
      <c r="S122" s="74" t="s">
        <v>72</v>
      </c>
      <c r="T122" s="74" t="s">
        <v>72</v>
      </c>
      <c r="U122" s="75" t="s">
        <v>72</v>
      </c>
      <c r="V122" s="20">
        <f t="shared" si="43"/>
        <v>0</v>
      </c>
      <c r="W122" s="20">
        <f t="shared" si="40"/>
        <v>3</v>
      </c>
      <c r="X122" s="20">
        <f t="shared" si="40"/>
        <v>8</v>
      </c>
      <c r="Y122" s="20">
        <f t="shared" si="40"/>
        <v>36</v>
      </c>
      <c r="Z122" s="20">
        <f t="shared" si="40"/>
        <v>111</v>
      </c>
      <c r="AA122" s="20">
        <f t="shared" si="40"/>
        <v>6</v>
      </c>
      <c r="AB122" s="21">
        <f t="shared" si="38"/>
        <v>164</v>
      </c>
      <c r="AC122" s="22">
        <f t="shared" si="52"/>
        <v>0</v>
      </c>
      <c r="AD122" s="22">
        <f t="shared" si="41"/>
        <v>1.8292682926829267E-2</v>
      </c>
      <c r="AE122" s="22">
        <f t="shared" si="41"/>
        <v>4.878048780487805E-2</v>
      </c>
      <c r="AF122" s="22">
        <f t="shared" si="41"/>
        <v>0.21951219512195122</v>
      </c>
      <c r="AG122" s="22">
        <f t="shared" si="41"/>
        <v>0.67682926829268297</v>
      </c>
      <c r="AH122" s="22">
        <f t="shared" si="41"/>
        <v>3.6585365853658534E-2</v>
      </c>
      <c r="AI122" s="69">
        <f t="shared" si="51"/>
        <v>4.6100000000000003</v>
      </c>
      <c r="AJ122" s="69">
        <f t="shared" si="42"/>
        <v>0.67</v>
      </c>
      <c r="AK122" s="20">
        <f t="shared" si="42"/>
        <v>5</v>
      </c>
      <c r="AL122" s="20">
        <f t="shared" si="42"/>
        <v>5</v>
      </c>
      <c r="AM122" s="62"/>
    </row>
    <row r="123" spans="1:39" s="18" customFormat="1" ht="18" customHeight="1" x14ac:dyDescent="0.25">
      <c r="A123" s="19">
        <v>43</v>
      </c>
      <c r="B123" s="74" t="s">
        <v>73</v>
      </c>
      <c r="C123" s="74" t="s">
        <v>74</v>
      </c>
      <c r="D123" s="74" t="s">
        <v>74</v>
      </c>
      <c r="E123" s="74" t="s">
        <v>74</v>
      </c>
      <c r="F123" s="74" t="s">
        <v>74</v>
      </c>
      <c r="G123" s="74" t="s">
        <v>74</v>
      </c>
      <c r="H123" s="74" t="s">
        <v>74</v>
      </c>
      <c r="I123" s="74" t="s">
        <v>74</v>
      </c>
      <c r="J123" s="74" t="s">
        <v>74</v>
      </c>
      <c r="K123" s="74" t="s">
        <v>74</v>
      </c>
      <c r="L123" s="74" t="s">
        <v>74</v>
      </c>
      <c r="M123" s="74" t="s">
        <v>74</v>
      </c>
      <c r="N123" s="74" t="s">
        <v>74</v>
      </c>
      <c r="O123" s="74" t="s">
        <v>74</v>
      </c>
      <c r="P123" s="74" t="s">
        <v>74</v>
      </c>
      <c r="Q123" s="74" t="s">
        <v>74</v>
      </c>
      <c r="R123" s="74" t="s">
        <v>74</v>
      </c>
      <c r="S123" s="74" t="s">
        <v>74</v>
      </c>
      <c r="T123" s="74" t="s">
        <v>74</v>
      </c>
      <c r="U123" s="75" t="s">
        <v>74</v>
      </c>
      <c r="V123" s="20">
        <f t="shared" si="43"/>
        <v>1</v>
      </c>
      <c r="W123" s="20">
        <f t="shared" si="40"/>
        <v>6</v>
      </c>
      <c r="X123" s="20">
        <f t="shared" si="40"/>
        <v>12</v>
      </c>
      <c r="Y123" s="20">
        <f t="shared" si="40"/>
        <v>55</v>
      </c>
      <c r="Z123" s="20">
        <f t="shared" si="40"/>
        <v>89</v>
      </c>
      <c r="AA123" s="20">
        <f t="shared" si="40"/>
        <v>1</v>
      </c>
      <c r="AB123" s="21">
        <f t="shared" si="38"/>
        <v>164</v>
      </c>
      <c r="AC123" s="22">
        <f t="shared" si="52"/>
        <v>6.0975609756097563E-3</v>
      </c>
      <c r="AD123" s="22">
        <f t="shared" si="41"/>
        <v>3.6585365853658534E-2</v>
      </c>
      <c r="AE123" s="22">
        <f t="shared" si="41"/>
        <v>7.3170731707317069E-2</v>
      </c>
      <c r="AF123" s="22">
        <f t="shared" si="41"/>
        <v>0.33536585365853661</v>
      </c>
      <c r="AG123" s="22">
        <f t="shared" si="41"/>
        <v>0.54268292682926833</v>
      </c>
      <c r="AH123" s="22">
        <f t="shared" si="41"/>
        <v>6.0975609756097563E-3</v>
      </c>
      <c r="AI123" s="69">
        <f t="shared" si="51"/>
        <v>4.38</v>
      </c>
      <c r="AJ123" s="69">
        <f t="shared" si="42"/>
        <v>0.83</v>
      </c>
      <c r="AK123" s="20">
        <f t="shared" si="42"/>
        <v>5</v>
      </c>
      <c r="AL123" s="20">
        <f t="shared" si="42"/>
        <v>5</v>
      </c>
      <c r="AM123" s="62"/>
    </row>
    <row r="124" spans="1:39" s="18" customFormat="1" ht="18" customHeight="1" x14ac:dyDescent="0.25">
      <c r="A124" s="19">
        <v>44</v>
      </c>
      <c r="B124" s="74" t="s">
        <v>75</v>
      </c>
      <c r="C124" s="74" t="s">
        <v>76</v>
      </c>
      <c r="D124" s="74" t="s">
        <v>76</v>
      </c>
      <c r="E124" s="74" t="s">
        <v>76</v>
      </c>
      <c r="F124" s="74" t="s">
        <v>76</v>
      </c>
      <c r="G124" s="74" t="s">
        <v>76</v>
      </c>
      <c r="H124" s="74" t="s">
        <v>76</v>
      </c>
      <c r="I124" s="74" t="s">
        <v>76</v>
      </c>
      <c r="J124" s="74" t="s">
        <v>76</v>
      </c>
      <c r="K124" s="74" t="s">
        <v>76</v>
      </c>
      <c r="L124" s="74" t="s">
        <v>76</v>
      </c>
      <c r="M124" s="74" t="s">
        <v>76</v>
      </c>
      <c r="N124" s="74" t="s">
        <v>76</v>
      </c>
      <c r="O124" s="74" t="s">
        <v>76</v>
      </c>
      <c r="P124" s="74" t="s">
        <v>76</v>
      </c>
      <c r="Q124" s="74" t="s">
        <v>76</v>
      </c>
      <c r="R124" s="74" t="s">
        <v>76</v>
      </c>
      <c r="S124" s="74" t="s">
        <v>76</v>
      </c>
      <c r="T124" s="74" t="s">
        <v>76</v>
      </c>
      <c r="U124" s="75" t="s">
        <v>76</v>
      </c>
      <c r="V124" s="20">
        <f t="shared" si="43"/>
        <v>2</v>
      </c>
      <c r="W124" s="20">
        <f t="shared" si="40"/>
        <v>4</v>
      </c>
      <c r="X124" s="20">
        <f t="shared" si="40"/>
        <v>11</v>
      </c>
      <c r="Y124" s="20">
        <f t="shared" si="40"/>
        <v>47</v>
      </c>
      <c r="Z124" s="20">
        <f t="shared" si="40"/>
        <v>100</v>
      </c>
      <c r="AA124" s="20">
        <f t="shared" si="40"/>
        <v>0</v>
      </c>
      <c r="AB124" s="21">
        <f t="shared" si="38"/>
        <v>164</v>
      </c>
      <c r="AC124" s="22">
        <f t="shared" si="52"/>
        <v>1.2195121951219513E-2</v>
      </c>
      <c r="AD124" s="22">
        <f t="shared" si="41"/>
        <v>2.4390243902439025E-2</v>
      </c>
      <c r="AE124" s="22">
        <f t="shared" si="41"/>
        <v>6.7073170731707321E-2</v>
      </c>
      <c r="AF124" s="22">
        <f t="shared" si="41"/>
        <v>0.28658536585365851</v>
      </c>
      <c r="AG124" s="22">
        <f t="shared" si="41"/>
        <v>0.6097560975609756</v>
      </c>
      <c r="AH124" s="22">
        <f t="shared" si="41"/>
        <v>0</v>
      </c>
      <c r="AI124" s="69">
        <f t="shared" si="51"/>
        <v>4.46</v>
      </c>
      <c r="AJ124" s="69">
        <f t="shared" si="42"/>
        <v>0.82</v>
      </c>
      <c r="AK124" s="20">
        <f t="shared" si="42"/>
        <v>5</v>
      </c>
      <c r="AL124" s="20">
        <f t="shared" si="42"/>
        <v>5</v>
      </c>
      <c r="AM124" s="62"/>
    </row>
    <row r="125" spans="1:39" s="18" customFormat="1" ht="18" customHeight="1" x14ac:dyDescent="0.25">
      <c r="A125" s="19">
        <v>45</v>
      </c>
      <c r="B125" s="74" t="s">
        <v>77</v>
      </c>
      <c r="C125" s="74" t="s">
        <v>78</v>
      </c>
      <c r="D125" s="74" t="s">
        <v>78</v>
      </c>
      <c r="E125" s="74" t="s">
        <v>78</v>
      </c>
      <c r="F125" s="74" t="s">
        <v>78</v>
      </c>
      <c r="G125" s="74" t="s">
        <v>78</v>
      </c>
      <c r="H125" s="74" t="s">
        <v>78</v>
      </c>
      <c r="I125" s="74" t="s">
        <v>78</v>
      </c>
      <c r="J125" s="74" t="s">
        <v>78</v>
      </c>
      <c r="K125" s="74" t="s">
        <v>78</v>
      </c>
      <c r="L125" s="74" t="s">
        <v>78</v>
      </c>
      <c r="M125" s="74" t="s">
        <v>78</v>
      </c>
      <c r="N125" s="74" t="s">
        <v>78</v>
      </c>
      <c r="O125" s="74" t="s">
        <v>78</v>
      </c>
      <c r="P125" s="74" t="s">
        <v>78</v>
      </c>
      <c r="Q125" s="74" t="s">
        <v>78</v>
      </c>
      <c r="R125" s="74" t="s">
        <v>78</v>
      </c>
      <c r="S125" s="74" t="s">
        <v>78</v>
      </c>
      <c r="T125" s="74" t="s">
        <v>78</v>
      </c>
      <c r="U125" s="75" t="s">
        <v>78</v>
      </c>
      <c r="V125" s="20">
        <f t="shared" si="43"/>
        <v>5</v>
      </c>
      <c r="W125" s="20">
        <f t="shared" si="40"/>
        <v>7</v>
      </c>
      <c r="X125" s="20">
        <f t="shared" si="40"/>
        <v>24</v>
      </c>
      <c r="Y125" s="20">
        <f t="shared" si="40"/>
        <v>39</v>
      </c>
      <c r="Z125" s="20">
        <f t="shared" si="40"/>
        <v>86</v>
      </c>
      <c r="AA125" s="20">
        <f t="shared" si="40"/>
        <v>3</v>
      </c>
      <c r="AB125" s="21">
        <f t="shared" si="38"/>
        <v>164</v>
      </c>
      <c r="AC125" s="22">
        <f t="shared" si="52"/>
        <v>3.048780487804878E-2</v>
      </c>
      <c r="AD125" s="22">
        <f t="shared" si="41"/>
        <v>4.2682926829268296E-2</v>
      </c>
      <c r="AE125" s="22">
        <f t="shared" si="41"/>
        <v>0.14634146341463414</v>
      </c>
      <c r="AF125" s="22">
        <f t="shared" si="41"/>
        <v>0.23780487804878048</v>
      </c>
      <c r="AG125" s="22">
        <f t="shared" si="41"/>
        <v>0.52439024390243905</v>
      </c>
      <c r="AH125" s="22">
        <f t="shared" si="41"/>
        <v>1.8292682926829267E-2</v>
      </c>
      <c r="AI125" s="69">
        <f t="shared" si="51"/>
        <v>4.2</v>
      </c>
      <c r="AJ125" s="69">
        <f t="shared" si="42"/>
        <v>1.05</v>
      </c>
      <c r="AK125" s="20">
        <f t="shared" si="42"/>
        <v>5</v>
      </c>
      <c r="AL125" s="20">
        <f t="shared" si="42"/>
        <v>5</v>
      </c>
      <c r="AM125" s="62"/>
    </row>
    <row r="126" spans="1:39" s="18" customFormat="1" ht="18" customHeight="1" x14ac:dyDescent="0.25">
      <c r="A126" s="19">
        <v>46</v>
      </c>
      <c r="B126" s="74" t="s">
        <v>79</v>
      </c>
      <c r="C126" s="74"/>
      <c r="D126" s="74"/>
      <c r="E126" s="74"/>
      <c r="F126" s="74"/>
      <c r="G126" s="74"/>
      <c r="H126" s="74"/>
      <c r="I126" s="74"/>
      <c r="J126" s="74"/>
      <c r="K126" s="74"/>
      <c r="L126" s="74"/>
      <c r="M126" s="74"/>
      <c r="N126" s="74"/>
      <c r="O126" s="74"/>
      <c r="P126" s="74"/>
      <c r="Q126" s="74"/>
      <c r="R126" s="74"/>
      <c r="S126" s="74"/>
      <c r="T126" s="74"/>
      <c r="U126" s="75"/>
      <c r="V126" s="20">
        <f t="shared" si="43"/>
        <v>0</v>
      </c>
      <c r="W126" s="20">
        <f t="shared" si="40"/>
        <v>5</v>
      </c>
      <c r="X126" s="20">
        <f t="shared" si="40"/>
        <v>11</v>
      </c>
      <c r="Y126" s="20">
        <f t="shared" si="40"/>
        <v>63</v>
      </c>
      <c r="Z126" s="20">
        <f t="shared" si="40"/>
        <v>84</v>
      </c>
      <c r="AA126" s="20">
        <f t="shared" si="40"/>
        <v>1</v>
      </c>
      <c r="AB126" s="21">
        <f t="shared" si="38"/>
        <v>164</v>
      </c>
      <c r="AC126" s="22">
        <f t="shared" si="52"/>
        <v>0</v>
      </c>
      <c r="AD126" s="22">
        <f t="shared" si="41"/>
        <v>3.048780487804878E-2</v>
      </c>
      <c r="AE126" s="22">
        <f t="shared" si="41"/>
        <v>6.7073170731707321E-2</v>
      </c>
      <c r="AF126" s="22">
        <f t="shared" si="41"/>
        <v>0.38414634146341464</v>
      </c>
      <c r="AG126" s="22">
        <f t="shared" si="41"/>
        <v>0.51219512195121952</v>
      </c>
      <c r="AH126" s="22">
        <f t="shared" si="41"/>
        <v>6.0975609756097563E-3</v>
      </c>
      <c r="AI126" s="69">
        <f t="shared" si="51"/>
        <v>4.3899999999999997</v>
      </c>
      <c r="AJ126" s="69">
        <f t="shared" si="42"/>
        <v>0.75</v>
      </c>
      <c r="AK126" s="20">
        <f t="shared" si="42"/>
        <v>5</v>
      </c>
      <c r="AL126" s="20">
        <f t="shared" si="42"/>
        <v>5</v>
      </c>
      <c r="AM126" s="62"/>
    </row>
    <row r="127" spans="1:39" s="18" customFormat="1" ht="18" customHeight="1" x14ac:dyDescent="0.25">
      <c r="A127" s="47"/>
      <c r="B127" s="48"/>
      <c r="C127" s="48"/>
      <c r="D127" s="48"/>
      <c r="E127" s="48"/>
      <c r="F127" s="48"/>
      <c r="G127" s="48"/>
      <c r="H127" s="48"/>
      <c r="I127" s="48"/>
      <c r="J127" s="48"/>
      <c r="K127" s="48"/>
      <c r="L127" s="48"/>
      <c r="M127" s="48"/>
      <c r="N127" s="48"/>
      <c r="O127" s="48"/>
      <c r="P127" s="48"/>
      <c r="Q127" s="48"/>
      <c r="R127" s="48"/>
      <c r="S127" s="48"/>
      <c r="T127" s="48"/>
      <c r="U127" s="48"/>
      <c r="V127" s="49"/>
      <c r="W127" s="49"/>
      <c r="X127" s="49"/>
      <c r="Y127" s="49"/>
      <c r="Z127" s="49"/>
      <c r="AA127" s="49"/>
      <c r="AB127" s="49"/>
      <c r="AC127" s="50"/>
      <c r="AD127" s="50"/>
      <c r="AE127" s="50"/>
      <c r="AF127" s="50"/>
      <c r="AG127" s="50"/>
      <c r="AH127" s="50"/>
      <c r="AI127" s="51"/>
      <c r="AJ127" s="51"/>
      <c r="AK127" s="52"/>
      <c r="AL127" s="52"/>
      <c r="AM127" s="62"/>
    </row>
    <row r="128" spans="1:39" ht="15.75" x14ac:dyDescent="0.25">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row>
    <row r="129" spans="1:38" ht="15.75" x14ac:dyDescent="0.25">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row>
    <row r="130" spans="1:38" ht="15.75" x14ac:dyDescent="0.25">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row>
    <row r="136" spans="1:38" x14ac:dyDescent="0.25">
      <c r="A136" t="s">
        <v>148</v>
      </c>
    </row>
    <row r="137" spans="1:38" x14ac:dyDescent="0.25">
      <c r="C137" t="s">
        <v>90</v>
      </c>
      <c r="D137" t="s">
        <v>91</v>
      </c>
      <c r="E137" t="s">
        <v>92</v>
      </c>
      <c r="F137" t="s">
        <v>93</v>
      </c>
    </row>
    <row r="138" spans="1:38" x14ac:dyDescent="0.25">
      <c r="A138" t="s">
        <v>94</v>
      </c>
      <c r="B138" t="s">
        <v>149</v>
      </c>
      <c r="C138">
        <v>140</v>
      </c>
      <c r="D138">
        <v>85.4</v>
      </c>
      <c r="E138">
        <v>85.4</v>
      </c>
      <c r="F138">
        <v>85.4</v>
      </c>
    </row>
    <row r="139" spans="1:38" x14ac:dyDescent="0.25">
      <c r="B139" t="s">
        <v>80</v>
      </c>
      <c r="C139">
        <v>24</v>
      </c>
      <c r="D139">
        <v>14.6</v>
      </c>
      <c r="E139">
        <v>14.6</v>
      </c>
      <c r="F139">
        <v>100</v>
      </c>
    </row>
    <row r="140" spans="1:38" x14ac:dyDescent="0.25">
      <c r="B140" t="s">
        <v>89</v>
      </c>
      <c r="C140">
        <v>164</v>
      </c>
      <c r="D140">
        <v>100</v>
      </c>
      <c r="E140">
        <v>100</v>
      </c>
    </row>
  </sheetData>
  <sheetProtection sheet="1" objects="1" scenarios="1"/>
  <mergeCells count="93">
    <mergeCell ref="B43:U43"/>
    <mergeCell ref="A1:AE1"/>
    <mergeCell ref="A6:AL6"/>
    <mergeCell ref="A7:AL7"/>
    <mergeCell ref="A8:AE8"/>
    <mergeCell ref="A9:AL9"/>
    <mergeCell ref="A34:J34"/>
    <mergeCell ref="A21:E21"/>
    <mergeCell ref="A25:D25"/>
    <mergeCell ref="A26:D26"/>
    <mergeCell ref="A27:D27"/>
    <mergeCell ref="C35:J35"/>
    <mergeCell ref="C36:J36"/>
    <mergeCell ref="C37:J37"/>
    <mergeCell ref="C38:J38"/>
    <mergeCell ref="A41:O41"/>
    <mergeCell ref="V53:AA54"/>
    <mergeCell ref="AC53:AH54"/>
    <mergeCell ref="AI53:AL54"/>
    <mergeCell ref="B55:U55"/>
    <mergeCell ref="A56:U56"/>
    <mergeCell ref="V56:AL56"/>
    <mergeCell ref="V67:AL67"/>
    <mergeCell ref="B57:U57"/>
    <mergeCell ref="B58:U58"/>
    <mergeCell ref="B59:U59"/>
    <mergeCell ref="B60:U60"/>
    <mergeCell ref="B61:U61"/>
    <mergeCell ref="B62:U62"/>
    <mergeCell ref="B63:U63"/>
    <mergeCell ref="B64:U64"/>
    <mergeCell ref="B65:U65"/>
    <mergeCell ref="B66:U66"/>
    <mergeCell ref="A67:U67"/>
    <mergeCell ref="B81:U81"/>
    <mergeCell ref="B68:U68"/>
    <mergeCell ref="B69:U69"/>
    <mergeCell ref="B70:U70"/>
    <mergeCell ref="B71:U71"/>
    <mergeCell ref="A76:O76"/>
    <mergeCell ref="AC77:AH78"/>
    <mergeCell ref="AI77:AL78"/>
    <mergeCell ref="B79:U79"/>
    <mergeCell ref="A80:U80"/>
    <mergeCell ref="V80:AL80"/>
    <mergeCell ref="V77:AA78"/>
    <mergeCell ref="B93:U93"/>
    <mergeCell ref="B82:U82"/>
    <mergeCell ref="B83:U83"/>
    <mergeCell ref="B84:U84"/>
    <mergeCell ref="B85:U85"/>
    <mergeCell ref="B86:U86"/>
    <mergeCell ref="B87:U87"/>
    <mergeCell ref="B88:U88"/>
    <mergeCell ref="B89:U89"/>
    <mergeCell ref="B90:U90"/>
    <mergeCell ref="B91:U91"/>
    <mergeCell ref="B92:U92"/>
    <mergeCell ref="B107:U107"/>
    <mergeCell ref="B94:U94"/>
    <mergeCell ref="B95:U95"/>
    <mergeCell ref="B96:U96"/>
    <mergeCell ref="A99:AL99"/>
    <mergeCell ref="B100:U100"/>
    <mergeCell ref="V100:AA101"/>
    <mergeCell ref="AC100:AH101"/>
    <mergeCell ref="AI100:AL101"/>
    <mergeCell ref="B101:U101"/>
    <mergeCell ref="B102:U102"/>
    <mergeCell ref="A103:U103"/>
    <mergeCell ref="B104:U104"/>
    <mergeCell ref="B105:U105"/>
    <mergeCell ref="B106:U106"/>
    <mergeCell ref="A110:AL110"/>
    <mergeCell ref="B111:U111"/>
    <mergeCell ref="V111:AA112"/>
    <mergeCell ref="AC111:AH112"/>
    <mergeCell ref="AI111:AL112"/>
    <mergeCell ref="B112:U112"/>
    <mergeCell ref="B126:U126"/>
    <mergeCell ref="B125:U125"/>
    <mergeCell ref="B113:U113"/>
    <mergeCell ref="A114:U114"/>
    <mergeCell ref="B115:U115"/>
    <mergeCell ref="B116:U116"/>
    <mergeCell ref="A117:U117"/>
    <mergeCell ref="B118:U118"/>
    <mergeCell ref="B120:U120"/>
    <mergeCell ref="B121:U121"/>
    <mergeCell ref="B122:U122"/>
    <mergeCell ref="B123:U123"/>
    <mergeCell ref="B124:U124"/>
    <mergeCell ref="B119:U119"/>
  </mergeCells>
  <printOptions horizontalCentered="1" verticalCentered="1"/>
  <pageMargins left="0" right="0" top="0" bottom="0" header="0.31496062992125984" footer="0.31496062992125984"/>
  <pageSetup paperSize="9" scale="24" orientation="landscape" r:id="rId1"/>
  <rowBreaks count="1" manualBreakCount="1">
    <brk id="125"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30"/>
  <sheetViews>
    <sheetView view="pageBreakPreview" zoomScale="80" zoomScaleNormal="100" zoomScaleSheetLayoutView="80" workbookViewId="0">
      <selection activeCell="I122" sqref="I122"/>
    </sheetView>
  </sheetViews>
  <sheetFormatPr baseColWidth="10" defaultRowHeight="15" x14ac:dyDescent="0.25"/>
  <cols>
    <col min="1" max="1" width="10.140625" customWidth="1"/>
    <col min="2" max="2" width="9.42578125" customWidth="1"/>
    <col min="3" max="3" width="8.28515625" customWidth="1"/>
    <col min="4" max="4" width="9.5703125" customWidth="1"/>
    <col min="5" max="5" width="49.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8.7109375" bestFit="1" customWidth="1"/>
    <col min="36" max="36" width="14.85546875" bestFit="1" customWidth="1"/>
    <col min="37" max="37" width="11.28515625" bestFit="1" customWidth="1"/>
    <col min="38" max="38" width="8" bestFit="1" customWidth="1"/>
    <col min="39" max="39" width="32.140625" hidden="1" customWidth="1"/>
    <col min="40" max="56" width="11.42578125" hidden="1" customWidth="1"/>
  </cols>
  <sheetData>
    <row r="1" spans="1:56" x14ac:dyDescent="0.25">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M1" t="s">
        <v>151</v>
      </c>
      <c r="AU1" t="s">
        <v>151</v>
      </c>
    </row>
    <row r="2" spans="1:56"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M2" t="s">
        <v>161</v>
      </c>
      <c r="AN2">
        <v>1</v>
      </c>
      <c r="AO2">
        <v>2</v>
      </c>
      <c r="AP2">
        <v>3</v>
      </c>
      <c r="AQ2">
        <v>4</v>
      </c>
      <c r="AR2">
        <v>5</v>
      </c>
      <c r="AS2" t="s">
        <v>103</v>
      </c>
      <c r="AT2" t="s">
        <v>89</v>
      </c>
      <c r="AU2" t="s">
        <v>161</v>
      </c>
      <c r="AV2">
        <v>1</v>
      </c>
      <c r="AW2">
        <v>2</v>
      </c>
      <c r="AX2">
        <v>3</v>
      </c>
      <c r="AY2">
        <v>4</v>
      </c>
      <c r="AZ2">
        <v>5</v>
      </c>
      <c r="BA2" t="s">
        <v>89</v>
      </c>
    </row>
    <row r="3" spans="1:56"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M3" t="s">
        <v>104</v>
      </c>
      <c r="AN3">
        <v>0</v>
      </c>
      <c r="AO3">
        <v>1</v>
      </c>
      <c r="AP3">
        <v>6</v>
      </c>
      <c r="AQ3">
        <v>22</v>
      </c>
      <c r="AR3">
        <v>28</v>
      </c>
      <c r="AS3">
        <v>0</v>
      </c>
      <c r="AT3">
        <v>57</v>
      </c>
      <c r="AU3" t="s">
        <v>104</v>
      </c>
      <c r="AV3">
        <v>0</v>
      </c>
      <c r="AW3">
        <v>1</v>
      </c>
      <c r="AX3">
        <v>6</v>
      </c>
      <c r="AY3">
        <v>22</v>
      </c>
      <c r="AZ3">
        <v>28</v>
      </c>
      <c r="BA3">
        <v>4.3499999999999996</v>
      </c>
      <c r="BB3">
        <v>0.74</v>
      </c>
      <c r="BC3">
        <v>4</v>
      </c>
      <c r="BD3">
        <v>5</v>
      </c>
    </row>
    <row r="4" spans="1:56"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M4" t="s">
        <v>105</v>
      </c>
      <c r="AN4">
        <v>1</v>
      </c>
      <c r="AO4">
        <v>1</v>
      </c>
      <c r="AP4">
        <v>6</v>
      </c>
      <c r="AQ4">
        <v>23</v>
      </c>
      <c r="AR4">
        <v>26</v>
      </c>
      <c r="AS4">
        <v>0</v>
      </c>
      <c r="AT4">
        <v>57</v>
      </c>
      <c r="AU4" t="s">
        <v>105</v>
      </c>
      <c r="AV4">
        <v>1</v>
      </c>
      <c r="AW4">
        <v>1</v>
      </c>
      <c r="AX4">
        <v>6</v>
      </c>
      <c r="AY4">
        <v>23</v>
      </c>
      <c r="AZ4">
        <v>26</v>
      </c>
      <c r="BA4">
        <v>4.26</v>
      </c>
      <c r="BB4">
        <v>0.86</v>
      </c>
      <c r="BC4">
        <v>4</v>
      </c>
      <c r="BD4">
        <v>5</v>
      </c>
    </row>
    <row r="5" spans="1:56"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M5" t="s">
        <v>106</v>
      </c>
      <c r="AN5">
        <v>0</v>
      </c>
      <c r="AO5">
        <v>5</v>
      </c>
      <c r="AP5">
        <v>14</v>
      </c>
      <c r="AQ5">
        <v>21</v>
      </c>
      <c r="AR5">
        <v>23</v>
      </c>
      <c r="AS5">
        <v>7</v>
      </c>
      <c r="AT5">
        <v>70</v>
      </c>
      <c r="AU5" t="s">
        <v>106</v>
      </c>
      <c r="AV5">
        <v>0</v>
      </c>
      <c r="AW5">
        <v>5</v>
      </c>
      <c r="AX5">
        <v>14</v>
      </c>
      <c r="AY5">
        <v>21</v>
      </c>
      <c r="AZ5">
        <v>23</v>
      </c>
      <c r="BA5">
        <v>3.98</v>
      </c>
      <c r="BB5">
        <v>0.96</v>
      </c>
      <c r="BC5">
        <v>4</v>
      </c>
      <c r="BD5">
        <v>5</v>
      </c>
    </row>
    <row r="6" spans="1:56" ht="15.75" x14ac:dyDescent="0.25">
      <c r="A6" s="94" t="s">
        <v>0</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t="s">
        <v>107</v>
      </c>
      <c r="AN6">
        <v>4</v>
      </c>
      <c r="AO6">
        <v>6</v>
      </c>
      <c r="AP6">
        <v>1</v>
      </c>
      <c r="AQ6">
        <v>16</v>
      </c>
      <c r="AR6">
        <v>42</v>
      </c>
      <c r="AS6">
        <v>1</v>
      </c>
      <c r="AT6">
        <v>70</v>
      </c>
      <c r="AU6" t="s">
        <v>107</v>
      </c>
      <c r="AV6">
        <v>4</v>
      </c>
      <c r="AW6">
        <v>6</v>
      </c>
      <c r="AX6">
        <v>1</v>
      </c>
      <c r="AY6">
        <v>16</v>
      </c>
      <c r="AZ6">
        <v>42</v>
      </c>
      <c r="BA6">
        <v>4.25</v>
      </c>
      <c r="BB6">
        <v>1.21</v>
      </c>
      <c r="BC6">
        <v>5</v>
      </c>
      <c r="BD6">
        <v>5</v>
      </c>
    </row>
    <row r="7" spans="1:56" x14ac:dyDescent="0.25">
      <c r="A7" s="95" t="s">
        <v>88</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t="s">
        <v>108</v>
      </c>
      <c r="AN7">
        <v>1</v>
      </c>
      <c r="AO7">
        <v>0</v>
      </c>
      <c r="AP7">
        <v>6</v>
      </c>
      <c r="AQ7">
        <v>21</v>
      </c>
      <c r="AR7">
        <v>42</v>
      </c>
      <c r="AS7">
        <v>0</v>
      </c>
      <c r="AT7">
        <v>70</v>
      </c>
      <c r="AU7" t="s">
        <v>108</v>
      </c>
      <c r="AV7">
        <v>1</v>
      </c>
      <c r="AW7">
        <v>0</v>
      </c>
      <c r="AX7">
        <v>6</v>
      </c>
      <c r="AY7">
        <v>21</v>
      </c>
      <c r="AZ7">
        <v>42</v>
      </c>
      <c r="BA7">
        <v>4.47</v>
      </c>
      <c r="BB7">
        <v>0.77</v>
      </c>
      <c r="BC7">
        <v>5</v>
      </c>
      <c r="BD7">
        <v>5</v>
      </c>
    </row>
    <row r="8" spans="1:56" ht="15.75" x14ac:dyDescent="0.25">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M8" t="s">
        <v>109</v>
      </c>
      <c r="AN8">
        <v>2</v>
      </c>
      <c r="AO8">
        <v>3</v>
      </c>
      <c r="AP8">
        <v>4</v>
      </c>
      <c r="AQ8">
        <v>17</v>
      </c>
      <c r="AR8">
        <v>40</v>
      </c>
      <c r="AS8">
        <v>4</v>
      </c>
      <c r="AT8">
        <v>70</v>
      </c>
      <c r="AU8" t="s">
        <v>109</v>
      </c>
      <c r="AV8">
        <v>2</v>
      </c>
      <c r="AW8">
        <v>3</v>
      </c>
      <c r="AX8">
        <v>4</v>
      </c>
      <c r="AY8">
        <v>17</v>
      </c>
      <c r="AZ8">
        <v>40</v>
      </c>
      <c r="BA8">
        <v>4.3600000000000003</v>
      </c>
      <c r="BB8">
        <v>1</v>
      </c>
      <c r="BC8">
        <v>5</v>
      </c>
      <c r="BD8">
        <v>5</v>
      </c>
    </row>
    <row r="9" spans="1:56" ht="27.75" customHeight="1" x14ac:dyDescent="0.25">
      <c r="A9" s="97" t="s">
        <v>160</v>
      </c>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t="s">
        <v>110</v>
      </c>
      <c r="AN9">
        <v>4</v>
      </c>
      <c r="AO9">
        <v>2</v>
      </c>
      <c r="AP9">
        <v>10</v>
      </c>
      <c r="AQ9">
        <v>20</v>
      </c>
      <c r="AR9">
        <v>34</v>
      </c>
      <c r="AS9">
        <v>0</v>
      </c>
      <c r="AT9">
        <v>70</v>
      </c>
      <c r="AU9" t="s">
        <v>110</v>
      </c>
      <c r="AV9">
        <v>4</v>
      </c>
      <c r="AW9">
        <v>2</v>
      </c>
      <c r="AX9">
        <v>10</v>
      </c>
      <c r="AY9">
        <v>20</v>
      </c>
      <c r="AZ9">
        <v>34</v>
      </c>
      <c r="BA9">
        <v>4.1100000000000003</v>
      </c>
      <c r="BB9">
        <v>1.1200000000000001</v>
      </c>
      <c r="BC9">
        <v>4</v>
      </c>
      <c r="BD9">
        <v>5</v>
      </c>
    </row>
    <row r="10" spans="1:56" ht="27.75" customHeight="1" x14ac:dyDescent="0.25">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t="s">
        <v>111</v>
      </c>
      <c r="AN10">
        <v>4</v>
      </c>
      <c r="AO10">
        <v>5</v>
      </c>
      <c r="AP10">
        <v>4</v>
      </c>
      <c r="AQ10">
        <v>24</v>
      </c>
      <c r="AR10">
        <v>33</v>
      </c>
      <c r="AS10">
        <v>0</v>
      </c>
      <c r="AT10">
        <v>70</v>
      </c>
      <c r="AU10" t="s">
        <v>111</v>
      </c>
      <c r="AV10">
        <v>4</v>
      </c>
      <c r="AW10">
        <v>5</v>
      </c>
      <c r="AX10">
        <v>4</v>
      </c>
      <c r="AY10">
        <v>24</v>
      </c>
      <c r="AZ10">
        <v>33</v>
      </c>
      <c r="BA10">
        <v>4.0999999999999996</v>
      </c>
      <c r="BB10">
        <v>1.1599999999999999</v>
      </c>
      <c r="BC10">
        <v>4</v>
      </c>
      <c r="BD10">
        <v>5</v>
      </c>
    </row>
    <row r="11" spans="1:56" ht="27.75" customHeight="1" x14ac:dyDescent="0.25">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t="s">
        <v>112</v>
      </c>
      <c r="AN11">
        <v>1</v>
      </c>
      <c r="AO11">
        <v>0</v>
      </c>
      <c r="AP11">
        <v>3</v>
      </c>
      <c r="AQ11">
        <v>18</v>
      </c>
      <c r="AR11">
        <v>48</v>
      </c>
      <c r="AS11">
        <v>0</v>
      </c>
      <c r="AT11">
        <v>70</v>
      </c>
      <c r="AU11" t="s">
        <v>112</v>
      </c>
      <c r="AV11">
        <v>1</v>
      </c>
      <c r="AW11">
        <v>0</v>
      </c>
      <c r="AX11">
        <v>3</v>
      </c>
      <c r="AY11">
        <v>18</v>
      </c>
      <c r="AZ11">
        <v>48</v>
      </c>
      <c r="BA11">
        <v>4.5999999999999996</v>
      </c>
      <c r="BB11">
        <v>0.71</v>
      </c>
      <c r="BC11">
        <v>5</v>
      </c>
      <c r="BD11">
        <v>5</v>
      </c>
    </row>
    <row r="12" spans="1:56" ht="27.75" customHeight="1" x14ac:dyDescent="0.25">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t="s">
        <v>113</v>
      </c>
      <c r="AN12">
        <v>2</v>
      </c>
      <c r="AO12">
        <v>4</v>
      </c>
      <c r="AP12">
        <v>6</v>
      </c>
      <c r="AQ12">
        <v>17</v>
      </c>
      <c r="AR12">
        <v>39</v>
      </c>
      <c r="AS12">
        <v>2</v>
      </c>
      <c r="AT12">
        <v>70</v>
      </c>
      <c r="AU12" t="s">
        <v>113</v>
      </c>
      <c r="AV12">
        <v>2</v>
      </c>
      <c r="AW12">
        <v>4</v>
      </c>
      <c r="AX12">
        <v>6</v>
      </c>
      <c r="AY12">
        <v>17</v>
      </c>
      <c r="AZ12">
        <v>39</v>
      </c>
      <c r="BA12">
        <v>4.28</v>
      </c>
      <c r="BB12">
        <v>1.05</v>
      </c>
      <c r="BC12">
        <v>5</v>
      </c>
      <c r="BD12">
        <v>5</v>
      </c>
    </row>
    <row r="13" spans="1:56" ht="27.75" customHeight="1" x14ac:dyDescent="0.25">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t="s">
        <v>114</v>
      </c>
      <c r="AN13">
        <v>1</v>
      </c>
      <c r="AO13">
        <v>2</v>
      </c>
      <c r="AP13">
        <v>1</v>
      </c>
      <c r="AQ13">
        <v>19</v>
      </c>
      <c r="AR13">
        <v>47</v>
      </c>
      <c r="AS13">
        <v>0</v>
      </c>
      <c r="AT13">
        <v>70</v>
      </c>
      <c r="AU13" t="s">
        <v>114</v>
      </c>
      <c r="AV13">
        <v>1</v>
      </c>
      <c r="AW13">
        <v>2</v>
      </c>
      <c r="AX13">
        <v>1</v>
      </c>
      <c r="AY13">
        <v>19</v>
      </c>
      <c r="AZ13">
        <v>47</v>
      </c>
      <c r="BA13">
        <v>4.5599999999999996</v>
      </c>
      <c r="BB13">
        <v>0.79</v>
      </c>
      <c r="BC13">
        <v>5</v>
      </c>
      <c r="BD13">
        <v>5</v>
      </c>
    </row>
    <row r="14" spans="1:56" ht="27.75" customHeight="1" x14ac:dyDescent="0.2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t="s">
        <v>115</v>
      </c>
      <c r="AN14">
        <v>3</v>
      </c>
      <c r="AO14">
        <v>2</v>
      </c>
      <c r="AP14">
        <v>2</v>
      </c>
      <c r="AQ14">
        <v>20</v>
      </c>
      <c r="AR14">
        <v>43</v>
      </c>
      <c r="AS14">
        <v>0</v>
      </c>
      <c r="AT14">
        <v>70</v>
      </c>
      <c r="AU14" t="s">
        <v>115</v>
      </c>
      <c r="AV14">
        <v>3</v>
      </c>
      <c r="AW14">
        <v>2</v>
      </c>
      <c r="AX14">
        <v>2</v>
      </c>
      <c r="AY14">
        <v>20</v>
      </c>
      <c r="AZ14">
        <v>43</v>
      </c>
      <c r="BA14">
        <v>4.4000000000000004</v>
      </c>
      <c r="BB14">
        <v>1</v>
      </c>
      <c r="BC14">
        <v>5</v>
      </c>
      <c r="BD14">
        <v>5</v>
      </c>
    </row>
    <row r="15" spans="1:56" ht="27.75" customHeight="1" x14ac:dyDescent="0.25">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t="s">
        <v>116</v>
      </c>
      <c r="AN15">
        <v>1</v>
      </c>
      <c r="AO15">
        <v>2</v>
      </c>
      <c r="AP15">
        <v>4</v>
      </c>
      <c r="AQ15">
        <v>23</v>
      </c>
      <c r="AR15">
        <v>40</v>
      </c>
      <c r="AS15">
        <v>0</v>
      </c>
      <c r="AT15">
        <v>70</v>
      </c>
      <c r="AU15" t="s">
        <v>116</v>
      </c>
      <c r="AV15">
        <v>1</v>
      </c>
      <c r="AW15">
        <v>2</v>
      </c>
      <c r="AX15">
        <v>4</v>
      </c>
      <c r="AY15">
        <v>23</v>
      </c>
      <c r="AZ15">
        <v>40</v>
      </c>
      <c r="BA15">
        <v>4.41</v>
      </c>
      <c r="BB15">
        <v>0.84</v>
      </c>
      <c r="BC15">
        <v>5</v>
      </c>
      <c r="BD15">
        <v>5</v>
      </c>
    </row>
    <row r="16" spans="1:56" ht="27.75" customHeight="1" x14ac:dyDescent="0.2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t="s">
        <v>117</v>
      </c>
      <c r="AN16">
        <v>1</v>
      </c>
      <c r="AO16">
        <v>1</v>
      </c>
      <c r="AP16">
        <v>5</v>
      </c>
      <c r="AQ16">
        <v>23</v>
      </c>
      <c r="AR16">
        <v>40</v>
      </c>
      <c r="AS16">
        <v>0</v>
      </c>
      <c r="AT16">
        <v>70</v>
      </c>
      <c r="AU16" t="s">
        <v>117</v>
      </c>
      <c r="AV16">
        <v>1</v>
      </c>
      <c r="AW16">
        <v>1</v>
      </c>
      <c r="AX16">
        <v>5</v>
      </c>
      <c r="AY16">
        <v>23</v>
      </c>
      <c r="AZ16">
        <v>40</v>
      </c>
      <c r="BA16">
        <v>4.43</v>
      </c>
      <c r="BB16">
        <v>0.81</v>
      </c>
      <c r="BC16">
        <v>5</v>
      </c>
      <c r="BD16">
        <v>5</v>
      </c>
    </row>
    <row r="17" spans="1:56" ht="27.75" customHeight="1" x14ac:dyDescent="0.25">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t="s">
        <v>118</v>
      </c>
      <c r="AN17">
        <v>6</v>
      </c>
      <c r="AO17">
        <v>6</v>
      </c>
      <c r="AP17">
        <v>17</v>
      </c>
      <c r="AQ17">
        <v>21</v>
      </c>
      <c r="AR17">
        <v>19</v>
      </c>
      <c r="AS17">
        <v>1</v>
      </c>
      <c r="AT17">
        <v>70</v>
      </c>
      <c r="AU17" t="s">
        <v>118</v>
      </c>
      <c r="AV17">
        <v>6</v>
      </c>
      <c r="AW17">
        <v>6</v>
      </c>
      <c r="AX17">
        <v>17</v>
      </c>
      <c r="AY17">
        <v>21</v>
      </c>
      <c r="AZ17">
        <v>19</v>
      </c>
      <c r="BA17">
        <v>3.59</v>
      </c>
      <c r="BB17">
        <v>1.23</v>
      </c>
      <c r="BC17">
        <v>4</v>
      </c>
      <c r="BD17">
        <v>4</v>
      </c>
    </row>
    <row r="18" spans="1:56" ht="27.75" customHeight="1" x14ac:dyDescent="0.25">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t="s">
        <v>119</v>
      </c>
      <c r="AN18">
        <v>7</v>
      </c>
      <c r="AO18">
        <v>9</v>
      </c>
      <c r="AP18">
        <v>27</v>
      </c>
      <c r="AQ18">
        <v>16</v>
      </c>
      <c r="AR18">
        <v>8</v>
      </c>
      <c r="AS18">
        <v>3</v>
      </c>
      <c r="AT18">
        <v>70</v>
      </c>
      <c r="AU18" t="s">
        <v>119</v>
      </c>
      <c r="AV18">
        <v>7</v>
      </c>
      <c r="AW18">
        <v>9</v>
      </c>
      <c r="AX18">
        <v>27</v>
      </c>
      <c r="AY18">
        <v>16</v>
      </c>
      <c r="AZ18">
        <v>8</v>
      </c>
      <c r="BA18">
        <v>3.13</v>
      </c>
      <c r="BB18">
        <v>1.1299999999999999</v>
      </c>
      <c r="BC18">
        <v>3</v>
      </c>
      <c r="BD18">
        <v>3</v>
      </c>
    </row>
    <row r="19" spans="1:56" x14ac:dyDescent="0.25">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M19" t="s">
        <v>120</v>
      </c>
      <c r="AN19">
        <v>3</v>
      </c>
      <c r="AO19">
        <v>2</v>
      </c>
      <c r="AP19">
        <v>17</v>
      </c>
      <c r="AQ19">
        <v>21</v>
      </c>
      <c r="AR19">
        <v>13</v>
      </c>
      <c r="AS19">
        <v>14</v>
      </c>
      <c r="AT19">
        <v>70</v>
      </c>
      <c r="AU19" t="s">
        <v>120</v>
      </c>
      <c r="AV19">
        <v>3</v>
      </c>
      <c r="AW19">
        <v>2</v>
      </c>
      <c r="AX19">
        <v>17</v>
      </c>
      <c r="AY19">
        <v>21</v>
      </c>
      <c r="AZ19">
        <v>13</v>
      </c>
      <c r="BA19">
        <v>3.7</v>
      </c>
      <c r="BB19">
        <v>1.04</v>
      </c>
      <c r="BC19">
        <v>4</v>
      </c>
      <c r="BD19">
        <v>4</v>
      </c>
    </row>
    <row r="20" spans="1:56" x14ac:dyDescent="0.2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t="s">
        <v>121</v>
      </c>
      <c r="AN20">
        <v>5</v>
      </c>
      <c r="AO20">
        <v>5</v>
      </c>
      <c r="AP20">
        <v>21</v>
      </c>
      <c r="AQ20">
        <v>20</v>
      </c>
      <c r="AR20">
        <v>19</v>
      </c>
      <c r="AS20">
        <v>0</v>
      </c>
      <c r="AT20">
        <v>70</v>
      </c>
      <c r="AU20" t="s">
        <v>121</v>
      </c>
      <c r="AV20">
        <v>5</v>
      </c>
      <c r="AW20">
        <v>5</v>
      </c>
      <c r="AX20">
        <v>21</v>
      </c>
      <c r="AY20">
        <v>20</v>
      </c>
      <c r="AZ20">
        <v>19</v>
      </c>
      <c r="BA20">
        <v>3.61</v>
      </c>
      <c r="BB20">
        <v>1.17</v>
      </c>
      <c r="BC20">
        <v>4</v>
      </c>
      <c r="BD20">
        <v>3</v>
      </c>
    </row>
    <row r="21" spans="1:56" ht="15" customHeight="1" x14ac:dyDescent="0.2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t="s">
        <v>122</v>
      </c>
      <c r="AN21">
        <v>7</v>
      </c>
      <c r="AO21">
        <v>6</v>
      </c>
      <c r="AP21">
        <v>20</v>
      </c>
      <c r="AQ21">
        <v>21</v>
      </c>
      <c r="AR21">
        <v>16</v>
      </c>
      <c r="AS21">
        <v>0</v>
      </c>
      <c r="AT21">
        <v>70</v>
      </c>
      <c r="AU21" t="s">
        <v>122</v>
      </c>
      <c r="AV21">
        <v>7</v>
      </c>
      <c r="AW21">
        <v>6</v>
      </c>
      <c r="AX21">
        <v>20</v>
      </c>
      <c r="AY21">
        <v>21</v>
      </c>
      <c r="AZ21">
        <v>16</v>
      </c>
      <c r="BA21">
        <v>3.47</v>
      </c>
      <c r="BB21">
        <v>1.22</v>
      </c>
      <c r="BC21">
        <v>4</v>
      </c>
      <c r="BD21">
        <v>4</v>
      </c>
    </row>
    <row r="22" spans="1:56" x14ac:dyDescent="0.25">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t="s">
        <v>123</v>
      </c>
      <c r="AN22">
        <v>5</v>
      </c>
      <c r="AO22">
        <v>8</v>
      </c>
      <c r="AP22">
        <v>17</v>
      </c>
      <c r="AQ22">
        <v>25</v>
      </c>
      <c r="AR22">
        <v>15</v>
      </c>
      <c r="AS22">
        <v>0</v>
      </c>
      <c r="AT22">
        <v>70</v>
      </c>
      <c r="AU22" t="s">
        <v>123</v>
      </c>
      <c r="AV22">
        <v>5</v>
      </c>
      <c r="AW22">
        <v>8</v>
      </c>
      <c r="AX22">
        <v>17</v>
      </c>
      <c r="AY22">
        <v>25</v>
      </c>
      <c r="AZ22">
        <v>15</v>
      </c>
      <c r="BA22">
        <v>3.53</v>
      </c>
      <c r="BB22">
        <v>1.1599999999999999</v>
      </c>
      <c r="BC22">
        <v>4</v>
      </c>
      <c r="BD22">
        <v>4</v>
      </c>
    </row>
    <row r="23" spans="1:56" x14ac:dyDescent="0.25">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t="s">
        <v>124</v>
      </c>
      <c r="AN23">
        <v>10</v>
      </c>
      <c r="AO23">
        <v>15</v>
      </c>
      <c r="AP23">
        <v>21</v>
      </c>
      <c r="AQ23">
        <v>9</v>
      </c>
      <c r="AR23">
        <v>9</v>
      </c>
      <c r="AS23">
        <v>6</v>
      </c>
      <c r="AT23">
        <v>70</v>
      </c>
      <c r="AU23" t="s">
        <v>124</v>
      </c>
      <c r="AV23">
        <v>10</v>
      </c>
      <c r="AW23">
        <v>15</v>
      </c>
      <c r="AX23">
        <v>21</v>
      </c>
      <c r="AY23">
        <v>9</v>
      </c>
      <c r="AZ23">
        <v>9</v>
      </c>
      <c r="BA23">
        <v>2.87</v>
      </c>
      <c r="BB23">
        <v>1.25</v>
      </c>
      <c r="BC23">
        <v>3</v>
      </c>
      <c r="BD23">
        <v>3</v>
      </c>
    </row>
    <row r="24" spans="1:56" ht="18" x14ac:dyDescent="0.25">
      <c r="A24" s="98" t="s">
        <v>1</v>
      </c>
      <c r="B24" s="98"/>
      <c r="C24" s="98"/>
      <c r="D24" s="98"/>
      <c r="E24" s="98"/>
      <c r="F24" s="98"/>
      <c r="G24" s="98"/>
      <c r="H24" s="98"/>
      <c r="I24" s="98"/>
      <c r="J24" s="98"/>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t="s">
        <v>125</v>
      </c>
      <c r="AN24">
        <v>8</v>
      </c>
      <c r="AO24">
        <v>12</v>
      </c>
      <c r="AP24">
        <v>12</v>
      </c>
      <c r="AQ24">
        <v>22</v>
      </c>
      <c r="AR24">
        <v>15</v>
      </c>
      <c r="AS24">
        <v>1</v>
      </c>
      <c r="AT24">
        <v>70</v>
      </c>
      <c r="AU24" t="s">
        <v>125</v>
      </c>
      <c r="AV24">
        <v>8</v>
      </c>
      <c r="AW24">
        <v>12</v>
      </c>
      <c r="AX24">
        <v>12</v>
      </c>
      <c r="AY24">
        <v>22</v>
      </c>
      <c r="AZ24">
        <v>15</v>
      </c>
      <c r="BA24">
        <v>3.35</v>
      </c>
      <c r="BB24">
        <v>1.32</v>
      </c>
      <c r="BC24">
        <v>4</v>
      </c>
      <c r="BD24">
        <v>4</v>
      </c>
    </row>
    <row r="25" spans="1:56" ht="15" customHeight="1" x14ac:dyDescent="0.25">
      <c r="A25" s="57"/>
      <c r="B25" s="57"/>
      <c r="C25" s="103" t="s">
        <v>2</v>
      </c>
      <c r="D25" s="103"/>
      <c r="E25" s="103"/>
      <c r="F25" s="103"/>
      <c r="G25" s="103"/>
      <c r="H25" s="103"/>
      <c r="I25" s="103"/>
      <c r="J25" s="103"/>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t="s">
        <v>158</v>
      </c>
      <c r="AN25">
        <v>12</v>
      </c>
      <c r="AO25">
        <v>19</v>
      </c>
      <c r="AP25">
        <v>16</v>
      </c>
      <c r="AQ25">
        <v>9</v>
      </c>
      <c r="AR25">
        <v>14</v>
      </c>
      <c r="AS25">
        <v>0</v>
      </c>
      <c r="AT25">
        <v>70</v>
      </c>
      <c r="AU25" t="s">
        <v>158</v>
      </c>
      <c r="AV25">
        <v>12</v>
      </c>
      <c r="AW25">
        <v>19</v>
      </c>
      <c r="AX25">
        <v>16</v>
      </c>
      <c r="AY25">
        <v>9</v>
      </c>
      <c r="AZ25">
        <v>14</v>
      </c>
      <c r="BA25">
        <v>2.91</v>
      </c>
      <c r="BB25">
        <v>1.38</v>
      </c>
      <c r="BC25">
        <v>3</v>
      </c>
      <c r="BD25">
        <v>2</v>
      </c>
    </row>
    <row r="26" spans="1:56" ht="15" customHeight="1" x14ac:dyDescent="0.25">
      <c r="A26" s="57"/>
      <c r="B26" s="57"/>
      <c r="C26" s="103" t="s">
        <v>3</v>
      </c>
      <c r="D26" s="103"/>
      <c r="E26" s="103"/>
      <c r="F26" s="103"/>
      <c r="G26" s="103"/>
      <c r="H26" s="103"/>
      <c r="I26" s="103"/>
      <c r="J26" s="103"/>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t="s">
        <v>126</v>
      </c>
      <c r="AN26">
        <v>0</v>
      </c>
      <c r="AO26">
        <v>2</v>
      </c>
      <c r="AP26">
        <v>9</v>
      </c>
      <c r="AQ26">
        <v>20</v>
      </c>
      <c r="AR26">
        <v>23</v>
      </c>
      <c r="AS26">
        <v>16</v>
      </c>
      <c r="AT26">
        <v>70</v>
      </c>
      <c r="AU26" t="s">
        <v>126</v>
      </c>
      <c r="AV26">
        <v>0</v>
      </c>
      <c r="AW26">
        <v>2</v>
      </c>
      <c r="AX26">
        <v>9</v>
      </c>
      <c r="AY26">
        <v>20</v>
      </c>
      <c r="AZ26">
        <v>23</v>
      </c>
      <c r="BA26">
        <v>4.1900000000000004</v>
      </c>
      <c r="BB26">
        <v>0.85</v>
      </c>
      <c r="BC26">
        <v>4</v>
      </c>
      <c r="BD26">
        <v>5</v>
      </c>
    </row>
    <row r="27" spans="1:56" ht="15" customHeight="1" x14ac:dyDescent="0.25">
      <c r="A27" s="57"/>
      <c r="B27" s="57"/>
      <c r="C27" s="103" t="s">
        <v>4</v>
      </c>
      <c r="D27" s="103"/>
      <c r="E27" s="103"/>
      <c r="F27" s="103"/>
      <c r="G27" s="103"/>
      <c r="H27" s="103"/>
      <c r="I27" s="103"/>
      <c r="J27" s="103"/>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t="s">
        <v>127</v>
      </c>
      <c r="AN27">
        <v>0</v>
      </c>
      <c r="AO27">
        <v>2</v>
      </c>
      <c r="AP27">
        <v>13</v>
      </c>
      <c r="AQ27">
        <v>20</v>
      </c>
      <c r="AR27">
        <v>22</v>
      </c>
      <c r="AS27">
        <v>13</v>
      </c>
      <c r="AT27">
        <v>70</v>
      </c>
      <c r="AU27" t="s">
        <v>127</v>
      </c>
      <c r="AV27">
        <v>0</v>
      </c>
      <c r="AW27">
        <v>2</v>
      </c>
      <c r="AX27">
        <v>13</v>
      </c>
      <c r="AY27">
        <v>20</v>
      </c>
      <c r="AZ27">
        <v>22</v>
      </c>
      <c r="BA27">
        <v>4.09</v>
      </c>
      <c r="BB27">
        <v>0.87</v>
      </c>
      <c r="BC27">
        <v>4</v>
      </c>
      <c r="BD27">
        <v>5</v>
      </c>
    </row>
    <row r="28" spans="1:56" ht="18" x14ac:dyDescent="0.25">
      <c r="C28" s="103" t="s">
        <v>5</v>
      </c>
      <c r="D28" s="103"/>
      <c r="E28" s="103"/>
      <c r="F28" s="103"/>
      <c r="G28" s="103"/>
      <c r="H28" s="103"/>
      <c r="I28" s="103"/>
      <c r="J28" s="103"/>
      <c r="AM28" t="s">
        <v>128</v>
      </c>
      <c r="AN28">
        <v>0</v>
      </c>
      <c r="AO28">
        <v>2</v>
      </c>
      <c r="AP28">
        <v>9</v>
      </c>
      <c r="AQ28">
        <v>25</v>
      </c>
      <c r="AR28">
        <v>20</v>
      </c>
      <c r="AS28">
        <v>14</v>
      </c>
      <c r="AT28">
        <v>70</v>
      </c>
      <c r="AU28" t="s">
        <v>128</v>
      </c>
      <c r="AV28">
        <v>0</v>
      </c>
      <c r="AW28">
        <v>2</v>
      </c>
      <c r="AX28">
        <v>9</v>
      </c>
      <c r="AY28">
        <v>25</v>
      </c>
      <c r="AZ28">
        <v>20</v>
      </c>
      <c r="BA28">
        <v>4.13</v>
      </c>
      <c r="BB28">
        <v>0.81</v>
      </c>
      <c r="BC28">
        <v>4</v>
      </c>
      <c r="BD28">
        <v>4</v>
      </c>
    </row>
    <row r="29" spans="1:56" x14ac:dyDescent="0.25">
      <c r="C29" s="58"/>
      <c r="D29" s="58"/>
      <c r="E29" s="58"/>
      <c r="F29" s="58"/>
      <c r="G29" s="58"/>
      <c r="H29" s="58"/>
      <c r="I29" s="58"/>
      <c r="J29" s="58"/>
      <c r="AM29" t="s">
        <v>129</v>
      </c>
      <c r="AN29">
        <v>7</v>
      </c>
      <c r="AO29">
        <v>9</v>
      </c>
      <c r="AP29">
        <v>17</v>
      </c>
      <c r="AQ29">
        <v>17</v>
      </c>
      <c r="AR29">
        <v>15</v>
      </c>
      <c r="AS29">
        <v>5</v>
      </c>
      <c r="AT29">
        <v>70</v>
      </c>
      <c r="AU29" t="s">
        <v>129</v>
      </c>
      <c r="AV29">
        <v>7</v>
      </c>
      <c r="AW29">
        <v>9</v>
      </c>
      <c r="AX29">
        <v>17</v>
      </c>
      <c r="AY29">
        <v>17</v>
      </c>
      <c r="AZ29">
        <v>15</v>
      </c>
      <c r="BA29">
        <v>3.37</v>
      </c>
      <c r="BB29">
        <v>1.28</v>
      </c>
      <c r="BC29">
        <v>3</v>
      </c>
      <c r="BD29">
        <v>3</v>
      </c>
    </row>
    <row r="30" spans="1:56" x14ac:dyDescent="0.25">
      <c r="C30" s="58"/>
      <c r="D30" s="58"/>
      <c r="E30" s="58"/>
      <c r="F30" s="58"/>
      <c r="G30" s="58"/>
      <c r="H30" s="58"/>
      <c r="I30" s="58"/>
      <c r="J30" s="58"/>
      <c r="AM30" t="s">
        <v>130</v>
      </c>
      <c r="AN30">
        <v>2</v>
      </c>
      <c r="AO30">
        <v>5</v>
      </c>
      <c r="AP30">
        <v>12</v>
      </c>
      <c r="AQ30">
        <v>25</v>
      </c>
      <c r="AR30">
        <v>26</v>
      </c>
      <c r="AS30">
        <v>0</v>
      </c>
      <c r="AT30">
        <v>70</v>
      </c>
      <c r="AU30" t="s">
        <v>130</v>
      </c>
      <c r="AV30">
        <v>2</v>
      </c>
      <c r="AW30">
        <v>5</v>
      </c>
      <c r="AX30">
        <v>12</v>
      </c>
      <c r="AY30">
        <v>25</v>
      </c>
      <c r="AZ30">
        <v>26</v>
      </c>
      <c r="BA30">
        <v>3.97</v>
      </c>
      <c r="BB30">
        <v>1.05</v>
      </c>
      <c r="BC30">
        <v>4</v>
      </c>
      <c r="BD30">
        <v>5</v>
      </c>
    </row>
    <row r="31" spans="1:56" ht="20.25" x14ac:dyDescent="0.25">
      <c r="A31" s="104" t="s">
        <v>6</v>
      </c>
      <c r="B31" s="104"/>
      <c r="C31" s="104"/>
      <c r="D31" s="104"/>
      <c r="E31" s="104"/>
      <c r="F31" s="104"/>
      <c r="G31" s="104"/>
      <c r="H31" s="104"/>
      <c r="I31" s="104"/>
      <c r="J31" s="104"/>
      <c r="K31" s="104"/>
      <c r="L31" s="104"/>
      <c r="M31" s="104"/>
      <c r="N31" s="104"/>
      <c r="O31" s="104"/>
      <c r="P31" s="4"/>
      <c r="Q31" s="4"/>
      <c r="R31" s="4"/>
      <c r="S31" s="4"/>
      <c r="T31" s="4"/>
      <c r="U31" s="4"/>
      <c r="V31" s="4"/>
      <c r="W31" s="4"/>
      <c r="X31" s="4"/>
      <c r="Y31" s="4"/>
      <c r="Z31" s="4"/>
      <c r="AA31" s="4"/>
      <c r="AB31" s="4"/>
      <c r="AC31" s="4"/>
      <c r="AD31" s="4"/>
      <c r="AE31" s="4"/>
      <c r="AF31" s="4"/>
      <c r="AG31" s="4"/>
      <c r="AH31" s="4"/>
      <c r="AI31" s="4"/>
      <c r="AJ31" s="4"/>
      <c r="AK31" s="4"/>
      <c r="AL31" s="4"/>
      <c r="AM31" t="s">
        <v>131</v>
      </c>
      <c r="AN31">
        <v>1</v>
      </c>
      <c r="AO31">
        <v>1</v>
      </c>
      <c r="AP31">
        <v>11</v>
      </c>
      <c r="AQ31">
        <v>20</v>
      </c>
      <c r="AR31">
        <v>19</v>
      </c>
      <c r="AS31">
        <v>18</v>
      </c>
      <c r="AT31">
        <v>70</v>
      </c>
      <c r="AU31" t="s">
        <v>131</v>
      </c>
      <c r="AV31">
        <v>1</v>
      </c>
      <c r="AW31">
        <v>1</v>
      </c>
      <c r="AX31">
        <v>11</v>
      </c>
      <c r="AY31">
        <v>20</v>
      </c>
      <c r="AZ31">
        <v>19</v>
      </c>
      <c r="BA31">
        <v>4.0599999999999996</v>
      </c>
      <c r="BB31">
        <v>0.92</v>
      </c>
      <c r="BC31">
        <v>4</v>
      </c>
      <c r="BD31">
        <v>4</v>
      </c>
    </row>
    <row r="32" spans="1:56" x14ac:dyDescent="0.25">
      <c r="C32" s="58"/>
      <c r="D32" s="58"/>
      <c r="E32" s="58"/>
      <c r="F32" s="58"/>
      <c r="G32" s="58"/>
      <c r="H32" s="58"/>
      <c r="I32" s="58"/>
      <c r="J32" s="58"/>
      <c r="AM32" t="s">
        <v>132</v>
      </c>
      <c r="AN32">
        <v>2</v>
      </c>
      <c r="AO32">
        <v>3</v>
      </c>
      <c r="AP32">
        <v>11</v>
      </c>
      <c r="AQ32">
        <v>29</v>
      </c>
      <c r="AR32">
        <v>25</v>
      </c>
      <c r="AS32">
        <v>0</v>
      </c>
      <c r="AT32">
        <v>70</v>
      </c>
      <c r="AU32" t="s">
        <v>132</v>
      </c>
      <c r="AV32">
        <v>2</v>
      </c>
      <c r="AW32">
        <v>3</v>
      </c>
      <c r="AX32">
        <v>11</v>
      </c>
      <c r="AY32">
        <v>29</v>
      </c>
      <c r="AZ32">
        <v>25</v>
      </c>
      <c r="BA32">
        <v>4.03</v>
      </c>
      <c r="BB32">
        <v>0.98</v>
      </c>
      <c r="BC32">
        <v>4</v>
      </c>
      <c r="BD32">
        <v>4</v>
      </c>
    </row>
    <row r="33" spans="1:56" ht="18.75" x14ac:dyDescent="0.3">
      <c r="A33" s="6">
        <v>1</v>
      </c>
      <c r="B33" s="90" t="s">
        <v>7</v>
      </c>
      <c r="C33" s="91"/>
      <c r="D33" s="91"/>
      <c r="E33" s="91"/>
      <c r="F33" s="91"/>
      <c r="G33" s="91"/>
      <c r="H33" s="91"/>
      <c r="I33" s="91"/>
      <c r="J33" s="91"/>
      <c r="K33" s="91"/>
      <c r="L33" s="91"/>
      <c r="M33" s="91"/>
      <c r="N33" s="91"/>
      <c r="O33" s="91"/>
      <c r="P33" s="91"/>
      <c r="Q33" s="91"/>
      <c r="R33" s="91"/>
      <c r="S33" s="91"/>
      <c r="T33" s="91"/>
      <c r="U33" s="92"/>
      <c r="AM33" t="s">
        <v>133</v>
      </c>
      <c r="AN33">
        <v>0</v>
      </c>
      <c r="AO33">
        <v>4</v>
      </c>
      <c r="AP33">
        <v>11</v>
      </c>
      <c r="AQ33">
        <v>20</v>
      </c>
      <c r="AR33">
        <v>24</v>
      </c>
      <c r="AS33">
        <v>11</v>
      </c>
      <c r="AT33">
        <v>70</v>
      </c>
      <c r="AU33" t="s">
        <v>133</v>
      </c>
      <c r="AV33">
        <v>0</v>
      </c>
      <c r="AW33">
        <v>4</v>
      </c>
      <c r="AX33">
        <v>11</v>
      </c>
      <c r="AY33">
        <v>20</v>
      </c>
      <c r="AZ33">
        <v>24</v>
      </c>
      <c r="BA33">
        <v>4.08</v>
      </c>
      <c r="BB33">
        <v>0.93</v>
      </c>
      <c r="BC33">
        <v>4</v>
      </c>
      <c r="BD33">
        <v>5</v>
      </c>
    </row>
    <row r="34" spans="1:56" ht="40.5" customHeight="1" x14ac:dyDescent="0.3">
      <c r="A34" s="7"/>
      <c r="B34" s="8"/>
      <c r="C34" s="58"/>
      <c r="D34" s="58"/>
      <c r="E34" s="58"/>
      <c r="F34" s="58"/>
      <c r="G34" s="58"/>
      <c r="H34" s="58"/>
      <c r="I34" s="58"/>
      <c r="J34" s="58"/>
      <c r="AM34" t="s">
        <v>134</v>
      </c>
      <c r="AN34">
        <v>0</v>
      </c>
      <c r="AO34">
        <v>3</v>
      </c>
      <c r="AP34">
        <v>5</v>
      </c>
      <c r="AQ34">
        <v>24</v>
      </c>
      <c r="AR34">
        <v>23</v>
      </c>
      <c r="AS34">
        <v>15</v>
      </c>
      <c r="AT34">
        <v>70</v>
      </c>
      <c r="AU34" t="s">
        <v>134</v>
      </c>
      <c r="AV34">
        <v>0</v>
      </c>
      <c r="AW34">
        <v>3</v>
      </c>
      <c r="AX34">
        <v>5</v>
      </c>
      <c r="AY34">
        <v>24</v>
      </c>
      <c r="AZ34">
        <v>23</v>
      </c>
      <c r="BA34">
        <v>4.22</v>
      </c>
      <c r="BB34">
        <v>0.83</v>
      </c>
      <c r="BC34">
        <v>4</v>
      </c>
      <c r="BD34">
        <v>4</v>
      </c>
    </row>
    <row r="35" spans="1:56" ht="18.75" x14ac:dyDescent="0.3">
      <c r="A35" s="7"/>
      <c r="B35" s="8"/>
      <c r="C35" s="58"/>
      <c r="D35" s="58"/>
      <c r="E35" s="58"/>
      <c r="F35" s="58"/>
      <c r="G35" s="58"/>
      <c r="H35" s="58"/>
      <c r="I35" s="58"/>
      <c r="J35" s="58"/>
      <c r="AM35" t="s">
        <v>135</v>
      </c>
      <c r="AN35">
        <v>3</v>
      </c>
      <c r="AO35">
        <v>3</v>
      </c>
      <c r="AP35">
        <v>8</v>
      </c>
      <c r="AQ35">
        <v>10</v>
      </c>
      <c r="AR35">
        <v>34</v>
      </c>
      <c r="AS35">
        <v>12</v>
      </c>
      <c r="AT35">
        <v>70</v>
      </c>
      <c r="AU35" t="s">
        <v>135</v>
      </c>
      <c r="AV35">
        <v>3</v>
      </c>
      <c r="AW35">
        <v>3</v>
      </c>
      <c r="AX35">
        <v>8</v>
      </c>
      <c r="AY35">
        <v>10</v>
      </c>
      <c r="AZ35">
        <v>34</v>
      </c>
      <c r="BA35">
        <v>4.1900000000000004</v>
      </c>
      <c r="BB35">
        <v>1.18</v>
      </c>
      <c r="BC35">
        <v>5</v>
      </c>
      <c r="BD35">
        <v>5</v>
      </c>
    </row>
    <row r="36" spans="1:56" ht="39.75" customHeight="1" x14ac:dyDescent="0.3">
      <c r="A36" s="7"/>
      <c r="B36" s="8"/>
      <c r="C36" s="58"/>
      <c r="D36" s="58"/>
      <c r="E36" s="58"/>
      <c r="F36" s="58"/>
      <c r="G36" s="58"/>
      <c r="H36" s="58"/>
      <c r="I36" s="58"/>
      <c r="J36" s="58"/>
      <c r="AM36" t="s">
        <v>136</v>
      </c>
      <c r="AN36">
        <v>3</v>
      </c>
      <c r="AO36">
        <v>2</v>
      </c>
      <c r="AP36">
        <v>12</v>
      </c>
      <c r="AQ36">
        <v>23</v>
      </c>
      <c r="AR36">
        <v>23</v>
      </c>
      <c r="AS36">
        <v>7</v>
      </c>
      <c r="AT36">
        <v>70</v>
      </c>
      <c r="AU36" t="s">
        <v>136</v>
      </c>
      <c r="AV36">
        <v>3</v>
      </c>
      <c r="AW36">
        <v>2</v>
      </c>
      <c r="AX36">
        <v>12</v>
      </c>
      <c r="AY36">
        <v>23</v>
      </c>
      <c r="AZ36">
        <v>23</v>
      </c>
      <c r="BA36">
        <v>3.97</v>
      </c>
      <c r="BB36">
        <v>1.06</v>
      </c>
      <c r="BC36">
        <v>4</v>
      </c>
      <c r="BD36">
        <v>4</v>
      </c>
    </row>
    <row r="37" spans="1:56" ht="18.75" x14ac:dyDescent="0.3">
      <c r="A37" s="7"/>
      <c r="B37" s="8"/>
      <c r="C37" s="58"/>
      <c r="D37" s="58"/>
      <c r="E37" s="58"/>
      <c r="F37" s="58"/>
      <c r="G37" s="58"/>
      <c r="H37" s="58"/>
      <c r="I37" s="58"/>
      <c r="J37" s="58"/>
      <c r="AM37" t="s">
        <v>137</v>
      </c>
      <c r="AN37">
        <v>9</v>
      </c>
      <c r="AO37">
        <v>4</v>
      </c>
      <c r="AP37">
        <v>8</v>
      </c>
      <c r="AQ37">
        <v>20</v>
      </c>
      <c r="AR37">
        <v>29</v>
      </c>
      <c r="AS37">
        <v>0</v>
      </c>
      <c r="AT37">
        <v>70</v>
      </c>
      <c r="AU37" t="s">
        <v>137</v>
      </c>
      <c r="AV37">
        <v>9</v>
      </c>
      <c r="AW37">
        <v>4</v>
      </c>
      <c r="AX37">
        <v>8</v>
      </c>
      <c r="AY37">
        <v>20</v>
      </c>
      <c r="AZ37">
        <v>29</v>
      </c>
      <c r="BA37">
        <v>3.8</v>
      </c>
      <c r="BB37">
        <v>1.38</v>
      </c>
      <c r="BC37">
        <v>4</v>
      </c>
      <c r="BD37">
        <v>5</v>
      </c>
    </row>
    <row r="38" spans="1:56" ht="18.75" x14ac:dyDescent="0.3">
      <c r="A38" s="7"/>
      <c r="B38" s="8"/>
      <c r="C38" s="58"/>
      <c r="D38" s="58"/>
      <c r="E38" s="58"/>
      <c r="F38" s="58"/>
      <c r="G38" s="58"/>
      <c r="H38" s="58"/>
      <c r="I38" s="58"/>
      <c r="J38" s="58"/>
      <c r="AM38" t="s">
        <v>138</v>
      </c>
      <c r="AN38">
        <v>2</v>
      </c>
      <c r="AO38">
        <v>1</v>
      </c>
      <c r="AP38">
        <v>8</v>
      </c>
      <c r="AQ38">
        <v>19</v>
      </c>
      <c r="AR38">
        <v>40</v>
      </c>
      <c r="AS38">
        <v>0</v>
      </c>
      <c r="AT38">
        <v>70</v>
      </c>
      <c r="AU38" t="s">
        <v>138</v>
      </c>
      <c r="AV38">
        <v>2</v>
      </c>
      <c r="AW38">
        <v>1</v>
      </c>
      <c r="AX38">
        <v>8</v>
      </c>
      <c r="AY38">
        <v>19</v>
      </c>
      <c r="AZ38">
        <v>40</v>
      </c>
      <c r="BA38">
        <v>4.34</v>
      </c>
      <c r="BB38">
        <v>0.95</v>
      </c>
      <c r="BC38">
        <v>5</v>
      </c>
      <c r="BD38">
        <v>5</v>
      </c>
    </row>
    <row r="39" spans="1:56" ht="18.75" x14ac:dyDescent="0.3">
      <c r="A39" s="7"/>
      <c r="B39" s="8"/>
      <c r="C39" s="58"/>
      <c r="D39" s="58"/>
      <c r="E39" s="58"/>
      <c r="F39" s="58"/>
      <c r="G39" s="58"/>
      <c r="H39" s="58"/>
      <c r="I39" s="58"/>
      <c r="J39" s="58"/>
      <c r="AM39" t="s">
        <v>139</v>
      </c>
      <c r="AN39">
        <v>2</v>
      </c>
      <c r="AO39">
        <v>3</v>
      </c>
      <c r="AP39">
        <v>8</v>
      </c>
      <c r="AQ39">
        <v>15</v>
      </c>
      <c r="AR39">
        <v>17</v>
      </c>
      <c r="AS39">
        <v>25</v>
      </c>
      <c r="AT39">
        <v>70</v>
      </c>
      <c r="AU39" t="s">
        <v>139</v>
      </c>
      <c r="AV39">
        <v>2</v>
      </c>
      <c r="AW39">
        <v>3</v>
      </c>
      <c r="AX39">
        <v>8</v>
      </c>
      <c r="AY39">
        <v>15</v>
      </c>
      <c r="AZ39">
        <v>17</v>
      </c>
      <c r="BA39">
        <v>3.93</v>
      </c>
      <c r="BB39">
        <v>1.1200000000000001</v>
      </c>
      <c r="BC39">
        <v>4</v>
      </c>
      <c r="BD39">
        <v>5</v>
      </c>
    </row>
    <row r="40" spans="1:56" x14ac:dyDescent="0.25">
      <c r="C40" s="58"/>
      <c r="D40" s="58"/>
      <c r="E40" s="58"/>
      <c r="F40" s="58"/>
      <c r="G40" s="58"/>
      <c r="H40" s="58"/>
      <c r="I40" s="58"/>
      <c r="J40" s="58"/>
      <c r="AM40" t="s">
        <v>140</v>
      </c>
      <c r="AN40">
        <v>0</v>
      </c>
      <c r="AO40">
        <v>3</v>
      </c>
      <c r="AP40">
        <v>7</v>
      </c>
      <c r="AQ40">
        <v>23</v>
      </c>
      <c r="AR40">
        <v>37</v>
      </c>
      <c r="AS40">
        <v>0</v>
      </c>
      <c r="AT40">
        <v>70</v>
      </c>
      <c r="AU40" t="s">
        <v>140</v>
      </c>
      <c r="AV40">
        <v>0</v>
      </c>
      <c r="AW40">
        <v>3</v>
      </c>
      <c r="AX40">
        <v>7</v>
      </c>
      <c r="AY40">
        <v>23</v>
      </c>
      <c r="AZ40">
        <v>37</v>
      </c>
      <c r="BA40">
        <v>4.34</v>
      </c>
      <c r="BB40">
        <v>0.83</v>
      </c>
      <c r="BC40">
        <v>5</v>
      </c>
      <c r="BD40">
        <v>5</v>
      </c>
    </row>
    <row r="41" spans="1:56" s="5" customFormat="1" ht="18.75" x14ac:dyDescent="0.3">
      <c r="A41"/>
      <c r="B41" s="9"/>
      <c r="C41" s="58"/>
      <c r="D41" s="58"/>
      <c r="E41" s="58"/>
      <c r="F41" s="58"/>
      <c r="G41" s="58"/>
      <c r="H41" s="58"/>
      <c r="I41" s="58"/>
      <c r="J41" s="58"/>
      <c r="K41"/>
      <c r="L41"/>
      <c r="M41"/>
      <c r="N41"/>
      <c r="O41"/>
      <c r="P41"/>
      <c r="Q41"/>
      <c r="R41"/>
      <c r="S41"/>
      <c r="T41"/>
      <c r="U41"/>
      <c r="V41"/>
      <c r="W41"/>
      <c r="X41"/>
      <c r="Y41"/>
      <c r="Z41"/>
      <c r="AA41"/>
      <c r="AB41"/>
      <c r="AC41"/>
      <c r="AD41"/>
      <c r="AE41"/>
      <c r="AF41"/>
      <c r="AG41"/>
      <c r="AH41"/>
      <c r="AI41"/>
      <c r="AJ41"/>
      <c r="AK41"/>
      <c r="AL41"/>
      <c r="AM41" t="s">
        <v>141</v>
      </c>
      <c r="AN41">
        <v>3</v>
      </c>
      <c r="AO41">
        <v>3</v>
      </c>
      <c r="AP41">
        <v>8</v>
      </c>
      <c r="AQ41">
        <v>25</v>
      </c>
      <c r="AR41">
        <v>31</v>
      </c>
      <c r="AS41">
        <v>0</v>
      </c>
      <c r="AT41">
        <v>70</v>
      </c>
      <c r="AU41" t="s">
        <v>141</v>
      </c>
      <c r="AV41">
        <v>3</v>
      </c>
      <c r="AW41">
        <v>3</v>
      </c>
      <c r="AX41">
        <v>8</v>
      </c>
      <c r="AY41">
        <v>25</v>
      </c>
      <c r="AZ41">
        <v>31</v>
      </c>
      <c r="BA41">
        <v>4.1100000000000003</v>
      </c>
      <c r="BB41">
        <v>1.06</v>
      </c>
      <c r="BC41">
        <v>4</v>
      </c>
      <c r="BD41">
        <v>5</v>
      </c>
    </row>
    <row r="42" spans="1:56" x14ac:dyDescent="0.25">
      <c r="C42" s="58"/>
      <c r="D42" s="58"/>
      <c r="E42" s="58"/>
      <c r="F42" s="58"/>
      <c r="G42" s="58"/>
      <c r="H42" s="58"/>
      <c r="I42" s="58"/>
      <c r="J42" s="58"/>
      <c r="AM42" t="s">
        <v>95</v>
      </c>
      <c r="AN42">
        <v>0</v>
      </c>
      <c r="AO42">
        <v>2</v>
      </c>
      <c r="AP42">
        <v>12</v>
      </c>
      <c r="AQ42">
        <v>15</v>
      </c>
      <c r="AR42">
        <v>38</v>
      </c>
      <c r="AS42">
        <v>3</v>
      </c>
      <c r="AT42">
        <v>70</v>
      </c>
      <c r="AU42" t="s">
        <v>95</v>
      </c>
      <c r="AV42">
        <v>0</v>
      </c>
      <c r="AW42">
        <v>2</v>
      </c>
      <c r="AX42">
        <v>12</v>
      </c>
      <c r="AY42">
        <v>15</v>
      </c>
      <c r="AZ42">
        <v>38</v>
      </c>
      <c r="BA42">
        <v>4.33</v>
      </c>
      <c r="BB42">
        <v>0.88</v>
      </c>
      <c r="BC42">
        <v>5</v>
      </c>
      <c r="BD42">
        <v>5</v>
      </c>
    </row>
    <row r="43" spans="1:56" x14ac:dyDescent="0.25">
      <c r="V43" s="82" t="s">
        <v>8</v>
      </c>
      <c r="W43" s="82"/>
      <c r="X43" s="82"/>
      <c r="Y43" s="82"/>
      <c r="Z43" s="82"/>
      <c r="AA43" s="82"/>
      <c r="AC43" s="82" t="s">
        <v>9</v>
      </c>
      <c r="AD43" s="82"/>
      <c r="AE43" s="82"/>
      <c r="AF43" s="82"/>
      <c r="AG43" s="82"/>
      <c r="AH43" s="82"/>
      <c r="AI43" s="83" t="s">
        <v>10</v>
      </c>
      <c r="AJ43" s="83"/>
      <c r="AK43" s="83"/>
      <c r="AL43" s="83"/>
      <c r="AM43" t="s">
        <v>142</v>
      </c>
      <c r="AN43">
        <v>0</v>
      </c>
      <c r="AO43">
        <v>2</v>
      </c>
      <c r="AP43">
        <v>7</v>
      </c>
      <c r="AQ43">
        <v>17</v>
      </c>
      <c r="AR43">
        <v>42</v>
      </c>
      <c r="AS43">
        <v>2</v>
      </c>
      <c r="AT43">
        <v>70</v>
      </c>
      <c r="AU43" t="s">
        <v>142</v>
      </c>
      <c r="AV43">
        <v>0</v>
      </c>
      <c r="AW43">
        <v>2</v>
      </c>
      <c r="AX43">
        <v>7</v>
      </c>
      <c r="AY43">
        <v>17</v>
      </c>
      <c r="AZ43">
        <v>42</v>
      </c>
      <c r="BA43">
        <v>4.46</v>
      </c>
      <c r="BB43">
        <v>0.8</v>
      </c>
      <c r="BC43">
        <v>5</v>
      </c>
      <c r="BD43">
        <v>5</v>
      </c>
    </row>
    <row r="44" spans="1:56" ht="15.75" thickBot="1" x14ac:dyDescent="0.3">
      <c r="V44" s="82"/>
      <c r="W44" s="82"/>
      <c r="X44" s="82"/>
      <c r="Y44" s="82"/>
      <c r="Z44" s="82"/>
      <c r="AA44" s="82"/>
      <c r="AC44" s="82"/>
      <c r="AD44" s="82"/>
      <c r="AE44" s="82"/>
      <c r="AF44" s="82"/>
      <c r="AG44" s="82"/>
      <c r="AH44" s="82"/>
      <c r="AI44" s="83"/>
      <c r="AJ44" s="83"/>
      <c r="AK44" s="83"/>
      <c r="AL44" s="83"/>
      <c r="AM44" t="s">
        <v>143</v>
      </c>
      <c r="AN44">
        <v>1</v>
      </c>
      <c r="AO44">
        <v>5</v>
      </c>
      <c r="AP44">
        <v>4</v>
      </c>
      <c r="AQ44">
        <v>30</v>
      </c>
      <c r="AR44">
        <v>30</v>
      </c>
      <c r="AS44">
        <v>0</v>
      </c>
      <c r="AT44">
        <v>70</v>
      </c>
      <c r="AU44" t="s">
        <v>143</v>
      </c>
      <c r="AV44">
        <v>1</v>
      </c>
      <c r="AW44">
        <v>5</v>
      </c>
      <c r="AX44">
        <v>4</v>
      </c>
      <c r="AY44">
        <v>30</v>
      </c>
      <c r="AZ44">
        <v>30</v>
      </c>
      <c r="BA44">
        <v>4.1900000000000004</v>
      </c>
      <c r="BB44">
        <v>0.94</v>
      </c>
      <c r="BC44">
        <v>4</v>
      </c>
      <c r="BD44">
        <v>4</v>
      </c>
    </row>
    <row r="45" spans="1:56" ht="18.75" customHeight="1" x14ac:dyDescent="0.25">
      <c r="A45" s="10"/>
      <c r="B45" s="89"/>
      <c r="C45" s="89"/>
      <c r="D45" s="89"/>
      <c r="E45" s="89"/>
      <c r="F45" s="89"/>
      <c r="G45" s="89"/>
      <c r="H45" s="89"/>
      <c r="I45" s="89"/>
      <c r="J45" s="89"/>
      <c r="K45" s="89"/>
      <c r="L45" s="89"/>
      <c r="M45" s="89"/>
      <c r="N45" s="89"/>
      <c r="O45" s="89"/>
      <c r="P45" s="89"/>
      <c r="Q45" s="89"/>
      <c r="R45" s="89"/>
      <c r="S45" s="89"/>
      <c r="T45" s="89"/>
      <c r="U45" s="89"/>
      <c r="V45" s="11">
        <v>1</v>
      </c>
      <c r="W45" s="12">
        <v>2</v>
      </c>
      <c r="X45" s="12">
        <v>3</v>
      </c>
      <c r="Y45" s="12">
        <v>4</v>
      </c>
      <c r="Z45" s="13">
        <v>5</v>
      </c>
      <c r="AA45" s="13" t="s">
        <v>11</v>
      </c>
      <c r="AB45" s="14" t="s">
        <v>12</v>
      </c>
      <c r="AC45" s="11">
        <v>1</v>
      </c>
      <c r="AD45" s="12">
        <v>2</v>
      </c>
      <c r="AE45" s="12">
        <v>3</v>
      </c>
      <c r="AF45" s="12">
        <v>4</v>
      </c>
      <c r="AG45" s="13">
        <v>5</v>
      </c>
      <c r="AH45" s="13" t="s">
        <v>11</v>
      </c>
      <c r="AI45" s="15" t="s">
        <v>13</v>
      </c>
      <c r="AJ45" s="16" t="s">
        <v>14</v>
      </c>
      <c r="AK45" s="16" t="s">
        <v>15</v>
      </c>
      <c r="AL45" s="16" t="s">
        <v>16</v>
      </c>
      <c r="AM45" t="s">
        <v>144</v>
      </c>
      <c r="AN45">
        <v>2</v>
      </c>
      <c r="AO45">
        <v>2</v>
      </c>
      <c r="AP45">
        <v>7</v>
      </c>
      <c r="AQ45">
        <v>25</v>
      </c>
      <c r="AR45">
        <v>34</v>
      </c>
      <c r="AS45">
        <v>0</v>
      </c>
      <c r="AT45">
        <v>70</v>
      </c>
      <c r="AU45" t="s">
        <v>144</v>
      </c>
      <c r="AV45">
        <v>2</v>
      </c>
      <c r="AW45">
        <v>2</v>
      </c>
      <c r="AX45">
        <v>7</v>
      </c>
      <c r="AY45">
        <v>25</v>
      </c>
      <c r="AZ45">
        <v>34</v>
      </c>
      <c r="BA45">
        <v>4.24</v>
      </c>
      <c r="BB45">
        <v>0.95</v>
      </c>
      <c r="BC45">
        <v>4</v>
      </c>
      <c r="BD45">
        <v>5</v>
      </c>
    </row>
    <row r="46" spans="1:56" ht="18.75" x14ac:dyDescent="0.25">
      <c r="A46" s="88" t="s">
        <v>17</v>
      </c>
      <c r="B46" s="88"/>
      <c r="C46" s="88"/>
      <c r="D46" s="88"/>
      <c r="E46" s="88"/>
      <c r="F46" s="88"/>
      <c r="G46" s="88"/>
      <c r="H46" s="88"/>
      <c r="I46" s="88"/>
      <c r="J46" s="88"/>
      <c r="K46" s="88"/>
      <c r="L46" s="88"/>
      <c r="M46" s="88"/>
      <c r="N46" s="88"/>
      <c r="O46" s="88"/>
      <c r="P46" s="88"/>
      <c r="Q46" s="88"/>
      <c r="R46" s="88"/>
      <c r="S46" s="88"/>
      <c r="T46" s="88"/>
      <c r="U46" s="77"/>
      <c r="V46" s="87"/>
      <c r="W46" s="87"/>
      <c r="X46" s="87"/>
      <c r="Y46" s="87"/>
      <c r="Z46" s="87"/>
      <c r="AA46" s="87"/>
      <c r="AB46" s="87"/>
      <c r="AC46" s="87"/>
      <c r="AD46" s="87"/>
      <c r="AE46" s="87"/>
      <c r="AF46" s="87"/>
      <c r="AG46" s="87"/>
      <c r="AH46" s="87"/>
      <c r="AI46" s="87"/>
      <c r="AJ46" s="87"/>
      <c r="AK46" s="87"/>
      <c r="AL46" s="87"/>
      <c r="AM46" s="5" t="s">
        <v>145</v>
      </c>
      <c r="AN46" s="5">
        <v>2</v>
      </c>
      <c r="AO46" s="5">
        <v>7</v>
      </c>
      <c r="AP46" s="5">
        <v>12</v>
      </c>
      <c r="AQ46" s="5">
        <v>24</v>
      </c>
      <c r="AR46" s="5">
        <v>25</v>
      </c>
      <c r="AS46" s="5">
        <v>0</v>
      </c>
      <c r="AT46" s="5">
        <v>70</v>
      </c>
      <c r="AU46" s="5" t="s">
        <v>145</v>
      </c>
      <c r="AV46" s="5">
        <v>2</v>
      </c>
      <c r="AW46" s="5">
        <v>7</v>
      </c>
      <c r="AX46" s="5">
        <v>12</v>
      </c>
      <c r="AY46" s="5">
        <v>24</v>
      </c>
      <c r="AZ46" s="5">
        <v>25</v>
      </c>
      <c r="BA46" s="5">
        <v>3.9</v>
      </c>
      <c r="BB46" s="5">
        <v>1.0900000000000001</v>
      </c>
      <c r="BC46" s="5">
        <v>4</v>
      </c>
      <c r="BD46" s="5">
        <v>5</v>
      </c>
    </row>
    <row r="47" spans="1:56" ht="18.75" x14ac:dyDescent="0.25">
      <c r="A47" s="19">
        <v>2</v>
      </c>
      <c r="B47" s="74" t="s">
        <v>18</v>
      </c>
      <c r="C47" s="74"/>
      <c r="D47" s="74"/>
      <c r="E47" s="74"/>
      <c r="F47" s="74"/>
      <c r="G47" s="74"/>
      <c r="H47" s="74"/>
      <c r="I47" s="74"/>
      <c r="J47" s="74"/>
      <c r="K47" s="74"/>
      <c r="L47" s="74"/>
      <c r="M47" s="74"/>
      <c r="N47" s="74"/>
      <c r="O47" s="74"/>
      <c r="P47" s="74"/>
      <c r="Q47" s="74"/>
      <c r="R47" s="74"/>
      <c r="S47" s="74"/>
      <c r="T47" s="74"/>
      <c r="U47" s="75"/>
      <c r="V47" s="20">
        <f t="shared" ref="V47:V56" si="0">+AN3</f>
        <v>0</v>
      </c>
      <c r="W47" s="20">
        <f t="shared" ref="W47:W56" si="1">+AO3</f>
        <v>1</v>
      </c>
      <c r="X47" s="20">
        <f t="shared" ref="X47:X56" si="2">+AP3</f>
        <v>6</v>
      </c>
      <c r="Y47" s="20">
        <f t="shared" ref="Y47:Y56" si="3">+AQ3</f>
        <v>22</v>
      </c>
      <c r="Z47" s="20">
        <f t="shared" ref="Z47:Z56" si="4">+AR3</f>
        <v>28</v>
      </c>
      <c r="AA47" s="20">
        <f t="shared" ref="AA47:AA56" si="5">+AS3</f>
        <v>0</v>
      </c>
      <c r="AB47" s="21">
        <f>SUM(V47:AA47)</f>
        <v>57</v>
      </c>
      <c r="AC47" s="22">
        <f>V47/$AB47</f>
        <v>0</v>
      </c>
      <c r="AD47" s="22">
        <f t="shared" ref="AD47:AH56" si="6">W47/$AB47</f>
        <v>1.7543859649122806E-2</v>
      </c>
      <c r="AE47" s="22">
        <f t="shared" si="6"/>
        <v>0.10526315789473684</v>
      </c>
      <c r="AF47" s="22">
        <f t="shared" si="6"/>
        <v>0.38596491228070173</v>
      </c>
      <c r="AG47" s="22">
        <f t="shared" si="6"/>
        <v>0.49122807017543857</v>
      </c>
      <c r="AH47" s="22">
        <f t="shared" si="6"/>
        <v>0</v>
      </c>
      <c r="AI47" s="69">
        <f t="shared" ref="AI47:AI56" si="7">+BA3</f>
        <v>4.3499999999999996</v>
      </c>
      <c r="AJ47" s="69">
        <f t="shared" ref="AJ47:AJ56" si="8">+BB3</f>
        <v>0.74</v>
      </c>
      <c r="AK47" s="20">
        <f t="shared" ref="AK47:AK56" si="9">+BC3</f>
        <v>4</v>
      </c>
      <c r="AL47" s="20">
        <f t="shared" ref="AL47:AL56" si="10">+BD3</f>
        <v>5</v>
      </c>
      <c r="AM47" t="s">
        <v>146</v>
      </c>
      <c r="AN47">
        <v>0</v>
      </c>
      <c r="AO47">
        <v>3</v>
      </c>
      <c r="AP47">
        <v>9</v>
      </c>
      <c r="AQ47">
        <v>28</v>
      </c>
      <c r="AR47">
        <v>30</v>
      </c>
      <c r="AS47">
        <v>0</v>
      </c>
      <c r="AT47">
        <v>70</v>
      </c>
      <c r="AU47" t="s">
        <v>146</v>
      </c>
      <c r="AV47">
        <v>0</v>
      </c>
      <c r="AW47">
        <v>3</v>
      </c>
      <c r="AX47">
        <v>9</v>
      </c>
      <c r="AY47">
        <v>28</v>
      </c>
      <c r="AZ47">
        <v>30</v>
      </c>
      <c r="BA47">
        <v>4.21</v>
      </c>
      <c r="BB47">
        <v>0.83</v>
      </c>
      <c r="BC47">
        <v>4</v>
      </c>
      <c r="BD47">
        <v>5</v>
      </c>
    </row>
    <row r="48" spans="1:56" ht="18.75" x14ac:dyDescent="0.25">
      <c r="A48" s="19">
        <v>3</v>
      </c>
      <c r="B48" s="74" t="s">
        <v>19</v>
      </c>
      <c r="C48" s="74"/>
      <c r="D48" s="74"/>
      <c r="E48" s="74"/>
      <c r="F48" s="74"/>
      <c r="G48" s="74"/>
      <c r="H48" s="74"/>
      <c r="I48" s="74"/>
      <c r="J48" s="74"/>
      <c r="K48" s="74"/>
      <c r="L48" s="74"/>
      <c r="M48" s="74"/>
      <c r="N48" s="74"/>
      <c r="O48" s="74"/>
      <c r="P48" s="74"/>
      <c r="Q48" s="74"/>
      <c r="R48" s="74"/>
      <c r="S48" s="74"/>
      <c r="T48" s="74"/>
      <c r="U48" s="75"/>
      <c r="V48" s="20">
        <f t="shared" si="0"/>
        <v>1</v>
      </c>
      <c r="W48" s="20">
        <f t="shared" si="1"/>
        <v>1</v>
      </c>
      <c r="X48" s="20">
        <f t="shared" si="2"/>
        <v>6</v>
      </c>
      <c r="Y48" s="20">
        <f t="shared" si="3"/>
        <v>23</v>
      </c>
      <c r="Z48" s="20">
        <f t="shared" si="4"/>
        <v>26</v>
      </c>
      <c r="AA48" s="20">
        <f t="shared" si="5"/>
        <v>0</v>
      </c>
      <c r="AB48" s="21">
        <f t="shared" ref="AB48:AB56" si="11">SUM(V48:AA48)</f>
        <v>57</v>
      </c>
      <c r="AC48" s="22">
        <f t="shared" ref="AC48:AC56" si="12">V48/$AB48</f>
        <v>1.7543859649122806E-2</v>
      </c>
      <c r="AD48" s="22">
        <f t="shared" si="6"/>
        <v>1.7543859649122806E-2</v>
      </c>
      <c r="AE48" s="22">
        <f t="shared" si="6"/>
        <v>0.10526315789473684</v>
      </c>
      <c r="AF48" s="22">
        <f t="shared" si="6"/>
        <v>0.40350877192982454</v>
      </c>
      <c r="AG48" s="22">
        <f t="shared" si="6"/>
        <v>0.45614035087719296</v>
      </c>
      <c r="AH48" s="22">
        <f t="shared" si="6"/>
        <v>0</v>
      </c>
      <c r="AI48" s="69">
        <f t="shared" si="7"/>
        <v>4.26</v>
      </c>
      <c r="AJ48" s="69">
        <f t="shared" si="8"/>
        <v>0.86</v>
      </c>
      <c r="AK48" s="20">
        <f t="shared" si="9"/>
        <v>4</v>
      </c>
      <c r="AL48" s="20">
        <f t="shared" si="10"/>
        <v>5</v>
      </c>
      <c r="AM48" t="s">
        <v>152</v>
      </c>
      <c r="AU48" t="s">
        <v>152</v>
      </c>
    </row>
    <row r="49" spans="1:56" ht="18.75" x14ac:dyDescent="0.25">
      <c r="A49" s="19">
        <v>4</v>
      </c>
      <c r="B49" s="74" t="s">
        <v>85</v>
      </c>
      <c r="C49" s="74"/>
      <c r="D49" s="74"/>
      <c r="E49" s="74"/>
      <c r="F49" s="74"/>
      <c r="G49" s="74"/>
      <c r="H49" s="74"/>
      <c r="I49" s="74"/>
      <c r="J49" s="74"/>
      <c r="K49" s="74"/>
      <c r="L49" s="74"/>
      <c r="M49" s="74"/>
      <c r="N49" s="74"/>
      <c r="O49" s="74"/>
      <c r="P49" s="74"/>
      <c r="Q49" s="74"/>
      <c r="R49" s="74"/>
      <c r="S49" s="74"/>
      <c r="T49" s="74"/>
      <c r="U49" s="75"/>
      <c r="V49" s="20">
        <f t="shared" si="0"/>
        <v>0</v>
      </c>
      <c r="W49" s="20">
        <f t="shared" si="1"/>
        <v>5</v>
      </c>
      <c r="X49" s="20">
        <f t="shared" si="2"/>
        <v>14</v>
      </c>
      <c r="Y49" s="20">
        <f t="shared" si="3"/>
        <v>21</v>
      </c>
      <c r="Z49" s="20">
        <f t="shared" si="4"/>
        <v>23</v>
      </c>
      <c r="AA49" s="20">
        <f t="shared" si="5"/>
        <v>7</v>
      </c>
      <c r="AB49" s="21">
        <f t="shared" si="11"/>
        <v>70</v>
      </c>
      <c r="AC49" s="22">
        <f t="shared" si="12"/>
        <v>0</v>
      </c>
      <c r="AD49" s="22">
        <f t="shared" si="6"/>
        <v>7.1428571428571425E-2</v>
      </c>
      <c r="AE49" s="22">
        <f t="shared" si="6"/>
        <v>0.2</v>
      </c>
      <c r="AF49" s="22">
        <f t="shared" si="6"/>
        <v>0.3</v>
      </c>
      <c r="AG49" s="22">
        <f t="shared" si="6"/>
        <v>0.32857142857142857</v>
      </c>
      <c r="AH49" s="22">
        <f t="shared" si="6"/>
        <v>0.1</v>
      </c>
      <c r="AI49" s="69">
        <f t="shared" si="7"/>
        <v>3.98</v>
      </c>
      <c r="AJ49" s="69">
        <f t="shared" si="8"/>
        <v>0.96</v>
      </c>
      <c r="AK49" s="20">
        <f t="shared" si="9"/>
        <v>4</v>
      </c>
      <c r="AL49" s="20">
        <f t="shared" si="10"/>
        <v>5</v>
      </c>
      <c r="AU49" t="s">
        <v>98</v>
      </c>
    </row>
    <row r="50" spans="1:56" ht="18.75" x14ac:dyDescent="0.25">
      <c r="A50" s="19">
        <v>5</v>
      </c>
      <c r="B50" s="74" t="s">
        <v>86</v>
      </c>
      <c r="C50" s="74" t="s">
        <v>20</v>
      </c>
      <c r="D50" s="74" t="s">
        <v>20</v>
      </c>
      <c r="E50" s="74" t="s">
        <v>20</v>
      </c>
      <c r="F50" s="74" t="s">
        <v>20</v>
      </c>
      <c r="G50" s="74" t="s">
        <v>20</v>
      </c>
      <c r="H50" s="74" t="s">
        <v>20</v>
      </c>
      <c r="I50" s="74" t="s">
        <v>20</v>
      </c>
      <c r="J50" s="74" t="s">
        <v>20</v>
      </c>
      <c r="K50" s="74" t="s">
        <v>20</v>
      </c>
      <c r="L50" s="74" t="s">
        <v>20</v>
      </c>
      <c r="M50" s="74" t="s">
        <v>20</v>
      </c>
      <c r="N50" s="74" t="s">
        <v>20</v>
      </c>
      <c r="O50" s="74" t="s">
        <v>20</v>
      </c>
      <c r="P50" s="74" t="s">
        <v>20</v>
      </c>
      <c r="Q50" s="74" t="s">
        <v>20</v>
      </c>
      <c r="R50" s="74" t="s">
        <v>20</v>
      </c>
      <c r="S50" s="74" t="s">
        <v>20</v>
      </c>
      <c r="T50" s="74" t="s">
        <v>20</v>
      </c>
      <c r="U50" s="75" t="s">
        <v>20</v>
      </c>
      <c r="V50" s="20">
        <f t="shared" si="0"/>
        <v>4</v>
      </c>
      <c r="W50" s="20">
        <f t="shared" si="1"/>
        <v>6</v>
      </c>
      <c r="X50" s="20">
        <f t="shared" si="2"/>
        <v>1</v>
      </c>
      <c r="Y50" s="20">
        <f t="shared" si="3"/>
        <v>16</v>
      </c>
      <c r="Z50" s="20">
        <f t="shared" si="4"/>
        <v>42</v>
      </c>
      <c r="AA50" s="20">
        <f t="shared" si="5"/>
        <v>1</v>
      </c>
      <c r="AB50" s="21">
        <f t="shared" si="11"/>
        <v>70</v>
      </c>
      <c r="AC50" s="22">
        <f t="shared" si="12"/>
        <v>5.7142857142857141E-2</v>
      </c>
      <c r="AD50" s="22">
        <f t="shared" si="6"/>
        <v>8.5714285714285715E-2</v>
      </c>
      <c r="AE50" s="22">
        <f t="shared" si="6"/>
        <v>1.4285714285714285E-2</v>
      </c>
      <c r="AF50" s="22">
        <f t="shared" si="6"/>
        <v>0.22857142857142856</v>
      </c>
      <c r="AG50" s="22">
        <f t="shared" si="6"/>
        <v>0.6</v>
      </c>
      <c r="AH50" s="22">
        <f t="shared" si="6"/>
        <v>1.4285714285714285E-2</v>
      </c>
      <c r="AI50" s="69">
        <f t="shared" si="7"/>
        <v>4.25</v>
      </c>
      <c r="AJ50" s="69">
        <f t="shared" si="8"/>
        <v>1.21</v>
      </c>
      <c r="AK50" s="20">
        <f t="shared" si="9"/>
        <v>5</v>
      </c>
      <c r="AL50" s="20">
        <f t="shared" si="10"/>
        <v>5</v>
      </c>
    </row>
    <row r="51" spans="1:56" ht="18.75" x14ac:dyDescent="0.25">
      <c r="A51" s="19">
        <v>6</v>
      </c>
      <c r="B51" s="74" t="s">
        <v>87</v>
      </c>
      <c r="C51" s="74" t="s">
        <v>21</v>
      </c>
      <c r="D51" s="74" t="s">
        <v>21</v>
      </c>
      <c r="E51" s="74" t="s">
        <v>21</v>
      </c>
      <c r="F51" s="74" t="s">
        <v>21</v>
      </c>
      <c r="G51" s="74" t="s">
        <v>21</v>
      </c>
      <c r="H51" s="74" t="s">
        <v>21</v>
      </c>
      <c r="I51" s="74" t="s">
        <v>21</v>
      </c>
      <c r="J51" s="74" t="s">
        <v>21</v>
      </c>
      <c r="K51" s="74" t="s">
        <v>21</v>
      </c>
      <c r="L51" s="74" t="s">
        <v>21</v>
      </c>
      <c r="M51" s="74" t="s">
        <v>21</v>
      </c>
      <c r="N51" s="74" t="s">
        <v>21</v>
      </c>
      <c r="O51" s="74" t="s">
        <v>21</v>
      </c>
      <c r="P51" s="74" t="s">
        <v>21</v>
      </c>
      <c r="Q51" s="74" t="s">
        <v>21</v>
      </c>
      <c r="R51" s="74" t="s">
        <v>21</v>
      </c>
      <c r="S51" s="74" t="s">
        <v>21</v>
      </c>
      <c r="T51" s="74" t="s">
        <v>21</v>
      </c>
      <c r="U51" s="75" t="s">
        <v>21</v>
      </c>
      <c r="V51" s="20">
        <f t="shared" si="0"/>
        <v>1</v>
      </c>
      <c r="W51" s="20">
        <f t="shared" si="1"/>
        <v>0</v>
      </c>
      <c r="X51" s="20">
        <f t="shared" si="2"/>
        <v>6</v>
      </c>
      <c r="Y51" s="20">
        <f t="shared" si="3"/>
        <v>21</v>
      </c>
      <c r="Z51" s="20">
        <f t="shared" si="4"/>
        <v>42</v>
      </c>
      <c r="AA51" s="20">
        <f t="shared" si="5"/>
        <v>0</v>
      </c>
      <c r="AB51" s="21">
        <f t="shared" si="11"/>
        <v>70</v>
      </c>
      <c r="AC51" s="22">
        <f t="shared" si="12"/>
        <v>1.4285714285714285E-2</v>
      </c>
      <c r="AD51" s="22">
        <f t="shared" si="6"/>
        <v>0</v>
      </c>
      <c r="AE51" s="22">
        <f t="shared" si="6"/>
        <v>8.5714285714285715E-2</v>
      </c>
      <c r="AF51" s="22">
        <f t="shared" si="6"/>
        <v>0.3</v>
      </c>
      <c r="AG51" s="22">
        <f t="shared" si="6"/>
        <v>0.6</v>
      </c>
      <c r="AH51" s="22">
        <f t="shared" si="6"/>
        <v>0</v>
      </c>
      <c r="AI51" s="69">
        <f t="shared" si="7"/>
        <v>4.47</v>
      </c>
      <c r="AJ51" s="69">
        <f t="shared" si="8"/>
        <v>0.77</v>
      </c>
      <c r="AK51" s="20">
        <f t="shared" si="9"/>
        <v>5</v>
      </c>
      <c r="AL51" s="20">
        <f t="shared" si="10"/>
        <v>5</v>
      </c>
    </row>
    <row r="52" spans="1:56" ht="18.75" x14ac:dyDescent="0.25">
      <c r="A52" s="19">
        <v>7</v>
      </c>
      <c r="B52" s="74" t="s">
        <v>22</v>
      </c>
      <c r="C52" s="74" t="s">
        <v>23</v>
      </c>
      <c r="D52" s="74" t="s">
        <v>23</v>
      </c>
      <c r="E52" s="74" t="s">
        <v>23</v>
      </c>
      <c r="F52" s="74" t="s">
        <v>23</v>
      </c>
      <c r="G52" s="74" t="s">
        <v>23</v>
      </c>
      <c r="H52" s="74" t="s">
        <v>23</v>
      </c>
      <c r="I52" s="74" t="s">
        <v>23</v>
      </c>
      <c r="J52" s="74" t="s">
        <v>23</v>
      </c>
      <c r="K52" s="74" t="s">
        <v>23</v>
      </c>
      <c r="L52" s="74" t="s">
        <v>23</v>
      </c>
      <c r="M52" s="74" t="s">
        <v>23</v>
      </c>
      <c r="N52" s="74" t="s">
        <v>23</v>
      </c>
      <c r="O52" s="74" t="s">
        <v>23</v>
      </c>
      <c r="P52" s="74" t="s">
        <v>23</v>
      </c>
      <c r="Q52" s="74" t="s">
        <v>23</v>
      </c>
      <c r="R52" s="74" t="s">
        <v>23</v>
      </c>
      <c r="S52" s="74" t="s">
        <v>23</v>
      </c>
      <c r="T52" s="74" t="s">
        <v>23</v>
      </c>
      <c r="U52" s="75" t="s">
        <v>23</v>
      </c>
      <c r="V52" s="20">
        <f t="shared" si="0"/>
        <v>2</v>
      </c>
      <c r="W52" s="20">
        <f t="shared" si="1"/>
        <v>3</v>
      </c>
      <c r="X52" s="20">
        <f t="shared" si="2"/>
        <v>4</v>
      </c>
      <c r="Y52" s="20">
        <f t="shared" si="3"/>
        <v>17</v>
      </c>
      <c r="Z52" s="20">
        <f t="shared" si="4"/>
        <v>40</v>
      </c>
      <c r="AA52" s="20">
        <f t="shared" si="5"/>
        <v>4</v>
      </c>
      <c r="AB52" s="21">
        <f t="shared" si="11"/>
        <v>70</v>
      </c>
      <c r="AC52" s="22">
        <f t="shared" si="12"/>
        <v>2.8571428571428571E-2</v>
      </c>
      <c r="AD52" s="22">
        <f t="shared" si="6"/>
        <v>4.2857142857142858E-2</v>
      </c>
      <c r="AE52" s="22">
        <f t="shared" si="6"/>
        <v>5.7142857142857141E-2</v>
      </c>
      <c r="AF52" s="22">
        <f t="shared" si="6"/>
        <v>0.24285714285714285</v>
      </c>
      <c r="AG52" s="22">
        <f t="shared" si="6"/>
        <v>0.5714285714285714</v>
      </c>
      <c r="AH52" s="22">
        <f t="shared" si="6"/>
        <v>5.7142857142857141E-2</v>
      </c>
      <c r="AI52" s="69">
        <f t="shared" si="7"/>
        <v>4.3600000000000003</v>
      </c>
      <c r="AJ52" s="69">
        <f t="shared" si="8"/>
        <v>1</v>
      </c>
      <c r="AK52" s="20">
        <f t="shared" si="9"/>
        <v>5</v>
      </c>
      <c r="AL52" s="20">
        <f t="shared" si="10"/>
        <v>5</v>
      </c>
    </row>
    <row r="53" spans="1:56" ht="15" customHeight="1" x14ac:dyDescent="0.25">
      <c r="A53" s="19">
        <v>8</v>
      </c>
      <c r="B53" s="74" t="s">
        <v>24</v>
      </c>
      <c r="C53" s="74" t="s">
        <v>25</v>
      </c>
      <c r="D53" s="74" t="s">
        <v>25</v>
      </c>
      <c r="E53" s="74" t="s">
        <v>25</v>
      </c>
      <c r="F53" s="74" t="s">
        <v>25</v>
      </c>
      <c r="G53" s="74" t="s">
        <v>25</v>
      </c>
      <c r="H53" s="74" t="s">
        <v>25</v>
      </c>
      <c r="I53" s="74" t="s">
        <v>25</v>
      </c>
      <c r="J53" s="74" t="s">
        <v>25</v>
      </c>
      <c r="K53" s="74" t="s">
        <v>25</v>
      </c>
      <c r="L53" s="74" t="s">
        <v>25</v>
      </c>
      <c r="M53" s="74" t="s">
        <v>25</v>
      </c>
      <c r="N53" s="74" t="s">
        <v>25</v>
      </c>
      <c r="O53" s="74" t="s">
        <v>25</v>
      </c>
      <c r="P53" s="74" t="s">
        <v>25</v>
      </c>
      <c r="Q53" s="74" t="s">
        <v>25</v>
      </c>
      <c r="R53" s="74" t="s">
        <v>25</v>
      </c>
      <c r="S53" s="74" t="s">
        <v>25</v>
      </c>
      <c r="T53" s="74" t="s">
        <v>25</v>
      </c>
      <c r="U53" s="75" t="s">
        <v>25</v>
      </c>
      <c r="V53" s="20">
        <f t="shared" si="0"/>
        <v>4</v>
      </c>
      <c r="W53" s="20">
        <f t="shared" si="1"/>
        <v>2</v>
      </c>
      <c r="X53" s="20">
        <f t="shared" si="2"/>
        <v>10</v>
      </c>
      <c r="Y53" s="20">
        <f t="shared" si="3"/>
        <v>20</v>
      </c>
      <c r="Z53" s="20">
        <f t="shared" si="4"/>
        <v>34</v>
      </c>
      <c r="AA53" s="20">
        <f t="shared" si="5"/>
        <v>0</v>
      </c>
      <c r="AB53" s="21">
        <f t="shared" si="11"/>
        <v>70</v>
      </c>
      <c r="AC53" s="22">
        <f t="shared" si="12"/>
        <v>5.7142857142857141E-2</v>
      </c>
      <c r="AD53" s="22">
        <f t="shared" si="6"/>
        <v>2.8571428571428571E-2</v>
      </c>
      <c r="AE53" s="22">
        <f t="shared" si="6"/>
        <v>0.14285714285714285</v>
      </c>
      <c r="AF53" s="22">
        <f t="shared" si="6"/>
        <v>0.2857142857142857</v>
      </c>
      <c r="AG53" s="22">
        <f t="shared" si="6"/>
        <v>0.48571428571428571</v>
      </c>
      <c r="AH53" s="22">
        <f t="shared" si="6"/>
        <v>0</v>
      </c>
      <c r="AI53" s="69">
        <f t="shared" si="7"/>
        <v>4.1100000000000003</v>
      </c>
      <c r="AJ53" s="69">
        <f t="shared" si="8"/>
        <v>1.1200000000000001</v>
      </c>
      <c r="AK53" s="20">
        <f t="shared" si="9"/>
        <v>4</v>
      </c>
      <c r="AL53" s="20">
        <f t="shared" si="10"/>
        <v>5</v>
      </c>
    </row>
    <row r="54" spans="1:56" ht="18.75" x14ac:dyDescent="0.25">
      <c r="A54" s="19">
        <v>9</v>
      </c>
      <c r="B54" s="74" t="s">
        <v>26</v>
      </c>
      <c r="C54" s="74" t="s">
        <v>27</v>
      </c>
      <c r="D54" s="74" t="s">
        <v>27</v>
      </c>
      <c r="E54" s="74" t="s">
        <v>27</v>
      </c>
      <c r="F54" s="74" t="s">
        <v>27</v>
      </c>
      <c r="G54" s="74" t="s">
        <v>27</v>
      </c>
      <c r="H54" s="74" t="s">
        <v>27</v>
      </c>
      <c r="I54" s="74" t="s">
        <v>27</v>
      </c>
      <c r="J54" s="74" t="s">
        <v>27</v>
      </c>
      <c r="K54" s="74" t="s">
        <v>27</v>
      </c>
      <c r="L54" s="74" t="s">
        <v>27</v>
      </c>
      <c r="M54" s="74" t="s">
        <v>27</v>
      </c>
      <c r="N54" s="74" t="s">
        <v>27</v>
      </c>
      <c r="O54" s="74" t="s">
        <v>27</v>
      </c>
      <c r="P54" s="74" t="s">
        <v>27</v>
      </c>
      <c r="Q54" s="74" t="s">
        <v>27</v>
      </c>
      <c r="R54" s="74" t="s">
        <v>27</v>
      </c>
      <c r="S54" s="74" t="s">
        <v>27</v>
      </c>
      <c r="T54" s="74" t="s">
        <v>27</v>
      </c>
      <c r="U54" s="75" t="s">
        <v>27</v>
      </c>
      <c r="V54" s="20">
        <f t="shared" si="0"/>
        <v>4</v>
      </c>
      <c r="W54" s="20">
        <f t="shared" si="1"/>
        <v>5</v>
      </c>
      <c r="X54" s="20">
        <f t="shared" si="2"/>
        <v>4</v>
      </c>
      <c r="Y54" s="20">
        <f t="shared" si="3"/>
        <v>24</v>
      </c>
      <c r="Z54" s="20">
        <f t="shared" si="4"/>
        <v>33</v>
      </c>
      <c r="AA54" s="20">
        <f t="shared" si="5"/>
        <v>0</v>
      </c>
      <c r="AB54" s="21">
        <f t="shared" si="11"/>
        <v>70</v>
      </c>
      <c r="AC54" s="22">
        <f t="shared" si="12"/>
        <v>5.7142857142857141E-2</v>
      </c>
      <c r="AD54" s="22">
        <f t="shared" si="6"/>
        <v>7.1428571428571425E-2</v>
      </c>
      <c r="AE54" s="22">
        <f t="shared" si="6"/>
        <v>5.7142857142857141E-2</v>
      </c>
      <c r="AF54" s="22">
        <f t="shared" si="6"/>
        <v>0.34285714285714286</v>
      </c>
      <c r="AG54" s="22">
        <f t="shared" si="6"/>
        <v>0.47142857142857142</v>
      </c>
      <c r="AH54" s="22">
        <f t="shared" si="6"/>
        <v>0</v>
      </c>
      <c r="AI54" s="69">
        <f t="shared" si="7"/>
        <v>4.0999999999999996</v>
      </c>
      <c r="AJ54" s="69">
        <f t="shared" si="8"/>
        <v>1.1599999999999999</v>
      </c>
      <c r="AK54" s="20">
        <f t="shared" si="9"/>
        <v>4</v>
      </c>
      <c r="AL54" s="20">
        <f t="shared" si="10"/>
        <v>5</v>
      </c>
    </row>
    <row r="55" spans="1:56" s="17" customFormat="1" ht="18.75" x14ac:dyDescent="0.25">
      <c r="A55" s="19">
        <v>10</v>
      </c>
      <c r="B55" s="74" t="s">
        <v>28</v>
      </c>
      <c r="C55" s="74" t="s">
        <v>29</v>
      </c>
      <c r="D55" s="74" t="s">
        <v>29</v>
      </c>
      <c r="E55" s="74" t="s">
        <v>29</v>
      </c>
      <c r="F55" s="74" t="s">
        <v>29</v>
      </c>
      <c r="G55" s="74" t="s">
        <v>29</v>
      </c>
      <c r="H55" s="74" t="s">
        <v>29</v>
      </c>
      <c r="I55" s="74" t="s">
        <v>29</v>
      </c>
      <c r="J55" s="74" t="s">
        <v>29</v>
      </c>
      <c r="K55" s="74" t="s">
        <v>29</v>
      </c>
      <c r="L55" s="74" t="s">
        <v>29</v>
      </c>
      <c r="M55" s="74" t="s">
        <v>29</v>
      </c>
      <c r="N55" s="74" t="s">
        <v>29</v>
      </c>
      <c r="O55" s="74" t="s">
        <v>29</v>
      </c>
      <c r="P55" s="74" t="s">
        <v>29</v>
      </c>
      <c r="Q55" s="74" t="s">
        <v>29</v>
      </c>
      <c r="R55" s="74" t="s">
        <v>29</v>
      </c>
      <c r="S55" s="74" t="s">
        <v>29</v>
      </c>
      <c r="T55" s="74" t="s">
        <v>29</v>
      </c>
      <c r="U55" s="75" t="s">
        <v>29</v>
      </c>
      <c r="V55" s="20">
        <f t="shared" si="0"/>
        <v>1</v>
      </c>
      <c r="W55" s="20">
        <f t="shared" si="1"/>
        <v>0</v>
      </c>
      <c r="X55" s="20">
        <f t="shared" si="2"/>
        <v>3</v>
      </c>
      <c r="Y55" s="20">
        <f t="shared" si="3"/>
        <v>18</v>
      </c>
      <c r="Z55" s="20">
        <f t="shared" si="4"/>
        <v>48</v>
      </c>
      <c r="AA55" s="20">
        <f t="shared" si="5"/>
        <v>0</v>
      </c>
      <c r="AB55" s="21">
        <f t="shared" si="11"/>
        <v>70</v>
      </c>
      <c r="AC55" s="22">
        <f t="shared" si="12"/>
        <v>1.4285714285714285E-2</v>
      </c>
      <c r="AD55" s="22">
        <f t="shared" si="6"/>
        <v>0</v>
      </c>
      <c r="AE55" s="22">
        <f t="shared" si="6"/>
        <v>4.2857142857142858E-2</v>
      </c>
      <c r="AF55" s="22">
        <f t="shared" si="6"/>
        <v>0.25714285714285712</v>
      </c>
      <c r="AG55" s="22">
        <f t="shared" si="6"/>
        <v>0.68571428571428572</v>
      </c>
      <c r="AH55" s="22">
        <f t="shared" si="6"/>
        <v>0</v>
      </c>
      <c r="AI55" s="69">
        <f t="shared" si="7"/>
        <v>4.5999999999999996</v>
      </c>
      <c r="AJ55" s="69">
        <f t="shared" si="8"/>
        <v>0.71</v>
      </c>
      <c r="AK55" s="20">
        <f t="shared" si="9"/>
        <v>5</v>
      </c>
      <c r="AL55" s="20">
        <f t="shared" si="10"/>
        <v>5</v>
      </c>
      <c r="AM55" t="s">
        <v>151</v>
      </c>
      <c r="AN55"/>
      <c r="AO55"/>
      <c r="AP55"/>
      <c r="AQ55"/>
      <c r="AR55"/>
      <c r="AS55"/>
      <c r="AT55"/>
      <c r="AU55"/>
      <c r="AV55"/>
      <c r="AW55"/>
      <c r="AX55"/>
      <c r="AY55"/>
      <c r="AZ55"/>
      <c r="BA55"/>
      <c r="BB55"/>
      <c r="BC55"/>
      <c r="BD55"/>
    </row>
    <row r="56" spans="1:56" s="18" customFormat="1" ht="18.75" customHeight="1" x14ac:dyDescent="0.25">
      <c r="A56" s="19">
        <v>11</v>
      </c>
      <c r="B56" s="74" t="s">
        <v>30</v>
      </c>
      <c r="C56" s="74" t="s">
        <v>31</v>
      </c>
      <c r="D56" s="74" t="s">
        <v>31</v>
      </c>
      <c r="E56" s="74" t="s">
        <v>31</v>
      </c>
      <c r="F56" s="74" t="s">
        <v>31</v>
      </c>
      <c r="G56" s="74" t="s">
        <v>31</v>
      </c>
      <c r="H56" s="74" t="s">
        <v>31</v>
      </c>
      <c r="I56" s="74" t="s">
        <v>31</v>
      </c>
      <c r="J56" s="74" t="s">
        <v>31</v>
      </c>
      <c r="K56" s="74" t="s">
        <v>31</v>
      </c>
      <c r="L56" s="74" t="s">
        <v>31</v>
      </c>
      <c r="M56" s="74" t="s">
        <v>31</v>
      </c>
      <c r="N56" s="74" t="s">
        <v>31</v>
      </c>
      <c r="O56" s="74" t="s">
        <v>31</v>
      </c>
      <c r="P56" s="74" t="s">
        <v>31</v>
      </c>
      <c r="Q56" s="74" t="s">
        <v>31</v>
      </c>
      <c r="R56" s="74" t="s">
        <v>31</v>
      </c>
      <c r="S56" s="74" t="s">
        <v>31</v>
      </c>
      <c r="T56" s="74" t="s">
        <v>31</v>
      </c>
      <c r="U56" s="75" t="s">
        <v>31</v>
      </c>
      <c r="V56" s="20">
        <f t="shared" si="0"/>
        <v>2</v>
      </c>
      <c r="W56" s="20">
        <f t="shared" si="1"/>
        <v>4</v>
      </c>
      <c r="X56" s="20">
        <f t="shared" si="2"/>
        <v>6</v>
      </c>
      <c r="Y56" s="20">
        <f t="shared" si="3"/>
        <v>17</v>
      </c>
      <c r="Z56" s="20">
        <f t="shared" si="4"/>
        <v>39</v>
      </c>
      <c r="AA56" s="20">
        <f t="shared" si="5"/>
        <v>2</v>
      </c>
      <c r="AB56" s="21">
        <f t="shared" si="11"/>
        <v>70</v>
      </c>
      <c r="AC56" s="22">
        <f t="shared" si="12"/>
        <v>2.8571428571428571E-2</v>
      </c>
      <c r="AD56" s="22">
        <f t="shared" si="6"/>
        <v>5.7142857142857141E-2</v>
      </c>
      <c r="AE56" s="22">
        <f t="shared" si="6"/>
        <v>8.5714285714285715E-2</v>
      </c>
      <c r="AF56" s="22">
        <f t="shared" si="6"/>
        <v>0.24285714285714285</v>
      </c>
      <c r="AG56" s="22">
        <f t="shared" si="6"/>
        <v>0.55714285714285716</v>
      </c>
      <c r="AH56" s="22">
        <f t="shared" si="6"/>
        <v>2.8571428571428571E-2</v>
      </c>
      <c r="AI56" s="69">
        <f t="shared" si="7"/>
        <v>4.28</v>
      </c>
      <c r="AJ56" s="69">
        <f t="shared" si="8"/>
        <v>1.05</v>
      </c>
      <c r="AK56" s="20">
        <f t="shared" si="9"/>
        <v>5</v>
      </c>
      <c r="AL56" s="20">
        <f t="shared" si="10"/>
        <v>5</v>
      </c>
      <c r="AM56" t="s">
        <v>99</v>
      </c>
      <c r="AN56"/>
      <c r="AO56"/>
      <c r="AP56"/>
      <c r="AQ56"/>
      <c r="AR56"/>
      <c r="AS56"/>
      <c r="AT56"/>
      <c r="AU56"/>
      <c r="AV56"/>
      <c r="AW56"/>
      <c r="AX56"/>
      <c r="AY56"/>
      <c r="AZ56"/>
      <c r="BA56"/>
      <c r="BB56"/>
      <c r="BC56"/>
      <c r="BD56"/>
    </row>
    <row r="57" spans="1:56" s="18" customFormat="1" ht="18.75" customHeight="1" x14ac:dyDescent="0.25">
      <c r="A57" s="88" t="s">
        <v>32</v>
      </c>
      <c r="B57" s="88"/>
      <c r="C57" s="88"/>
      <c r="D57" s="88"/>
      <c r="E57" s="88"/>
      <c r="F57" s="88"/>
      <c r="G57" s="88"/>
      <c r="H57" s="88"/>
      <c r="I57" s="88"/>
      <c r="J57" s="88"/>
      <c r="K57" s="88"/>
      <c r="L57" s="88"/>
      <c r="M57" s="88"/>
      <c r="N57" s="88"/>
      <c r="O57" s="88"/>
      <c r="P57" s="88"/>
      <c r="Q57" s="88"/>
      <c r="R57" s="88"/>
      <c r="S57" s="88"/>
      <c r="T57" s="88"/>
      <c r="U57" s="77"/>
      <c r="V57" s="64"/>
      <c r="W57" s="64"/>
      <c r="X57" s="64"/>
      <c r="Y57" s="64"/>
      <c r="Z57" s="64"/>
      <c r="AA57" s="64"/>
      <c r="AB57" s="64"/>
      <c r="AC57" s="64"/>
      <c r="AD57" s="64"/>
      <c r="AE57" s="64"/>
      <c r="AF57" s="64"/>
      <c r="AG57" s="64"/>
      <c r="AH57" s="64"/>
      <c r="AI57" s="71"/>
      <c r="AJ57" s="71"/>
      <c r="AK57" s="64"/>
      <c r="AL57" s="64"/>
      <c r="AM57"/>
      <c r="AN57"/>
      <c r="AO57" t="s">
        <v>147</v>
      </c>
      <c r="AP57" t="s">
        <v>148</v>
      </c>
      <c r="AQ57" t="s">
        <v>97</v>
      </c>
      <c r="AR57"/>
      <c r="AS57"/>
      <c r="AT57"/>
      <c r="AU57"/>
      <c r="AV57"/>
      <c r="AW57"/>
      <c r="AX57"/>
      <c r="AY57"/>
      <c r="AZ57"/>
      <c r="BA57"/>
      <c r="BB57"/>
      <c r="BC57"/>
      <c r="BD57"/>
    </row>
    <row r="58" spans="1:56" s="18" customFormat="1" ht="18.75" customHeight="1" x14ac:dyDescent="0.25">
      <c r="A58" s="19">
        <v>12</v>
      </c>
      <c r="B58" s="74" t="s">
        <v>33</v>
      </c>
      <c r="C58" s="74"/>
      <c r="D58" s="74"/>
      <c r="E58" s="74"/>
      <c r="F58" s="74"/>
      <c r="G58" s="74"/>
      <c r="H58" s="74"/>
      <c r="I58" s="74"/>
      <c r="J58" s="74"/>
      <c r="K58" s="74"/>
      <c r="L58" s="74"/>
      <c r="M58" s="74"/>
      <c r="N58" s="74"/>
      <c r="O58" s="74"/>
      <c r="P58" s="74"/>
      <c r="Q58" s="74"/>
      <c r="R58" s="74"/>
      <c r="S58" s="74"/>
      <c r="T58" s="74"/>
      <c r="U58" s="75"/>
      <c r="V58" s="20">
        <f t="shared" ref="V58:AA61" si="13">+AN13</f>
        <v>1</v>
      </c>
      <c r="W58" s="20">
        <f t="shared" si="13"/>
        <v>2</v>
      </c>
      <c r="X58" s="20">
        <f t="shared" si="13"/>
        <v>1</v>
      </c>
      <c r="Y58" s="20">
        <f t="shared" si="13"/>
        <v>19</v>
      </c>
      <c r="Z58" s="20">
        <f t="shared" si="13"/>
        <v>47</v>
      </c>
      <c r="AA58" s="20">
        <f t="shared" si="13"/>
        <v>0</v>
      </c>
      <c r="AB58" s="21">
        <f>SUM(V58:AA58)</f>
        <v>70</v>
      </c>
      <c r="AC58" s="22">
        <f>V58/$AB58</f>
        <v>1.4285714285714285E-2</v>
      </c>
      <c r="AD58" s="22">
        <f t="shared" ref="AD58:AH61" si="14">W58/$AB58</f>
        <v>2.8571428571428571E-2</v>
      </c>
      <c r="AE58" s="22">
        <f t="shared" si="14"/>
        <v>1.4285714285714285E-2</v>
      </c>
      <c r="AF58" s="22">
        <f t="shared" si="14"/>
        <v>0.27142857142857141</v>
      </c>
      <c r="AG58" s="22">
        <f t="shared" si="14"/>
        <v>0.67142857142857137</v>
      </c>
      <c r="AH58" s="22">
        <f t="shared" si="14"/>
        <v>0</v>
      </c>
      <c r="AI58" s="69">
        <f t="shared" ref="AI58:AL61" si="15">+BA13</f>
        <v>4.5599999999999996</v>
      </c>
      <c r="AJ58" s="69">
        <f t="shared" si="15"/>
        <v>0.79</v>
      </c>
      <c r="AK58" s="20">
        <f t="shared" si="15"/>
        <v>5</v>
      </c>
      <c r="AL58" s="20">
        <f t="shared" si="15"/>
        <v>5</v>
      </c>
      <c r="AM58" t="s">
        <v>100</v>
      </c>
      <c r="AN58" t="s">
        <v>94</v>
      </c>
      <c r="AO58">
        <v>70</v>
      </c>
      <c r="AP58">
        <v>70</v>
      </c>
      <c r="AQ58">
        <v>70</v>
      </c>
      <c r="AR58"/>
      <c r="AS58"/>
      <c r="AT58"/>
      <c r="AU58"/>
      <c r="AV58"/>
      <c r="AW58"/>
      <c r="AX58"/>
      <c r="AY58"/>
      <c r="AZ58"/>
      <c r="BA58"/>
      <c r="BB58"/>
      <c r="BC58"/>
      <c r="BD58"/>
    </row>
    <row r="59" spans="1:56" s="18" customFormat="1" ht="18" customHeight="1" x14ac:dyDescent="0.25">
      <c r="A59" s="19">
        <v>13</v>
      </c>
      <c r="B59" s="74" t="s">
        <v>34</v>
      </c>
      <c r="C59" s="74"/>
      <c r="D59" s="74"/>
      <c r="E59" s="74"/>
      <c r="F59" s="74"/>
      <c r="G59" s="74"/>
      <c r="H59" s="74"/>
      <c r="I59" s="74"/>
      <c r="J59" s="74"/>
      <c r="K59" s="74"/>
      <c r="L59" s="74"/>
      <c r="M59" s="74"/>
      <c r="N59" s="74"/>
      <c r="O59" s="74"/>
      <c r="P59" s="74"/>
      <c r="Q59" s="74"/>
      <c r="R59" s="74"/>
      <c r="S59" s="74"/>
      <c r="T59" s="74"/>
      <c r="U59" s="75"/>
      <c r="V59" s="20">
        <f t="shared" si="13"/>
        <v>3</v>
      </c>
      <c r="W59" s="20">
        <f t="shared" si="13"/>
        <v>2</v>
      </c>
      <c r="X59" s="20">
        <f t="shared" si="13"/>
        <v>2</v>
      </c>
      <c r="Y59" s="20">
        <f t="shared" si="13"/>
        <v>20</v>
      </c>
      <c r="Z59" s="20">
        <f t="shared" si="13"/>
        <v>43</v>
      </c>
      <c r="AA59" s="20">
        <f t="shared" si="13"/>
        <v>0</v>
      </c>
      <c r="AB59" s="21">
        <f t="shared" ref="AB59:AB61" si="16">SUM(V59:AA59)</f>
        <v>70</v>
      </c>
      <c r="AC59" s="22">
        <f t="shared" ref="AC59:AC61" si="17">V59/$AB59</f>
        <v>4.2857142857142858E-2</v>
      </c>
      <c r="AD59" s="22">
        <f t="shared" si="14"/>
        <v>2.8571428571428571E-2</v>
      </c>
      <c r="AE59" s="22">
        <f t="shared" si="14"/>
        <v>2.8571428571428571E-2</v>
      </c>
      <c r="AF59" s="22">
        <f t="shared" si="14"/>
        <v>0.2857142857142857</v>
      </c>
      <c r="AG59" s="22">
        <f t="shared" si="14"/>
        <v>0.61428571428571432</v>
      </c>
      <c r="AH59" s="22">
        <f t="shared" si="14"/>
        <v>0</v>
      </c>
      <c r="AI59" s="69">
        <f t="shared" si="15"/>
        <v>4.4000000000000004</v>
      </c>
      <c r="AJ59" s="69">
        <f t="shared" si="15"/>
        <v>1</v>
      </c>
      <c r="AK59" s="20">
        <f t="shared" si="15"/>
        <v>5</v>
      </c>
      <c r="AL59" s="20">
        <f t="shared" si="15"/>
        <v>5</v>
      </c>
      <c r="AM59"/>
      <c r="AN59" t="s">
        <v>101</v>
      </c>
      <c r="AO59">
        <v>0</v>
      </c>
      <c r="AP59">
        <v>0</v>
      </c>
      <c r="AQ59">
        <v>0</v>
      </c>
      <c r="AR59"/>
      <c r="AS59"/>
      <c r="AT59"/>
      <c r="AU59"/>
      <c r="AV59"/>
      <c r="AW59"/>
      <c r="AX59"/>
      <c r="AY59"/>
      <c r="AZ59"/>
      <c r="BA59"/>
      <c r="BB59"/>
      <c r="BC59"/>
      <c r="BD59"/>
    </row>
    <row r="60" spans="1:56" s="17" customFormat="1" ht="18" customHeight="1" x14ac:dyDescent="0.25">
      <c r="A60" s="19">
        <v>14</v>
      </c>
      <c r="B60" s="74" t="s">
        <v>35</v>
      </c>
      <c r="C60" s="74"/>
      <c r="D60" s="74"/>
      <c r="E60" s="74"/>
      <c r="F60" s="74"/>
      <c r="G60" s="74"/>
      <c r="H60" s="74"/>
      <c r="I60" s="74"/>
      <c r="J60" s="74"/>
      <c r="K60" s="74"/>
      <c r="L60" s="74"/>
      <c r="M60" s="74"/>
      <c r="N60" s="74"/>
      <c r="O60" s="74"/>
      <c r="P60" s="74"/>
      <c r="Q60" s="74"/>
      <c r="R60" s="74"/>
      <c r="S60" s="74"/>
      <c r="T60" s="74"/>
      <c r="U60" s="75"/>
      <c r="V60" s="20">
        <f t="shared" si="13"/>
        <v>1</v>
      </c>
      <c r="W60" s="20">
        <f t="shared" si="13"/>
        <v>2</v>
      </c>
      <c r="X60" s="20">
        <f t="shared" si="13"/>
        <v>4</v>
      </c>
      <c r="Y60" s="20">
        <f t="shared" si="13"/>
        <v>23</v>
      </c>
      <c r="Z60" s="20">
        <f t="shared" si="13"/>
        <v>40</v>
      </c>
      <c r="AA60" s="20">
        <f t="shared" si="13"/>
        <v>0</v>
      </c>
      <c r="AB60" s="21">
        <f t="shared" si="16"/>
        <v>70</v>
      </c>
      <c r="AC60" s="22">
        <f t="shared" si="17"/>
        <v>1.4285714285714285E-2</v>
      </c>
      <c r="AD60" s="22">
        <f t="shared" si="14"/>
        <v>2.8571428571428571E-2</v>
      </c>
      <c r="AE60" s="22">
        <f t="shared" si="14"/>
        <v>5.7142857142857141E-2</v>
      </c>
      <c r="AF60" s="22">
        <f t="shared" si="14"/>
        <v>0.32857142857142857</v>
      </c>
      <c r="AG60" s="22">
        <f t="shared" si="14"/>
        <v>0.5714285714285714</v>
      </c>
      <c r="AH60" s="22">
        <f t="shared" si="14"/>
        <v>0</v>
      </c>
      <c r="AI60" s="69">
        <f t="shared" si="15"/>
        <v>4.41</v>
      </c>
      <c r="AJ60" s="69">
        <f t="shared" si="15"/>
        <v>0.84</v>
      </c>
      <c r="AK60" s="20">
        <f t="shared" si="15"/>
        <v>5</v>
      </c>
      <c r="AL60" s="20">
        <f t="shared" si="15"/>
        <v>5</v>
      </c>
      <c r="AM60" s="17" t="s">
        <v>152</v>
      </c>
    </row>
    <row r="61" spans="1:56" s="17" customFormat="1" ht="18" customHeight="1" x14ac:dyDescent="0.25">
      <c r="A61" s="19">
        <v>15</v>
      </c>
      <c r="B61" s="74" t="s">
        <v>36</v>
      </c>
      <c r="C61" s="74"/>
      <c r="D61" s="74"/>
      <c r="E61" s="74"/>
      <c r="F61" s="74"/>
      <c r="G61" s="74"/>
      <c r="H61" s="74"/>
      <c r="I61" s="74"/>
      <c r="J61" s="74"/>
      <c r="K61" s="74"/>
      <c r="L61" s="74"/>
      <c r="M61" s="74"/>
      <c r="N61" s="74"/>
      <c r="O61" s="74"/>
      <c r="P61" s="74"/>
      <c r="Q61" s="74"/>
      <c r="R61" s="74"/>
      <c r="S61" s="74"/>
      <c r="T61" s="74"/>
      <c r="U61" s="75"/>
      <c r="V61" s="20">
        <f t="shared" si="13"/>
        <v>1</v>
      </c>
      <c r="W61" s="20">
        <f t="shared" si="13"/>
        <v>1</v>
      </c>
      <c r="X61" s="20">
        <f t="shared" si="13"/>
        <v>5</v>
      </c>
      <c r="Y61" s="20">
        <f t="shared" si="13"/>
        <v>23</v>
      </c>
      <c r="Z61" s="20">
        <f t="shared" si="13"/>
        <v>40</v>
      </c>
      <c r="AA61" s="20">
        <f t="shared" si="13"/>
        <v>0</v>
      </c>
      <c r="AB61" s="21">
        <f t="shared" si="16"/>
        <v>70</v>
      </c>
      <c r="AC61" s="22">
        <f t="shared" si="17"/>
        <v>1.4285714285714285E-2</v>
      </c>
      <c r="AD61" s="22">
        <f t="shared" si="14"/>
        <v>1.4285714285714285E-2</v>
      </c>
      <c r="AE61" s="22">
        <f t="shared" si="14"/>
        <v>7.1428571428571425E-2</v>
      </c>
      <c r="AF61" s="22">
        <f t="shared" si="14"/>
        <v>0.32857142857142857</v>
      </c>
      <c r="AG61" s="22">
        <f t="shared" si="14"/>
        <v>0.5714285714285714</v>
      </c>
      <c r="AH61" s="22">
        <f t="shared" si="14"/>
        <v>0</v>
      </c>
      <c r="AI61" s="69">
        <f t="shared" si="15"/>
        <v>4.43</v>
      </c>
      <c r="AJ61" s="69">
        <f t="shared" si="15"/>
        <v>0.81</v>
      </c>
      <c r="AK61" s="20">
        <f t="shared" si="15"/>
        <v>5</v>
      </c>
      <c r="AL61" s="20">
        <f t="shared" si="15"/>
        <v>5</v>
      </c>
      <c r="AM61" s="18"/>
      <c r="AN61" s="18"/>
      <c r="AO61" s="18"/>
      <c r="AP61" s="18"/>
      <c r="AQ61" s="18"/>
      <c r="AR61" s="18"/>
      <c r="AS61" s="18"/>
      <c r="AT61" s="18"/>
      <c r="AU61" s="18"/>
      <c r="AV61" s="18"/>
      <c r="AW61" s="18"/>
      <c r="AX61" s="18"/>
      <c r="AY61" s="18"/>
      <c r="AZ61" s="18"/>
      <c r="BA61" s="18"/>
      <c r="BB61" s="18"/>
      <c r="BC61" s="18"/>
      <c r="BD61" s="18"/>
    </row>
    <row r="62" spans="1:56" s="17" customFormat="1" ht="18" customHeight="1" x14ac:dyDescent="0.25">
      <c r="A62" s="24"/>
      <c r="B62" s="25"/>
      <c r="C62" s="25"/>
      <c r="D62" s="25"/>
      <c r="E62" s="25"/>
      <c r="F62" s="25"/>
      <c r="G62" s="25"/>
      <c r="H62" s="25"/>
      <c r="I62" s="25"/>
      <c r="J62" s="25"/>
      <c r="K62" s="25"/>
      <c r="L62" s="25"/>
      <c r="M62" s="25"/>
      <c r="N62" s="25"/>
      <c r="O62" s="25"/>
      <c r="P62" s="25"/>
      <c r="Q62" s="25"/>
      <c r="R62" s="25"/>
      <c r="S62" s="25"/>
      <c r="T62" s="25"/>
      <c r="U62" s="25"/>
      <c r="V62" s="26"/>
      <c r="W62" s="26"/>
      <c r="X62" s="26"/>
      <c r="Y62" s="26"/>
      <c r="Z62" s="26"/>
      <c r="AA62" s="26"/>
      <c r="AB62" s="26"/>
      <c r="AC62" s="27"/>
      <c r="AD62" s="27"/>
      <c r="AE62" s="27"/>
      <c r="AF62" s="27"/>
      <c r="AG62" s="27"/>
      <c r="AH62" s="27"/>
      <c r="AI62" s="28"/>
      <c r="AJ62" s="28"/>
      <c r="AK62" s="26"/>
      <c r="AL62" s="26"/>
      <c r="AM62" s="18"/>
      <c r="AN62" s="18"/>
      <c r="AO62" s="18"/>
      <c r="AP62" s="18"/>
      <c r="AQ62" s="18"/>
      <c r="AR62" s="18"/>
      <c r="AS62" s="18"/>
      <c r="AT62" s="18"/>
      <c r="AU62" s="18"/>
      <c r="AV62" s="18"/>
      <c r="AW62" s="18"/>
      <c r="AX62" s="18"/>
      <c r="AY62" s="18"/>
      <c r="AZ62" s="18"/>
      <c r="BA62" s="18"/>
      <c r="BB62" s="18"/>
      <c r="BC62" s="18"/>
      <c r="BD62" s="18"/>
    </row>
    <row r="63" spans="1:56" s="17" customFormat="1" ht="18" customHeight="1" x14ac:dyDescent="0.25">
      <c r="A63" s="24"/>
      <c r="B63" s="25"/>
      <c r="C63" s="25"/>
      <c r="D63" s="25"/>
      <c r="E63" s="25"/>
      <c r="F63" s="25"/>
      <c r="G63" s="25"/>
      <c r="H63" s="25"/>
      <c r="I63" s="25"/>
      <c r="J63" s="25"/>
      <c r="K63" s="25"/>
      <c r="L63" s="25"/>
      <c r="M63" s="25"/>
      <c r="N63" s="25"/>
      <c r="O63" s="25"/>
      <c r="P63" s="25"/>
      <c r="Q63" s="25"/>
      <c r="R63" s="25"/>
      <c r="S63" s="25"/>
      <c r="T63" s="25"/>
      <c r="U63" s="25"/>
      <c r="V63" s="26"/>
      <c r="W63" s="26"/>
      <c r="X63" s="26"/>
      <c r="Y63" s="26"/>
      <c r="Z63" s="26"/>
      <c r="AA63" s="26"/>
      <c r="AB63" s="26"/>
      <c r="AC63" s="27"/>
      <c r="AD63" s="27"/>
      <c r="AE63" s="27"/>
      <c r="AF63" s="27"/>
      <c r="AG63" s="27"/>
      <c r="AH63" s="27"/>
      <c r="AI63" s="28"/>
      <c r="AJ63" s="28"/>
      <c r="AK63" s="26"/>
      <c r="AL63" s="26"/>
      <c r="AM63" s="18"/>
      <c r="AN63" s="18"/>
      <c r="AO63" s="18"/>
      <c r="AP63" s="18"/>
      <c r="AQ63" s="18"/>
      <c r="AR63" s="18"/>
      <c r="AS63" s="18"/>
      <c r="AT63" s="18"/>
      <c r="AU63" s="18"/>
      <c r="AV63" s="18"/>
      <c r="AW63" s="18"/>
      <c r="AX63" s="18"/>
      <c r="AY63" s="18"/>
      <c r="AZ63" s="18"/>
      <c r="BA63" s="18"/>
      <c r="BB63" s="18"/>
      <c r="BC63" s="18"/>
      <c r="BD63" s="18"/>
    </row>
    <row r="64" spans="1:56" s="17" customFormat="1" ht="18" customHeight="1" x14ac:dyDescent="0.25">
      <c r="A64" s="24"/>
      <c r="B64" s="25"/>
      <c r="C64" s="25"/>
      <c r="D64" s="25"/>
      <c r="E64" s="25"/>
      <c r="F64" s="25"/>
      <c r="G64" s="25"/>
      <c r="H64" s="25"/>
      <c r="I64" s="25"/>
      <c r="J64" s="25"/>
      <c r="K64" s="25"/>
      <c r="L64" s="25"/>
      <c r="M64" s="25"/>
      <c r="N64" s="25"/>
      <c r="O64" s="25"/>
      <c r="P64" s="25"/>
      <c r="Q64" s="25"/>
      <c r="R64" s="25"/>
      <c r="S64" s="25"/>
      <c r="T64" s="25"/>
      <c r="U64" s="25"/>
      <c r="V64" s="26"/>
      <c r="W64" s="26"/>
      <c r="X64" s="26"/>
      <c r="Y64" s="26"/>
      <c r="Z64" s="26"/>
      <c r="AA64" s="26"/>
      <c r="AB64" s="26"/>
      <c r="AC64" s="27"/>
      <c r="AD64" s="27"/>
      <c r="AE64" s="27"/>
      <c r="AF64" s="27"/>
      <c r="AG64" s="27"/>
      <c r="AH64" s="27"/>
      <c r="AI64" s="28"/>
      <c r="AJ64" s="28"/>
      <c r="AK64" s="26"/>
      <c r="AL64" s="26"/>
      <c r="AM64" s="18" t="s">
        <v>96</v>
      </c>
      <c r="AN64" s="18"/>
      <c r="AO64" s="18"/>
      <c r="AP64" s="18"/>
      <c r="AQ64" s="18"/>
      <c r="AR64" s="18"/>
      <c r="AS64" s="18"/>
      <c r="AT64" s="18"/>
      <c r="AU64" s="18"/>
      <c r="AV64" s="18"/>
      <c r="AW64" s="18"/>
      <c r="AX64" s="18"/>
      <c r="AY64" s="18"/>
      <c r="AZ64" s="18"/>
      <c r="BA64" s="18"/>
      <c r="BB64" s="18"/>
      <c r="BC64" s="18"/>
      <c r="BD64" s="18"/>
    </row>
    <row r="65" spans="1:56" s="17" customFormat="1" ht="18" customHeight="1" x14ac:dyDescent="0.25">
      <c r="A65" s="24"/>
      <c r="B65" s="25"/>
      <c r="C65" s="25"/>
      <c r="D65" s="25"/>
      <c r="E65" s="25"/>
      <c r="F65" s="25"/>
      <c r="G65" s="25"/>
      <c r="H65" s="25"/>
      <c r="I65" s="25"/>
      <c r="J65" s="25"/>
      <c r="K65" s="25"/>
      <c r="L65" s="25"/>
      <c r="M65" s="25"/>
      <c r="N65" s="25"/>
      <c r="O65" s="25"/>
      <c r="P65" s="25"/>
      <c r="Q65" s="25"/>
      <c r="R65" s="25"/>
      <c r="S65" s="25"/>
      <c r="T65" s="25"/>
      <c r="U65" s="25"/>
      <c r="V65" s="26"/>
      <c r="W65" s="26"/>
      <c r="X65" s="26"/>
      <c r="Y65" s="26"/>
      <c r="Z65" s="26"/>
      <c r="AA65" s="26"/>
      <c r="AB65" s="26"/>
      <c r="AC65" s="27"/>
      <c r="AD65" s="27"/>
      <c r="AE65" s="27"/>
      <c r="AF65" s="27"/>
      <c r="AG65" s="27"/>
      <c r="AH65" s="27"/>
      <c r="AI65" s="28"/>
      <c r="AJ65" s="28"/>
      <c r="AK65" s="26"/>
      <c r="AL65" s="26"/>
      <c r="AM65" s="17" t="s">
        <v>153</v>
      </c>
    </row>
    <row r="66" spans="1:56" s="17" customFormat="1" ht="18" customHeight="1" x14ac:dyDescent="0.25">
      <c r="A66" s="80" t="s">
        <v>37</v>
      </c>
      <c r="B66" s="80"/>
      <c r="C66" s="80"/>
      <c r="D66" s="80"/>
      <c r="E66" s="80"/>
      <c r="F66" s="80"/>
      <c r="G66" s="80"/>
      <c r="H66" s="80"/>
      <c r="I66" s="80"/>
      <c r="J66" s="80"/>
      <c r="K66" s="80"/>
      <c r="L66" s="80"/>
      <c r="M66" s="80"/>
      <c r="N66" s="80"/>
      <c r="O66" s="80"/>
      <c r="P66" s="29"/>
      <c r="Q66" s="29"/>
      <c r="R66" s="29"/>
      <c r="S66" s="29"/>
      <c r="T66" s="29"/>
      <c r="U66" s="29"/>
      <c r="V66" s="29"/>
      <c r="W66" s="29"/>
      <c r="X66" s="29"/>
      <c r="Y66" s="29"/>
      <c r="Z66" s="29"/>
      <c r="AA66" s="29"/>
      <c r="AB66" s="29"/>
      <c r="AC66" s="29"/>
      <c r="AD66" s="29"/>
      <c r="AE66" s="29"/>
      <c r="AF66" s="29"/>
      <c r="AG66" s="29"/>
      <c r="AH66" s="29"/>
      <c r="AI66" s="29"/>
      <c r="AJ66" s="29"/>
      <c r="AK66" s="29"/>
      <c r="AL66" s="29"/>
      <c r="AO66" s="17" t="s">
        <v>90</v>
      </c>
      <c r="AP66" s="17" t="s">
        <v>91</v>
      </c>
      <c r="AQ66" s="17" t="s">
        <v>92</v>
      </c>
      <c r="AR66" s="17" t="s">
        <v>93</v>
      </c>
    </row>
    <row r="67" spans="1:56" s="18" customFormat="1" ht="19.5" customHeight="1" x14ac:dyDescent="0.25">
      <c r="A67" s="30"/>
      <c r="B67" s="30"/>
      <c r="C67" s="30"/>
      <c r="D67" s="30"/>
      <c r="E67" s="30"/>
      <c r="F67" s="30"/>
      <c r="G67" s="30"/>
      <c r="H67" s="30"/>
      <c r="I67" s="30"/>
      <c r="J67" s="30"/>
      <c r="K67" s="30"/>
      <c r="L67" s="30"/>
      <c r="M67" s="30"/>
      <c r="N67" s="30"/>
      <c r="O67" s="30"/>
      <c r="P67" s="30"/>
      <c r="Q67" s="30"/>
      <c r="R67" s="30"/>
      <c r="S67" s="30"/>
      <c r="T67" s="30"/>
      <c r="U67" s="30"/>
      <c r="V67" s="82" t="s">
        <v>8</v>
      </c>
      <c r="W67" s="82"/>
      <c r="X67" s="82"/>
      <c r="Y67" s="82"/>
      <c r="Z67" s="82"/>
      <c r="AA67" s="82"/>
      <c r="AB67" s="30"/>
      <c r="AC67" s="82" t="s">
        <v>9</v>
      </c>
      <c r="AD67" s="82"/>
      <c r="AE67" s="82"/>
      <c r="AF67" s="82"/>
      <c r="AG67" s="82"/>
      <c r="AH67" s="82"/>
      <c r="AI67" s="83" t="s">
        <v>10</v>
      </c>
      <c r="AJ67" s="83"/>
      <c r="AK67" s="83"/>
      <c r="AL67" s="83"/>
      <c r="AM67" s="17" t="s">
        <v>94</v>
      </c>
      <c r="AN67" s="17" t="s">
        <v>149</v>
      </c>
      <c r="AO67" s="17">
        <v>57</v>
      </c>
      <c r="AP67" s="17">
        <v>81.400000000000006</v>
      </c>
      <c r="AQ67" s="17">
        <v>81.400000000000006</v>
      </c>
      <c r="AR67" s="17">
        <v>81.400000000000006</v>
      </c>
      <c r="AS67" s="17"/>
      <c r="AT67" s="17"/>
      <c r="AU67" s="17"/>
      <c r="AV67" s="17"/>
      <c r="AW67" s="17"/>
      <c r="AX67" s="17"/>
      <c r="AY67" s="17"/>
      <c r="AZ67" s="17"/>
      <c r="BA67" s="17"/>
      <c r="BB67" s="17"/>
      <c r="BC67" s="17"/>
      <c r="BD67" s="17"/>
    </row>
    <row r="68" spans="1:56" s="17" customFormat="1" ht="18" customHeight="1" thickBot="1" x14ac:dyDescent="0.3">
      <c r="A68" s="30"/>
      <c r="B68" s="30"/>
      <c r="C68" s="30"/>
      <c r="D68" s="30"/>
      <c r="E68" s="30"/>
      <c r="F68" s="30"/>
      <c r="G68" s="30"/>
      <c r="H68" s="30"/>
      <c r="I68" s="30"/>
      <c r="J68" s="30"/>
      <c r="K68" s="30"/>
      <c r="L68" s="30"/>
      <c r="M68" s="30"/>
      <c r="N68" s="30"/>
      <c r="O68" s="30"/>
      <c r="P68" s="30"/>
      <c r="Q68" s="30"/>
      <c r="R68" s="30"/>
      <c r="S68" s="30"/>
      <c r="T68" s="30"/>
      <c r="U68" s="30"/>
      <c r="V68" s="82"/>
      <c r="W68" s="82"/>
      <c r="X68" s="82"/>
      <c r="Y68" s="82"/>
      <c r="Z68" s="82"/>
      <c r="AA68" s="82"/>
      <c r="AB68" s="30"/>
      <c r="AC68" s="82"/>
      <c r="AD68" s="82"/>
      <c r="AE68" s="82"/>
      <c r="AF68" s="82"/>
      <c r="AG68" s="82"/>
      <c r="AH68" s="82"/>
      <c r="AI68" s="83"/>
      <c r="AJ68" s="83"/>
      <c r="AK68" s="83"/>
      <c r="AL68" s="83"/>
      <c r="AN68" s="17" t="s">
        <v>80</v>
      </c>
      <c r="AO68" s="17">
        <v>13</v>
      </c>
      <c r="AP68" s="17">
        <v>18.600000000000001</v>
      </c>
      <c r="AQ68" s="17">
        <v>18.600000000000001</v>
      </c>
      <c r="AR68" s="17">
        <v>100</v>
      </c>
    </row>
    <row r="69" spans="1:56" s="17" customFormat="1" ht="18" customHeight="1" x14ac:dyDescent="0.25">
      <c r="A69" s="31"/>
      <c r="B69" s="76"/>
      <c r="C69" s="76"/>
      <c r="D69" s="76"/>
      <c r="E69" s="76"/>
      <c r="F69" s="76"/>
      <c r="G69" s="76"/>
      <c r="H69" s="76"/>
      <c r="I69" s="76"/>
      <c r="J69" s="76"/>
      <c r="K69" s="76"/>
      <c r="L69" s="76"/>
      <c r="M69" s="76"/>
      <c r="N69" s="76"/>
      <c r="O69" s="76"/>
      <c r="P69" s="76"/>
      <c r="Q69" s="76"/>
      <c r="R69" s="76"/>
      <c r="S69" s="76"/>
      <c r="T69" s="76"/>
      <c r="U69" s="76"/>
      <c r="V69" s="32">
        <v>1</v>
      </c>
      <c r="W69" s="33">
        <v>2</v>
      </c>
      <c r="X69" s="33">
        <v>3</v>
      </c>
      <c r="Y69" s="33">
        <v>4</v>
      </c>
      <c r="Z69" s="34">
        <v>5</v>
      </c>
      <c r="AA69" s="34" t="s">
        <v>11</v>
      </c>
      <c r="AB69" s="14" t="s">
        <v>12</v>
      </c>
      <c r="AC69" s="32">
        <v>1</v>
      </c>
      <c r="AD69" s="33">
        <v>2</v>
      </c>
      <c r="AE69" s="33">
        <v>3</v>
      </c>
      <c r="AF69" s="33">
        <v>4</v>
      </c>
      <c r="AG69" s="34">
        <v>5</v>
      </c>
      <c r="AH69" s="34" t="s">
        <v>11</v>
      </c>
      <c r="AI69" s="15" t="s">
        <v>13</v>
      </c>
      <c r="AJ69" s="16" t="s">
        <v>14</v>
      </c>
      <c r="AK69" s="16" t="s">
        <v>15</v>
      </c>
      <c r="AL69" s="16" t="s">
        <v>16</v>
      </c>
      <c r="AN69" s="17" t="s">
        <v>89</v>
      </c>
      <c r="AO69" s="17">
        <v>70</v>
      </c>
      <c r="AP69" s="17">
        <v>100</v>
      </c>
      <c r="AQ69" s="17">
        <v>100</v>
      </c>
    </row>
    <row r="70" spans="1:56" s="17" customFormat="1" ht="18" customHeight="1" x14ac:dyDescent="0.25">
      <c r="A70" s="87"/>
      <c r="B70" s="87"/>
      <c r="C70" s="87"/>
      <c r="D70" s="87"/>
      <c r="E70" s="87"/>
      <c r="F70" s="87"/>
      <c r="G70" s="87"/>
      <c r="H70" s="87"/>
      <c r="I70" s="87"/>
      <c r="J70" s="87"/>
      <c r="K70" s="87"/>
      <c r="L70" s="87"/>
      <c r="M70" s="87"/>
      <c r="N70" s="87"/>
      <c r="O70" s="87"/>
      <c r="P70" s="87"/>
      <c r="Q70" s="87"/>
      <c r="R70" s="87"/>
      <c r="S70" s="87"/>
      <c r="T70" s="87"/>
      <c r="U70" s="84"/>
      <c r="V70" s="87"/>
      <c r="W70" s="87"/>
      <c r="X70" s="87"/>
      <c r="Y70" s="87"/>
      <c r="Z70" s="87"/>
      <c r="AA70" s="87"/>
      <c r="AB70" s="87"/>
      <c r="AC70" s="87"/>
      <c r="AD70" s="87"/>
      <c r="AE70" s="87"/>
      <c r="AF70" s="87"/>
      <c r="AG70" s="87"/>
      <c r="AH70" s="87"/>
      <c r="AI70" s="87"/>
      <c r="AJ70" s="87"/>
      <c r="AK70" s="87"/>
      <c r="AL70" s="87"/>
      <c r="AM70" s="17" t="s">
        <v>152</v>
      </c>
    </row>
    <row r="71" spans="1:56" s="17" customFormat="1" ht="18" customHeight="1" x14ac:dyDescent="0.25">
      <c r="A71" s="19">
        <v>16</v>
      </c>
      <c r="B71" s="74" t="s">
        <v>38</v>
      </c>
      <c r="C71" s="74"/>
      <c r="D71" s="74"/>
      <c r="E71" s="74"/>
      <c r="F71" s="74"/>
      <c r="G71" s="74"/>
      <c r="H71" s="74"/>
      <c r="I71" s="74"/>
      <c r="J71" s="74"/>
      <c r="K71" s="74"/>
      <c r="L71" s="74"/>
      <c r="M71" s="74"/>
      <c r="N71" s="74"/>
      <c r="O71" s="74"/>
      <c r="P71" s="74"/>
      <c r="Q71" s="74"/>
      <c r="R71" s="74"/>
      <c r="S71" s="74"/>
      <c r="T71" s="74"/>
      <c r="U71" s="75"/>
      <c r="V71" s="20">
        <f t="shared" ref="V71:AA77" si="18">+AN17</f>
        <v>6</v>
      </c>
      <c r="W71" s="20">
        <f t="shared" si="18"/>
        <v>6</v>
      </c>
      <c r="X71" s="20">
        <f t="shared" si="18"/>
        <v>17</v>
      </c>
      <c r="Y71" s="20">
        <f t="shared" si="18"/>
        <v>21</v>
      </c>
      <c r="Z71" s="20">
        <f t="shared" si="18"/>
        <v>19</v>
      </c>
      <c r="AA71" s="20">
        <f t="shared" si="18"/>
        <v>1</v>
      </c>
      <c r="AB71" s="21">
        <f>SUM(V71:AA71)</f>
        <v>70</v>
      </c>
      <c r="AC71" s="22">
        <f>V71/$AB71</f>
        <v>8.5714285714285715E-2</v>
      </c>
      <c r="AD71" s="22">
        <f t="shared" ref="AD71:AH86" si="19">W71/$AB71</f>
        <v>8.5714285714285715E-2</v>
      </c>
      <c r="AE71" s="22">
        <f t="shared" si="19"/>
        <v>0.24285714285714285</v>
      </c>
      <c r="AF71" s="22">
        <f t="shared" si="19"/>
        <v>0.3</v>
      </c>
      <c r="AG71" s="22">
        <f t="shared" si="19"/>
        <v>0.27142857142857141</v>
      </c>
      <c r="AH71" s="22">
        <f t="shared" si="19"/>
        <v>1.4285714285714285E-2</v>
      </c>
      <c r="AI71" s="69">
        <f t="shared" ref="AI71:AL77" si="20">+BA17</f>
        <v>3.59</v>
      </c>
      <c r="AJ71" s="69">
        <f t="shared" si="20"/>
        <v>1.23</v>
      </c>
      <c r="AK71" s="20">
        <f t="shared" si="20"/>
        <v>4</v>
      </c>
      <c r="AL71" s="20">
        <f t="shared" si="20"/>
        <v>4</v>
      </c>
    </row>
    <row r="72" spans="1:56" s="17" customFormat="1" ht="18" customHeight="1" x14ac:dyDescent="0.25">
      <c r="A72" s="19">
        <v>17</v>
      </c>
      <c r="B72" s="74" t="s">
        <v>39</v>
      </c>
      <c r="C72" s="74"/>
      <c r="D72" s="74"/>
      <c r="E72" s="74"/>
      <c r="F72" s="74"/>
      <c r="G72" s="74"/>
      <c r="H72" s="74"/>
      <c r="I72" s="74"/>
      <c r="J72" s="74"/>
      <c r="K72" s="74"/>
      <c r="L72" s="74"/>
      <c r="M72" s="74"/>
      <c r="N72" s="74"/>
      <c r="O72" s="74"/>
      <c r="P72" s="74"/>
      <c r="Q72" s="74"/>
      <c r="R72" s="74"/>
      <c r="S72" s="74"/>
      <c r="T72" s="74"/>
      <c r="U72" s="75"/>
      <c r="V72" s="20">
        <f t="shared" si="18"/>
        <v>7</v>
      </c>
      <c r="W72" s="20">
        <f t="shared" si="18"/>
        <v>9</v>
      </c>
      <c r="X72" s="20">
        <f t="shared" si="18"/>
        <v>27</v>
      </c>
      <c r="Y72" s="20">
        <f t="shared" si="18"/>
        <v>16</v>
      </c>
      <c r="Z72" s="20">
        <f t="shared" si="18"/>
        <v>8</v>
      </c>
      <c r="AA72" s="20">
        <f t="shared" si="18"/>
        <v>3</v>
      </c>
      <c r="AB72" s="21">
        <f t="shared" ref="AB72:AB86" si="21">SUM(V72:AA72)</f>
        <v>70</v>
      </c>
      <c r="AC72" s="22">
        <f t="shared" ref="AC72:AC86" si="22">V72/$AB72</f>
        <v>0.1</v>
      </c>
      <c r="AD72" s="22">
        <f t="shared" si="19"/>
        <v>0.12857142857142856</v>
      </c>
      <c r="AE72" s="22">
        <f t="shared" si="19"/>
        <v>0.38571428571428573</v>
      </c>
      <c r="AF72" s="22">
        <f t="shared" si="19"/>
        <v>0.22857142857142856</v>
      </c>
      <c r="AG72" s="22">
        <f t="shared" si="19"/>
        <v>0.11428571428571428</v>
      </c>
      <c r="AH72" s="22">
        <f t="shared" si="19"/>
        <v>4.2857142857142858E-2</v>
      </c>
      <c r="AI72" s="69">
        <f t="shared" si="20"/>
        <v>3.13</v>
      </c>
      <c r="AJ72" s="69">
        <f t="shared" si="20"/>
        <v>1.1299999999999999</v>
      </c>
      <c r="AK72" s="20">
        <f t="shared" si="20"/>
        <v>3</v>
      </c>
      <c r="AL72" s="20">
        <f t="shared" si="20"/>
        <v>3</v>
      </c>
      <c r="AM72" s="18"/>
      <c r="AN72" s="18"/>
      <c r="AO72" s="18"/>
      <c r="AP72" s="18"/>
      <c r="AQ72" s="18"/>
      <c r="AR72" s="18"/>
      <c r="AS72" s="18"/>
      <c r="AT72" s="18"/>
      <c r="AU72" s="18"/>
      <c r="AV72" s="18"/>
      <c r="AW72" s="18"/>
      <c r="AX72" s="18"/>
      <c r="AY72" s="18"/>
      <c r="AZ72" s="18"/>
      <c r="BA72" s="18"/>
      <c r="BB72" s="18"/>
      <c r="BC72" s="18"/>
      <c r="BD72" s="18"/>
    </row>
    <row r="73" spans="1:56" s="17" customFormat="1" ht="18" customHeight="1" x14ac:dyDescent="0.25">
      <c r="A73" s="19">
        <v>18</v>
      </c>
      <c r="B73" s="74" t="s">
        <v>40</v>
      </c>
      <c r="C73" s="74"/>
      <c r="D73" s="74"/>
      <c r="E73" s="74"/>
      <c r="F73" s="74"/>
      <c r="G73" s="74"/>
      <c r="H73" s="74"/>
      <c r="I73" s="74"/>
      <c r="J73" s="74"/>
      <c r="K73" s="74"/>
      <c r="L73" s="74"/>
      <c r="M73" s="74"/>
      <c r="N73" s="74"/>
      <c r="O73" s="74"/>
      <c r="P73" s="74"/>
      <c r="Q73" s="74"/>
      <c r="R73" s="74"/>
      <c r="S73" s="74"/>
      <c r="T73" s="74"/>
      <c r="U73" s="75"/>
      <c r="V73" s="20">
        <f t="shared" si="18"/>
        <v>3</v>
      </c>
      <c r="W73" s="20">
        <f t="shared" si="18"/>
        <v>2</v>
      </c>
      <c r="X73" s="20">
        <f t="shared" si="18"/>
        <v>17</v>
      </c>
      <c r="Y73" s="20">
        <f t="shared" si="18"/>
        <v>21</v>
      </c>
      <c r="Z73" s="20">
        <f t="shared" si="18"/>
        <v>13</v>
      </c>
      <c r="AA73" s="20">
        <f t="shared" si="18"/>
        <v>14</v>
      </c>
      <c r="AB73" s="21">
        <f t="shared" si="21"/>
        <v>70</v>
      </c>
      <c r="AC73" s="22">
        <f t="shared" si="22"/>
        <v>4.2857142857142858E-2</v>
      </c>
      <c r="AD73" s="22">
        <f t="shared" si="19"/>
        <v>2.8571428571428571E-2</v>
      </c>
      <c r="AE73" s="22">
        <f t="shared" si="19"/>
        <v>0.24285714285714285</v>
      </c>
      <c r="AF73" s="22">
        <f t="shared" si="19"/>
        <v>0.3</v>
      </c>
      <c r="AG73" s="22">
        <f t="shared" si="19"/>
        <v>0.18571428571428572</v>
      </c>
      <c r="AH73" s="22">
        <f t="shared" si="19"/>
        <v>0.2</v>
      </c>
      <c r="AI73" s="69">
        <f t="shared" si="20"/>
        <v>3.7</v>
      </c>
      <c r="AJ73" s="69">
        <f t="shared" si="20"/>
        <v>1.04</v>
      </c>
      <c r="AK73" s="20">
        <f t="shared" si="20"/>
        <v>4</v>
      </c>
      <c r="AL73" s="20">
        <f t="shared" si="20"/>
        <v>4</v>
      </c>
    </row>
    <row r="74" spans="1:56" s="17" customFormat="1" ht="18" customHeight="1" x14ac:dyDescent="0.25">
      <c r="A74" s="19">
        <v>19</v>
      </c>
      <c r="B74" s="74" t="s">
        <v>41</v>
      </c>
      <c r="C74" s="74"/>
      <c r="D74" s="74"/>
      <c r="E74" s="74"/>
      <c r="F74" s="74"/>
      <c r="G74" s="74"/>
      <c r="H74" s="74"/>
      <c r="I74" s="74"/>
      <c r="J74" s="74"/>
      <c r="K74" s="74"/>
      <c r="L74" s="74"/>
      <c r="M74" s="74"/>
      <c r="N74" s="74"/>
      <c r="O74" s="74"/>
      <c r="P74" s="74"/>
      <c r="Q74" s="74"/>
      <c r="R74" s="74"/>
      <c r="S74" s="74"/>
      <c r="T74" s="74"/>
      <c r="U74" s="75"/>
      <c r="V74" s="20">
        <f t="shared" si="18"/>
        <v>5</v>
      </c>
      <c r="W74" s="20">
        <f t="shared" si="18"/>
        <v>5</v>
      </c>
      <c r="X74" s="20">
        <f t="shared" si="18"/>
        <v>21</v>
      </c>
      <c r="Y74" s="20">
        <f t="shared" si="18"/>
        <v>20</v>
      </c>
      <c r="Z74" s="20">
        <f t="shared" si="18"/>
        <v>19</v>
      </c>
      <c r="AA74" s="20">
        <f t="shared" si="18"/>
        <v>0</v>
      </c>
      <c r="AB74" s="21">
        <f t="shared" si="21"/>
        <v>70</v>
      </c>
      <c r="AC74" s="22">
        <f t="shared" si="22"/>
        <v>7.1428571428571425E-2</v>
      </c>
      <c r="AD74" s="22">
        <f t="shared" si="19"/>
        <v>7.1428571428571425E-2</v>
      </c>
      <c r="AE74" s="22">
        <f t="shared" si="19"/>
        <v>0.3</v>
      </c>
      <c r="AF74" s="22">
        <f t="shared" si="19"/>
        <v>0.2857142857142857</v>
      </c>
      <c r="AG74" s="22">
        <f t="shared" si="19"/>
        <v>0.27142857142857141</v>
      </c>
      <c r="AH74" s="22">
        <f t="shared" si="19"/>
        <v>0</v>
      </c>
      <c r="AI74" s="69">
        <f t="shared" si="20"/>
        <v>3.61</v>
      </c>
      <c r="AJ74" s="69">
        <f t="shared" si="20"/>
        <v>1.17</v>
      </c>
      <c r="AK74" s="20">
        <f t="shared" si="20"/>
        <v>4</v>
      </c>
      <c r="AL74" s="20">
        <f t="shared" si="20"/>
        <v>3</v>
      </c>
      <c r="AM74" s="17" t="s">
        <v>159</v>
      </c>
    </row>
    <row r="75" spans="1:56" s="17" customFormat="1" ht="18" customHeight="1" x14ac:dyDescent="0.25">
      <c r="A75" s="19">
        <v>20</v>
      </c>
      <c r="B75" s="74" t="s">
        <v>42</v>
      </c>
      <c r="C75" s="74"/>
      <c r="D75" s="74"/>
      <c r="E75" s="74"/>
      <c r="F75" s="74"/>
      <c r="G75" s="74"/>
      <c r="H75" s="74"/>
      <c r="I75" s="74"/>
      <c r="J75" s="74"/>
      <c r="K75" s="74"/>
      <c r="L75" s="74"/>
      <c r="M75" s="74"/>
      <c r="N75" s="74"/>
      <c r="O75" s="74"/>
      <c r="P75" s="74"/>
      <c r="Q75" s="74"/>
      <c r="R75" s="74"/>
      <c r="S75" s="74"/>
      <c r="T75" s="74"/>
      <c r="U75" s="75"/>
      <c r="V75" s="20">
        <f t="shared" si="18"/>
        <v>7</v>
      </c>
      <c r="W75" s="20">
        <f t="shared" si="18"/>
        <v>6</v>
      </c>
      <c r="X75" s="20">
        <f t="shared" si="18"/>
        <v>20</v>
      </c>
      <c r="Y75" s="20">
        <f t="shared" si="18"/>
        <v>21</v>
      </c>
      <c r="Z75" s="20">
        <f t="shared" si="18"/>
        <v>16</v>
      </c>
      <c r="AA75" s="20">
        <f t="shared" si="18"/>
        <v>0</v>
      </c>
      <c r="AB75" s="21">
        <f t="shared" si="21"/>
        <v>70</v>
      </c>
      <c r="AC75" s="22">
        <f t="shared" si="22"/>
        <v>0.1</v>
      </c>
      <c r="AD75" s="22">
        <f t="shared" si="19"/>
        <v>8.5714285714285715E-2</v>
      </c>
      <c r="AE75" s="22">
        <f t="shared" si="19"/>
        <v>0.2857142857142857</v>
      </c>
      <c r="AF75" s="22">
        <f t="shared" si="19"/>
        <v>0.3</v>
      </c>
      <c r="AG75" s="22">
        <f t="shared" si="19"/>
        <v>0.22857142857142856</v>
      </c>
      <c r="AH75" s="22">
        <f t="shared" si="19"/>
        <v>0</v>
      </c>
      <c r="AI75" s="69">
        <f t="shared" si="20"/>
        <v>3.47</v>
      </c>
      <c r="AJ75" s="69">
        <f t="shared" si="20"/>
        <v>1.22</v>
      </c>
      <c r="AK75" s="20">
        <f t="shared" si="20"/>
        <v>4</v>
      </c>
      <c r="AL75" s="20">
        <f t="shared" si="20"/>
        <v>4</v>
      </c>
      <c r="AO75" s="17" t="s">
        <v>90</v>
      </c>
      <c r="AP75" s="17" t="s">
        <v>91</v>
      </c>
      <c r="AQ75" s="17" t="s">
        <v>92</v>
      </c>
      <c r="AR75" s="17" t="s">
        <v>93</v>
      </c>
    </row>
    <row r="76" spans="1:56" s="5" customFormat="1" ht="16.5" customHeight="1" x14ac:dyDescent="0.25">
      <c r="A76" s="19">
        <v>21</v>
      </c>
      <c r="B76" s="74" t="s">
        <v>43</v>
      </c>
      <c r="C76" s="74"/>
      <c r="D76" s="74"/>
      <c r="E76" s="74"/>
      <c r="F76" s="74"/>
      <c r="G76" s="74"/>
      <c r="H76" s="74"/>
      <c r="I76" s="74"/>
      <c r="J76" s="74"/>
      <c r="K76" s="74"/>
      <c r="L76" s="74"/>
      <c r="M76" s="74"/>
      <c r="N76" s="74"/>
      <c r="O76" s="74"/>
      <c r="P76" s="74"/>
      <c r="Q76" s="74"/>
      <c r="R76" s="74"/>
      <c r="S76" s="74"/>
      <c r="T76" s="74"/>
      <c r="U76" s="75"/>
      <c r="V76" s="20">
        <f t="shared" si="18"/>
        <v>5</v>
      </c>
      <c r="W76" s="20">
        <f t="shared" si="18"/>
        <v>8</v>
      </c>
      <c r="X76" s="20">
        <f t="shared" si="18"/>
        <v>17</v>
      </c>
      <c r="Y76" s="20">
        <f t="shared" si="18"/>
        <v>25</v>
      </c>
      <c r="Z76" s="20">
        <f t="shared" si="18"/>
        <v>15</v>
      </c>
      <c r="AA76" s="20">
        <f t="shared" si="18"/>
        <v>0</v>
      </c>
      <c r="AB76" s="21">
        <f t="shared" si="21"/>
        <v>70</v>
      </c>
      <c r="AC76" s="22">
        <f t="shared" si="22"/>
        <v>7.1428571428571425E-2</v>
      </c>
      <c r="AD76" s="22">
        <f t="shared" si="19"/>
        <v>0.11428571428571428</v>
      </c>
      <c r="AE76" s="22">
        <f t="shared" si="19"/>
        <v>0.24285714285714285</v>
      </c>
      <c r="AF76" s="22">
        <f t="shared" si="19"/>
        <v>0.35714285714285715</v>
      </c>
      <c r="AG76" s="22">
        <f t="shared" si="19"/>
        <v>0.21428571428571427</v>
      </c>
      <c r="AH76" s="22">
        <f t="shared" si="19"/>
        <v>0</v>
      </c>
      <c r="AI76" s="69">
        <f t="shared" si="20"/>
        <v>3.53</v>
      </c>
      <c r="AJ76" s="69">
        <f t="shared" si="20"/>
        <v>1.1599999999999999</v>
      </c>
      <c r="AK76" s="20">
        <f t="shared" si="20"/>
        <v>4</v>
      </c>
      <c r="AL76" s="20">
        <f t="shared" si="20"/>
        <v>4</v>
      </c>
      <c r="AM76" s="17" t="s">
        <v>94</v>
      </c>
      <c r="AN76" s="17"/>
      <c r="AO76" s="17">
        <v>65</v>
      </c>
      <c r="AP76" s="17">
        <v>92.9</v>
      </c>
      <c r="AQ76" s="17">
        <v>92.9</v>
      </c>
      <c r="AR76" s="17">
        <v>92.9</v>
      </c>
      <c r="AS76" s="17"/>
      <c r="AT76" s="17"/>
      <c r="AU76" s="17"/>
      <c r="AV76" s="17"/>
      <c r="AW76" s="17"/>
      <c r="AX76" s="17"/>
      <c r="AY76" s="17"/>
      <c r="AZ76" s="17"/>
      <c r="BA76" s="17"/>
      <c r="BB76" s="17"/>
      <c r="BC76" s="17"/>
      <c r="BD76" s="17"/>
    </row>
    <row r="77" spans="1:56" ht="15" customHeight="1" x14ac:dyDescent="0.25">
      <c r="A77" s="19">
        <v>22</v>
      </c>
      <c r="B77" s="74" t="s">
        <v>44</v>
      </c>
      <c r="C77" s="74"/>
      <c r="D77" s="74"/>
      <c r="E77" s="74"/>
      <c r="F77" s="74"/>
      <c r="G77" s="74"/>
      <c r="H77" s="74"/>
      <c r="I77" s="74"/>
      <c r="J77" s="74"/>
      <c r="K77" s="74"/>
      <c r="L77" s="74"/>
      <c r="M77" s="74"/>
      <c r="N77" s="74"/>
      <c r="O77" s="74"/>
      <c r="P77" s="74"/>
      <c r="Q77" s="74"/>
      <c r="R77" s="74"/>
      <c r="S77" s="74"/>
      <c r="T77" s="74"/>
      <c r="U77" s="75"/>
      <c r="V77" s="20">
        <f t="shared" si="18"/>
        <v>10</v>
      </c>
      <c r="W77" s="20">
        <f t="shared" si="18"/>
        <v>15</v>
      </c>
      <c r="X77" s="20">
        <f t="shared" si="18"/>
        <v>21</v>
      </c>
      <c r="Y77" s="20">
        <f t="shared" si="18"/>
        <v>9</v>
      </c>
      <c r="Z77" s="20">
        <f t="shared" si="18"/>
        <v>9</v>
      </c>
      <c r="AA77" s="20">
        <f t="shared" si="18"/>
        <v>6</v>
      </c>
      <c r="AB77" s="21">
        <f t="shared" si="21"/>
        <v>70</v>
      </c>
      <c r="AC77" s="22">
        <f t="shared" si="22"/>
        <v>0.14285714285714285</v>
      </c>
      <c r="AD77" s="22">
        <f t="shared" si="19"/>
        <v>0.21428571428571427</v>
      </c>
      <c r="AE77" s="22">
        <f t="shared" si="19"/>
        <v>0.3</v>
      </c>
      <c r="AF77" s="22">
        <f t="shared" si="19"/>
        <v>0.12857142857142856</v>
      </c>
      <c r="AG77" s="22">
        <f t="shared" si="19"/>
        <v>0.12857142857142856</v>
      </c>
      <c r="AH77" s="22">
        <f t="shared" si="19"/>
        <v>8.5714285714285715E-2</v>
      </c>
      <c r="AI77" s="69">
        <f t="shared" si="20"/>
        <v>2.87</v>
      </c>
      <c r="AJ77" s="69">
        <f t="shared" si="20"/>
        <v>1.25</v>
      </c>
      <c r="AK77" s="20">
        <f t="shared" si="20"/>
        <v>3</v>
      </c>
      <c r="AL77" s="20">
        <f t="shared" si="20"/>
        <v>3</v>
      </c>
      <c r="AM77" s="17"/>
      <c r="AN77" s="17" t="s">
        <v>162</v>
      </c>
      <c r="AO77" s="17">
        <v>1</v>
      </c>
      <c r="AP77" s="17">
        <v>1.4</v>
      </c>
      <c r="AQ77" s="17">
        <v>1.4</v>
      </c>
      <c r="AR77" s="17">
        <v>94.3</v>
      </c>
      <c r="AS77" s="17"/>
      <c r="AT77" s="17"/>
      <c r="AU77" s="17"/>
      <c r="AV77" s="17"/>
      <c r="AW77" s="17"/>
      <c r="AX77" s="17"/>
      <c r="AY77" s="17"/>
      <c r="AZ77" s="17"/>
      <c r="BA77" s="17"/>
      <c r="BB77" s="17"/>
      <c r="BC77" s="17"/>
      <c r="BD77" s="17"/>
    </row>
    <row r="78" spans="1:56" ht="18.75" customHeight="1" x14ac:dyDescent="0.25">
      <c r="A78" s="19">
        <v>23</v>
      </c>
      <c r="B78" s="74" t="s">
        <v>45</v>
      </c>
      <c r="C78" s="74"/>
      <c r="D78" s="74"/>
      <c r="E78" s="74"/>
      <c r="F78" s="74"/>
      <c r="G78" s="74"/>
      <c r="H78" s="74"/>
      <c r="I78" s="74"/>
      <c r="J78" s="74"/>
      <c r="K78" s="74"/>
      <c r="L78" s="74"/>
      <c r="M78" s="74"/>
      <c r="N78" s="74"/>
      <c r="O78" s="74"/>
      <c r="P78" s="74"/>
      <c r="Q78" s="74"/>
      <c r="R78" s="74"/>
      <c r="S78" s="74"/>
      <c r="T78" s="74"/>
      <c r="U78" s="75"/>
      <c r="V78" s="20">
        <f t="shared" ref="V78:V86" si="23">+AN24</f>
        <v>8</v>
      </c>
      <c r="W78" s="20">
        <f t="shared" ref="W78:AA86" si="24">+AO24</f>
        <v>12</v>
      </c>
      <c r="X78" s="20">
        <f t="shared" si="24"/>
        <v>12</v>
      </c>
      <c r="Y78" s="20">
        <f t="shared" si="24"/>
        <v>22</v>
      </c>
      <c r="Z78" s="20">
        <f t="shared" si="24"/>
        <v>15</v>
      </c>
      <c r="AA78" s="20">
        <f t="shared" si="24"/>
        <v>1</v>
      </c>
      <c r="AB78" s="21">
        <f t="shared" si="21"/>
        <v>70</v>
      </c>
      <c r="AC78" s="22">
        <f t="shared" si="22"/>
        <v>0.11428571428571428</v>
      </c>
      <c r="AD78" s="22">
        <f t="shared" si="19"/>
        <v>0.17142857142857143</v>
      </c>
      <c r="AE78" s="22">
        <f t="shared" si="19"/>
        <v>0.17142857142857143</v>
      </c>
      <c r="AF78" s="22">
        <f t="shared" si="19"/>
        <v>0.31428571428571428</v>
      </c>
      <c r="AG78" s="22">
        <f t="shared" si="19"/>
        <v>0.21428571428571427</v>
      </c>
      <c r="AH78" s="22">
        <f t="shared" si="19"/>
        <v>1.4285714285714285E-2</v>
      </c>
      <c r="AI78" s="69">
        <f t="shared" ref="AI78:AI86" si="25">+BA24</f>
        <v>3.35</v>
      </c>
      <c r="AJ78" s="69">
        <f t="shared" ref="AJ78:AJ86" si="26">+BB24</f>
        <v>1.32</v>
      </c>
      <c r="AK78" s="20">
        <f t="shared" ref="AK78:AK86" si="27">+BC24</f>
        <v>4</v>
      </c>
      <c r="AL78" s="20">
        <f t="shared" ref="AL78:AL86" si="28">+BD24</f>
        <v>4</v>
      </c>
      <c r="AM78" s="17"/>
      <c r="AN78" s="17" t="s">
        <v>163</v>
      </c>
      <c r="AO78" s="17">
        <v>1</v>
      </c>
      <c r="AP78" s="17">
        <v>1.4</v>
      </c>
      <c r="AQ78" s="17">
        <v>1.4</v>
      </c>
      <c r="AR78" s="17">
        <v>95.7</v>
      </c>
      <c r="AS78" s="17"/>
      <c r="AT78" s="17"/>
      <c r="AU78" s="17"/>
      <c r="AV78" s="17"/>
      <c r="AW78" s="17"/>
      <c r="AX78" s="17"/>
      <c r="AY78" s="17"/>
      <c r="AZ78" s="17"/>
      <c r="BA78" s="17"/>
      <c r="BB78" s="17"/>
      <c r="BC78" s="17"/>
      <c r="BD78" s="17"/>
    </row>
    <row r="79" spans="1:56" s="17" customFormat="1" ht="15.75" customHeight="1" x14ac:dyDescent="0.25">
      <c r="A79" s="19">
        <v>24</v>
      </c>
      <c r="B79" s="74" t="s">
        <v>46</v>
      </c>
      <c r="C79" s="74"/>
      <c r="D79" s="74"/>
      <c r="E79" s="74"/>
      <c r="F79" s="74"/>
      <c r="G79" s="74"/>
      <c r="H79" s="74"/>
      <c r="I79" s="74"/>
      <c r="J79" s="74"/>
      <c r="K79" s="74"/>
      <c r="L79" s="74"/>
      <c r="M79" s="74"/>
      <c r="N79" s="74"/>
      <c r="O79" s="74"/>
      <c r="P79" s="74"/>
      <c r="Q79" s="74"/>
      <c r="R79" s="74"/>
      <c r="S79" s="74"/>
      <c r="T79" s="74"/>
      <c r="U79" s="75"/>
      <c r="V79" s="20">
        <f t="shared" si="23"/>
        <v>12</v>
      </c>
      <c r="W79" s="20">
        <f t="shared" si="24"/>
        <v>19</v>
      </c>
      <c r="X79" s="20">
        <f t="shared" si="24"/>
        <v>16</v>
      </c>
      <c r="Y79" s="20">
        <f t="shared" si="24"/>
        <v>9</v>
      </c>
      <c r="Z79" s="20">
        <f t="shared" si="24"/>
        <v>14</v>
      </c>
      <c r="AA79" s="20">
        <f t="shared" si="24"/>
        <v>0</v>
      </c>
      <c r="AB79" s="21">
        <f t="shared" si="21"/>
        <v>70</v>
      </c>
      <c r="AC79" s="22">
        <f t="shared" si="22"/>
        <v>0.17142857142857143</v>
      </c>
      <c r="AD79" s="22">
        <f t="shared" si="19"/>
        <v>0.27142857142857141</v>
      </c>
      <c r="AE79" s="22">
        <f t="shared" si="19"/>
        <v>0.22857142857142856</v>
      </c>
      <c r="AF79" s="22">
        <f t="shared" si="19"/>
        <v>0.12857142857142856</v>
      </c>
      <c r="AG79" s="22">
        <f t="shared" si="19"/>
        <v>0.2</v>
      </c>
      <c r="AH79" s="22">
        <f t="shared" si="19"/>
        <v>0</v>
      </c>
      <c r="AI79" s="69">
        <f t="shared" si="25"/>
        <v>2.91</v>
      </c>
      <c r="AJ79" s="69">
        <f t="shared" si="26"/>
        <v>1.38</v>
      </c>
      <c r="AK79" s="20">
        <f t="shared" si="27"/>
        <v>3</v>
      </c>
      <c r="AL79" s="20">
        <f t="shared" si="28"/>
        <v>2</v>
      </c>
      <c r="AN79" s="17" t="s">
        <v>164</v>
      </c>
      <c r="AO79" s="17">
        <v>1</v>
      </c>
      <c r="AP79" s="17">
        <v>1.4</v>
      </c>
      <c r="AQ79" s="17">
        <v>1.4</v>
      </c>
      <c r="AR79" s="17">
        <v>97.1</v>
      </c>
    </row>
    <row r="80" spans="1:56" s="18" customFormat="1" ht="18.75" customHeight="1" x14ac:dyDescent="0.25">
      <c r="A80" s="19">
        <v>25</v>
      </c>
      <c r="B80" s="74" t="s">
        <v>47</v>
      </c>
      <c r="C80" s="74"/>
      <c r="D80" s="74"/>
      <c r="E80" s="74"/>
      <c r="F80" s="74"/>
      <c r="G80" s="74"/>
      <c r="H80" s="74"/>
      <c r="I80" s="74"/>
      <c r="J80" s="74"/>
      <c r="K80" s="74"/>
      <c r="L80" s="74"/>
      <c r="M80" s="74"/>
      <c r="N80" s="74"/>
      <c r="O80" s="74"/>
      <c r="P80" s="74"/>
      <c r="Q80" s="74"/>
      <c r="R80" s="74"/>
      <c r="S80" s="74"/>
      <c r="T80" s="74"/>
      <c r="U80" s="75"/>
      <c r="V80" s="20">
        <f t="shared" si="23"/>
        <v>0</v>
      </c>
      <c r="W80" s="20">
        <f t="shared" si="24"/>
        <v>2</v>
      </c>
      <c r="X80" s="20">
        <f t="shared" si="24"/>
        <v>9</v>
      </c>
      <c r="Y80" s="20">
        <f t="shared" si="24"/>
        <v>20</v>
      </c>
      <c r="Z80" s="20">
        <f t="shared" si="24"/>
        <v>23</v>
      </c>
      <c r="AA80" s="20">
        <f t="shared" si="24"/>
        <v>16</v>
      </c>
      <c r="AB80" s="21">
        <f t="shared" si="21"/>
        <v>70</v>
      </c>
      <c r="AC80" s="22">
        <f t="shared" si="22"/>
        <v>0</v>
      </c>
      <c r="AD80" s="22">
        <f t="shared" si="19"/>
        <v>2.8571428571428571E-2</v>
      </c>
      <c r="AE80" s="22">
        <f t="shared" si="19"/>
        <v>0.12857142857142856</v>
      </c>
      <c r="AF80" s="22">
        <f t="shared" si="19"/>
        <v>0.2857142857142857</v>
      </c>
      <c r="AG80" s="22">
        <f t="shared" si="19"/>
        <v>0.32857142857142857</v>
      </c>
      <c r="AH80" s="22">
        <f t="shared" si="19"/>
        <v>0.22857142857142856</v>
      </c>
      <c r="AI80" s="69">
        <f t="shared" si="25"/>
        <v>4.1900000000000004</v>
      </c>
      <c r="AJ80" s="69">
        <f t="shared" si="26"/>
        <v>0.85</v>
      </c>
      <c r="AK80" s="20">
        <f t="shared" si="27"/>
        <v>4</v>
      </c>
      <c r="AL80" s="20">
        <f t="shared" si="28"/>
        <v>5</v>
      </c>
      <c r="AM80" s="17"/>
      <c r="AN80" s="17" t="s">
        <v>165</v>
      </c>
      <c r="AO80" s="17">
        <v>1</v>
      </c>
      <c r="AP80" s="17">
        <v>1.4</v>
      </c>
      <c r="AQ80" s="17">
        <v>1.4</v>
      </c>
      <c r="AR80" s="17">
        <v>98.6</v>
      </c>
      <c r="AS80" s="17"/>
      <c r="AT80" s="17"/>
      <c r="AU80" s="17"/>
      <c r="AV80" s="17"/>
      <c r="AW80" s="17"/>
      <c r="AX80" s="17"/>
      <c r="AY80" s="17"/>
      <c r="AZ80" s="17"/>
      <c r="BA80" s="17"/>
      <c r="BB80" s="17"/>
      <c r="BC80" s="17"/>
      <c r="BD80" s="17"/>
    </row>
    <row r="81" spans="1:56" s="18" customFormat="1" ht="18.75" customHeight="1" x14ac:dyDescent="0.25">
      <c r="A81" s="19">
        <v>26</v>
      </c>
      <c r="B81" s="74" t="s">
        <v>48</v>
      </c>
      <c r="C81" s="74"/>
      <c r="D81" s="74"/>
      <c r="E81" s="74"/>
      <c r="F81" s="74"/>
      <c r="G81" s="74"/>
      <c r="H81" s="74"/>
      <c r="I81" s="74"/>
      <c r="J81" s="74"/>
      <c r="K81" s="74"/>
      <c r="L81" s="74"/>
      <c r="M81" s="74"/>
      <c r="N81" s="74"/>
      <c r="O81" s="74"/>
      <c r="P81" s="74"/>
      <c r="Q81" s="74"/>
      <c r="R81" s="74"/>
      <c r="S81" s="74"/>
      <c r="T81" s="74"/>
      <c r="U81" s="75"/>
      <c r="V81" s="20">
        <f t="shared" si="23"/>
        <v>0</v>
      </c>
      <c r="W81" s="20">
        <f t="shared" si="24"/>
        <v>2</v>
      </c>
      <c r="X81" s="20">
        <f t="shared" si="24"/>
        <v>13</v>
      </c>
      <c r="Y81" s="20">
        <f t="shared" si="24"/>
        <v>20</v>
      </c>
      <c r="Z81" s="20">
        <f t="shared" si="24"/>
        <v>22</v>
      </c>
      <c r="AA81" s="20">
        <f t="shared" si="24"/>
        <v>13</v>
      </c>
      <c r="AB81" s="21">
        <f t="shared" si="21"/>
        <v>70</v>
      </c>
      <c r="AC81" s="22">
        <f t="shared" si="22"/>
        <v>0</v>
      </c>
      <c r="AD81" s="22">
        <f t="shared" si="19"/>
        <v>2.8571428571428571E-2</v>
      </c>
      <c r="AE81" s="22">
        <f t="shared" si="19"/>
        <v>0.18571428571428572</v>
      </c>
      <c r="AF81" s="22">
        <f t="shared" si="19"/>
        <v>0.2857142857142857</v>
      </c>
      <c r="AG81" s="22">
        <f t="shared" si="19"/>
        <v>0.31428571428571428</v>
      </c>
      <c r="AH81" s="22">
        <f t="shared" si="19"/>
        <v>0.18571428571428572</v>
      </c>
      <c r="AI81" s="69">
        <f t="shared" si="25"/>
        <v>4.09</v>
      </c>
      <c r="AJ81" s="69">
        <f t="shared" si="26"/>
        <v>0.87</v>
      </c>
      <c r="AK81" s="20">
        <f t="shared" si="27"/>
        <v>4</v>
      </c>
      <c r="AL81" s="20">
        <f t="shared" si="28"/>
        <v>5</v>
      </c>
      <c r="AM81" s="5"/>
      <c r="AN81" s="5" t="s">
        <v>166</v>
      </c>
      <c r="AO81" s="5">
        <v>1</v>
      </c>
      <c r="AP81" s="5">
        <v>1.4</v>
      </c>
      <c r="AQ81" s="5">
        <v>1.4</v>
      </c>
      <c r="AR81" s="5">
        <v>100</v>
      </c>
      <c r="AS81" s="5"/>
      <c r="AT81" s="5"/>
      <c r="AU81" s="5"/>
      <c r="AV81" s="5"/>
      <c r="AW81" s="5"/>
      <c r="AX81" s="5"/>
      <c r="AY81" s="5"/>
      <c r="AZ81" s="5"/>
      <c r="BA81" s="5"/>
      <c r="BB81" s="5"/>
      <c r="BC81" s="5"/>
      <c r="BD81" s="5"/>
    </row>
    <row r="82" spans="1:56" s="17" customFormat="1" ht="18" customHeight="1" x14ac:dyDescent="0.25">
      <c r="A82" s="19">
        <v>27</v>
      </c>
      <c r="B82" s="74" t="s">
        <v>49</v>
      </c>
      <c r="C82" s="74"/>
      <c r="D82" s="74"/>
      <c r="E82" s="74"/>
      <c r="F82" s="74"/>
      <c r="G82" s="74"/>
      <c r="H82" s="74"/>
      <c r="I82" s="74"/>
      <c r="J82" s="74"/>
      <c r="K82" s="74"/>
      <c r="L82" s="74"/>
      <c r="M82" s="74"/>
      <c r="N82" s="74"/>
      <c r="O82" s="74"/>
      <c r="P82" s="74"/>
      <c r="Q82" s="74"/>
      <c r="R82" s="74"/>
      <c r="S82" s="74"/>
      <c r="T82" s="74"/>
      <c r="U82" s="75"/>
      <c r="V82" s="20">
        <f t="shared" si="23"/>
        <v>0</v>
      </c>
      <c r="W82" s="20">
        <f t="shared" si="24"/>
        <v>2</v>
      </c>
      <c r="X82" s="20">
        <f t="shared" si="24"/>
        <v>9</v>
      </c>
      <c r="Y82" s="20">
        <f t="shared" si="24"/>
        <v>25</v>
      </c>
      <c r="Z82" s="20">
        <f t="shared" si="24"/>
        <v>20</v>
      </c>
      <c r="AA82" s="20">
        <f t="shared" si="24"/>
        <v>14</v>
      </c>
      <c r="AB82" s="21">
        <f t="shared" si="21"/>
        <v>70</v>
      </c>
      <c r="AC82" s="22">
        <f t="shared" si="22"/>
        <v>0</v>
      </c>
      <c r="AD82" s="22">
        <f t="shared" si="19"/>
        <v>2.8571428571428571E-2</v>
      </c>
      <c r="AE82" s="22">
        <f t="shared" si="19"/>
        <v>0.12857142857142856</v>
      </c>
      <c r="AF82" s="22">
        <f t="shared" si="19"/>
        <v>0.35714285714285715</v>
      </c>
      <c r="AG82" s="22">
        <f t="shared" si="19"/>
        <v>0.2857142857142857</v>
      </c>
      <c r="AH82" s="22">
        <f t="shared" si="19"/>
        <v>0.2</v>
      </c>
      <c r="AI82" s="69">
        <f t="shared" si="25"/>
        <v>4.13</v>
      </c>
      <c r="AJ82" s="69">
        <f t="shared" si="26"/>
        <v>0.81</v>
      </c>
      <c r="AK82" s="20">
        <f t="shared" si="27"/>
        <v>4</v>
      </c>
      <c r="AL82" s="20">
        <f t="shared" si="28"/>
        <v>4</v>
      </c>
      <c r="AM82"/>
      <c r="AN82" t="s">
        <v>89</v>
      </c>
      <c r="AO82">
        <v>70</v>
      </c>
      <c r="AP82">
        <v>100</v>
      </c>
      <c r="AQ82">
        <v>100</v>
      </c>
      <c r="AR82"/>
      <c r="AS82"/>
      <c r="AT82"/>
      <c r="AU82"/>
      <c r="AV82"/>
      <c r="AW82"/>
      <c r="AX82"/>
      <c r="AY82"/>
      <c r="AZ82"/>
      <c r="BA82"/>
      <c r="BB82"/>
      <c r="BC82"/>
      <c r="BD82"/>
    </row>
    <row r="83" spans="1:56" s="17" customFormat="1" ht="18" customHeight="1" x14ac:dyDescent="0.25">
      <c r="A83" s="19">
        <v>28</v>
      </c>
      <c r="B83" s="74" t="s">
        <v>50</v>
      </c>
      <c r="C83" s="74"/>
      <c r="D83" s="74"/>
      <c r="E83" s="74"/>
      <c r="F83" s="74"/>
      <c r="G83" s="74"/>
      <c r="H83" s="74"/>
      <c r="I83" s="74"/>
      <c r="J83" s="74"/>
      <c r="K83" s="74"/>
      <c r="L83" s="74"/>
      <c r="M83" s="74"/>
      <c r="N83" s="74"/>
      <c r="O83" s="74"/>
      <c r="P83" s="74"/>
      <c r="Q83" s="74"/>
      <c r="R83" s="74"/>
      <c r="S83" s="74"/>
      <c r="T83" s="74"/>
      <c r="U83" s="75"/>
      <c r="V83" s="20">
        <f t="shared" si="23"/>
        <v>7</v>
      </c>
      <c r="W83" s="20">
        <f t="shared" si="24"/>
        <v>9</v>
      </c>
      <c r="X83" s="20">
        <f t="shared" si="24"/>
        <v>17</v>
      </c>
      <c r="Y83" s="20">
        <f t="shared" si="24"/>
        <v>17</v>
      </c>
      <c r="Z83" s="20">
        <f t="shared" si="24"/>
        <v>15</v>
      </c>
      <c r="AA83" s="20">
        <f t="shared" si="24"/>
        <v>5</v>
      </c>
      <c r="AB83" s="21">
        <f t="shared" si="21"/>
        <v>70</v>
      </c>
      <c r="AC83" s="22">
        <f t="shared" si="22"/>
        <v>0.1</v>
      </c>
      <c r="AD83" s="22">
        <f t="shared" si="19"/>
        <v>0.12857142857142856</v>
      </c>
      <c r="AE83" s="22">
        <f t="shared" si="19"/>
        <v>0.24285714285714285</v>
      </c>
      <c r="AF83" s="22">
        <f t="shared" si="19"/>
        <v>0.24285714285714285</v>
      </c>
      <c r="AG83" s="22">
        <f t="shared" si="19"/>
        <v>0.21428571428571427</v>
      </c>
      <c r="AH83" s="22">
        <f t="shared" si="19"/>
        <v>7.1428571428571425E-2</v>
      </c>
      <c r="AI83" s="69">
        <f t="shared" si="25"/>
        <v>3.37</v>
      </c>
      <c r="AJ83" s="69">
        <f t="shared" si="26"/>
        <v>1.28</v>
      </c>
      <c r="AK83" s="20">
        <f t="shared" si="27"/>
        <v>3</v>
      </c>
      <c r="AL83" s="20">
        <f t="shared" si="28"/>
        <v>3</v>
      </c>
      <c r="AM83" t="s">
        <v>152</v>
      </c>
      <c r="AN83"/>
      <c r="AO83"/>
      <c r="AP83"/>
      <c r="AQ83"/>
      <c r="AR83"/>
      <c r="AS83"/>
      <c r="AT83"/>
      <c r="AU83"/>
      <c r="AV83"/>
      <c r="AW83"/>
      <c r="AX83"/>
      <c r="AY83"/>
      <c r="AZ83"/>
      <c r="BA83"/>
      <c r="BB83"/>
      <c r="BC83"/>
      <c r="BD83"/>
    </row>
    <row r="84" spans="1:56" s="17" customFormat="1" ht="18" customHeight="1" x14ac:dyDescent="0.25">
      <c r="A84" s="19">
        <v>29</v>
      </c>
      <c r="B84" s="74" t="s">
        <v>51</v>
      </c>
      <c r="C84" s="74"/>
      <c r="D84" s="74"/>
      <c r="E84" s="74"/>
      <c r="F84" s="74"/>
      <c r="G84" s="74"/>
      <c r="H84" s="74"/>
      <c r="I84" s="74"/>
      <c r="J84" s="74"/>
      <c r="K84" s="74"/>
      <c r="L84" s="74"/>
      <c r="M84" s="74"/>
      <c r="N84" s="74"/>
      <c r="O84" s="74"/>
      <c r="P84" s="74"/>
      <c r="Q84" s="74"/>
      <c r="R84" s="74"/>
      <c r="S84" s="74"/>
      <c r="T84" s="74"/>
      <c r="U84" s="75"/>
      <c r="V84" s="20">
        <f t="shared" si="23"/>
        <v>2</v>
      </c>
      <c r="W84" s="20">
        <f t="shared" si="24"/>
        <v>5</v>
      </c>
      <c r="X84" s="20">
        <f t="shared" si="24"/>
        <v>12</v>
      </c>
      <c r="Y84" s="20">
        <f t="shared" si="24"/>
        <v>25</v>
      </c>
      <c r="Z84" s="20">
        <f t="shared" si="24"/>
        <v>26</v>
      </c>
      <c r="AA84" s="20">
        <f t="shared" si="24"/>
        <v>0</v>
      </c>
      <c r="AB84" s="21">
        <f t="shared" si="21"/>
        <v>70</v>
      </c>
      <c r="AC84" s="22">
        <f t="shared" si="22"/>
        <v>2.8571428571428571E-2</v>
      </c>
      <c r="AD84" s="22">
        <f t="shared" si="19"/>
        <v>7.1428571428571425E-2</v>
      </c>
      <c r="AE84" s="22">
        <f t="shared" si="19"/>
        <v>0.17142857142857143</v>
      </c>
      <c r="AF84" s="22">
        <f t="shared" si="19"/>
        <v>0.35714285714285715</v>
      </c>
      <c r="AG84" s="22">
        <f t="shared" si="19"/>
        <v>0.37142857142857144</v>
      </c>
      <c r="AH84" s="22">
        <f t="shared" si="19"/>
        <v>0</v>
      </c>
      <c r="AI84" s="69">
        <f t="shared" si="25"/>
        <v>3.97</v>
      </c>
      <c r="AJ84" s="69">
        <f t="shared" si="26"/>
        <v>1.05</v>
      </c>
      <c r="AK84" s="20">
        <f t="shared" si="27"/>
        <v>4</v>
      </c>
      <c r="AL84" s="20">
        <f t="shared" si="28"/>
        <v>5</v>
      </c>
    </row>
    <row r="85" spans="1:56" s="17" customFormat="1" ht="18" customHeight="1" x14ac:dyDescent="0.25">
      <c r="A85" s="19">
        <v>30</v>
      </c>
      <c r="B85" s="74" t="s">
        <v>52</v>
      </c>
      <c r="C85" s="74"/>
      <c r="D85" s="74"/>
      <c r="E85" s="74"/>
      <c r="F85" s="74"/>
      <c r="G85" s="74"/>
      <c r="H85" s="74"/>
      <c r="I85" s="74"/>
      <c r="J85" s="74"/>
      <c r="K85" s="74"/>
      <c r="L85" s="74"/>
      <c r="M85" s="74"/>
      <c r="N85" s="74"/>
      <c r="O85" s="74"/>
      <c r="P85" s="74"/>
      <c r="Q85" s="74"/>
      <c r="R85" s="74"/>
      <c r="S85" s="74"/>
      <c r="T85" s="74"/>
      <c r="U85" s="75"/>
      <c r="V85" s="20">
        <f t="shared" si="23"/>
        <v>1</v>
      </c>
      <c r="W85" s="20">
        <f t="shared" si="24"/>
        <v>1</v>
      </c>
      <c r="X85" s="20">
        <f t="shared" si="24"/>
        <v>11</v>
      </c>
      <c r="Y85" s="20">
        <f t="shared" si="24"/>
        <v>20</v>
      </c>
      <c r="Z85" s="20">
        <f t="shared" si="24"/>
        <v>19</v>
      </c>
      <c r="AA85" s="20">
        <f t="shared" si="24"/>
        <v>18</v>
      </c>
      <c r="AB85" s="21">
        <f t="shared" si="21"/>
        <v>70</v>
      </c>
      <c r="AC85" s="22">
        <f t="shared" si="22"/>
        <v>1.4285714285714285E-2</v>
      </c>
      <c r="AD85" s="22">
        <f t="shared" si="19"/>
        <v>1.4285714285714285E-2</v>
      </c>
      <c r="AE85" s="22">
        <f t="shared" si="19"/>
        <v>0.15714285714285714</v>
      </c>
      <c r="AF85" s="22">
        <f t="shared" si="19"/>
        <v>0.2857142857142857</v>
      </c>
      <c r="AG85" s="22">
        <f t="shared" si="19"/>
        <v>0.27142857142857141</v>
      </c>
      <c r="AH85" s="22">
        <f t="shared" si="19"/>
        <v>0.25714285714285712</v>
      </c>
      <c r="AI85" s="69">
        <f t="shared" si="25"/>
        <v>4.0599999999999996</v>
      </c>
      <c r="AJ85" s="69">
        <f t="shared" si="26"/>
        <v>0.92</v>
      </c>
      <c r="AK85" s="20">
        <f t="shared" si="27"/>
        <v>4</v>
      </c>
      <c r="AL85" s="20">
        <f t="shared" si="28"/>
        <v>4</v>
      </c>
      <c r="AM85" s="18"/>
      <c r="AN85" s="18"/>
      <c r="AO85" s="18"/>
      <c r="AP85" s="18"/>
      <c r="AQ85" s="18"/>
      <c r="AR85" s="18"/>
      <c r="AS85" s="18"/>
      <c r="AT85" s="18"/>
      <c r="AU85" s="18"/>
      <c r="AV85" s="18"/>
      <c r="AW85" s="18"/>
      <c r="AX85" s="18"/>
      <c r="AY85" s="18"/>
      <c r="AZ85" s="18"/>
      <c r="BA85" s="18"/>
      <c r="BB85" s="18"/>
      <c r="BC85" s="18"/>
      <c r="BD85" s="18"/>
    </row>
    <row r="86" spans="1:56" s="17" customFormat="1" ht="18" customHeight="1" x14ac:dyDescent="0.25">
      <c r="A86" s="19">
        <v>31</v>
      </c>
      <c r="B86" s="74" t="s">
        <v>53</v>
      </c>
      <c r="C86" s="74"/>
      <c r="D86" s="74"/>
      <c r="E86" s="74"/>
      <c r="F86" s="74"/>
      <c r="G86" s="74"/>
      <c r="H86" s="74"/>
      <c r="I86" s="74"/>
      <c r="J86" s="74"/>
      <c r="K86" s="74"/>
      <c r="L86" s="74"/>
      <c r="M86" s="74"/>
      <c r="N86" s="74"/>
      <c r="O86" s="74"/>
      <c r="P86" s="74"/>
      <c r="Q86" s="74"/>
      <c r="R86" s="74"/>
      <c r="S86" s="74"/>
      <c r="T86" s="74"/>
      <c r="U86" s="75"/>
      <c r="V86" s="20">
        <f t="shared" si="23"/>
        <v>2</v>
      </c>
      <c r="W86" s="20">
        <f t="shared" si="24"/>
        <v>3</v>
      </c>
      <c r="X86" s="20">
        <f t="shared" si="24"/>
        <v>11</v>
      </c>
      <c r="Y86" s="20">
        <f t="shared" si="24"/>
        <v>29</v>
      </c>
      <c r="Z86" s="20">
        <f t="shared" si="24"/>
        <v>25</v>
      </c>
      <c r="AA86" s="20">
        <f t="shared" si="24"/>
        <v>0</v>
      </c>
      <c r="AB86" s="21">
        <f t="shared" si="21"/>
        <v>70</v>
      </c>
      <c r="AC86" s="22">
        <f t="shared" si="22"/>
        <v>2.8571428571428571E-2</v>
      </c>
      <c r="AD86" s="22">
        <f t="shared" si="19"/>
        <v>4.2857142857142858E-2</v>
      </c>
      <c r="AE86" s="22">
        <f t="shared" si="19"/>
        <v>0.15714285714285714</v>
      </c>
      <c r="AF86" s="22">
        <f t="shared" si="19"/>
        <v>0.41428571428571431</v>
      </c>
      <c r="AG86" s="22">
        <f t="shared" si="19"/>
        <v>0.35714285714285715</v>
      </c>
      <c r="AH86" s="22">
        <f t="shared" si="19"/>
        <v>0</v>
      </c>
      <c r="AI86" s="69">
        <f t="shared" si="25"/>
        <v>4.03</v>
      </c>
      <c r="AJ86" s="69">
        <f t="shared" si="26"/>
        <v>0.98</v>
      </c>
      <c r="AK86" s="20">
        <f t="shared" si="27"/>
        <v>4</v>
      </c>
      <c r="AL86" s="20">
        <f t="shared" si="28"/>
        <v>4</v>
      </c>
      <c r="AM86" s="18"/>
      <c r="AN86" s="18"/>
      <c r="AO86" s="18"/>
      <c r="AP86" s="18"/>
      <c r="AQ86" s="18"/>
      <c r="AR86" s="18"/>
      <c r="AS86" s="18"/>
      <c r="AT86" s="18"/>
      <c r="AU86" s="18"/>
      <c r="AV86" s="18"/>
      <c r="AW86" s="18"/>
      <c r="AX86" s="18"/>
      <c r="AY86" s="18"/>
      <c r="AZ86" s="18"/>
      <c r="BA86" s="18"/>
      <c r="BB86" s="18"/>
      <c r="BC86" s="18"/>
      <c r="BD86" s="18"/>
    </row>
    <row r="87" spans="1:56" s="17" customFormat="1" ht="18" customHeight="1"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row>
    <row r="88" spans="1:56" s="17" customFormat="1" ht="18" customHeight="1"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row>
    <row r="89" spans="1:56" s="17" customFormat="1" ht="18" customHeight="1" x14ac:dyDescent="0.25">
      <c r="A89" s="80" t="s">
        <v>54</v>
      </c>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row>
    <row r="90" spans="1:56" s="17" customFormat="1" ht="18" customHeight="1" x14ac:dyDescent="0.25">
      <c r="A90" s="30"/>
      <c r="B90" s="81"/>
      <c r="C90" s="81"/>
      <c r="D90" s="81"/>
      <c r="E90" s="81"/>
      <c r="F90" s="81"/>
      <c r="G90" s="81"/>
      <c r="H90" s="81"/>
      <c r="I90" s="81"/>
      <c r="J90" s="81"/>
      <c r="K90" s="81"/>
      <c r="L90" s="81"/>
      <c r="M90" s="81"/>
      <c r="N90" s="81"/>
      <c r="O90" s="81"/>
      <c r="P90" s="81"/>
      <c r="Q90" s="81"/>
      <c r="R90" s="81"/>
      <c r="S90" s="81"/>
      <c r="T90" s="81"/>
      <c r="U90" s="81"/>
      <c r="V90" s="82" t="s">
        <v>8</v>
      </c>
      <c r="W90" s="82"/>
      <c r="X90" s="82"/>
      <c r="Y90" s="82"/>
      <c r="Z90" s="82"/>
      <c r="AA90" s="82"/>
      <c r="AB90" s="30"/>
      <c r="AC90" s="82" t="s">
        <v>9</v>
      </c>
      <c r="AD90" s="82"/>
      <c r="AE90" s="82"/>
      <c r="AF90" s="82"/>
      <c r="AG90" s="82"/>
      <c r="AH90" s="82"/>
      <c r="AI90" s="83" t="s">
        <v>10</v>
      </c>
      <c r="AJ90" s="83"/>
      <c r="AK90" s="83"/>
      <c r="AL90" s="83"/>
    </row>
    <row r="91" spans="1:56" s="17" customFormat="1" ht="18" customHeight="1" thickBot="1" x14ac:dyDescent="0.3">
      <c r="A91" s="30"/>
      <c r="B91" s="81"/>
      <c r="C91" s="81"/>
      <c r="D91" s="81"/>
      <c r="E91" s="81"/>
      <c r="F91" s="81"/>
      <c r="G91" s="81"/>
      <c r="H91" s="81"/>
      <c r="I91" s="81"/>
      <c r="J91" s="81"/>
      <c r="K91" s="81"/>
      <c r="L91" s="81"/>
      <c r="M91" s="81"/>
      <c r="N91" s="81"/>
      <c r="O91" s="81"/>
      <c r="P91" s="81"/>
      <c r="Q91" s="81"/>
      <c r="R91" s="81"/>
      <c r="S91" s="81"/>
      <c r="T91" s="81"/>
      <c r="U91" s="81"/>
      <c r="V91" s="82"/>
      <c r="W91" s="82"/>
      <c r="X91" s="82"/>
      <c r="Y91" s="82"/>
      <c r="Z91" s="82"/>
      <c r="AA91" s="82"/>
      <c r="AB91" s="30"/>
      <c r="AC91" s="82"/>
      <c r="AD91" s="82"/>
      <c r="AE91" s="82"/>
      <c r="AF91" s="82"/>
      <c r="AG91" s="82"/>
      <c r="AH91" s="82"/>
      <c r="AI91" s="83"/>
      <c r="AJ91" s="83"/>
      <c r="AK91" s="83"/>
      <c r="AL91" s="83"/>
    </row>
    <row r="92" spans="1:56" s="17" customFormat="1" ht="18" customHeight="1" x14ac:dyDescent="0.25">
      <c r="A92" s="31"/>
      <c r="B92" s="76"/>
      <c r="C92" s="76"/>
      <c r="D92" s="76"/>
      <c r="E92" s="76"/>
      <c r="F92" s="76"/>
      <c r="G92" s="76"/>
      <c r="H92" s="76"/>
      <c r="I92" s="76"/>
      <c r="J92" s="76"/>
      <c r="K92" s="76"/>
      <c r="L92" s="76"/>
      <c r="M92" s="76"/>
      <c r="N92" s="76"/>
      <c r="O92" s="76"/>
      <c r="P92" s="76"/>
      <c r="Q92" s="76"/>
      <c r="R92" s="76"/>
      <c r="S92" s="76"/>
      <c r="T92" s="76"/>
      <c r="U92" s="76"/>
      <c r="V92" s="32">
        <v>1</v>
      </c>
      <c r="W92" s="33">
        <v>2</v>
      </c>
      <c r="X92" s="33">
        <v>3</v>
      </c>
      <c r="Y92" s="33">
        <v>4</v>
      </c>
      <c r="Z92" s="34">
        <v>5</v>
      </c>
      <c r="AA92" s="34" t="s">
        <v>11</v>
      </c>
      <c r="AB92" s="14" t="s">
        <v>12</v>
      </c>
      <c r="AC92" s="32">
        <v>1</v>
      </c>
      <c r="AD92" s="33">
        <v>2</v>
      </c>
      <c r="AE92" s="33">
        <v>3</v>
      </c>
      <c r="AF92" s="33">
        <v>4</v>
      </c>
      <c r="AG92" s="34">
        <v>5</v>
      </c>
      <c r="AH92" s="34" t="s">
        <v>11</v>
      </c>
      <c r="AI92" s="15" t="s">
        <v>13</v>
      </c>
      <c r="AJ92" s="16" t="s">
        <v>14</v>
      </c>
      <c r="AK92" s="16" t="s">
        <v>15</v>
      </c>
      <c r="AL92" s="16" t="s">
        <v>16</v>
      </c>
    </row>
    <row r="93" spans="1:56" s="17" customFormat="1" ht="18" customHeight="1" x14ac:dyDescent="0.25">
      <c r="A93" s="84"/>
      <c r="B93" s="85"/>
      <c r="C93" s="85"/>
      <c r="D93" s="85"/>
      <c r="E93" s="85"/>
      <c r="F93" s="85"/>
      <c r="G93" s="85"/>
      <c r="H93" s="85"/>
      <c r="I93" s="85"/>
      <c r="J93" s="85"/>
      <c r="K93" s="85"/>
      <c r="L93" s="85"/>
      <c r="M93" s="85"/>
      <c r="N93" s="85"/>
      <c r="O93" s="85"/>
      <c r="P93" s="85"/>
      <c r="Q93" s="85"/>
      <c r="R93" s="85"/>
      <c r="S93" s="85"/>
      <c r="T93" s="85"/>
      <c r="U93" s="86"/>
      <c r="V93" s="36"/>
      <c r="W93" s="37"/>
      <c r="X93" s="37"/>
      <c r="Y93" s="37"/>
      <c r="Z93" s="38"/>
      <c r="AA93" s="39"/>
      <c r="AB93" s="40"/>
      <c r="AC93" s="41"/>
      <c r="AD93" s="42"/>
      <c r="AE93" s="42"/>
      <c r="AF93" s="42"/>
      <c r="AG93" s="43"/>
      <c r="AH93" s="44"/>
      <c r="AI93" s="45"/>
      <c r="AJ93" s="46"/>
      <c r="AK93" s="37"/>
      <c r="AL93" s="37"/>
    </row>
    <row r="94" spans="1:56" s="17" customFormat="1" ht="18" customHeight="1" x14ac:dyDescent="0.25">
      <c r="A94" s="19">
        <v>32</v>
      </c>
      <c r="B94" s="74" t="s">
        <v>55</v>
      </c>
      <c r="C94" s="74"/>
      <c r="D94" s="74"/>
      <c r="E94" s="74"/>
      <c r="F94" s="74"/>
      <c r="G94" s="74"/>
      <c r="H94" s="74"/>
      <c r="I94" s="74"/>
      <c r="J94" s="74"/>
      <c r="K94" s="74"/>
      <c r="L94" s="74"/>
      <c r="M94" s="74"/>
      <c r="N94" s="74"/>
      <c r="O94" s="74"/>
      <c r="P94" s="74"/>
      <c r="Q94" s="74"/>
      <c r="R94" s="74"/>
      <c r="S94" s="74"/>
      <c r="T94" s="74"/>
      <c r="U94" s="75"/>
      <c r="V94" s="20">
        <f>+AN33</f>
        <v>0</v>
      </c>
      <c r="W94" s="20">
        <f t="shared" ref="W94:AA97" si="29">+AO33</f>
        <v>4</v>
      </c>
      <c r="X94" s="20">
        <f t="shared" si="29"/>
        <v>11</v>
      </c>
      <c r="Y94" s="20">
        <f t="shared" si="29"/>
        <v>20</v>
      </c>
      <c r="Z94" s="20">
        <f t="shared" si="29"/>
        <v>24</v>
      </c>
      <c r="AA94" s="20">
        <f t="shared" si="29"/>
        <v>11</v>
      </c>
      <c r="AB94" s="21">
        <f>SUM(V94:AA94)</f>
        <v>70</v>
      </c>
      <c r="AC94" s="22">
        <f>V94/$AB94</f>
        <v>0</v>
      </c>
      <c r="AD94" s="22">
        <f t="shared" ref="AD94:AH97" si="30">W94/$AB94</f>
        <v>5.7142857142857141E-2</v>
      </c>
      <c r="AE94" s="22">
        <f t="shared" si="30"/>
        <v>0.15714285714285714</v>
      </c>
      <c r="AF94" s="22">
        <f t="shared" si="30"/>
        <v>0.2857142857142857</v>
      </c>
      <c r="AG94" s="22">
        <f t="shared" si="30"/>
        <v>0.34285714285714286</v>
      </c>
      <c r="AH94" s="22">
        <f t="shared" si="30"/>
        <v>0.15714285714285714</v>
      </c>
      <c r="AI94" s="69">
        <f t="shared" ref="AI94:AI97" si="31">+BA33</f>
        <v>4.08</v>
      </c>
      <c r="AJ94" s="69">
        <f t="shared" ref="AJ94:AJ97" si="32">+BB33</f>
        <v>0.93</v>
      </c>
      <c r="AK94" s="20">
        <f t="shared" ref="AK94:AK97" si="33">+BC33</f>
        <v>4</v>
      </c>
      <c r="AL94" s="20">
        <f t="shared" ref="AL94:AL97" si="34">+BD33</f>
        <v>5</v>
      </c>
    </row>
    <row r="95" spans="1:56" s="17" customFormat="1" ht="18" customHeight="1" x14ac:dyDescent="0.25">
      <c r="A95" s="19">
        <v>33</v>
      </c>
      <c r="B95" s="74" t="s">
        <v>56</v>
      </c>
      <c r="C95" s="74"/>
      <c r="D95" s="74"/>
      <c r="E95" s="74"/>
      <c r="F95" s="74"/>
      <c r="G95" s="74"/>
      <c r="H95" s="74"/>
      <c r="I95" s="74"/>
      <c r="J95" s="74"/>
      <c r="K95" s="74"/>
      <c r="L95" s="74"/>
      <c r="M95" s="74"/>
      <c r="N95" s="74"/>
      <c r="O95" s="74"/>
      <c r="P95" s="74"/>
      <c r="Q95" s="74"/>
      <c r="R95" s="74"/>
      <c r="S95" s="74"/>
      <c r="T95" s="74"/>
      <c r="U95" s="75"/>
      <c r="V95" s="20">
        <f t="shared" ref="V95:V97" si="35">+AN34</f>
        <v>0</v>
      </c>
      <c r="W95" s="20">
        <f t="shared" si="29"/>
        <v>3</v>
      </c>
      <c r="X95" s="20">
        <f t="shared" si="29"/>
        <v>5</v>
      </c>
      <c r="Y95" s="20">
        <f t="shared" si="29"/>
        <v>24</v>
      </c>
      <c r="Z95" s="20">
        <f t="shared" si="29"/>
        <v>23</v>
      </c>
      <c r="AA95" s="20">
        <f t="shared" si="29"/>
        <v>15</v>
      </c>
      <c r="AB95" s="21">
        <f t="shared" ref="AB95:AB97" si="36">SUM(V95:AA95)</f>
        <v>70</v>
      </c>
      <c r="AC95" s="22">
        <f t="shared" ref="AC95:AC97" si="37">V95/$AB95</f>
        <v>0</v>
      </c>
      <c r="AD95" s="22">
        <f t="shared" si="30"/>
        <v>4.2857142857142858E-2</v>
      </c>
      <c r="AE95" s="22">
        <f t="shared" si="30"/>
        <v>7.1428571428571425E-2</v>
      </c>
      <c r="AF95" s="22">
        <f t="shared" si="30"/>
        <v>0.34285714285714286</v>
      </c>
      <c r="AG95" s="22">
        <f t="shared" si="30"/>
        <v>0.32857142857142857</v>
      </c>
      <c r="AH95" s="22">
        <f t="shared" si="30"/>
        <v>0.21428571428571427</v>
      </c>
      <c r="AI95" s="69">
        <f t="shared" si="31"/>
        <v>4.22</v>
      </c>
      <c r="AJ95" s="69">
        <f t="shared" si="32"/>
        <v>0.83</v>
      </c>
      <c r="AK95" s="20">
        <f t="shared" si="33"/>
        <v>4</v>
      </c>
      <c r="AL95" s="20">
        <f t="shared" si="34"/>
        <v>4</v>
      </c>
    </row>
    <row r="96" spans="1:56" s="17" customFormat="1" ht="18" customHeight="1" x14ac:dyDescent="0.25">
      <c r="A96" s="19">
        <v>34</v>
      </c>
      <c r="B96" s="74" t="s">
        <v>57</v>
      </c>
      <c r="C96" s="74" t="s">
        <v>58</v>
      </c>
      <c r="D96" s="74" t="s">
        <v>58</v>
      </c>
      <c r="E96" s="74" t="s">
        <v>58</v>
      </c>
      <c r="F96" s="74" t="s">
        <v>58</v>
      </c>
      <c r="G96" s="74" t="s">
        <v>58</v>
      </c>
      <c r="H96" s="74" t="s">
        <v>58</v>
      </c>
      <c r="I96" s="74" t="s">
        <v>58</v>
      </c>
      <c r="J96" s="74" t="s">
        <v>58</v>
      </c>
      <c r="K96" s="74" t="s">
        <v>58</v>
      </c>
      <c r="L96" s="74" t="s">
        <v>58</v>
      </c>
      <c r="M96" s="74" t="s">
        <v>58</v>
      </c>
      <c r="N96" s="74" t="s">
        <v>58</v>
      </c>
      <c r="O96" s="74" t="s">
        <v>58</v>
      </c>
      <c r="P96" s="74" t="s">
        <v>58</v>
      </c>
      <c r="Q96" s="74" t="s">
        <v>58</v>
      </c>
      <c r="R96" s="74" t="s">
        <v>58</v>
      </c>
      <c r="S96" s="74" t="s">
        <v>58</v>
      </c>
      <c r="T96" s="74" t="s">
        <v>58</v>
      </c>
      <c r="U96" s="75" t="s">
        <v>58</v>
      </c>
      <c r="V96" s="20">
        <f t="shared" si="35"/>
        <v>3</v>
      </c>
      <c r="W96" s="20">
        <f t="shared" si="29"/>
        <v>3</v>
      </c>
      <c r="X96" s="20">
        <f t="shared" si="29"/>
        <v>8</v>
      </c>
      <c r="Y96" s="20">
        <f t="shared" si="29"/>
        <v>10</v>
      </c>
      <c r="Z96" s="20">
        <f t="shared" si="29"/>
        <v>34</v>
      </c>
      <c r="AA96" s="20">
        <f t="shared" si="29"/>
        <v>12</v>
      </c>
      <c r="AB96" s="21">
        <f t="shared" si="36"/>
        <v>70</v>
      </c>
      <c r="AC96" s="22">
        <f t="shared" si="37"/>
        <v>4.2857142857142858E-2</v>
      </c>
      <c r="AD96" s="22">
        <f t="shared" si="30"/>
        <v>4.2857142857142858E-2</v>
      </c>
      <c r="AE96" s="22">
        <f t="shared" si="30"/>
        <v>0.11428571428571428</v>
      </c>
      <c r="AF96" s="22">
        <f t="shared" si="30"/>
        <v>0.14285714285714285</v>
      </c>
      <c r="AG96" s="22">
        <f t="shared" si="30"/>
        <v>0.48571428571428571</v>
      </c>
      <c r="AH96" s="22">
        <f t="shared" si="30"/>
        <v>0.17142857142857143</v>
      </c>
      <c r="AI96" s="69">
        <f t="shared" si="31"/>
        <v>4.1900000000000004</v>
      </c>
      <c r="AJ96" s="69">
        <f t="shared" si="32"/>
        <v>1.18</v>
      </c>
      <c r="AK96" s="20">
        <f t="shared" si="33"/>
        <v>5</v>
      </c>
      <c r="AL96" s="20">
        <f t="shared" si="34"/>
        <v>5</v>
      </c>
    </row>
    <row r="97" spans="1:56" ht="18.75" x14ac:dyDescent="0.25">
      <c r="A97" s="19">
        <v>35</v>
      </c>
      <c r="B97" s="74" t="s">
        <v>59</v>
      </c>
      <c r="C97" s="74" t="s">
        <v>57</v>
      </c>
      <c r="D97" s="74" t="s">
        <v>57</v>
      </c>
      <c r="E97" s="74" t="s">
        <v>57</v>
      </c>
      <c r="F97" s="74" t="s">
        <v>57</v>
      </c>
      <c r="G97" s="74" t="s">
        <v>57</v>
      </c>
      <c r="H97" s="74" t="s">
        <v>57</v>
      </c>
      <c r="I97" s="74" t="s">
        <v>57</v>
      </c>
      <c r="J97" s="74" t="s">
        <v>57</v>
      </c>
      <c r="K97" s="74" t="s">
        <v>57</v>
      </c>
      <c r="L97" s="74" t="s">
        <v>57</v>
      </c>
      <c r="M97" s="74" t="s">
        <v>57</v>
      </c>
      <c r="N97" s="74" t="s">
        <v>57</v>
      </c>
      <c r="O97" s="74" t="s">
        <v>57</v>
      </c>
      <c r="P97" s="74" t="s">
        <v>57</v>
      </c>
      <c r="Q97" s="74" t="s">
        <v>57</v>
      </c>
      <c r="R97" s="74" t="s">
        <v>57</v>
      </c>
      <c r="S97" s="74" t="s">
        <v>57</v>
      </c>
      <c r="T97" s="74" t="s">
        <v>57</v>
      </c>
      <c r="U97" s="75" t="s">
        <v>57</v>
      </c>
      <c r="V97" s="20">
        <f t="shared" si="35"/>
        <v>3</v>
      </c>
      <c r="W97" s="20">
        <f t="shared" si="29"/>
        <v>2</v>
      </c>
      <c r="X97" s="20">
        <f t="shared" si="29"/>
        <v>12</v>
      </c>
      <c r="Y97" s="20">
        <f t="shared" si="29"/>
        <v>23</v>
      </c>
      <c r="Z97" s="20">
        <f t="shared" si="29"/>
        <v>23</v>
      </c>
      <c r="AA97" s="20">
        <f t="shared" si="29"/>
        <v>7</v>
      </c>
      <c r="AB97" s="21">
        <f t="shared" si="36"/>
        <v>70</v>
      </c>
      <c r="AC97" s="22">
        <f t="shared" si="37"/>
        <v>4.2857142857142858E-2</v>
      </c>
      <c r="AD97" s="22">
        <f t="shared" si="30"/>
        <v>2.8571428571428571E-2</v>
      </c>
      <c r="AE97" s="22">
        <f t="shared" si="30"/>
        <v>0.17142857142857143</v>
      </c>
      <c r="AF97" s="22">
        <f t="shared" si="30"/>
        <v>0.32857142857142857</v>
      </c>
      <c r="AG97" s="22">
        <f t="shared" si="30"/>
        <v>0.32857142857142857</v>
      </c>
      <c r="AH97" s="22">
        <f t="shared" si="30"/>
        <v>0.1</v>
      </c>
      <c r="AI97" s="69">
        <f t="shared" si="31"/>
        <v>3.97</v>
      </c>
      <c r="AJ97" s="69">
        <f t="shared" si="32"/>
        <v>1.06</v>
      </c>
      <c r="AK97" s="20">
        <f t="shared" si="33"/>
        <v>4</v>
      </c>
      <c r="AL97" s="20">
        <f t="shared" si="34"/>
        <v>4</v>
      </c>
      <c r="AM97" s="17"/>
      <c r="AN97" s="17"/>
      <c r="AO97" s="17"/>
      <c r="AP97" s="17"/>
      <c r="AQ97" s="17"/>
      <c r="AR97" s="17"/>
      <c r="AS97" s="17"/>
      <c r="AT97" s="17"/>
      <c r="AU97" s="17"/>
      <c r="AV97" s="17"/>
      <c r="AW97" s="17"/>
      <c r="AX97" s="17"/>
      <c r="AY97" s="17"/>
      <c r="AZ97" s="17"/>
      <c r="BA97" s="17"/>
      <c r="BB97" s="17"/>
      <c r="BC97" s="17"/>
      <c r="BD97" s="17"/>
    </row>
    <row r="98" spans="1:56"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17"/>
      <c r="AN98" s="17"/>
      <c r="AO98" s="17"/>
      <c r="AP98" s="17"/>
      <c r="AQ98" s="17"/>
      <c r="AR98" s="17"/>
      <c r="AS98" s="17"/>
      <c r="AT98" s="17"/>
      <c r="AU98" s="17"/>
      <c r="AV98" s="17"/>
      <c r="AW98" s="17"/>
      <c r="AX98" s="17"/>
      <c r="AY98" s="17"/>
      <c r="AZ98" s="17"/>
      <c r="BA98" s="17"/>
      <c r="BB98" s="17"/>
      <c r="BC98" s="17"/>
      <c r="BD98" s="17"/>
    </row>
    <row r="99" spans="1:56" s="35" customFormat="1" ht="20.25" customHeight="1"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17"/>
      <c r="AN99" s="17"/>
      <c r="AO99" s="17"/>
      <c r="AP99" s="17"/>
      <c r="AQ99" s="17"/>
      <c r="AR99" s="17"/>
      <c r="AS99" s="17"/>
      <c r="AT99" s="17"/>
      <c r="AU99" s="17"/>
      <c r="AV99" s="17"/>
      <c r="AW99" s="17"/>
      <c r="AX99" s="17"/>
      <c r="AY99" s="17"/>
      <c r="AZ99" s="17"/>
      <c r="BA99" s="17"/>
      <c r="BB99" s="17"/>
      <c r="BC99" s="17"/>
      <c r="BD99" s="17"/>
    </row>
    <row r="100" spans="1:56" ht="15" customHeight="1" x14ac:dyDescent="0.25">
      <c r="A100" s="80" t="s">
        <v>60</v>
      </c>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17"/>
      <c r="AN100" s="17"/>
      <c r="AO100" s="17"/>
      <c r="AP100" s="17"/>
      <c r="AQ100" s="17"/>
      <c r="AR100" s="17"/>
      <c r="AS100" s="17"/>
      <c r="AT100" s="17"/>
      <c r="AU100" s="17"/>
      <c r="AV100" s="17"/>
      <c r="AW100" s="17"/>
      <c r="AX100" s="17"/>
      <c r="AY100" s="17"/>
      <c r="AZ100" s="17"/>
      <c r="BA100" s="17"/>
      <c r="BB100" s="17"/>
      <c r="BC100" s="17"/>
      <c r="BD100" s="17"/>
    </row>
    <row r="101" spans="1:56" x14ac:dyDescent="0.25">
      <c r="A101" s="30"/>
      <c r="B101" s="81"/>
      <c r="C101" s="81"/>
      <c r="D101" s="81"/>
      <c r="E101" s="81"/>
      <c r="F101" s="81"/>
      <c r="G101" s="81"/>
      <c r="H101" s="81"/>
      <c r="I101" s="81"/>
      <c r="J101" s="81"/>
      <c r="K101" s="81"/>
      <c r="L101" s="81"/>
      <c r="M101" s="81"/>
      <c r="N101" s="81"/>
      <c r="O101" s="81"/>
      <c r="P101" s="81"/>
      <c r="Q101" s="81"/>
      <c r="R101" s="81"/>
      <c r="S101" s="81"/>
      <c r="T101" s="81"/>
      <c r="U101" s="81"/>
      <c r="V101" s="82" t="s">
        <v>8</v>
      </c>
      <c r="W101" s="82"/>
      <c r="X101" s="82"/>
      <c r="Y101" s="82"/>
      <c r="Z101" s="82"/>
      <c r="AA101" s="82"/>
      <c r="AB101" s="30"/>
      <c r="AC101" s="82" t="s">
        <v>9</v>
      </c>
      <c r="AD101" s="82"/>
      <c r="AE101" s="82"/>
      <c r="AF101" s="82"/>
      <c r="AG101" s="82"/>
      <c r="AH101" s="82"/>
      <c r="AI101" s="83" t="s">
        <v>10</v>
      </c>
      <c r="AJ101" s="83"/>
      <c r="AK101" s="83"/>
      <c r="AL101" s="83"/>
      <c r="AM101" s="17"/>
      <c r="AN101" s="17"/>
      <c r="AO101" s="17"/>
      <c r="AP101" s="17"/>
      <c r="AQ101" s="17"/>
      <c r="AR101" s="17"/>
      <c r="AS101" s="17"/>
      <c r="AT101" s="17"/>
      <c r="AU101" s="17"/>
      <c r="AV101" s="17"/>
      <c r="AW101" s="17"/>
      <c r="AX101" s="17"/>
      <c r="AY101" s="17"/>
      <c r="AZ101" s="17"/>
      <c r="BA101" s="17"/>
      <c r="BB101" s="17"/>
      <c r="BC101" s="17"/>
      <c r="BD101" s="17"/>
    </row>
    <row r="102" spans="1:56" s="17" customFormat="1" ht="15.75" thickBot="1" x14ac:dyDescent="0.3">
      <c r="A102" s="30"/>
      <c r="B102" s="81"/>
      <c r="C102" s="81"/>
      <c r="D102" s="81"/>
      <c r="E102" s="81"/>
      <c r="F102" s="81"/>
      <c r="G102" s="81"/>
      <c r="H102" s="81"/>
      <c r="I102" s="81"/>
      <c r="J102" s="81"/>
      <c r="K102" s="81"/>
      <c r="L102" s="81"/>
      <c r="M102" s="81"/>
      <c r="N102" s="81"/>
      <c r="O102" s="81"/>
      <c r="P102" s="81"/>
      <c r="Q102" s="81"/>
      <c r="R102" s="81"/>
      <c r="S102" s="81"/>
      <c r="T102" s="81"/>
      <c r="U102" s="81"/>
      <c r="V102" s="82"/>
      <c r="W102" s="82"/>
      <c r="X102" s="82"/>
      <c r="Y102" s="82"/>
      <c r="Z102" s="82"/>
      <c r="AA102" s="82"/>
      <c r="AB102" s="30"/>
      <c r="AC102" s="82"/>
      <c r="AD102" s="82"/>
      <c r="AE102" s="82"/>
      <c r="AF102" s="82"/>
      <c r="AG102" s="82"/>
      <c r="AH102" s="82"/>
      <c r="AI102" s="83"/>
      <c r="AJ102" s="83"/>
      <c r="AK102" s="83"/>
      <c r="AL102" s="83"/>
      <c r="AM102"/>
      <c r="AN102"/>
      <c r="AO102"/>
      <c r="AP102"/>
      <c r="AQ102"/>
      <c r="AR102"/>
      <c r="AS102"/>
      <c r="AT102"/>
      <c r="AU102"/>
      <c r="AV102"/>
      <c r="AW102"/>
      <c r="AX102"/>
      <c r="AY102"/>
      <c r="AZ102"/>
      <c r="BA102"/>
      <c r="BB102"/>
      <c r="BC102"/>
      <c r="BD102"/>
    </row>
    <row r="103" spans="1:56" s="18" customFormat="1" ht="18.75" customHeight="1" x14ac:dyDescent="0.25">
      <c r="A103" s="31"/>
      <c r="B103" s="76"/>
      <c r="C103" s="76"/>
      <c r="D103" s="76"/>
      <c r="E103" s="76"/>
      <c r="F103" s="76"/>
      <c r="G103" s="76"/>
      <c r="H103" s="76"/>
      <c r="I103" s="76"/>
      <c r="J103" s="76"/>
      <c r="K103" s="76"/>
      <c r="L103" s="76"/>
      <c r="M103" s="76"/>
      <c r="N103" s="76"/>
      <c r="O103" s="76"/>
      <c r="P103" s="76"/>
      <c r="Q103" s="76"/>
      <c r="R103" s="76"/>
      <c r="S103" s="76"/>
      <c r="T103" s="76"/>
      <c r="U103" s="76"/>
      <c r="V103" s="32">
        <v>1</v>
      </c>
      <c r="W103" s="33">
        <v>2</v>
      </c>
      <c r="X103" s="33">
        <v>3</v>
      </c>
      <c r="Y103" s="33">
        <v>4</v>
      </c>
      <c r="Z103" s="34">
        <v>5</v>
      </c>
      <c r="AA103" s="34" t="s">
        <v>11</v>
      </c>
      <c r="AB103" s="14" t="s">
        <v>12</v>
      </c>
      <c r="AC103" s="32">
        <v>1</v>
      </c>
      <c r="AD103" s="33">
        <v>2</v>
      </c>
      <c r="AE103" s="33">
        <v>3</v>
      </c>
      <c r="AF103" s="33">
        <v>4</v>
      </c>
      <c r="AG103" s="34">
        <v>5</v>
      </c>
      <c r="AH103" s="34" t="s">
        <v>11</v>
      </c>
      <c r="AI103" s="15" t="s">
        <v>13</v>
      </c>
      <c r="AJ103" s="16" t="s">
        <v>14</v>
      </c>
      <c r="AK103" s="16" t="s">
        <v>15</v>
      </c>
      <c r="AL103" s="16" t="s">
        <v>16</v>
      </c>
      <c r="AM103"/>
      <c r="AN103"/>
      <c r="AO103"/>
      <c r="AP103"/>
      <c r="AQ103"/>
      <c r="AR103"/>
      <c r="AS103"/>
      <c r="AT103"/>
      <c r="AU103"/>
      <c r="AV103"/>
      <c r="AW103"/>
      <c r="AX103"/>
      <c r="AY103"/>
      <c r="AZ103"/>
      <c r="BA103"/>
      <c r="BB103"/>
      <c r="BC103"/>
      <c r="BD103"/>
    </row>
    <row r="104" spans="1:56" s="17" customFormat="1" ht="18" customHeight="1" x14ac:dyDescent="0.25">
      <c r="A104" s="77" t="s">
        <v>61</v>
      </c>
      <c r="B104" s="78"/>
      <c r="C104" s="78"/>
      <c r="D104" s="78"/>
      <c r="E104" s="78"/>
      <c r="F104" s="78"/>
      <c r="G104" s="78"/>
      <c r="H104" s="78"/>
      <c r="I104" s="78"/>
      <c r="J104" s="78"/>
      <c r="K104" s="78"/>
      <c r="L104" s="78"/>
      <c r="M104" s="78"/>
      <c r="N104" s="78"/>
      <c r="O104" s="78"/>
      <c r="P104" s="78"/>
      <c r="Q104" s="78"/>
      <c r="R104" s="78"/>
      <c r="S104" s="78"/>
      <c r="T104" s="78"/>
      <c r="U104" s="79"/>
      <c r="V104" s="36"/>
      <c r="W104" s="37"/>
      <c r="X104" s="37"/>
      <c r="Y104" s="37"/>
      <c r="Z104" s="38"/>
      <c r="AA104" s="39"/>
      <c r="AB104" s="40"/>
      <c r="AC104" s="41"/>
      <c r="AD104" s="42"/>
      <c r="AE104" s="42"/>
      <c r="AF104" s="42"/>
      <c r="AG104" s="43"/>
      <c r="AH104" s="44"/>
      <c r="AI104" s="45"/>
      <c r="AJ104" s="46"/>
      <c r="AK104" s="37"/>
      <c r="AL104" s="37"/>
      <c r="AM104" s="35"/>
      <c r="AN104" s="35"/>
      <c r="AO104" s="35"/>
      <c r="AP104" s="35"/>
      <c r="AQ104" s="35"/>
      <c r="AR104" s="35"/>
      <c r="AS104" s="35"/>
      <c r="AT104" s="35"/>
      <c r="AU104" s="35"/>
      <c r="AV104" s="35"/>
      <c r="AW104" s="35"/>
      <c r="AX104" s="35"/>
      <c r="AY104" s="35"/>
      <c r="AZ104" s="35"/>
      <c r="BA104" s="35"/>
      <c r="BB104" s="35"/>
      <c r="BC104" s="35"/>
      <c r="BD104" s="35"/>
    </row>
    <row r="105" spans="1:56" s="17" customFormat="1" ht="18" customHeight="1" x14ac:dyDescent="0.25">
      <c r="A105" s="19">
        <v>36</v>
      </c>
      <c r="B105" s="74" t="s">
        <v>62</v>
      </c>
      <c r="C105" s="74"/>
      <c r="D105" s="74"/>
      <c r="E105" s="74"/>
      <c r="F105" s="74"/>
      <c r="G105" s="74"/>
      <c r="H105" s="74"/>
      <c r="I105" s="74"/>
      <c r="J105" s="74"/>
      <c r="K105" s="74"/>
      <c r="L105" s="74"/>
      <c r="M105" s="74"/>
      <c r="N105" s="74"/>
      <c r="O105" s="74"/>
      <c r="P105" s="74"/>
      <c r="Q105" s="74"/>
      <c r="R105" s="74"/>
      <c r="S105" s="74"/>
      <c r="T105" s="74"/>
      <c r="U105" s="75"/>
      <c r="V105" s="20">
        <f>+AN37</f>
        <v>9</v>
      </c>
      <c r="W105" s="20">
        <f t="shared" ref="W105:AA105" si="38">+AO37</f>
        <v>4</v>
      </c>
      <c r="X105" s="20">
        <f t="shared" si="38"/>
        <v>8</v>
      </c>
      <c r="Y105" s="20">
        <f t="shared" si="38"/>
        <v>20</v>
      </c>
      <c r="Z105" s="20">
        <f t="shared" si="38"/>
        <v>29</v>
      </c>
      <c r="AA105" s="20">
        <f t="shared" si="38"/>
        <v>0</v>
      </c>
      <c r="AB105" s="21">
        <f>SUM(V105:AA105)</f>
        <v>70</v>
      </c>
      <c r="AC105" s="22">
        <f>V105/$AB105</f>
        <v>0.12857142857142856</v>
      </c>
      <c r="AD105" s="22">
        <f t="shared" ref="AD105:AH106" si="39">W105/$AB105</f>
        <v>5.7142857142857141E-2</v>
      </c>
      <c r="AE105" s="22">
        <f t="shared" si="39"/>
        <v>0.11428571428571428</v>
      </c>
      <c r="AF105" s="22">
        <f t="shared" si="39"/>
        <v>0.2857142857142857</v>
      </c>
      <c r="AG105" s="22">
        <f t="shared" si="39"/>
        <v>0.41428571428571431</v>
      </c>
      <c r="AH105" s="22">
        <f t="shared" si="39"/>
        <v>0</v>
      </c>
      <c r="AI105" s="69">
        <f t="shared" ref="AI105:AI106" si="40">+BA37</f>
        <v>3.8</v>
      </c>
      <c r="AJ105" s="69">
        <f t="shared" ref="AJ105:AJ106" si="41">+BB37</f>
        <v>1.38</v>
      </c>
      <c r="AK105" s="20">
        <f t="shared" ref="AK105:AK106" si="42">+BC37</f>
        <v>4</v>
      </c>
      <c r="AL105" s="20">
        <f t="shared" ref="AL105:AL106" si="43">+BD37</f>
        <v>5</v>
      </c>
      <c r="AM105"/>
      <c r="AN105"/>
      <c r="AO105"/>
      <c r="AP105"/>
      <c r="AQ105"/>
      <c r="AR105"/>
      <c r="AS105"/>
      <c r="AT105"/>
      <c r="AU105"/>
      <c r="AV105"/>
      <c r="AW105"/>
      <c r="AX105"/>
      <c r="AY105"/>
      <c r="AZ105"/>
      <c r="BA105"/>
      <c r="BB105"/>
      <c r="BC105"/>
      <c r="BD105"/>
    </row>
    <row r="106" spans="1:56" s="17" customFormat="1" ht="18" customHeight="1" x14ac:dyDescent="0.25">
      <c r="A106" s="19">
        <v>37</v>
      </c>
      <c r="B106" s="74" t="s">
        <v>63</v>
      </c>
      <c r="C106" s="74"/>
      <c r="D106" s="74"/>
      <c r="E106" s="74"/>
      <c r="F106" s="74"/>
      <c r="G106" s="74"/>
      <c r="H106" s="74"/>
      <c r="I106" s="74"/>
      <c r="J106" s="74"/>
      <c r="K106" s="74"/>
      <c r="L106" s="74"/>
      <c r="M106" s="74"/>
      <c r="N106" s="74"/>
      <c r="O106" s="74"/>
      <c r="P106" s="74"/>
      <c r="Q106" s="74"/>
      <c r="R106" s="74"/>
      <c r="S106" s="74"/>
      <c r="T106" s="74"/>
      <c r="U106" s="75"/>
      <c r="V106" s="20">
        <f>+AN38</f>
        <v>2</v>
      </c>
      <c r="W106" s="20">
        <f t="shared" ref="W106:AA106" si="44">+AO38</f>
        <v>1</v>
      </c>
      <c r="X106" s="20">
        <f t="shared" si="44"/>
        <v>8</v>
      </c>
      <c r="Y106" s="20">
        <f t="shared" si="44"/>
        <v>19</v>
      </c>
      <c r="Z106" s="20">
        <f t="shared" si="44"/>
        <v>40</v>
      </c>
      <c r="AA106" s="20">
        <f t="shared" si="44"/>
        <v>0</v>
      </c>
      <c r="AB106" s="21">
        <f t="shared" ref="AB106:AB108" si="45">SUM(V106:AA106)</f>
        <v>70</v>
      </c>
      <c r="AC106" s="22">
        <f>V106/$AB106</f>
        <v>2.8571428571428571E-2</v>
      </c>
      <c r="AD106" s="22">
        <f t="shared" si="39"/>
        <v>1.4285714285714285E-2</v>
      </c>
      <c r="AE106" s="22">
        <f t="shared" si="39"/>
        <v>0.11428571428571428</v>
      </c>
      <c r="AF106" s="22">
        <f t="shared" si="39"/>
        <v>0.27142857142857141</v>
      </c>
      <c r="AG106" s="22">
        <f t="shared" si="39"/>
        <v>0.5714285714285714</v>
      </c>
      <c r="AH106" s="22">
        <f t="shared" si="39"/>
        <v>0</v>
      </c>
      <c r="AI106" s="69">
        <f t="shared" si="40"/>
        <v>4.34</v>
      </c>
      <c r="AJ106" s="69">
        <f t="shared" si="41"/>
        <v>0.95</v>
      </c>
      <c r="AK106" s="20">
        <f t="shared" si="42"/>
        <v>5</v>
      </c>
      <c r="AL106" s="20">
        <f t="shared" si="43"/>
        <v>5</v>
      </c>
      <c r="AM106"/>
      <c r="AN106"/>
      <c r="AO106"/>
      <c r="AP106"/>
      <c r="AQ106"/>
      <c r="AR106"/>
      <c r="AS106"/>
      <c r="AT106"/>
      <c r="AU106"/>
      <c r="AV106"/>
      <c r="AW106"/>
      <c r="AX106"/>
      <c r="AY106"/>
      <c r="AZ106"/>
      <c r="BA106"/>
      <c r="BB106"/>
      <c r="BC106"/>
      <c r="BD106"/>
    </row>
    <row r="107" spans="1:56" s="17" customFormat="1" ht="18" customHeight="1" x14ac:dyDescent="0.25">
      <c r="A107" s="77" t="s">
        <v>64</v>
      </c>
      <c r="B107" s="78"/>
      <c r="C107" s="78"/>
      <c r="D107" s="78"/>
      <c r="E107" s="78"/>
      <c r="F107" s="78"/>
      <c r="G107" s="78"/>
      <c r="H107" s="78"/>
      <c r="I107" s="78"/>
      <c r="J107" s="78"/>
      <c r="K107" s="78"/>
      <c r="L107" s="78"/>
      <c r="M107" s="78"/>
      <c r="N107" s="78"/>
      <c r="O107" s="78"/>
      <c r="P107" s="78"/>
      <c r="Q107" s="78"/>
      <c r="R107" s="78"/>
      <c r="S107" s="78"/>
      <c r="T107" s="78"/>
      <c r="U107" s="79"/>
      <c r="V107" s="36"/>
      <c r="W107" s="37"/>
      <c r="X107" s="37"/>
      <c r="Y107" s="37"/>
      <c r="Z107" s="38"/>
      <c r="AA107" s="39"/>
      <c r="AB107" s="39"/>
      <c r="AC107" s="41"/>
      <c r="AD107" s="42"/>
      <c r="AE107" s="42"/>
      <c r="AF107" s="42"/>
      <c r="AG107" s="43"/>
      <c r="AH107" s="44"/>
      <c r="AI107" s="72"/>
      <c r="AJ107" s="72"/>
      <c r="AK107" s="39"/>
      <c r="AL107" s="39"/>
    </row>
    <row r="108" spans="1:56" ht="18.75" x14ac:dyDescent="0.25">
      <c r="A108" s="19">
        <v>38</v>
      </c>
      <c r="B108" s="74" t="s">
        <v>150</v>
      </c>
      <c r="C108" s="74" t="s">
        <v>66</v>
      </c>
      <c r="D108" s="74" t="s">
        <v>66</v>
      </c>
      <c r="E108" s="74" t="s">
        <v>66</v>
      </c>
      <c r="F108" s="74" t="s">
        <v>66</v>
      </c>
      <c r="G108" s="74" t="s">
        <v>66</v>
      </c>
      <c r="H108" s="74" t="s">
        <v>66</v>
      </c>
      <c r="I108" s="74" t="s">
        <v>66</v>
      </c>
      <c r="J108" s="74" t="s">
        <v>66</v>
      </c>
      <c r="K108" s="74" t="s">
        <v>66</v>
      </c>
      <c r="L108" s="74" t="s">
        <v>66</v>
      </c>
      <c r="M108" s="74" t="s">
        <v>66</v>
      </c>
      <c r="N108" s="74" t="s">
        <v>66</v>
      </c>
      <c r="O108" s="74" t="s">
        <v>66</v>
      </c>
      <c r="P108" s="74" t="s">
        <v>66</v>
      </c>
      <c r="Q108" s="74" t="s">
        <v>66</v>
      </c>
      <c r="R108" s="74" t="s">
        <v>66</v>
      </c>
      <c r="S108" s="74" t="s">
        <v>66</v>
      </c>
      <c r="T108" s="74" t="s">
        <v>66</v>
      </c>
      <c r="U108" s="75" t="s">
        <v>66</v>
      </c>
      <c r="V108" s="20">
        <f>+AN39</f>
        <v>2</v>
      </c>
      <c r="W108" s="20">
        <f t="shared" ref="W108:AA108" si="46">+AO39</f>
        <v>3</v>
      </c>
      <c r="X108" s="20">
        <f t="shared" si="46"/>
        <v>8</v>
      </c>
      <c r="Y108" s="20">
        <f t="shared" si="46"/>
        <v>15</v>
      </c>
      <c r="Z108" s="20">
        <f t="shared" si="46"/>
        <v>17</v>
      </c>
      <c r="AA108" s="20">
        <f t="shared" si="46"/>
        <v>25</v>
      </c>
      <c r="AB108" s="21">
        <f t="shared" si="45"/>
        <v>70</v>
      </c>
      <c r="AC108" s="22">
        <f>V108/$AB108</f>
        <v>2.8571428571428571E-2</v>
      </c>
      <c r="AD108" s="22">
        <f t="shared" ref="AD108:AH108" si="47">W108/$AB108</f>
        <v>4.2857142857142858E-2</v>
      </c>
      <c r="AE108" s="22">
        <f t="shared" si="47"/>
        <v>0.11428571428571428</v>
      </c>
      <c r="AF108" s="22">
        <f t="shared" si="47"/>
        <v>0.21428571428571427</v>
      </c>
      <c r="AG108" s="22">
        <f t="shared" si="47"/>
        <v>0.24285714285714285</v>
      </c>
      <c r="AH108" s="22">
        <f t="shared" si="47"/>
        <v>0.35714285714285715</v>
      </c>
      <c r="AI108" s="69">
        <f t="shared" ref="AI108" si="48">+BA39</f>
        <v>3.93</v>
      </c>
      <c r="AJ108" s="69">
        <f t="shared" ref="AJ108" si="49">+BB39</f>
        <v>1.1200000000000001</v>
      </c>
      <c r="AK108" s="20">
        <f t="shared" ref="AK108" si="50">+BC39</f>
        <v>4</v>
      </c>
      <c r="AL108" s="20">
        <f t="shared" ref="AL108" si="51">+BD39</f>
        <v>5</v>
      </c>
      <c r="AM108" s="18"/>
      <c r="AN108" s="18"/>
      <c r="AO108" s="18"/>
      <c r="AP108" s="18"/>
      <c r="AQ108" s="18"/>
      <c r="AR108" s="18"/>
      <c r="AS108" s="18"/>
      <c r="AT108" s="18"/>
      <c r="AU108" s="18"/>
      <c r="AV108" s="18"/>
      <c r="AW108" s="18"/>
      <c r="AX108" s="18"/>
      <c r="AY108" s="18"/>
      <c r="AZ108" s="18"/>
      <c r="BA108" s="18"/>
      <c r="BB108" s="18"/>
      <c r="BC108" s="18"/>
      <c r="BD108" s="18"/>
    </row>
    <row r="109" spans="1:56" ht="18.75" x14ac:dyDescent="0.25">
      <c r="A109" s="19">
        <v>39</v>
      </c>
      <c r="B109" s="74" t="s">
        <v>65</v>
      </c>
      <c r="C109" s="74" t="s">
        <v>66</v>
      </c>
      <c r="D109" s="74" t="s">
        <v>66</v>
      </c>
      <c r="E109" s="74" t="s">
        <v>66</v>
      </c>
      <c r="F109" s="74" t="s">
        <v>66</v>
      </c>
      <c r="G109" s="74" t="s">
        <v>66</v>
      </c>
      <c r="H109" s="74" t="s">
        <v>66</v>
      </c>
      <c r="I109" s="74" t="s">
        <v>66</v>
      </c>
      <c r="J109" s="74" t="s">
        <v>66</v>
      </c>
      <c r="K109" s="74" t="s">
        <v>66</v>
      </c>
      <c r="L109" s="74" t="s">
        <v>66</v>
      </c>
      <c r="M109" s="74" t="s">
        <v>66</v>
      </c>
      <c r="N109" s="74" t="s">
        <v>66</v>
      </c>
      <c r="O109" s="74" t="s">
        <v>66</v>
      </c>
      <c r="P109" s="74" t="s">
        <v>66</v>
      </c>
      <c r="Q109" s="74" t="s">
        <v>66</v>
      </c>
      <c r="R109" s="74" t="s">
        <v>66</v>
      </c>
      <c r="S109" s="74" t="s">
        <v>66</v>
      </c>
      <c r="T109" s="74" t="s">
        <v>66</v>
      </c>
      <c r="U109" s="75" t="s">
        <v>66</v>
      </c>
      <c r="V109" s="20">
        <f t="shared" ref="V109:V116" si="52">+AN40</f>
        <v>0</v>
      </c>
      <c r="W109" s="20">
        <f t="shared" ref="W109:W116" si="53">+AO40</f>
        <v>3</v>
      </c>
      <c r="X109" s="20">
        <f t="shared" ref="X109:X116" si="54">+AP40</f>
        <v>7</v>
      </c>
      <c r="Y109" s="20">
        <f t="shared" ref="Y109:Y116" si="55">+AQ40</f>
        <v>23</v>
      </c>
      <c r="Z109" s="20">
        <f t="shared" ref="Z109:Z116" si="56">+AR40</f>
        <v>37</v>
      </c>
      <c r="AA109" s="20">
        <f t="shared" ref="AA109:AA116" si="57">+AS40</f>
        <v>0</v>
      </c>
      <c r="AB109" s="21">
        <f t="shared" ref="AB109:AB116" si="58">SUM(V109:AA109)</f>
        <v>70</v>
      </c>
      <c r="AC109" s="22">
        <f t="shared" ref="AC109:AC116" si="59">V109/$AB109</f>
        <v>0</v>
      </c>
      <c r="AD109" s="22">
        <f t="shared" ref="AD109:AD116" si="60">W109/$AB109</f>
        <v>4.2857142857142858E-2</v>
      </c>
      <c r="AE109" s="22">
        <f t="shared" ref="AE109:AE116" si="61">X109/$AB109</f>
        <v>0.1</v>
      </c>
      <c r="AF109" s="22">
        <f t="shared" ref="AF109:AF116" si="62">Y109/$AB109</f>
        <v>0.32857142857142857</v>
      </c>
      <c r="AG109" s="22">
        <f t="shared" ref="AG109:AG116" si="63">Z109/$AB109</f>
        <v>0.52857142857142858</v>
      </c>
      <c r="AH109" s="22">
        <f t="shared" ref="AH109:AH116" si="64">AA109/$AB109</f>
        <v>0</v>
      </c>
      <c r="AI109" s="69">
        <f t="shared" ref="AI109:AI116" si="65">+BA40</f>
        <v>4.34</v>
      </c>
      <c r="AJ109" s="69">
        <f t="shared" ref="AJ109:AJ116" si="66">+BB40</f>
        <v>0.83</v>
      </c>
      <c r="AK109" s="20">
        <f t="shared" ref="AK109:AK116" si="67">+BC40</f>
        <v>5</v>
      </c>
      <c r="AL109" s="20">
        <f t="shared" ref="AL109:AL116" si="68">+BD40</f>
        <v>5</v>
      </c>
      <c r="AM109" s="17"/>
      <c r="AN109" s="17"/>
      <c r="AO109" s="17"/>
      <c r="AP109" s="17"/>
      <c r="AQ109" s="17"/>
      <c r="AR109" s="17"/>
      <c r="AS109" s="17"/>
      <c r="AT109" s="17"/>
      <c r="AU109" s="17"/>
      <c r="AV109" s="17"/>
      <c r="AW109" s="17"/>
      <c r="AX109" s="17"/>
      <c r="AY109" s="17"/>
      <c r="AZ109" s="17"/>
      <c r="BA109" s="17"/>
      <c r="BB109" s="17"/>
      <c r="BC109" s="17"/>
      <c r="BD109" s="17"/>
    </row>
    <row r="110" spans="1:56" s="35" customFormat="1" ht="20.25" customHeight="1" x14ac:dyDescent="0.25">
      <c r="A110" s="19">
        <v>40</v>
      </c>
      <c r="B110" s="74" t="s">
        <v>67</v>
      </c>
      <c r="C110" s="74" t="s">
        <v>68</v>
      </c>
      <c r="D110" s="74" t="s">
        <v>68</v>
      </c>
      <c r="E110" s="74" t="s">
        <v>68</v>
      </c>
      <c r="F110" s="74" t="s">
        <v>68</v>
      </c>
      <c r="G110" s="74" t="s">
        <v>68</v>
      </c>
      <c r="H110" s="74" t="s">
        <v>68</v>
      </c>
      <c r="I110" s="74" t="s">
        <v>68</v>
      </c>
      <c r="J110" s="74" t="s">
        <v>68</v>
      </c>
      <c r="K110" s="74" t="s">
        <v>68</v>
      </c>
      <c r="L110" s="74" t="s">
        <v>68</v>
      </c>
      <c r="M110" s="74" t="s">
        <v>68</v>
      </c>
      <c r="N110" s="74" t="s">
        <v>68</v>
      </c>
      <c r="O110" s="74" t="s">
        <v>68</v>
      </c>
      <c r="P110" s="74" t="s">
        <v>68</v>
      </c>
      <c r="Q110" s="74" t="s">
        <v>68</v>
      </c>
      <c r="R110" s="74" t="s">
        <v>68</v>
      </c>
      <c r="S110" s="74" t="s">
        <v>68</v>
      </c>
      <c r="T110" s="74" t="s">
        <v>68</v>
      </c>
      <c r="U110" s="75" t="s">
        <v>68</v>
      </c>
      <c r="V110" s="20">
        <f t="shared" si="52"/>
        <v>3</v>
      </c>
      <c r="W110" s="20">
        <f t="shared" si="53"/>
        <v>3</v>
      </c>
      <c r="X110" s="20">
        <f t="shared" si="54"/>
        <v>8</v>
      </c>
      <c r="Y110" s="20">
        <f t="shared" si="55"/>
        <v>25</v>
      </c>
      <c r="Z110" s="20">
        <f t="shared" si="56"/>
        <v>31</v>
      </c>
      <c r="AA110" s="20">
        <f t="shared" si="57"/>
        <v>0</v>
      </c>
      <c r="AB110" s="21">
        <f t="shared" si="58"/>
        <v>70</v>
      </c>
      <c r="AC110" s="22">
        <f t="shared" si="59"/>
        <v>4.2857142857142858E-2</v>
      </c>
      <c r="AD110" s="22">
        <f t="shared" si="60"/>
        <v>4.2857142857142858E-2</v>
      </c>
      <c r="AE110" s="22">
        <f t="shared" si="61"/>
        <v>0.11428571428571428</v>
      </c>
      <c r="AF110" s="22">
        <f t="shared" si="62"/>
        <v>0.35714285714285715</v>
      </c>
      <c r="AG110" s="22">
        <f t="shared" si="63"/>
        <v>0.44285714285714284</v>
      </c>
      <c r="AH110" s="22">
        <f t="shared" si="64"/>
        <v>0</v>
      </c>
      <c r="AI110" s="69">
        <f t="shared" si="65"/>
        <v>4.1100000000000003</v>
      </c>
      <c r="AJ110" s="69">
        <f t="shared" si="66"/>
        <v>1.06</v>
      </c>
      <c r="AK110" s="20">
        <f t="shared" si="67"/>
        <v>4</v>
      </c>
      <c r="AL110" s="20">
        <f t="shared" si="68"/>
        <v>5</v>
      </c>
      <c r="AM110" s="17"/>
      <c r="AN110" s="17"/>
      <c r="AO110" s="17"/>
      <c r="AP110" s="17"/>
      <c r="AQ110" s="17"/>
      <c r="AR110" s="17"/>
      <c r="AS110" s="17"/>
      <c r="AT110" s="17"/>
      <c r="AU110" s="17"/>
      <c r="AV110" s="17"/>
      <c r="AW110" s="17"/>
      <c r="AX110" s="17"/>
      <c r="AY110" s="17"/>
      <c r="AZ110" s="17"/>
      <c r="BA110" s="17"/>
      <c r="BB110" s="17"/>
      <c r="BC110" s="17"/>
      <c r="BD110" s="17"/>
    </row>
    <row r="111" spans="1:56" ht="15" customHeight="1" x14ac:dyDescent="0.25">
      <c r="A111" s="19">
        <v>41</v>
      </c>
      <c r="B111" s="74" t="s">
        <v>69</v>
      </c>
      <c r="C111" s="74" t="s">
        <v>70</v>
      </c>
      <c r="D111" s="74" t="s">
        <v>70</v>
      </c>
      <c r="E111" s="74" t="s">
        <v>70</v>
      </c>
      <c r="F111" s="74" t="s">
        <v>70</v>
      </c>
      <c r="G111" s="74" t="s">
        <v>70</v>
      </c>
      <c r="H111" s="74" t="s">
        <v>70</v>
      </c>
      <c r="I111" s="74" t="s">
        <v>70</v>
      </c>
      <c r="J111" s="74" t="s">
        <v>70</v>
      </c>
      <c r="K111" s="74" t="s">
        <v>70</v>
      </c>
      <c r="L111" s="74" t="s">
        <v>70</v>
      </c>
      <c r="M111" s="74" t="s">
        <v>70</v>
      </c>
      <c r="N111" s="74" t="s">
        <v>70</v>
      </c>
      <c r="O111" s="74" t="s">
        <v>70</v>
      </c>
      <c r="P111" s="74" t="s">
        <v>70</v>
      </c>
      <c r="Q111" s="74" t="s">
        <v>70</v>
      </c>
      <c r="R111" s="74" t="s">
        <v>70</v>
      </c>
      <c r="S111" s="74" t="s">
        <v>70</v>
      </c>
      <c r="T111" s="74" t="s">
        <v>70</v>
      </c>
      <c r="U111" s="75" t="s">
        <v>70</v>
      </c>
      <c r="V111" s="20">
        <f t="shared" si="52"/>
        <v>0</v>
      </c>
      <c r="W111" s="20">
        <f t="shared" si="53"/>
        <v>2</v>
      </c>
      <c r="X111" s="20">
        <f t="shared" si="54"/>
        <v>12</v>
      </c>
      <c r="Y111" s="20">
        <f t="shared" si="55"/>
        <v>15</v>
      </c>
      <c r="Z111" s="20">
        <f t="shared" si="56"/>
        <v>38</v>
      </c>
      <c r="AA111" s="20">
        <f t="shared" si="57"/>
        <v>3</v>
      </c>
      <c r="AB111" s="21">
        <f t="shared" si="58"/>
        <v>70</v>
      </c>
      <c r="AC111" s="22">
        <f t="shared" si="59"/>
        <v>0</v>
      </c>
      <c r="AD111" s="22">
        <f t="shared" si="60"/>
        <v>2.8571428571428571E-2</v>
      </c>
      <c r="AE111" s="22">
        <f t="shared" si="61"/>
        <v>0.17142857142857143</v>
      </c>
      <c r="AF111" s="22">
        <f t="shared" si="62"/>
        <v>0.21428571428571427</v>
      </c>
      <c r="AG111" s="22">
        <f t="shared" si="63"/>
        <v>0.54285714285714282</v>
      </c>
      <c r="AH111" s="22">
        <f t="shared" si="64"/>
        <v>4.2857142857142858E-2</v>
      </c>
      <c r="AI111" s="69">
        <f t="shared" si="65"/>
        <v>4.33</v>
      </c>
      <c r="AJ111" s="69">
        <f t="shared" si="66"/>
        <v>0.88</v>
      </c>
      <c r="AK111" s="20">
        <f t="shared" si="67"/>
        <v>5</v>
      </c>
      <c r="AL111" s="20">
        <f t="shared" si="68"/>
        <v>5</v>
      </c>
      <c r="AM111" s="17"/>
      <c r="AN111" s="17"/>
      <c r="AO111" s="17"/>
      <c r="AP111" s="17"/>
      <c r="AQ111" s="17"/>
      <c r="AR111" s="17"/>
      <c r="AS111" s="17"/>
      <c r="AT111" s="17"/>
      <c r="AU111" s="17"/>
      <c r="AV111" s="17"/>
      <c r="AW111" s="17"/>
      <c r="AX111" s="17"/>
      <c r="AY111" s="17"/>
      <c r="AZ111" s="17"/>
      <c r="BA111" s="17"/>
      <c r="BB111" s="17"/>
      <c r="BC111" s="17"/>
      <c r="BD111" s="17"/>
    </row>
    <row r="112" spans="1:56" ht="18.75" x14ac:dyDescent="0.25">
      <c r="A112" s="19">
        <v>42</v>
      </c>
      <c r="B112" s="74" t="s">
        <v>71</v>
      </c>
      <c r="C112" s="74" t="s">
        <v>72</v>
      </c>
      <c r="D112" s="74" t="s">
        <v>72</v>
      </c>
      <c r="E112" s="74" t="s">
        <v>72</v>
      </c>
      <c r="F112" s="74" t="s">
        <v>72</v>
      </c>
      <c r="G112" s="74" t="s">
        <v>72</v>
      </c>
      <c r="H112" s="74" t="s">
        <v>72</v>
      </c>
      <c r="I112" s="74" t="s">
        <v>72</v>
      </c>
      <c r="J112" s="74" t="s">
        <v>72</v>
      </c>
      <c r="K112" s="74" t="s">
        <v>72</v>
      </c>
      <c r="L112" s="74" t="s">
        <v>72</v>
      </c>
      <c r="M112" s="74" t="s">
        <v>72</v>
      </c>
      <c r="N112" s="74" t="s">
        <v>72</v>
      </c>
      <c r="O112" s="74" t="s">
        <v>72</v>
      </c>
      <c r="P112" s="74" t="s">
        <v>72</v>
      </c>
      <c r="Q112" s="74" t="s">
        <v>72</v>
      </c>
      <c r="R112" s="74" t="s">
        <v>72</v>
      </c>
      <c r="S112" s="74" t="s">
        <v>72</v>
      </c>
      <c r="T112" s="74" t="s">
        <v>72</v>
      </c>
      <c r="U112" s="75" t="s">
        <v>72</v>
      </c>
      <c r="V112" s="20">
        <f t="shared" si="52"/>
        <v>0</v>
      </c>
      <c r="W112" s="20">
        <f t="shared" si="53"/>
        <v>2</v>
      </c>
      <c r="X112" s="20">
        <f t="shared" si="54"/>
        <v>7</v>
      </c>
      <c r="Y112" s="20">
        <f t="shared" si="55"/>
        <v>17</v>
      </c>
      <c r="Z112" s="20">
        <f t="shared" si="56"/>
        <v>42</v>
      </c>
      <c r="AA112" s="20">
        <f t="shared" si="57"/>
        <v>2</v>
      </c>
      <c r="AB112" s="21">
        <f t="shared" si="58"/>
        <v>70</v>
      </c>
      <c r="AC112" s="22">
        <f t="shared" si="59"/>
        <v>0</v>
      </c>
      <c r="AD112" s="22">
        <f t="shared" si="60"/>
        <v>2.8571428571428571E-2</v>
      </c>
      <c r="AE112" s="22">
        <f t="shared" si="61"/>
        <v>0.1</v>
      </c>
      <c r="AF112" s="22">
        <f t="shared" si="62"/>
        <v>0.24285714285714285</v>
      </c>
      <c r="AG112" s="22">
        <f t="shared" si="63"/>
        <v>0.6</v>
      </c>
      <c r="AH112" s="22">
        <f t="shared" si="64"/>
        <v>2.8571428571428571E-2</v>
      </c>
      <c r="AI112" s="69">
        <f t="shared" si="65"/>
        <v>4.46</v>
      </c>
      <c r="AJ112" s="69">
        <f t="shared" si="66"/>
        <v>0.8</v>
      </c>
      <c r="AK112" s="20">
        <f t="shared" si="67"/>
        <v>5</v>
      </c>
      <c r="AL112" s="20">
        <f t="shared" si="68"/>
        <v>5</v>
      </c>
      <c r="AM112" s="17"/>
      <c r="AN112" s="17"/>
      <c r="AO112" s="17"/>
      <c r="AP112" s="17"/>
      <c r="AQ112" s="17"/>
      <c r="AR112" s="17"/>
      <c r="AS112" s="17"/>
      <c r="AT112" s="17"/>
      <c r="AU112" s="17"/>
      <c r="AV112" s="17"/>
      <c r="AW112" s="17"/>
      <c r="AX112" s="17"/>
      <c r="AY112" s="17"/>
      <c r="AZ112" s="17"/>
      <c r="BA112" s="17"/>
      <c r="BB112" s="17"/>
      <c r="BC112" s="17"/>
      <c r="BD112" s="17"/>
    </row>
    <row r="113" spans="1:56" s="17" customFormat="1" ht="18.75" x14ac:dyDescent="0.25">
      <c r="A113" s="19">
        <v>43</v>
      </c>
      <c r="B113" s="74" t="s">
        <v>73</v>
      </c>
      <c r="C113" s="74" t="s">
        <v>74</v>
      </c>
      <c r="D113" s="74" t="s">
        <v>74</v>
      </c>
      <c r="E113" s="74" t="s">
        <v>74</v>
      </c>
      <c r="F113" s="74" t="s">
        <v>74</v>
      </c>
      <c r="G113" s="74" t="s">
        <v>74</v>
      </c>
      <c r="H113" s="74" t="s">
        <v>74</v>
      </c>
      <c r="I113" s="74" t="s">
        <v>74</v>
      </c>
      <c r="J113" s="74" t="s">
        <v>74</v>
      </c>
      <c r="K113" s="74" t="s">
        <v>74</v>
      </c>
      <c r="L113" s="74" t="s">
        <v>74</v>
      </c>
      <c r="M113" s="74" t="s">
        <v>74</v>
      </c>
      <c r="N113" s="74" t="s">
        <v>74</v>
      </c>
      <c r="O113" s="74" t="s">
        <v>74</v>
      </c>
      <c r="P113" s="74" t="s">
        <v>74</v>
      </c>
      <c r="Q113" s="74" t="s">
        <v>74</v>
      </c>
      <c r="R113" s="74" t="s">
        <v>74</v>
      </c>
      <c r="S113" s="74" t="s">
        <v>74</v>
      </c>
      <c r="T113" s="74" t="s">
        <v>74</v>
      </c>
      <c r="U113" s="75" t="s">
        <v>74</v>
      </c>
      <c r="V113" s="20">
        <f t="shared" si="52"/>
        <v>1</v>
      </c>
      <c r="W113" s="20">
        <f t="shared" si="53"/>
        <v>5</v>
      </c>
      <c r="X113" s="20">
        <f t="shared" si="54"/>
        <v>4</v>
      </c>
      <c r="Y113" s="20">
        <f t="shared" si="55"/>
        <v>30</v>
      </c>
      <c r="Z113" s="20">
        <f t="shared" si="56"/>
        <v>30</v>
      </c>
      <c r="AA113" s="20">
        <f t="shared" si="57"/>
        <v>0</v>
      </c>
      <c r="AB113" s="21">
        <f t="shared" si="58"/>
        <v>70</v>
      </c>
      <c r="AC113" s="22">
        <f t="shared" si="59"/>
        <v>1.4285714285714285E-2</v>
      </c>
      <c r="AD113" s="22">
        <f t="shared" si="60"/>
        <v>7.1428571428571425E-2</v>
      </c>
      <c r="AE113" s="22">
        <f t="shared" si="61"/>
        <v>5.7142857142857141E-2</v>
      </c>
      <c r="AF113" s="22">
        <f t="shared" si="62"/>
        <v>0.42857142857142855</v>
      </c>
      <c r="AG113" s="22">
        <f t="shared" si="63"/>
        <v>0.42857142857142855</v>
      </c>
      <c r="AH113" s="22">
        <f t="shared" si="64"/>
        <v>0</v>
      </c>
      <c r="AI113" s="69">
        <f t="shared" si="65"/>
        <v>4.1900000000000004</v>
      </c>
      <c r="AJ113" s="69">
        <f t="shared" si="66"/>
        <v>0.94</v>
      </c>
      <c r="AK113" s="20">
        <f t="shared" si="67"/>
        <v>4</v>
      </c>
      <c r="AL113" s="20">
        <f t="shared" si="68"/>
        <v>4</v>
      </c>
      <c r="AM113"/>
      <c r="AN113"/>
      <c r="AO113"/>
      <c r="AP113"/>
      <c r="AQ113"/>
      <c r="AR113"/>
      <c r="AS113"/>
      <c r="AT113"/>
      <c r="AU113"/>
      <c r="AV113"/>
      <c r="AW113"/>
      <c r="AX113"/>
      <c r="AY113"/>
      <c r="AZ113"/>
      <c r="BA113"/>
      <c r="BB113"/>
      <c r="BC113"/>
      <c r="BD113"/>
    </row>
    <row r="114" spans="1:56" s="18" customFormat="1" ht="18.75" customHeight="1" x14ac:dyDescent="0.25">
      <c r="A114" s="19">
        <v>44</v>
      </c>
      <c r="B114" s="74" t="s">
        <v>75</v>
      </c>
      <c r="C114" s="74" t="s">
        <v>76</v>
      </c>
      <c r="D114" s="74" t="s">
        <v>76</v>
      </c>
      <c r="E114" s="74" t="s">
        <v>76</v>
      </c>
      <c r="F114" s="74" t="s">
        <v>76</v>
      </c>
      <c r="G114" s="74" t="s">
        <v>76</v>
      </c>
      <c r="H114" s="74" t="s">
        <v>76</v>
      </c>
      <c r="I114" s="74" t="s">
        <v>76</v>
      </c>
      <c r="J114" s="74" t="s">
        <v>76</v>
      </c>
      <c r="K114" s="74" t="s">
        <v>76</v>
      </c>
      <c r="L114" s="74" t="s">
        <v>76</v>
      </c>
      <c r="M114" s="74" t="s">
        <v>76</v>
      </c>
      <c r="N114" s="74" t="s">
        <v>76</v>
      </c>
      <c r="O114" s="74" t="s">
        <v>76</v>
      </c>
      <c r="P114" s="74" t="s">
        <v>76</v>
      </c>
      <c r="Q114" s="74" t="s">
        <v>76</v>
      </c>
      <c r="R114" s="74" t="s">
        <v>76</v>
      </c>
      <c r="S114" s="74" t="s">
        <v>76</v>
      </c>
      <c r="T114" s="74" t="s">
        <v>76</v>
      </c>
      <c r="U114" s="75" t="s">
        <v>76</v>
      </c>
      <c r="V114" s="20">
        <f t="shared" si="52"/>
        <v>2</v>
      </c>
      <c r="W114" s="20">
        <f t="shared" si="53"/>
        <v>2</v>
      </c>
      <c r="X114" s="20">
        <f t="shared" si="54"/>
        <v>7</v>
      </c>
      <c r="Y114" s="20">
        <f t="shared" si="55"/>
        <v>25</v>
      </c>
      <c r="Z114" s="20">
        <f t="shared" si="56"/>
        <v>34</v>
      </c>
      <c r="AA114" s="20">
        <f t="shared" si="57"/>
        <v>0</v>
      </c>
      <c r="AB114" s="21">
        <f t="shared" si="58"/>
        <v>70</v>
      </c>
      <c r="AC114" s="22">
        <f t="shared" si="59"/>
        <v>2.8571428571428571E-2</v>
      </c>
      <c r="AD114" s="22">
        <f t="shared" si="60"/>
        <v>2.8571428571428571E-2</v>
      </c>
      <c r="AE114" s="22">
        <f t="shared" si="61"/>
        <v>0.1</v>
      </c>
      <c r="AF114" s="22">
        <f t="shared" si="62"/>
        <v>0.35714285714285715</v>
      </c>
      <c r="AG114" s="22">
        <f t="shared" si="63"/>
        <v>0.48571428571428571</v>
      </c>
      <c r="AH114" s="22">
        <f t="shared" si="64"/>
        <v>0</v>
      </c>
      <c r="AI114" s="69">
        <f t="shared" si="65"/>
        <v>4.24</v>
      </c>
      <c r="AJ114" s="69">
        <f t="shared" si="66"/>
        <v>0.95</v>
      </c>
      <c r="AK114" s="20">
        <f t="shared" si="67"/>
        <v>4</v>
      </c>
      <c r="AL114" s="20">
        <f t="shared" si="68"/>
        <v>5</v>
      </c>
      <c r="AM114"/>
      <c r="AN114"/>
      <c r="AO114"/>
      <c r="AP114"/>
      <c r="AQ114"/>
      <c r="AR114"/>
      <c r="AS114"/>
      <c r="AT114"/>
      <c r="AU114"/>
      <c r="AV114"/>
      <c r="AW114"/>
      <c r="AX114"/>
      <c r="AY114"/>
      <c r="AZ114"/>
      <c r="BA114"/>
      <c r="BB114"/>
      <c r="BC114"/>
      <c r="BD114"/>
    </row>
    <row r="115" spans="1:56" s="18" customFormat="1" ht="18" customHeight="1" x14ac:dyDescent="0.25">
      <c r="A115" s="19">
        <v>45</v>
      </c>
      <c r="B115" s="74" t="s">
        <v>77</v>
      </c>
      <c r="C115" s="74" t="s">
        <v>78</v>
      </c>
      <c r="D115" s="74" t="s">
        <v>78</v>
      </c>
      <c r="E115" s="74" t="s">
        <v>78</v>
      </c>
      <c r="F115" s="74" t="s">
        <v>78</v>
      </c>
      <c r="G115" s="74" t="s">
        <v>78</v>
      </c>
      <c r="H115" s="74" t="s">
        <v>78</v>
      </c>
      <c r="I115" s="74" t="s">
        <v>78</v>
      </c>
      <c r="J115" s="74" t="s">
        <v>78</v>
      </c>
      <c r="K115" s="74" t="s">
        <v>78</v>
      </c>
      <c r="L115" s="74" t="s">
        <v>78</v>
      </c>
      <c r="M115" s="74" t="s">
        <v>78</v>
      </c>
      <c r="N115" s="74" t="s">
        <v>78</v>
      </c>
      <c r="O115" s="74" t="s">
        <v>78</v>
      </c>
      <c r="P115" s="74" t="s">
        <v>78</v>
      </c>
      <c r="Q115" s="74" t="s">
        <v>78</v>
      </c>
      <c r="R115" s="74" t="s">
        <v>78</v>
      </c>
      <c r="S115" s="74" t="s">
        <v>78</v>
      </c>
      <c r="T115" s="74" t="s">
        <v>78</v>
      </c>
      <c r="U115" s="75" t="s">
        <v>78</v>
      </c>
      <c r="V115" s="20">
        <f t="shared" si="52"/>
        <v>2</v>
      </c>
      <c r="W115" s="20">
        <f t="shared" si="53"/>
        <v>7</v>
      </c>
      <c r="X115" s="20">
        <f t="shared" si="54"/>
        <v>12</v>
      </c>
      <c r="Y115" s="20">
        <f t="shared" si="55"/>
        <v>24</v>
      </c>
      <c r="Z115" s="20">
        <f t="shared" si="56"/>
        <v>25</v>
      </c>
      <c r="AA115" s="20">
        <f t="shared" si="57"/>
        <v>0</v>
      </c>
      <c r="AB115" s="21">
        <f t="shared" si="58"/>
        <v>70</v>
      </c>
      <c r="AC115" s="22">
        <f t="shared" si="59"/>
        <v>2.8571428571428571E-2</v>
      </c>
      <c r="AD115" s="22">
        <f t="shared" si="60"/>
        <v>0.1</v>
      </c>
      <c r="AE115" s="22">
        <f t="shared" si="61"/>
        <v>0.17142857142857143</v>
      </c>
      <c r="AF115" s="22">
        <f t="shared" si="62"/>
        <v>0.34285714285714286</v>
      </c>
      <c r="AG115" s="22">
        <f t="shared" si="63"/>
        <v>0.35714285714285715</v>
      </c>
      <c r="AH115" s="22">
        <f t="shared" si="64"/>
        <v>0</v>
      </c>
      <c r="AI115" s="69">
        <f t="shared" si="65"/>
        <v>3.9</v>
      </c>
      <c r="AJ115" s="69">
        <f t="shared" si="66"/>
        <v>1.0900000000000001</v>
      </c>
      <c r="AK115" s="20">
        <f t="shared" si="67"/>
        <v>4</v>
      </c>
      <c r="AL115" s="20">
        <f t="shared" si="68"/>
        <v>5</v>
      </c>
      <c r="AM115" s="35"/>
      <c r="AN115" s="35"/>
      <c r="AO115" s="35"/>
      <c r="AP115" s="35"/>
      <c r="AQ115" s="35"/>
      <c r="AR115" s="35"/>
      <c r="AS115" s="35"/>
      <c r="AT115" s="35"/>
      <c r="AU115" s="35"/>
      <c r="AV115" s="35"/>
      <c r="AW115" s="35"/>
      <c r="AX115" s="35"/>
      <c r="AY115" s="35"/>
      <c r="AZ115" s="35"/>
      <c r="BA115" s="35"/>
      <c r="BB115" s="35"/>
      <c r="BC115" s="35"/>
      <c r="BD115" s="35"/>
    </row>
    <row r="116" spans="1:56" s="18" customFormat="1" ht="18" customHeight="1" x14ac:dyDescent="0.25">
      <c r="A116" s="19">
        <v>46</v>
      </c>
      <c r="B116" s="74" t="s">
        <v>79</v>
      </c>
      <c r="C116" s="74"/>
      <c r="D116" s="74"/>
      <c r="E116" s="74"/>
      <c r="F116" s="74"/>
      <c r="G116" s="74"/>
      <c r="H116" s="74"/>
      <c r="I116" s="74"/>
      <c r="J116" s="74"/>
      <c r="K116" s="74"/>
      <c r="L116" s="74"/>
      <c r="M116" s="74"/>
      <c r="N116" s="74"/>
      <c r="O116" s="74"/>
      <c r="P116" s="74"/>
      <c r="Q116" s="74"/>
      <c r="R116" s="74"/>
      <c r="S116" s="74"/>
      <c r="T116" s="74"/>
      <c r="U116" s="75"/>
      <c r="V116" s="20">
        <f t="shared" si="52"/>
        <v>0</v>
      </c>
      <c r="W116" s="20">
        <f t="shared" si="53"/>
        <v>3</v>
      </c>
      <c r="X116" s="20">
        <f t="shared" si="54"/>
        <v>9</v>
      </c>
      <c r="Y116" s="20">
        <f t="shared" si="55"/>
        <v>28</v>
      </c>
      <c r="Z116" s="20">
        <f t="shared" si="56"/>
        <v>30</v>
      </c>
      <c r="AA116" s="20">
        <f t="shared" si="57"/>
        <v>0</v>
      </c>
      <c r="AB116" s="21">
        <f t="shared" si="58"/>
        <v>70</v>
      </c>
      <c r="AC116" s="22">
        <f t="shared" si="59"/>
        <v>0</v>
      </c>
      <c r="AD116" s="22">
        <f t="shared" si="60"/>
        <v>4.2857142857142858E-2</v>
      </c>
      <c r="AE116" s="22">
        <f t="shared" si="61"/>
        <v>0.12857142857142856</v>
      </c>
      <c r="AF116" s="22">
        <f t="shared" si="62"/>
        <v>0.4</v>
      </c>
      <c r="AG116" s="22">
        <f t="shared" si="63"/>
        <v>0.42857142857142855</v>
      </c>
      <c r="AH116" s="22">
        <f t="shared" si="64"/>
        <v>0</v>
      </c>
      <c r="AI116" s="69">
        <f t="shared" si="65"/>
        <v>4.21</v>
      </c>
      <c r="AJ116" s="69">
        <f t="shared" si="66"/>
        <v>0.83</v>
      </c>
      <c r="AK116" s="20">
        <f t="shared" si="67"/>
        <v>4</v>
      </c>
      <c r="AL116" s="20">
        <f t="shared" si="68"/>
        <v>5</v>
      </c>
      <c r="AM116"/>
      <c r="AN116"/>
      <c r="AO116"/>
      <c r="AP116"/>
      <c r="AQ116"/>
      <c r="AR116"/>
      <c r="AS116"/>
      <c r="AT116"/>
      <c r="AU116"/>
      <c r="AV116"/>
      <c r="AW116"/>
      <c r="AX116"/>
      <c r="AY116"/>
      <c r="AZ116"/>
      <c r="BA116"/>
      <c r="BB116"/>
      <c r="BC116"/>
      <c r="BD116"/>
    </row>
    <row r="117" spans="1:56" s="18" customFormat="1" ht="18.75" customHeight="1" x14ac:dyDescent="0.25">
      <c r="A117" s="47"/>
      <c r="B117" s="48"/>
      <c r="C117" s="48"/>
      <c r="D117" s="48"/>
      <c r="E117" s="48"/>
      <c r="F117" s="48"/>
      <c r="G117" s="48"/>
      <c r="H117" s="48"/>
      <c r="I117" s="48"/>
      <c r="J117" s="48"/>
      <c r="K117" s="48"/>
      <c r="L117" s="48"/>
      <c r="M117" s="48"/>
      <c r="N117" s="48"/>
      <c r="O117" s="48"/>
      <c r="P117" s="48"/>
      <c r="Q117" s="48"/>
      <c r="R117" s="48"/>
      <c r="S117" s="48"/>
      <c r="T117" s="48"/>
      <c r="U117" s="48"/>
      <c r="V117" s="49"/>
      <c r="W117" s="49"/>
      <c r="X117" s="49"/>
      <c r="Y117" s="49"/>
      <c r="Z117" s="49"/>
      <c r="AA117" s="49"/>
      <c r="AB117" s="49"/>
      <c r="AC117" s="50"/>
      <c r="AD117" s="50"/>
      <c r="AE117" s="50"/>
      <c r="AF117" s="50"/>
      <c r="AG117" s="50"/>
      <c r="AH117" s="50"/>
      <c r="AI117" s="51"/>
      <c r="AJ117" s="51"/>
      <c r="AK117" s="52"/>
      <c r="AL117" s="52"/>
      <c r="AM117"/>
      <c r="AN117"/>
      <c r="AO117"/>
      <c r="AP117"/>
      <c r="AQ117"/>
      <c r="AR117"/>
      <c r="AS117"/>
      <c r="AT117"/>
      <c r="AU117"/>
      <c r="AV117"/>
      <c r="AW117"/>
      <c r="AX117"/>
      <c r="AY117"/>
      <c r="AZ117"/>
      <c r="BA117"/>
      <c r="BB117"/>
      <c r="BC117"/>
      <c r="BD117"/>
    </row>
    <row r="118" spans="1:56" s="18" customFormat="1" ht="18" customHeight="1" x14ac:dyDescent="0.25">
      <c r="A118"/>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row>
    <row r="119" spans="1:56" s="18" customFormat="1" ht="18" customHeight="1" x14ac:dyDescent="0.25">
      <c r="A119" t="s">
        <v>153</v>
      </c>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row>
    <row r="120" spans="1:56" s="18" customFormat="1" ht="18" customHeight="1" x14ac:dyDescent="0.25">
      <c r="A120"/>
      <c r="B120"/>
      <c r="C120" t="s">
        <v>90</v>
      </c>
      <c r="D120" t="s">
        <v>91</v>
      </c>
      <c r="E120" t="s">
        <v>92</v>
      </c>
      <c r="F120" t="s">
        <v>93</v>
      </c>
      <c r="G120"/>
      <c r="H120"/>
      <c r="I120"/>
      <c r="J120"/>
      <c r="K120"/>
      <c r="L120"/>
      <c r="M120"/>
      <c r="N120"/>
      <c r="O120"/>
      <c r="P120"/>
      <c r="Q120"/>
      <c r="R120"/>
      <c r="S120"/>
      <c r="T120"/>
      <c r="U120"/>
      <c r="V120"/>
      <c r="W120"/>
      <c r="X120"/>
      <c r="Y120"/>
      <c r="Z120"/>
      <c r="AA120"/>
      <c r="AB120"/>
      <c r="AC120"/>
      <c r="AD120"/>
      <c r="AE120"/>
      <c r="AF120"/>
      <c r="AG120"/>
      <c r="AH120"/>
      <c r="AI120"/>
      <c r="AJ120"/>
      <c r="AK120"/>
      <c r="AL120"/>
    </row>
    <row r="121" spans="1:56" s="18" customFormat="1" ht="18" customHeight="1" x14ac:dyDescent="0.25">
      <c r="A121" t="s">
        <v>94</v>
      </c>
      <c r="B121" t="s">
        <v>149</v>
      </c>
      <c r="C121">
        <v>57</v>
      </c>
      <c r="D121">
        <v>81.400000000000006</v>
      </c>
      <c r="E121">
        <v>81.400000000000006</v>
      </c>
      <c r="F121">
        <v>81.400000000000006</v>
      </c>
      <c r="G121"/>
      <c r="H121"/>
      <c r="I121"/>
      <c r="J121"/>
      <c r="K121"/>
      <c r="L121"/>
      <c r="M121"/>
      <c r="N121"/>
      <c r="O121"/>
      <c r="P121"/>
      <c r="Q121"/>
      <c r="R121"/>
      <c r="S121"/>
      <c r="T121"/>
      <c r="U121"/>
      <c r="V121"/>
      <c r="W121"/>
      <c r="X121"/>
      <c r="Y121"/>
      <c r="Z121"/>
      <c r="AA121"/>
      <c r="AB121"/>
      <c r="AC121"/>
      <c r="AD121"/>
      <c r="AE121"/>
      <c r="AF121"/>
      <c r="AG121"/>
      <c r="AH121"/>
      <c r="AI121"/>
      <c r="AJ121"/>
      <c r="AK121"/>
      <c r="AL121"/>
    </row>
    <row r="122" spans="1:56" s="18" customFormat="1" ht="18" customHeight="1" x14ac:dyDescent="0.25">
      <c r="A122"/>
      <c r="B122" t="s">
        <v>80</v>
      </c>
      <c r="C122">
        <v>13</v>
      </c>
      <c r="D122">
        <v>18.600000000000001</v>
      </c>
      <c r="E122">
        <v>18.600000000000001</v>
      </c>
      <c r="F122">
        <v>100</v>
      </c>
      <c r="G122"/>
      <c r="H122"/>
      <c r="I122"/>
      <c r="J122"/>
      <c r="K122"/>
      <c r="L122"/>
      <c r="M122"/>
      <c r="N122"/>
      <c r="O122"/>
      <c r="P122"/>
      <c r="Q122"/>
      <c r="R122"/>
      <c r="S122"/>
      <c r="T122"/>
      <c r="U122"/>
      <c r="V122"/>
      <c r="W122"/>
      <c r="X122"/>
      <c r="Y122"/>
      <c r="Z122"/>
      <c r="AA122"/>
      <c r="AB122"/>
      <c r="AC122"/>
      <c r="AD122"/>
      <c r="AE122"/>
      <c r="AF122"/>
      <c r="AG122"/>
      <c r="AH122"/>
      <c r="AI122"/>
      <c r="AJ122"/>
      <c r="AK122"/>
      <c r="AL122"/>
    </row>
    <row r="123" spans="1:56" s="18" customFormat="1" ht="18" customHeight="1" x14ac:dyDescent="0.25">
      <c r="A123"/>
      <c r="B123" t="s">
        <v>89</v>
      </c>
      <c r="C123">
        <v>70</v>
      </c>
      <c r="D123">
        <v>100</v>
      </c>
      <c r="E123">
        <v>100</v>
      </c>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1:56" s="18" customFormat="1" ht="18" customHeight="1" x14ac:dyDescent="0.25">
      <c r="A124" s="73" t="s">
        <v>152</v>
      </c>
      <c r="B124" s="73"/>
      <c r="C124" s="73"/>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1:56" s="18" customFormat="1" ht="18" customHeight="1" x14ac:dyDescent="0.25">
      <c r="A125" s="73"/>
      <c r="B125" s="73"/>
      <c r="C125" s="73"/>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1:56" x14ac:dyDescent="0.25">
      <c r="A126" s="73"/>
      <c r="B126" s="73"/>
      <c r="C126" s="73"/>
      <c r="AM126" s="18"/>
      <c r="AN126" s="18"/>
      <c r="AO126" s="18"/>
      <c r="AP126" s="18"/>
      <c r="AQ126" s="18"/>
      <c r="AR126" s="18"/>
      <c r="AS126" s="18"/>
      <c r="AT126" s="18"/>
      <c r="AU126" s="18"/>
      <c r="AV126" s="18"/>
      <c r="AW126" s="18"/>
      <c r="AX126" s="18"/>
      <c r="AY126" s="18"/>
      <c r="AZ126" s="18"/>
      <c r="BA126" s="18"/>
      <c r="BB126" s="18"/>
      <c r="BC126" s="18"/>
      <c r="BD126" s="18"/>
    </row>
    <row r="127" spans="1:56" x14ac:dyDescent="0.25">
      <c r="A127" s="73"/>
      <c r="B127" s="73"/>
      <c r="C127" s="73"/>
      <c r="AM127" s="18"/>
      <c r="AN127" s="18"/>
      <c r="AO127" s="18"/>
      <c r="AP127" s="18"/>
      <c r="AQ127" s="18"/>
      <c r="AR127" s="18"/>
      <c r="AS127" s="18"/>
      <c r="AT127" s="18"/>
      <c r="AU127" s="18"/>
      <c r="AV127" s="18"/>
      <c r="AW127" s="18"/>
      <c r="AX127" s="18"/>
      <c r="AY127" s="18"/>
      <c r="AZ127" s="18"/>
      <c r="BA127" s="18"/>
      <c r="BB127" s="18"/>
      <c r="BC127" s="18"/>
      <c r="BD127" s="18"/>
    </row>
    <row r="128" spans="1:56" x14ac:dyDescent="0.25">
      <c r="AM128" s="18"/>
      <c r="AN128" s="18"/>
      <c r="AO128" s="18"/>
      <c r="AP128" s="18"/>
      <c r="AQ128" s="18"/>
      <c r="AR128" s="18"/>
      <c r="AS128" s="18"/>
      <c r="AT128" s="18"/>
      <c r="AU128" s="18"/>
      <c r="AV128" s="18"/>
      <c r="AW128" s="18"/>
      <c r="AX128" s="18"/>
      <c r="AY128" s="18"/>
      <c r="AZ128" s="18"/>
      <c r="BA128" s="18"/>
      <c r="BB128" s="18"/>
      <c r="BC128" s="18"/>
      <c r="BD128" s="18"/>
    </row>
    <row r="129" spans="39:56" x14ac:dyDescent="0.25">
      <c r="AM129" s="18"/>
      <c r="AN129" s="18"/>
      <c r="AO129" s="18"/>
      <c r="AP129" s="18"/>
      <c r="AQ129" s="18"/>
      <c r="AR129" s="18"/>
      <c r="AS129" s="18"/>
      <c r="AT129" s="18"/>
      <c r="AU129" s="18"/>
      <c r="AV129" s="18"/>
      <c r="AW129" s="18"/>
      <c r="AX129" s="18"/>
      <c r="AY129" s="18"/>
      <c r="AZ129" s="18"/>
      <c r="BA129" s="18"/>
      <c r="BB129" s="18"/>
      <c r="BC129" s="18"/>
      <c r="BD129" s="18"/>
    </row>
    <row r="130" spans="39:56" x14ac:dyDescent="0.25">
      <c r="AM130" s="18"/>
      <c r="AN130" s="18"/>
      <c r="AO130" s="18"/>
      <c r="AP130" s="18"/>
      <c r="AQ130" s="18"/>
      <c r="AR130" s="18"/>
      <c r="AS130" s="18"/>
      <c r="AT130" s="18"/>
      <c r="AU130" s="18"/>
      <c r="AV130" s="18"/>
      <c r="AW130" s="18"/>
      <c r="AX130" s="18"/>
      <c r="AY130" s="18"/>
      <c r="AZ130" s="18"/>
      <c r="BA130" s="18"/>
      <c r="BB130" s="18"/>
      <c r="BC130" s="18"/>
      <c r="BD130" s="18"/>
    </row>
  </sheetData>
  <sheetProtection sheet="1" objects="1" scenarios="1"/>
  <mergeCells count="88">
    <mergeCell ref="B109:U109"/>
    <mergeCell ref="A24:J24"/>
    <mergeCell ref="C25:J25"/>
    <mergeCell ref="C26:J26"/>
    <mergeCell ref="A1:AE1"/>
    <mergeCell ref="A6:AL6"/>
    <mergeCell ref="A7:AL7"/>
    <mergeCell ref="A8:AE8"/>
    <mergeCell ref="A9:AL9"/>
    <mergeCell ref="B55:U55"/>
    <mergeCell ref="B56:U56"/>
    <mergeCell ref="C27:J27"/>
    <mergeCell ref="C28:J28"/>
    <mergeCell ref="A31:O31"/>
    <mergeCell ref="B33:U33"/>
    <mergeCell ref="B54:U54"/>
    <mergeCell ref="B53:U53"/>
    <mergeCell ref="AI43:AL44"/>
    <mergeCell ref="B45:U45"/>
    <mergeCell ref="A46:U46"/>
    <mergeCell ref="V46:AL46"/>
    <mergeCell ref="B47:U47"/>
    <mergeCell ref="AC43:AH44"/>
    <mergeCell ref="V43:AA44"/>
    <mergeCell ref="B48:U48"/>
    <mergeCell ref="B49:U49"/>
    <mergeCell ref="B50:U50"/>
    <mergeCell ref="B51:U51"/>
    <mergeCell ref="B52:U52"/>
    <mergeCell ref="V67:AA68"/>
    <mergeCell ref="B69:U69"/>
    <mergeCell ref="A70:U70"/>
    <mergeCell ref="V70:AL70"/>
    <mergeCell ref="B71:U71"/>
    <mergeCell ref="AC67:AH68"/>
    <mergeCell ref="AI67:AL68"/>
    <mergeCell ref="A57:U57"/>
    <mergeCell ref="B58:U58"/>
    <mergeCell ref="B73:U73"/>
    <mergeCell ref="B60:U60"/>
    <mergeCell ref="B61:U61"/>
    <mergeCell ref="A66:O66"/>
    <mergeCell ref="B72:U72"/>
    <mergeCell ref="B59:U59"/>
    <mergeCell ref="B85:U85"/>
    <mergeCell ref="B74:U74"/>
    <mergeCell ref="B75:U75"/>
    <mergeCell ref="B76:U76"/>
    <mergeCell ref="B77:U77"/>
    <mergeCell ref="B78:U78"/>
    <mergeCell ref="B79:U79"/>
    <mergeCell ref="B80:U80"/>
    <mergeCell ref="B81:U81"/>
    <mergeCell ref="B82:U82"/>
    <mergeCell ref="B83:U83"/>
    <mergeCell ref="B84:U84"/>
    <mergeCell ref="B97:U97"/>
    <mergeCell ref="B86:U86"/>
    <mergeCell ref="A89:AL89"/>
    <mergeCell ref="B90:U90"/>
    <mergeCell ref="V90:AA91"/>
    <mergeCell ref="AC90:AH91"/>
    <mergeCell ref="AI90:AL91"/>
    <mergeCell ref="B91:U91"/>
    <mergeCell ref="B92:U92"/>
    <mergeCell ref="A93:U93"/>
    <mergeCell ref="B94:U94"/>
    <mergeCell ref="B95:U95"/>
    <mergeCell ref="B96:U96"/>
    <mergeCell ref="B108:U108"/>
    <mergeCell ref="A100:AL100"/>
    <mergeCell ref="B101:U101"/>
    <mergeCell ref="V101:AA102"/>
    <mergeCell ref="AC101:AH102"/>
    <mergeCell ref="AI101:AL102"/>
    <mergeCell ref="B102:U102"/>
    <mergeCell ref="B103:U103"/>
    <mergeCell ref="A104:U104"/>
    <mergeCell ref="B105:U105"/>
    <mergeCell ref="B106:U106"/>
    <mergeCell ref="A107:U107"/>
    <mergeCell ref="B116:U116"/>
    <mergeCell ref="B110:U110"/>
    <mergeCell ref="B111:U111"/>
    <mergeCell ref="B112:U112"/>
    <mergeCell ref="B113:U113"/>
    <mergeCell ref="B114:U114"/>
    <mergeCell ref="B115:U115"/>
  </mergeCells>
  <printOptions horizontalCentered="1" verticalCentered="1"/>
  <pageMargins left="0" right="0" top="0" bottom="0" header="0.31496062992125984" footer="0.31496062992125984"/>
  <pageSetup paperSize="9" scale="26" orientation="landscape" r:id="rId1"/>
  <rowBreaks count="1" manualBreakCount="1">
    <brk id="123"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33"/>
  <sheetViews>
    <sheetView view="pageBreakPreview" zoomScale="80" zoomScaleNormal="100" zoomScaleSheetLayoutView="80" workbookViewId="0">
      <selection activeCell="E121" sqref="E121"/>
    </sheetView>
  </sheetViews>
  <sheetFormatPr baseColWidth="10" defaultRowHeight="15" x14ac:dyDescent="0.25"/>
  <cols>
    <col min="1" max="1" width="10.140625" customWidth="1"/>
    <col min="2" max="2" width="9.42578125" customWidth="1"/>
    <col min="3" max="3" width="8.28515625" customWidth="1"/>
    <col min="4" max="4" width="9.5703125" customWidth="1"/>
    <col min="5" max="5" width="49.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8.7109375" bestFit="1" customWidth="1"/>
    <col min="36" max="36" width="14.85546875" bestFit="1" customWidth="1"/>
    <col min="37" max="37" width="11.28515625" bestFit="1" customWidth="1"/>
    <col min="38" max="38" width="8" bestFit="1" customWidth="1"/>
    <col min="39" max="56" width="11.42578125" hidden="1" customWidth="1"/>
  </cols>
  <sheetData>
    <row r="1" spans="1:56" x14ac:dyDescent="0.25">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M1" t="s">
        <v>154</v>
      </c>
      <c r="AU1" t="s">
        <v>154</v>
      </c>
    </row>
    <row r="2" spans="1:56" x14ac:dyDescent="0.2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M2" t="s">
        <v>161</v>
      </c>
      <c r="AN2">
        <v>1</v>
      </c>
      <c r="AO2">
        <v>2</v>
      </c>
      <c r="AP2">
        <v>3</v>
      </c>
      <c r="AQ2">
        <v>4</v>
      </c>
      <c r="AR2">
        <v>5</v>
      </c>
      <c r="AS2" t="s">
        <v>103</v>
      </c>
      <c r="AT2" t="s">
        <v>89</v>
      </c>
      <c r="AU2" t="s">
        <v>161</v>
      </c>
      <c r="AV2">
        <v>1</v>
      </c>
      <c r="AW2">
        <v>2</v>
      </c>
      <c r="AX2">
        <v>3</v>
      </c>
      <c r="AY2">
        <v>4</v>
      </c>
      <c r="AZ2">
        <v>5</v>
      </c>
      <c r="BA2" t="s">
        <v>89</v>
      </c>
    </row>
    <row r="3" spans="1:56" x14ac:dyDescent="0.25">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M3" t="s">
        <v>104</v>
      </c>
      <c r="AN3">
        <v>0</v>
      </c>
      <c r="AO3">
        <v>1</v>
      </c>
      <c r="AP3">
        <v>6</v>
      </c>
      <c r="AQ3">
        <v>7</v>
      </c>
      <c r="AR3">
        <v>25</v>
      </c>
      <c r="AS3">
        <v>0</v>
      </c>
      <c r="AT3">
        <v>39</v>
      </c>
      <c r="AU3" t="s">
        <v>104</v>
      </c>
      <c r="AV3">
        <v>0</v>
      </c>
      <c r="AW3">
        <v>1</v>
      </c>
      <c r="AX3">
        <v>6</v>
      </c>
      <c r="AY3">
        <v>7</v>
      </c>
      <c r="AZ3">
        <v>25</v>
      </c>
      <c r="BA3">
        <v>4.4400000000000004</v>
      </c>
      <c r="BB3">
        <v>0.85</v>
      </c>
      <c r="BC3">
        <v>5</v>
      </c>
      <c r="BD3">
        <v>5</v>
      </c>
    </row>
    <row r="4" spans="1:56" x14ac:dyDescent="0.2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M4" t="s">
        <v>105</v>
      </c>
      <c r="AN4">
        <v>0</v>
      </c>
      <c r="AO4">
        <v>1</v>
      </c>
      <c r="AP4">
        <v>8</v>
      </c>
      <c r="AQ4">
        <v>11</v>
      </c>
      <c r="AR4">
        <v>19</v>
      </c>
      <c r="AS4">
        <v>0</v>
      </c>
      <c r="AT4">
        <v>39</v>
      </c>
      <c r="AU4" t="s">
        <v>105</v>
      </c>
      <c r="AV4">
        <v>0</v>
      </c>
      <c r="AW4">
        <v>1</v>
      </c>
      <c r="AX4">
        <v>8</v>
      </c>
      <c r="AY4">
        <v>11</v>
      </c>
      <c r="AZ4">
        <v>19</v>
      </c>
      <c r="BA4">
        <v>4.2300000000000004</v>
      </c>
      <c r="BB4">
        <v>0.87</v>
      </c>
      <c r="BC4">
        <v>4</v>
      </c>
      <c r="BD4">
        <v>5</v>
      </c>
    </row>
    <row r="5" spans="1:56" x14ac:dyDescent="0.25">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M5" t="s">
        <v>106</v>
      </c>
      <c r="AN5">
        <v>0</v>
      </c>
      <c r="AO5">
        <v>2</v>
      </c>
      <c r="AP5">
        <v>7</v>
      </c>
      <c r="AQ5">
        <v>14</v>
      </c>
      <c r="AR5">
        <v>17</v>
      </c>
      <c r="AS5">
        <v>3</v>
      </c>
      <c r="AT5">
        <v>43</v>
      </c>
      <c r="AU5" t="s">
        <v>106</v>
      </c>
      <c r="AV5">
        <v>0</v>
      </c>
      <c r="AW5">
        <v>2</v>
      </c>
      <c r="AX5">
        <v>7</v>
      </c>
      <c r="AY5">
        <v>14</v>
      </c>
      <c r="AZ5">
        <v>17</v>
      </c>
      <c r="BA5">
        <v>4.1500000000000004</v>
      </c>
      <c r="BB5">
        <v>0.89</v>
      </c>
      <c r="BC5">
        <v>4</v>
      </c>
      <c r="BD5">
        <v>5</v>
      </c>
    </row>
    <row r="6" spans="1:56" ht="15.75" x14ac:dyDescent="0.25">
      <c r="A6" s="94" t="s">
        <v>102</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t="s">
        <v>107</v>
      </c>
      <c r="AN6">
        <v>2</v>
      </c>
      <c r="AO6">
        <v>0</v>
      </c>
      <c r="AP6">
        <v>1</v>
      </c>
      <c r="AQ6">
        <v>3</v>
      </c>
      <c r="AR6">
        <v>37</v>
      </c>
      <c r="AS6">
        <v>0</v>
      </c>
      <c r="AT6">
        <v>43</v>
      </c>
      <c r="AU6" t="s">
        <v>107</v>
      </c>
      <c r="AV6">
        <v>2</v>
      </c>
      <c r="AW6">
        <v>0</v>
      </c>
      <c r="AX6">
        <v>1</v>
      </c>
      <c r="AY6">
        <v>3</v>
      </c>
      <c r="AZ6">
        <v>37</v>
      </c>
      <c r="BA6">
        <v>4.7</v>
      </c>
      <c r="BB6">
        <v>0.91</v>
      </c>
      <c r="BC6">
        <v>5</v>
      </c>
      <c r="BD6">
        <v>5</v>
      </c>
    </row>
    <row r="7" spans="1:56" x14ac:dyDescent="0.25">
      <c r="A7" s="95" t="s">
        <v>88</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t="s">
        <v>108</v>
      </c>
      <c r="AN7">
        <v>0</v>
      </c>
      <c r="AO7">
        <v>0</v>
      </c>
      <c r="AP7">
        <v>0</v>
      </c>
      <c r="AQ7">
        <v>9</v>
      </c>
      <c r="AR7">
        <v>34</v>
      </c>
      <c r="AS7">
        <v>0</v>
      </c>
      <c r="AT7">
        <v>43</v>
      </c>
      <c r="AU7" t="s">
        <v>108</v>
      </c>
      <c r="AV7">
        <v>0</v>
      </c>
      <c r="AW7">
        <v>0</v>
      </c>
      <c r="AX7">
        <v>0</v>
      </c>
      <c r="AY7">
        <v>9</v>
      </c>
      <c r="AZ7">
        <v>34</v>
      </c>
      <c r="BA7">
        <v>4.79</v>
      </c>
      <c r="BB7">
        <v>0.41</v>
      </c>
      <c r="BC7">
        <v>5</v>
      </c>
      <c r="BD7">
        <v>5</v>
      </c>
    </row>
    <row r="8" spans="1:56" ht="15.75" x14ac:dyDescent="0.25">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M8" t="s">
        <v>109</v>
      </c>
      <c r="AN8">
        <v>0</v>
      </c>
      <c r="AO8">
        <v>0</v>
      </c>
      <c r="AP8">
        <v>0</v>
      </c>
      <c r="AQ8">
        <v>8</v>
      </c>
      <c r="AR8">
        <v>33</v>
      </c>
      <c r="AS8">
        <v>2</v>
      </c>
      <c r="AT8">
        <v>43</v>
      </c>
      <c r="AU8" t="s">
        <v>109</v>
      </c>
      <c r="AV8">
        <v>0</v>
      </c>
      <c r="AW8">
        <v>0</v>
      </c>
      <c r="AX8">
        <v>0</v>
      </c>
      <c r="AY8">
        <v>8</v>
      </c>
      <c r="AZ8">
        <v>33</v>
      </c>
      <c r="BA8">
        <v>4.8</v>
      </c>
      <c r="BB8">
        <v>0.4</v>
      </c>
      <c r="BC8">
        <v>5</v>
      </c>
      <c r="BD8">
        <v>5</v>
      </c>
    </row>
    <row r="9" spans="1:56" ht="27.75" customHeight="1" x14ac:dyDescent="0.25">
      <c r="A9" s="97" t="s">
        <v>167</v>
      </c>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t="s">
        <v>110</v>
      </c>
      <c r="AN9">
        <v>0</v>
      </c>
      <c r="AO9">
        <v>1</v>
      </c>
      <c r="AP9">
        <v>4</v>
      </c>
      <c r="AQ9">
        <v>13</v>
      </c>
      <c r="AR9">
        <v>24</v>
      </c>
      <c r="AS9">
        <v>1</v>
      </c>
      <c r="AT9">
        <v>43</v>
      </c>
      <c r="AU9" t="s">
        <v>110</v>
      </c>
      <c r="AV9">
        <v>0</v>
      </c>
      <c r="AW9">
        <v>1</v>
      </c>
      <c r="AX9">
        <v>4</v>
      </c>
      <c r="AY9">
        <v>13</v>
      </c>
      <c r="AZ9">
        <v>24</v>
      </c>
      <c r="BA9">
        <v>4.43</v>
      </c>
      <c r="BB9">
        <v>0.77</v>
      </c>
      <c r="BC9">
        <v>5</v>
      </c>
      <c r="BD9">
        <v>5</v>
      </c>
    </row>
    <row r="10" spans="1:56" ht="27.75" customHeight="1" x14ac:dyDescent="0.25">
      <c r="A10" s="66"/>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t="s">
        <v>111</v>
      </c>
      <c r="AN10">
        <v>1</v>
      </c>
      <c r="AO10">
        <v>1</v>
      </c>
      <c r="AP10">
        <v>0</v>
      </c>
      <c r="AQ10">
        <v>18</v>
      </c>
      <c r="AR10">
        <v>23</v>
      </c>
      <c r="AS10">
        <v>0</v>
      </c>
      <c r="AT10">
        <v>43</v>
      </c>
      <c r="AU10" t="s">
        <v>111</v>
      </c>
      <c r="AV10">
        <v>1</v>
      </c>
      <c r="AW10">
        <v>1</v>
      </c>
      <c r="AX10">
        <v>0</v>
      </c>
      <c r="AY10">
        <v>18</v>
      </c>
      <c r="AZ10">
        <v>23</v>
      </c>
      <c r="BA10">
        <v>4.42</v>
      </c>
      <c r="BB10">
        <v>0.82</v>
      </c>
      <c r="BC10">
        <v>5</v>
      </c>
      <c r="BD10">
        <v>5</v>
      </c>
    </row>
    <row r="11" spans="1:56" ht="27.75" customHeight="1" x14ac:dyDescent="0.25">
      <c r="A11" s="66"/>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t="s">
        <v>112</v>
      </c>
      <c r="AN11">
        <v>0</v>
      </c>
      <c r="AO11">
        <v>0</v>
      </c>
      <c r="AP11">
        <v>1</v>
      </c>
      <c r="AQ11">
        <v>12</v>
      </c>
      <c r="AR11">
        <v>30</v>
      </c>
      <c r="AS11">
        <v>0</v>
      </c>
      <c r="AT11">
        <v>43</v>
      </c>
      <c r="AU11" t="s">
        <v>112</v>
      </c>
      <c r="AV11">
        <v>0</v>
      </c>
      <c r="AW11">
        <v>0</v>
      </c>
      <c r="AX11">
        <v>1</v>
      </c>
      <c r="AY11">
        <v>12</v>
      </c>
      <c r="AZ11">
        <v>30</v>
      </c>
      <c r="BA11">
        <v>4.67</v>
      </c>
      <c r="BB11">
        <v>0.52</v>
      </c>
      <c r="BC11">
        <v>5</v>
      </c>
      <c r="BD11">
        <v>5</v>
      </c>
    </row>
    <row r="12" spans="1:56" ht="27.75" customHeight="1" x14ac:dyDescent="0.25">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t="s">
        <v>113</v>
      </c>
      <c r="AN12">
        <v>0</v>
      </c>
      <c r="AO12">
        <v>2</v>
      </c>
      <c r="AP12">
        <v>2</v>
      </c>
      <c r="AQ12">
        <v>11</v>
      </c>
      <c r="AR12">
        <v>26</v>
      </c>
      <c r="AS12">
        <v>2</v>
      </c>
      <c r="AT12">
        <v>43</v>
      </c>
      <c r="AU12" t="s">
        <v>113</v>
      </c>
      <c r="AV12">
        <v>0</v>
      </c>
      <c r="AW12">
        <v>2</v>
      </c>
      <c r="AX12">
        <v>2</v>
      </c>
      <c r="AY12">
        <v>11</v>
      </c>
      <c r="AZ12">
        <v>26</v>
      </c>
      <c r="BA12">
        <v>4.49</v>
      </c>
      <c r="BB12">
        <v>0.81</v>
      </c>
      <c r="BC12">
        <v>5</v>
      </c>
      <c r="BD12">
        <v>5</v>
      </c>
    </row>
    <row r="13" spans="1:56" ht="27.75" customHeight="1" x14ac:dyDescent="0.25">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t="s">
        <v>114</v>
      </c>
      <c r="AN13">
        <v>0</v>
      </c>
      <c r="AO13">
        <v>0</v>
      </c>
      <c r="AP13">
        <v>1</v>
      </c>
      <c r="AQ13">
        <v>10</v>
      </c>
      <c r="AR13">
        <v>32</v>
      </c>
      <c r="AS13">
        <v>0</v>
      </c>
      <c r="AT13">
        <v>43</v>
      </c>
      <c r="AU13" t="s">
        <v>114</v>
      </c>
      <c r="AV13">
        <v>0</v>
      </c>
      <c r="AW13">
        <v>0</v>
      </c>
      <c r="AX13">
        <v>1</v>
      </c>
      <c r="AY13">
        <v>10</v>
      </c>
      <c r="AZ13">
        <v>32</v>
      </c>
      <c r="BA13">
        <v>4.72</v>
      </c>
      <c r="BB13">
        <v>0.5</v>
      </c>
      <c r="BC13">
        <v>5</v>
      </c>
      <c r="BD13">
        <v>5</v>
      </c>
    </row>
    <row r="14" spans="1:56" ht="27.75" customHeight="1" x14ac:dyDescent="0.2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t="s">
        <v>115</v>
      </c>
      <c r="AN14">
        <v>0</v>
      </c>
      <c r="AO14">
        <v>0</v>
      </c>
      <c r="AP14">
        <v>2</v>
      </c>
      <c r="AQ14">
        <v>11</v>
      </c>
      <c r="AR14">
        <v>30</v>
      </c>
      <c r="AS14">
        <v>0</v>
      </c>
      <c r="AT14">
        <v>43</v>
      </c>
      <c r="AU14" t="s">
        <v>115</v>
      </c>
      <c r="AV14">
        <v>0</v>
      </c>
      <c r="AW14">
        <v>0</v>
      </c>
      <c r="AX14">
        <v>2</v>
      </c>
      <c r="AY14">
        <v>11</v>
      </c>
      <c r="AZ14">
        <v>30</v>
      </c>
      <c r="BA14">
        <v>4.6500000000000004</v>
      </c>
      <c r="BB14">
        <v>0.56999999999999995</v>
      </c>
      <c r="BC14">
        <v>5</v>
      </c>
      <c r="BD14">
        <v>5</v>
      </c>
    </row>
    <row r="15" spans="1:56" ht="27.75" customHeight="1" x14ac:dyDescent="0.25">
      <c r="A15" s="66"/>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t="s">
        <v>116</v>
      </c>
      <c r="AN15">
        <v>0</v>
      </c>
      <c r="AO15">
        <v>0</v>
      </c>
      <c r="AP15">
        <v>0</v>
      </c>
      <c r="AQ15">
        <v>13</v>
      </c>
      <c r="AR15">
        <v>29</v>
      </c>
      <c r="AS15">
        <v>1</v>
      </c>
      <c r="AT15">
        <v>43</v>
      </c>
      <c r="AU15" t="s">
        <v>116</v>
      </c>
      <c r="AV15">
        <v>0</v>
      </c>
      <c r="AW15">
        <v>0</v>
      </c>
      <c r="AX15">
        <v>0</v>
      </c>
      <c r="AY15">
        <v>13</v>
      </c>
      <c r="AZ15">
        <v>29</v>
      </c>
      <c r="BA15">
        <v>4.6900000000000004</v>
      </c>
      <c r="BB15">
        <v>0.47</v>
      </c>
      <c r="BC15">
        <v>5</v>
      </c>
      <c r="BD15">
        <v>5</v>
      </c>
    </row>
    <row r="16" spans="1:56" ht="27.75" customHeight="1" x14ac:dyDescent="0.25">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t="s">
        <v>117</v>
      </c>
      <c r="AN16">
        <v>0</v>
      </c>
      <c r="AO16">
        <v>0</v>
      </c>
      <c r="AP16">
        <v>0</v>
      </c>
      <c r="AQ16">
        <v>18</v>
      </c>
      <c r="AR16">
        <v>25</v>
      </c>
      <c r="AS16">
        <v>0</v>
      </c>
      <c r="AT16">
        <v>43</v>
      </c>
      <c r="AU16" t="s">
        <v>117</v>
      </c>
      <c r="AV16">
        <v>0</v>
      </c>
      <c r="AW16">
        <v>0</v>
      </c>
      <c r="AX16">
        <v>0</v>
      </c>
      <c r="AY16">
        <v>18</v>
      </c>
      <c r="AZ16">
        <v>25</v>
      </c>
      <c r="BA16">
        <v>4.58</v>
      </c>
      <c r="BB16">
        <v>0.5</v>
      </c>
      <c r="BC16">
        <v>5</v>
      </c>
      <c r="BD16">
        <v>5</v>
      </c>
    </row>
    <row r="17" spans="1:56" ht="27.75" customHeight="1" x14ac:dyDescent="0.25">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t="s">
        <v>118</v>
      </c>
      <c r="AN17">
        <v>2</v>
      </c>
      <c r="AO17">
        <v>4</v>
      </c>
      <c r="AP17">
        <v>16</v>
      </c>
      <c r="AQ17">
        <v>10</v>
      </c>
      <c r="AR17">
        <v>11</v>
      </c>
      <c r="AS17">
        <v>0</v>
      </c>
      <c r="AT17">
        <v>43</v>
      </c>
      <c r="AU17" t="s">
        <v>118</v>
      </c>
      <c r="AV17">
        <v>2</v>
      </c>
      <c r="AW17">
        <v>4</v>
      </c>
      <c r="AX17">
        <v>16</v>
      </c>
      <c r="AY17">
        <v>10</v>
      </c>
      <c r="AZ17">
        <v>11</v>
      </c>
      <c r="BA17">
        <v>3.56</v>
      </c>
      <c r="BB17">
        <v>1.1200000000000001</v>
      </c>
      <c r="BC17">
        <v>3</v>
      </c>
      <c r="BD17">
        <v>3</v>
      </c>
    </row>
    <row r="18" spans="1:56" ht="27.75" customHeight="1" x14ac:dyDescent="0.25">
      <c r="A18" s="66"/>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t="s">
        <v>119</v>
      </c>
      <c r="AN18">
        <v>0</v>
      </c>
      <c r="AO18">
        <v>11</v>
      </c>
      <c r="AP18">
        <v>13</v>
      </c>
      <c r="AQ18">
        <v>9</v>
      </c>
      <c r="AR18">
        <v>8</v>
      </c>
      <c r="AS18">
        <v>2</v>
      </c>
      <c r="AT18">
        <v>43</v>
      </c>
      <c r="AU18" t="s">
        <v>119</v>
      </c>
      <c r="AV18">
        <v>0</v>
      </c>
      <c r="AW18">
        <v>11</v>
      </c>
      <c r="AX18">
        <v>13</v>
      </c>
      <c r="AY18">
        <v>9</v>
      </c>
      <c r="AZ18">
        <v>8</v>
      </c>
      <c r="BA18">
        <v>3.34</v>
      </c>
      <c r="BB18">
        <v>1.0900000000000001</v>
      </c>
      <c r="BC18">
        <v>3</v>
      </c>
      <c r="BD18">
        <v>3</v>
      </c>
    </row>
    <row r="19" spans="1:56" x14ac:dyDescent="0.25">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t="s">
        <v>120</v>
      </c>
      <c r="AN19">
        <v>0</v>
      </c>
      <c r="AO19">
        <v>5</v>
      </c>
      <c r="AP19">
        <v>6</v>
      </c>
      <c r="AQ19">
        <v>13</v>
      </c>
      <c r="AR19">
        <v>11</v>
      </c>
      <c r="AS19">
        <v>8</v>
      </c>
      <c r="AT19">
        <v>43</v>
      </c>
      <c r="AU19" t="s">
        <v>120</v>
      </c>
      <c r="AV19">
        <v>0</v>
      </c>
      <c r="AW19">
        <v>5</v>
      </c>
      <c r="AX19">
        <v>6</v>
      </c>
      <c r="AY19">
        <v>13</v>
      </c>
      <c r="AZ19">
        <v>11</v>
      </c>
      <c r="BA19">
        <v>3.86</v>
      </c>
      <c r="BB19">
        <v>1.03</v>
      </c>
      <c r="BC19">
        <v>4</v>
      </c>
      <c r="BD19">
        <v>4</v>
      </c>
    </row>
    <row r="20" spans="1:56" x14ac:dyDescent="0.25">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t="s">
        <v>121</v>
      </c>
      <c r="AN20">
        <v>0</v>
      </c>
      <c r="AO20">
        <v>2</v>
      </c>
      <c r="AP20">
        <v>15</v>
      </c>
      <c r="AQ20">
        <v>12</v>
      </c>
      <c r="AR20">
        <v>14</v>
      </c>
      <c r="AS20">
        <v>0</v>
      </c>
      <c r="AT20">
        <v>43</v>
      </c>
      <c r="AU20" t="s">
        <v>121</v>
      </c>
      <c r="AV20">
        <v>0</v>
      </c>
      <c r="AW20">
        <v>2</v>
      </c>
      <c r="AX20">
        <v>15</v>
      </c>
      <c r="AY20">
        <v>12</v>
      </c>
      <c r="AZ20">
        <v>14</v>
      </c>
      <c r="BA20">
        <v>3.88</v>
      </c>
      <c r="BB20">
        <v>0.93</v>
      </c>
      <c r="BC20">
        <v>4</v>
      </c>
      <c r="BD20">
        <v>3</v>
      </c>
    </row>
    <row r="21" spans="1:56" ht="15" customHeight="1" x14ac:dyDescent="0.25">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t="s">
        <v>122</v>
      </c>
      <c r="AN21">
        <v>0</v>
      </c>
      <c r="AO21">
        <v>4</v>
      </c>
      <c r="AP21">
        <v>17</v>
      </c>
      <c r="AQ21">
        <v>8</v>
      </c>
      <c r="AR21">
        <v>14</v>
      </c>
      <c r="AS21">
        <v>0</v>
      </c>
      <c r="AT21">
        <v>43</v>
      </c>
      <c r="AU21" t="s">
        <v>122</v>
      </c>
      <c r="AV21">
        <v>0</v>
      </c>
      <c r="AW21">
        <v>4</v>
      </c>
      <c r="AX21">
        <v>17</v>
      </c>
      <c r="AY21">
        <v>8</v>
      </c>
      <c r="AZ21">
        <v>14</v>
      </c>
      <c r="BA21">
        <v>3.74</v>
      </c>
      <c r="BB21">
        <v>1.03</v>
      </c>
      <c r="BC21">
        <v>4</v>
      </c>
      <c r="BD21">
        <v>3</v>
      </c>
    </row>
    <row r="22" spans="1:56" x14ac:dyDescent="0.25">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t="s">
        <v>123</v>
      </c>
      <c r="AN22">
        <v>0</v>
      </c>
      <c r="AO22">
        <v>6</v>
      </c>
      <c r="AP22">
        <v>12</v>
      </c>
      <c r="AQ22">
        <v>11</v>
      </c>
      <c r="AR22">
        <v>12</v>
      </c>
      <c r="AS22">
        <v>2</v>
      </c>
      <c r="AT22">
        <v>43</v>
      </c>
      <c r="AU22" t="s">
        <v>123</v>
      </c>
      <c r="AV22">
        <v>0</v>
      </c>
      <c r="AW22">
        <v>6</v>
      </c>
      <c r="AX22">
        <v>12</v>
      </c>
      <c r="AY22">
        <v>11</v>
      </c>
      <c r="AZ22">
        <v>12</v>
      </c>
      <c r="BA22">
        <v>3.71</v>
      </c>
      <c r="BB22">
        <v>1.05</v>
      </c>
      <c r="BC22">
        <v>4</v>
      </c>
      <c r="BD22">
        <v>3</v>
      </c>
    </row>
    <row r="23" spans="1:56" ht="18" x14ac:dyDescent="0.25">
      <c r="A23" s="98" t="s">
        <v>1</v>
      </c>
      <c r="B23" s="98"/>
      <c r="C23" s="98"/>
      <c r="D23" s="98"/>
      <c r="E23" s="98"/>
      <c r="F23" s="98"/>
      <c r="G23" s="98"/>
      <c r="H23" s="98"/>
      <c r="I23" s="98"/>
      <c r="J23" s="98"/>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t="s">
        <v>124</v>
      </c>
      <c r="AN23">
        <v>5</v>
      </c>
      <c r="AO23">
        <v>16</v>
      </c>
      <c r="AP23">
        <v>4</v>
      </c>
      <c r="AQ23">
        <v>4</v>
      </c>
      <c r="AR23">
        <v>8</v>
      </c>
      <c r="AS23">
        <v>6</v>
      </c>
      <c r="AT23">
        <v>43</v>
      </c>
      <c r="AU23" t="s">
        <v>124</v>
      </c>
      <c r="AV23">
        <v>5</v>
      </c>
      <c r="AW23">
        <v>16</v>
      </c>
      <c r="AX23">
        <v>4</v>
      </c>
      <c r="AY23">
        <v>4</v>
      </c>
      <c r="AZ23">
        <v>8</v>
      </c>
      <c r="BA23">
        <v>2.84</v>
      </c>
      <c r="BB23">
        <v>1.4</v>
      </c>
      <c r="BC23">
        <v>2</v>
      </c>
      <c r="BD23">
        <v>2</v>
      </c>
    </row>
    <row r="24" spans="1:56" ht="18" x14ac:dyDescent="0.25">
      <c r="A24" s="66"/>
      <c r="B24" s="66"/>
      <c r="C24" s="103" t="s">
        <v>2</v>
      </c>
      <c r="D24" s="103"/>
      <c r="E24" s="103"/>
      <c r="F24" s="103"/>
      <c r="G24" s="103"/>
      <c r="H24" s="103"/>
      <c r="I24" s="103"/>
      <c r="J24" s="103"/>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t="s">
        <v>125</v>
      </c>
      <c r="AN24">
        <v>4</v>
      </c>
      <c r="AO24">
        <v>3</v>
      </c>
      <c r="AP24">
        <v>9</v>
      </c>
      <c r="AQ24">
        <v>14</v>
      </c>
      <c r="AR24">
        <v>10</v>
      </c>
      <c r="AS24">
        <v>3</v>
      </c>
      <c r="AT24">
        <v>43</v>
      </c>
      <c r="AU24" t="s">
        <v>125</v>
      </c>
      <c r="AV24">
        <v>4</v>
      </c>
      <c r="AW24">
        <v>3</v>
      </c>
      <c r="AX24">
        <v>9</v>
      </c>
      <c r="AY24">
        <v>14</v>
      </c>
      <c r="AZ24">
        <v>10</v>
      </c>
      <c r="BA24">
        <v>3.57</v>
      </c>
      <c r="BB24">
        <v>1.24</v>
      </c>
      <c r="BC24">
        <v>4</v>
      </c>
      <c r="BD24">
        <v>4</v>
      </c>
    </row>
    <row r="25" spans="1:56" ht="15" customHeight="1" x14ac:dyDescent="0.25">
      <c r="A25" s="66"/>
      <c r="B25" s="66"/>
      <c r="C25" s="103" t="s">
        <v>3</v>
      </c>
      <c r="D25" s="103"/>
      <c r="E25" s="103"/>
      <c r="F25" s="103"/>
      <c r="G25" s="103"/>
      <c r="H25" s="103"/>
      <c r="I25" s="103"/>
      <c r="J25" s="103"/>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t="s">
        <v>158</v>
      </c>
      <c r="AN25">
        <v>10</v>
      </c>
      <c r="AO25">
        <v>14</v>
      </c>
      <c r="AP25">
        <v>5</v>
      </c>
      <c r="AQ25">
        <v>5</v>
      </c>
      <c r="AR25">
        <v>9</v>
      </c>
      <c r="AS25">
        <v>0</v>
      </c>
      <c r="AT25">
        <v>43</v>
      </c>
      <c r="AU25" t="s">
        <v>158</v>
      </c>
      <c r="AV25">
        <v>10</v>
      </c>
      <c r="AW25">
        <v>14</v>
      </c>
      <c r="AX25">
        <v>5</v>
      </c>
      <c r="AY25">
        <v>5</v>
      </c>
      <c r="AZ25">
        <v>9</v>
      </c>
      <c r="BA25">
        <v>2.74</v>
      </c>
      <c r="BB25">
        <v>1.48</v>
      </c>
      <c r="BC25">
        <v>2</v>
      </c>
      <c r="BD25">
        <v>2</v>
      </c>
    </row>
    <row r="26" spans="1:56" ht="15" customHeight="1" x14ac:dyDescent="0.25">
      <c r="A26" s="66"/>
      <c r="B26" s="66"/>
      <c r="C26" s="103" t="s">
        <v>4</v>
      </c>
      <c r="D26" s="103"/>
      <c r="E26" s="103"/>
      <c r="F26" s="103"/>
      <c r="G26" s="103"/>
      <c r="H26" s="103"/>
      <c r="I26" s="103"/>
      <c r="J26" s="103"/>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t="s">
        <v>126</v>
      </c>
      <c r="AN26">
        <v>0</v>
      </c>
      <c r="AO26">
        <v>0</v>
      </c>
      <c r="AP26">
        <v>6</v>
      </c>
      <c r="AQ26">
        <v>12</v>
      </c>
      <c r="AR26">
        <v>14</v>
      </c>
      <c r="AS26">
        <v>11</v>
      </c>
      <c r="AT26">
        <v>43</v>
      </c>
      <c r="AU26" t="s">
        <v>126</v>
      </c>
      <c r="AV26">
        <v>0</v>
      </c>
      <c r="AW26">
        <v>0</v>
      </c>
      <c r="AX26">
        <v>6</v>
      </c>
      <c r="AY26">
        <v>12</v>
      </c>
      <c r="AZ26">
        <v>14</v>
      </c>
      <c r="BA26">
        <v>4.25</v>
      </c>
      <c r="BB26">
        <v>0.76</v>
      </c>
      <c r="BC26">
        <v>4</v>
      </c>
      <c r="BD26">
        <v>5</v>
      </c>
    </row>
    <row r="27" spans="1:56" ht="15" customHeight="1" x14ac:dyDescent="0.25">
      <c r="C27" s="103" t="s">
        <v>5</v>
      </c>
      <c r="D27" s="103"/>
      <c r="E27" s="103"/>
      <c r="F27" s="103"/>
      <c r="G27" s="103"/>
      <c r="H27" s="103"/>
      <c r="I27" s="103"/>
      <c r="J27" s="103"/>
      <c r="AM27" t="s">
        <v>127</v>
      </c>
      <c r="AN27">
        <v>0</v>
      </c>
      <c r="AO27">
        <v>0</v>
      </c>
      <c r="AP27">
        <v>4</v>
      </c>
      <c r="AQ27">
        <v>11</v>
      </c>
      <c r="AR27">
        <v>19</v>
      </c>
      <c r="AS27">
        <v>9</v>
      </c>
      <c r="AT27">
        <v>43</v>
      </c>
      <c r="AU27" t="s">
        <v>127</v>
      </c>
      <c r="AV27">
        <v>0</v>
      </c>
      <c r="AW27">
        <v>0</v>
      </c>
      <c r="AX27">
        <v>4</v>
      </c>
      <c r="AY27">
        <v>11</v>
      </c>
      <c r="AZ27">
        <v>19</v>
      </c>
      <c r="BA27">
        <v>4.4400000000000004</v>
      </c>
      <c r="BB27">
        <v>0.7</v>
      </c>
      <c r="BC27">
        <v>5</v>
      </c>
      <c r="BD27">
        <v>5</v>
      </c>
    </row>
    <row r="28" spans="1:56" x14ac:dyDescent="0.25">
      <c r="C28" s="67"/>
      <c r="D28" s="67"/>
      <c r="E28" s="67"/>
      <c r="F28" s="67"/>
      <c r="G28" s="67"/>
      <c r="H28" s="67"/>
      <c r="I28" s="67"/>
      <c r="J28" s="67"/>
      <c r="AM28" t="s">
        <v>128</v>
      </c>
      <c r="AN28">
        <v>0</v>
      </c>
      <c r="AO28">
        <v>2</v>
      </c>
      <c r="AP28">
        <v>3</v>
      </c>
      <c r="AQ28">
        <v>14</v>
      </c>
      <c r="AR28">
        <v>13</v>
      </c>
      <c r="AS28">
        <v>11</v>
      </c>
      <c r="AT28">
        <v>43</v>
      </c>
      <c r="AU28" t="s">
        <v>128</v>
      </c>
      <c r="AV28">
        <v>0</v>
      </c>
      <c r="AW28">
        <v>2</v>
      </c>
      <c r="AX28">
        <v>3</v>
      </c>
      <c r="AY28">
        <v>14</v>
      </c>
      <c r="AZ28">
        <v>13</v>
      </c>
      <c r="BA28">
        <v>4.1900000000000004</v>
      </c>
      <c r="BB28">
        <v>0.86</v>
      </c>
      <c r="BC28">
        <v>4</v>
      </c>
      <c r="BD28">
        <v>4</v>
      </c>
    </row>
    <row r="29" spans="1:56" x14ac:dyDescent="0.25">
      <c r="C29" s="67"/>
      <c r="D29" s="67"/>
      <c r="E29" s="67"/>
      <c r="F29" s="67"/>
      <c r="G29" s="67"/>
      <c r="H29" s="67"/>
      <c r="I29" s="67"/>
      <c r="J29" s="67"/>
      <c r="AM29" t="s">
        <v>129</v>
      </c>
      <c r="AN29">
        <v>5</v>
      </c>
      <c r="AO29">
        <v>4</v>
      </c>
      <c r="AP29">
        <v>10</v>
      </c>
      <c r="AQ29">
        <v>7</v>
      </c>
      <c r="AR29">
        <v>12</v>
      </c>
      <c r="AS29">
        <v>5</v>
      </c>
      <c r="AT29">
        <v>43</v>
      </c>
      <c r="AU29" t="s">
        <v>129</v>
      </c>
      <c r="AV29">
        <v>5</v>
      </c>
      <c r="AW29">
        <v>4</v>
      </c>
      <c r="AX29">
        <v>10</v>
      </c>
      <c r="AY29">
        <v>7</v>
      </c>
      <c r="AZ29">
        <v>12</v>
      </c>
      <c r="BA29">
        <v>3.45</v>
      </c>
      <c r="BB29">
        <v>1.39</v>
      </c>
      <c r="BC29">
        <v>4</v>
      </c>
      <c r="BD29">
        <v>5</v>
      </c>
    </row>
    <row r="30" spans="1:56" ht="20.25" x14ac:dyDescent="0.25">
      <c r="A30" s="104" t="s">
        <v>6</v>
      </c>
      <c r="B30" s="104"/>
      <c r="C30" s="104"/>
      <c r="D30" s="104"/>
      <c r="E30" s="104"/>
      <c r="F30" s="104"/>
      <c r="G30" s="104"/>
      <c r="H30" s="104"/>
      <c r="I30" s="104"/>
      <c r="J30" s="104"/>
      <c r="K30" s="104"/>
      <c r="L30" s="104"/>
      <c r="M30" s="104"/>
      <c r="N30" s="104"/>
      <c r="O30" s="104"/>
      <c r="P30" s="4"/>
      <c r="Q30" s="4"/>
      <c r="R30" s="4"/>
      <c r="S30" s="4"/>
      <c r="T30" s="4"/>
      <c r="U30" s="4"/>
      <c r="V30" s="4"/>
      <c r="W30" s="4"/>
      <c r="X30" s="4"/>
      <c r="Y30" s="4"/>
      <c r="Z30" s="4"/>
      <c r="AA30" s="4"/>
      <c r="AB30" s="4"/>
      <c r="AC30" s="4"/>
      <c r="AD30" s="4"/>
      <c r="AE30" s="4"/>
      <c r="AF30" s="4"/>
      <c r="AG30" s="4"/>
      <c r="AH30" s="4"/>
      <c r="AI30" s="4"/>
      <c r="AJ30" s="4"/>
      <c r="AK30" s="4"/>
      <c r="AL30" s="4"/>
      <c r="AM30" t="s">
        <v>130</v>
      </c>
      <c r="AN30">
        <v>0</v>
      </c>
      <c r="AO30">
        <v>1</v>
      </c>
      <c r="AP30">
        <v>9</v>
      </c>
      <c r="AQ30">
        <v>18</v>
      </c>
      <c r="AR30">
        <v>14</v>
      </c>
      <c r="AS30">
        <v>1</v>
      </c>
      <c r="AT30">
        <v>43</v>
      </c>
      <c r="AU30" t="s">
        <v>130</v>
      </c>
      <c r="AV30">
        <v>0</v>
      </c>
      <c r="AW30">
        <v>1</v>
      </c>
      <c r="AX30">
        <v>9</v>
      </c>
      <c r="AY30">
        <v>18</v>
      </c>
      <c r="AZ30">
        <v>14</v>
      </c>
      <c r="BA30">
        <v>4.07</v>
      </c>
      <c r="BB30">
        <v>0.81</v>
      </c>
      <c r="BC30">
        <v>4</v>
      </c>
      <c r="BD30">
        <v>4</v>
      </c>
    </row>
    <row r="31" spans="1:56" x14ac:dyDescent="0.25">
      <c r="C31" s="67"/>
      <c r="D31" s="67"/>
      <c r="E31" s="67"/>
      <c r="F31" s="67"/>
      <c r="G31" s="67"/>
      <c r="H31" s="67"/>
      <c r="I31" s="67"/>
      <c r="J31" s="67"/>
      <c r="AM31" t="s">
        <v>131</v>
      </c>
      <c r="AN31">
        <v>0</v>
      </c>
      <c r="AO31">
        <v>0</v>
      </c>
      <c r="AP31">
        <v>5</v>
      </c>
      <c r="AQ31">
        <v>13</v>
      </c>
      <c r="AR31">
        <v>13</v>
      </c>
      <c r="AS31">
        <v>12</v>
      </c>
      <c r="AT31">
        <v>43</v>
      </c>
      <c r="AU31" t="s">
        <v>131</v>
      </c>
      <c r="AV31">
        <v>0</v>
      </c>
      <c r="AW31">
        <v>0</v>
      </c>
      <c r="AX31">
        <v>5</v>
      </c>
      <c r="AY31">
        <v>13</v>
      </c>
      <c r="AZ31">
        <v>13</v>
      </c>
      <c r="BA31">
        <v>4.26</v>
      </c>
      <c r="BB31">
        <v>0.73</v>
      </c>
      <c r="BC31">
        <v>4</v>
      </c>
      <c r="BD31">
        <v>4</v>
      </c>
    </row>
    <row r="32" spans="1:56" ht="18.75" x14ac:dyDescent="0.3">
      <c r="A32" s="6">
        <v>1</v>
      </c>
      <c r="B32" s="90" t="s">
        <v>7</v>
      </c>
      <c r="C32" s="91"/>
      <c r="D32" s="91"/>
      <c r="E32" s="91"/>
      <c r="F32" s="91"/>
      <c r="G32" s="91"/>
      <c r="H32" s="91"/>
      <c r="I32" s="91"/>
      <c r="J32" s="91"/>
      <c r="K32" s="91"/>
      <c r="L32" s="91"/>
      <c r="M32" s="91"/>
      <c r="N32" s="91"/>
      <c r="O32" s="91"/>
      <c r="P32" s="91"/>
      <c r="Q32" s="91"/>
      <c r="R32" s="91"/>
      <c r="S32" s="91"/>
      <c r="T32" s="91"/>
      <c r="U32" s="92"/>
      <c r="AM32" t="s">
        <v>132</v>
      </c>
      <c r="AN32">
        <v>0</v>
      </c>
      <c r="AO32">
        <v>4</v>
      </c>
      <c r="AP32">
        <v>7</v>
      </c>
      <c r="AQ32">
        <v>17</v>
      </c>
      <c r="AR32">
        <v>15</v>
      </c>
      <c r="AS32">
        <v>0</v>
      </c>
      <c r="AT32">
        <v>43</v>
      </c>
      <c r="AU32" t="s">
        <v>132</v>
      </c>
      <c r="AV32">
        <v>0</v>
      </c>
      <c r="AW32">
        <v>4</v>
      </c>
      <c r="AX32">
        <v>7</v>
      </c>
      <c r="AY32">
        <v>17</v>
      </c>
      <c r="AZ32">
        <v>15</v>
      </c>
      <c r="BA32">
        <v>4</v>
      </c>
      <c r="BB32">
        <v>0.95</v>
      </c>
      <c r="BC32">
        <v>4</v>
      </c>
      <c r="BD32">
        <v>4</v>
      </c>
    </row>
    <row r="33" spans="1:56" ht="18.75" x14ac:dyDescent="0.3">
      <c r="A33" s="7"/>
      <c r="B33" s="8"/>
      <c r="C33" s="67"/>
      <c r="D33" s="67"/>
      <c r="E33" s="67"/>
      <c r="F33" s="67"/>
      <c r="G33" s="67"/>
      <c r="H33" s="67"/>
      <c r="I33" s="67"/>
      <c r="J33" s="67"/>
      <c r="AM33" t="s">
        <v>133</v>
      </c>
      <c r="AN33">
        <v>0</v>
      </c>
      <c r="AO33">
        <v>2</v>
      </c>
      <c r="AP33">
        <v>2</v>
      </c>
      <c r="AQ33">
        <v>12</v>
      </c>
      <c r="AR33">
        <v>17</v>
      </c>
      <c r="AS33">
        <v>10</v>
      </c>
      <c r="AT33">
        <v>43</v>
      </c>
      <c r="AU33" t="s">
        <v>133</v>
      </c>
      <c r="AV33">
        <v>0</v>
      </c>
      <c r="AW33">
        <v>2</v>
      </c>
      <c r="AX33">
        <v>2</v>
      </c>
      <c r="AY33">
        <v>12</v>
      </c>
      <c r="AZ33">
        <v>17</v>
      </c>
      <c r="BA33">
        <v>4.33</v>
      </c>
      <c r="BB33">
        <v>0.85</v>
      </c>
      <c r="BC33">
        <v>5</v>
      </c>
      <c r="BD33">
        <v>5</v>
      </c>
    </row>
    <row r="34" spans="1:56" ht="40.5" customHeight="1" x14ac:dyDescent="0.3">
      <c r="A34" s="7"/>
      <c r="B34" s="8"/>
      <c r="C34" s="67"/>
      <c r="D34" s="67"/>
      <c r="E34" s="67"/>
      <c r="F34" s="67"/>
      <c r="G34" s="67"/>
      <c r="H34" s="67"/>
      <c r="I34" s="67"/>
      <c r="J34" s="67"/>
      <c r="AM34" t="s">
        <v>134</v>
      </c>
      <c r="AN34">
        <v>0</v>
      </c>
      <c r="AO34">
        <v>3</v>
      </c>
      <c r="AP34">
        <v>3</v>
      </c>
      <c r="AQ34">
        <v>10</v>
      </c>
      <c r="AR34">
        <v>18</v>
      </c>
      <c r="AS34">
        <v>9</v>
      </c>
      <c r="AT34">
        <v>43</v>
      </c>
      <c r="AU34" t="s">
        <v>134</v>
      </c>
      <c r="AV34">
        <v>0</v>
      </c>
      <c r="AW34">
        <v>3</v>
      </c>
      <c r="AX34">
        <v>3</v>
      </c>
      <c r="AY34">
        <v>10</v>
      </c>
      <c r="AZ34">
        <v>18</v>
      </c>
      <c r="BA34">
        <v>4.26</v>
      </c>
      <c r="BB34">
        <v>0.96</v>
      </c>
      <c r="BC34">
        <v>5</v>
      </c>
      <c r="BD34">
        <v>5</v>
      </c>
    </row>
    <row r="35" spans="1:56" ht="18.75" x14ac:dyDescent="0.3">
      <c r="A35" s="7"/>
      <c r="B35" s="8"/>
      <c r="C35" s="67"/>
      <c r="D35" s="67"/>
      <c r="E35" s="67"/>
      <c r="F35" s="67"/>
      <c r="G35" s="67"/>
      <c r="H35" s="67"/>
      <c r="I35" s="67"/>
      <c r="J35" s="67"/>
      <c r="AM35" t="s">
        <v>135</v>
      </c>
      <c r="AN35">
        <v>0</v>
      </c>
      <c r="AO35">
        <v>1</v>
      </c>
      <c r="AP35">
        <v>2</v>
      </c>
      <c r="AQ35">
        <v>5</v>
      </c>
      <c r="AR35">
        <v>24</v>
      </c>
      <c r="AS35">
        <v>11</v>
      </c>
      <c r="AT35">
        <v>43</v>
      </c>
      <c r="AU35" t="s">
        <v>135</v>
      </c>
      <c r="AV35">
        <v>0</v>
      </c>
      <c r="AW35">
        <v>1</v>
      </c>
      <c r="AX35">
        <v>2</v>
      </c>
      <c r="AY35">
        <v>5</v>
      </c>
      <c r="AZ35">
        <v>24</v>
      </c>
      <c r="BA35">
        <v>4.63</v>
      </c>
      <c r="BB35">
        <v>0.75</v>
      </c>
      <c r="BC35">
        <v>5</v>
      </c>
      <c r="BD35">
        <v>5</v>
      </c>
    </row>
    <row r="36" spans="1:56" ht="39.75" customHeight="1" x14ac:dyDescent="0.3">
      <c r="A36" s="7"/>
      <c r="B36" s="8"/>
      <c r="C36" s="67"/>
      <c r="D36" s="67"/>
      <c r="E36" s="67"/>
      <c r="F36" s="67"/>
      <c r="G36" s="67"/>
      <c r="H36" s="67"/>
      <c r="I36" s="67"/>
      <c r="J36" s="67"/>
      <c r="AM36" t="s">
        <v>136</v>
      </c>
      <c r="AN36">
        <v>1</v>
      </c>
      <c r="AO36">
        <v>2</v>
      </c>
      <c r="AP36">
        <v>3</v>
      </c>
      <c r="AQ36">
        <v>12</v>
      </c>
      <c r="AR36">
        <v>19</v>
      </c>
      <c r="AS36">
        <v>6</v>
      </c>
      <c r="AT36">
        <v>43</v>
      </c>
      <c r="AU36" t="s">
        <v>136</v>
      </c>
      <c r="AV36">
        <v>1</v>
      </c>
      <c r="AW36">
        <v>2</v>
      </c>
      <c r="AX36">
        <v>3</v>
      </c>
      <c r="AY36">
        <v>12</v>
      </c>
      <c r="AZ36">
        <v>19</v>
      </c>
      <c r="BA36">
        <v>4.24</v>
      </c>
      <c r="BB36">
        <v>1.01</v>
      </c>
      <c r="BC36">
        <v>5</v>
      </c>
      <c r="BD36">
        <v>5</v>
      </c>
    </row>
    <row r="37" spans="1:56" ht="18.75" x14ac:dyDescent="0.3">
      <c r="A37" s="7"/>
      <c r="B37" s="8"/>
      <c r="C37" s="67"/>
      <c r="D37" s="67"/>
      <c r="E37" s="67"/>
      <c r="F37" s="67"/>
      <c r="G37" s="67"/>
      <c r="H37" s="67"/>
      <c r="I37" s="67"/>
      <c r="J37" s="67"/>
      <c r="AM37" t="s">
        <v>137</v>
      </c>
      <c r="AN37">
        <v>0</v>
      </c>
      <c r="AO37">
        <v>1</v>
      </c>
      <c r="AP37">
        <v>3</v>
      </c>
      <c r="AQ37">
        <v>13</v>
      </c>
      <c r="AR37">
        <v>24</v>
      </c>
      <c r="AS37">
        <v>2</v>
      </c>
      <c r="AT37">
        <v>43</v>
      </c>
      <c r="AU37" t="s">
        <v>137</v>
      </c>
      <c r="AV37">
        <v>0</v>
      </c>
      <c r="AW37">
        <v>1</v>
      </c>
      <c r="AX37">
        <v>3</v>
      </c>
      <c r="AY37">
        <v>13</v>
      </c>
      <c r="AZ37">
        <v>24</v>
      </c>
      <c r="BA37">
        <v>4.46</v>
      </c>
      <c r="BB37">
        <v>0.74</v>
      </c>
      <c r="BC37">
        <v>5</v>
      </c>
      <c r="BD37">
        <v>5</v>
      </c>
    </row>
    <row r="38" spans="1:56" ht="18.75" x14ac:dyDescent="0.3">
      <c r="A38" s="7"/>
      <c r="B38" s="8"/>
      <c r="C38" s="67"/>
      <c r="D38" s="67"/>
      <c r="E38" s="67"/>
      <c r="F38" s="67"/>
      <c r="G38" s="67"/>
      <c r="H38" s="67"/>
      <c r="I38" s="67"/>
      <c r="J38" s="67"/>
      <c r="AM38" t="s">
        <v>138</v>
      </c>
      <c r="AN38">
        <v>2</v>
      </c>
      <c r="AO38">
        <v>0</v>
      </c>
      <c r="AP38">
        <v>4</v>
      </c>
      <c r="AQ38">
        <v>8</v>
      </c>
      <c r="AR38">
        <v>27</v>
      </c>
      <c r="AS38">
        <v>2</v>
      </c>
      <c r="AT38">
        <v>43</v>
      </c>
      <c r="AU38" t="s">
        <v>138</v>
      </c>
      <c r="AV38">
        <v>2</v>
      </c>
      <c r="AW38">
        <v>0</v>
      </c>
      <c r="AX38">
        <v>4</v>
      </c>
      <c r="AY38">
        <v>8</v>
      </c>
      <c r="AZ38">
        <v>27</v>
      </c>
      <c r="BA38">
        <v>4.41</v>
      </c>
      <c r="BB38">
        <v>1.02</v>
      </c>
      <c r="BC38">
        <v>5</v>
      </c>
      <c r="BD38">
        <v>5</v>
      </c>
    </row>
    <row r="39" spans="1:56" x14ac:dyDescent="0.25">
      <c r="C39" s="67"/>
      <c r="D39" s="67"/>
      <c r="E39" s="67"/>
      <c r="F39" s="67"/>
      <c r="G39" s="67"/>
      <c r="H39" s="67"/>
      <c r="I39" s="67"/>
      <c r="J39" s="67"/>
      <c r="AM39" t="s">
        <v>139</v>
      </c>
      <c r="AN39">
        <v>0</v>
      </c>
      <c r="AO39">
        <v>2</v>
      </c>
      <c r="AP39">
        <v>3</v>
      </c>
      <c r="AQ39">
        <v>7</v>
      </c>
      <c r="AR39">
        <v>13</v>
      </c>
      <c r="AS39">
        <v>18</v>
      </c>
      <c r="AT39">
        <v>43</v>
      </c>
      <c r="AU39" t="s">
        <v>139</v>
      </c>
      <c r="AV39">
        <v>0</v>
      </c>
      <c r="AW39">
        <v>2</v>
      </c>
      <c r="AX39">
        <v>3</v>
      </c>
      <c r="AY39">
        <v>7</v>
      </c>
      <c r="AZ39">
        <v>13</v>
      </c>
      <c r="BA39">
        <v>4.24</v>
      </c>
      <c r="BB39">
        <v>0.97</v>
      </c>
      <c r="BC39">
        <v>5</v>
      </c>
      <c r="BD39">
        <v>5</v>
      </c>
    </row>
    <row r="40" spans="1:56" ht="18.75" x14ac:dyDescent="0.3">
      <c r="B40" s="9"/>
      <c r="C40" s="67"/>
      <c r="D40" s="67"/>
      <c r="E40" s="67"/>
      <c r="F40" s="67"/>
      <c r="G40" s="67"/>
      <c r="H40" s="67"/>
      <c r="I40" s="67"/>
      <c r="J40" s="67"/>
      <c r="AM40" t="s">
        <v>140</v>
      </c>
      <c r="AN40">
        <v>0</v>
      </c>
      <c r="AO40">
        <v>3</v>
      </c>
      <c r="AP40">
        <v>5</v>
      </c>
      <c r="AQ40">
        <v>9</v>
      </c>
      <c r="AR40">
        <v>26</v>
      </c>
      <c r="AS40">
        <v>0</v>
      </c>
      <c r="AT40">
        <v>43</v>
      </c>
      <c r="AU40" t="s">
        <v>140</v>
      </c>
      <c r="AV40">
        <v>0</v>
      </c>
      <c r="AW40">
        <v>3</v>
      </c>
      <c r="AX40">
        <v>5</v>
      </c>
      <c r="AY40">
        <v>9</v>
      </c>
      <c r="AZ40">
        <v>26</v>
      </c>
      <c r="BA40">
        <v>4.3499999999999996</v>
      </c>
      <c r="BB40">
        <v>0.95</v>
      </c>
      <c r="BC40">
        <v>5</v>
      </c>
      <c r="BD40">
        <v>5</v>
      </c>
    </row>
    <row r="41" spans="1:56" s="5" customFormat="1" x14ac:dyDescent="0.25">
      <c r="A41"/>
      <c r="B41"/>
      <c r="C41" s="67"/>
      <c r="D41" s="67"/>
      <c r="E41" s="67"/>
      <c r="F41" s="67"/>
      <c r="G41" s="67"/>
      <c r="H41" s="67"/>
      <c r="I41" s="67"/>
      <c r="J41" s="67"/>
      <c r="K41"/>
      <c r="L41"/>
      <c r="M41"/>
      <c r="N41"/>
      <c r="O41"/>
      <c r="P41"/>
      <c r="Q41"/>
      <c r="R41"/>
      <c r="S41"/>
      <c r="T41"/>
      <c r="U41"/>
      <c r="V41"/>
      <c r="W41"/>
      <c r="X41"/>
      <c r="Y41"/>
      <c r="Z41"/>
      <c r="AA41"/>
      <c r="AB41"/>
      <c r="AC41"/>
      <c r="AD41"/>
      <c r="AE41"/>
      <c r="AF41"/>
      <c r="AG41"/>
      <c r="AH41"/>
      <c r="AI41"/>
      <c r="AJ41"/>
      <c r="AK41"/>
      <c r="AL41"/>
      <c r="AM41" t="s">
        <v>141</v>
      </c>
      <c r="AN41">
        <v>0</v>
      </c>
      <c r="AO41">
        <v>2</v>
      </c>
      <c r="AP41">
        <v>1</v>
      </c>
      <c r="AQ41">
        <v>13</v>
      </c>
      <c r="AR41">
        <v>27</v>
      </c>
      <c r="AS41">
        <v>0</v>
      </c>
      <c r="AT41">
        <v>43</v>
      </c>
      <c r="AU41" t="s">
        <v>141</v>
      </c>
      <c r="AV41">
        <v>0</v>
      </c>
      <c r="AW41">
        <v>2</v>
      </c>
      <c r="AX41">
        <v>1</v>
      </c>
      <c r="AY41">
        <v>13</v>
      </c>
      <c r="AZ41">
        <v>27</v>
      </c>
      <c r="BA41">
        <v>4.51</v>
      </c>
      <c r="BB41">
        <v>0.77</v>
      </c>
      <c r="BC41">
        <v>5</v>
      </c>
      <c r="BD41">
        <v>5</v>
      </c>
    </row>
    <row r="42" spans="1:56" x14ac:dyDescent="0.25">
      <c r="V42" s="82" t="s">
        <v>8</v>
      </c>
      <c r="W42" s="82"/>
      <c r="X42" s="82"/>
      <c r="Y42" s="82"/>
      <c r="Z42" s="82"/>
      <c r="AA42" s="82"/>
      <c r="AC42" s="82" t="s">
        <v>9</v>
      </c>
      <c r="AD42" s="82"/>
      <c r="AE42" s="82"/>
      <c r="AF42" s="82"/>
      <c r="AG42" s="82"/>
      <c r="AH42" s="82"/>
      <c r="AI42" s="83" t="s">
        <v>10</v>
      </c>
      <c r="AJ42" s="83"/>
      <c r="AK42" s="83"/>
      <c r="AL42" s="83"/>
      <c r="AM42" t="s">
        <v>95</v>
      </c>
      <c r="AN42">
        <v>0</v>
      </c>
      <c r="AO42">
        <v>1</v>
      </c>
      <c r="AP42">
        <v>0</v>
      </c>
      <c r="AQ42">
        <v>13</v>
      </c>
      <c r="AR42">
        <v>28</v>
      </c>
      <c r="AS42">
        <v>1</v>
      </c>
      <c r="AT42">
        <v>43</v>
      </c>
      <c r="AU42" t="s">
        <v>95</v>
      </c>
      <c r="AV42">
        <v>0</v>
      </c>
      <c r="AW42">
        <v>1</v>
      </c>
      <c r="AX42">
        <v>0</v>
      </c>
      <c r="AY42">
        <v>13</v>
      </c>
      <c r="AZ42">
        <v>28</v>
      </c>
      <c r="BA42">
        <v>4.62</v>
      </c>
      <c r="BB42">
        <v>0.62</v>
      </c>
      <c r="BC42">
        <v>5</v>
      </c>
      <c r="BD42">
        <v>5</v>
      </c>
    </row>
    <row r="43" spans="1:56" ht="15.75" thickBot="1" x14ac:dyDescent="0.3">
      <c r="V43" s="82"/>
      <c r="W43" s="82"/>
      <c r="X43" s="82"/>
      <c r="Y43" s="82"/>
      <c r="Z43" s="82"/>
      <c r="AA43" s="82"/>
      <c r="AC43" s="82"/>
      <c r="AD43" s="82"/>
      <c r="AE43" s="82"/>
      <c r="AF43" s="82"/>
      <c r="AG43" s="82"/>
      <c r="AH43" s="82"/>
      <c r="AI43" s="83"/>
      <c r="AJ43" s="83"/>
      <c r="AK43" s="83"/>
      <c r="AL43" s="83"/>
      <c r="AM43" t="s">
        <v>142</v>
      </c>
      <c r="AN43">
        <v>0</v>
      </c>
      <c r="AO43">
        <v>1</v>
      </c>
      <c r="AP43">
        <v>0</v>
      </c>
      <c r="AQ43">
        <v>9</v>
      </c>
      <c r="AR43">
        <v>31</v>
      </c>
      <c r="AS43">
        <v>2</v>
      </c>
      <c r="AT43">
        <v>43</v>
      </c>
      <c r="AU43" t="s">
        <v>142</v>
      </c>
      <c r="AV43">
        <v>0</v>
      </c>
      <c r="AW43">
        <v>1</v>
      </c>
      <c r="AX43">
        <v>0</v>
      </c>
      <c r="AY43">
        <v>9</v>
      </c>
      <c r="AZ43">
        <v>31</v>
      </c>
      <c r="BA43">
        <v>4.71</v>
      </c>
      <c r="BB43">
        <v>0.6</v>
      </c>
      <c r="BC43">
        <v>5</v>
      </c>
      <c r="BD43">
        <v>5</v>
      </c>
    </row>
    <row r="44" spans="1:56" ht="18.75" x14ac:dyDescent="0.25">
      <c r="A44" s="10"/>
      <c r="B44" s="89"/>
      <c r="C44" s="89"/>
      <c r="D44" s="89"/>
      <c r="E44" s="89"/>
      <c r="F44" s="89"/>
      <c r="G44" s="89"/>
      <c r="H44" s="89"/>
      <c r="I44" s="89"/>
      <c r="J44" s="89"/>
      <c r="K44" s="89"/>
      <c r="L44" s="89"/>
      <c r="M44" s="89"/>
      <c r="N44" s="89"/>
      <c r="O44" s="89"/>
      <c r="P44" s="89"/>
      <c r="Q44" s="89"/>
      <c r="R44" s="89"/>
      <c r="S44" s="89"/>
      <c r="T44" s="89"/>
      <c r="U44" s="89"/>
      <c r="V44" s="11">
        <v>1</v>
      </c>
      <c r="W44" s="12">
        <v>2</v>
      </c>
      <c r="X44" s="12">
        <v>3</v>
      </c>
      <c r="Y44" s="12">
        <v>4</v>
      </c>
      <c r="Z44" s="13">
        <v>5</v>
      </c>
      <c r="AA44" s="13" t="s">
        <v>11</v>
      </c>
      <c r="AB44" s="14" t="s">
        <v>12</v>
      </c>
      <c r="AC44" s="11">
        <v>1</v>
      </c>
      <c r="AD44" s="12">
        <v>2</v>
      </c>
      <c r="AE44" s="12">
        <v>3</v>
      </c>
      <c r="AF44" s="12">
        <v>4</v>
      </c>
      <c r="AG44" s="13">
        <v>5</v>
      </c>
      <c r="AH44" s="13" t="s">
        <v>11</v>
      </c>
      <c r="AI44" s="15" t="s">
        <v>13</v>
      </c>
      <c r="AJ44" s="16" t="s">
        <v>14</v>
      </c>
      <c r="AK44" s="16" t="s">
        <v>15</v>
      </c>
      <c r="AL44" s="16" t="s">
        <v>16</v>
      </c>
      <c r="AM44" t="s">
        <v>143</v>
      </c>
      <c r="AN44">
        <v>0</v>
      </c>
      <c r="AO44">
        <v>1</v>
      </c>
      <c r="AP44">
        <v>3</v>
      </c>
      <c r="AQ44">
        <v>12</v>
      </c>
      <c r="AR44">
        <v>27</v>
      </c>
      <c r="AS44">
        <v>0</v>
      </c>
      <c r="AT44">
        <v>43</v>
      </c>
      <c r="AU44" t="s">
        <v>143</v>
      </c>
      <c r="AV44">
        <v>0</v>
      </c>
      <c r="AW44">
        <v>1</v>
      </c>
      <c r="AX44">
        <v>3</v>
      </c>
      <c r="AY44">
        <v>12</v>
      </c>
      <c r="AZ44">
        <v>27</v>
      </c>
      <c r="BA44">
        <v>4.51</v>
      </c>
      <c r="BB44">
        <v>0.74</v>
      </c>
      <c r="BC44">
        <v>5</v>
      </c>
      <c r="BD44">
        <v>5</v>
      </c>
    </row>
    <row r="45" spans="1:56" ht="18.75" x14ac:dyDescent="0.25">
      <c r="A45" s="88" t="s">
        <v>17</v>
      </c>
      <c r="B45" s="88"/>
      <c r="C45" s="88"/>
      <c r="D45" s="88"/>
      <c r="E45" s="88"/>
      <c r="F45" s="88"/>
      <c r="G45" s="88"/>
      <c r="H45" s="88"/>
      <c r="I45" s="88"/>
      <c r="J45" s="88"/>
      <c r="K45" s="88"/>
      <c r="L45" s="88"/>
      <c r="M45" s="88"/>
      <c r="N45" s="88"/>
      <c r="O45" s="88"/>
      <c r="P45" s="88"/>
      <c r="Q45" s="88"/>
      <c r="R45" s="88"/>
      <c r="S45" s="88"/>
      <c r="T45" s="88"/>
      <c r="U45" s="77"/>
      <c r="V45" s="87"/>
      <c r="W45" s="87"/>
      <c r="X45" s="87"/>
      <c r="Y45" s="87"/>
      <c r="Z45" s="87"/>
      <c r="AA45" s="87"/>
      <c r="AB45" s="87"/>
      <c r="AC45" s="87"/>
      <c r="AD45" s="87"/>
      <c r="AE45" s="87"/>
      <c r="AF45" s="87"/>
      <c r="AG45" s="87"/>
      <c r="AH45" s="87"/>
      <c r="AI45" s="87"/>
      <c r="AJ45" s="87"/>
      <c r="AK45" s="87"/>
      <c r="AL45" s="87"/>
      <c r="AM45" t="s">
        <v>144</v>
      </c>
      <c r="AN45">
        <v>0</v>
      </c>
      <c r="AO45">
        <v>2</v>
      </c>
      <c r="AP45">
        <v>2</v>
      </c>
      <c r="AQ45">
        <v>14</v>
      </c>
      <c r="AR45">
        <v>25</v>
      </c>
      <c r="AS45">
        <v>0</v>
      </c>
      <c r="AT45">
        <v>43</v>
      </c>
      <c r="AU45" t="s">
        <v>144</v>
      </c>
      <c r="AV45">
        <v>0</v>
      </c>
      <c r="AW45">
        <v>2</v>
      </c>
      <c r="AX45">
        <v>2</v>
      </c>
      <c r="AY45">
        <v>14</v>
      </c>
      <c r="AZ45">
        <v>25</v>
      </c>
      <c r="BA45">
        <v>4.4400000000000004</v>
      </c>
      <c r="BB45">
        <v>0.8</v>
      </c>
      <c r="BC45">
        <v>5</v>
      </c>
      <c r="BD45">
        <v>5</v>
      </c>
    </row>
    <row r="46" spans="1:56" ht="18.75" x14ac:dyDescent="0.25">
      <c r="A46" s="19">
        <v>2</v>
      </c>
      <c r="B46" s="74" t="s">
        <v>18</v>
      </c>
      <c r="C46" s="74"/>
      <c r="D46" s="74"/>
      <c r="E46" s="74"/>
      <c r="F46" s="74"/>
      <c r="G46" s="74"/>
      <c r="H46" s="74"/>
      <c r="I46" s="74"/>
      <c r="J46" s="74"/>
      <c r="K46" s="74"/>
      <c r="L46" s="74"/>
      <c r="M46" s="74"/>
      <c r="N46" s="74"/>
      <c r="O46" s="74"/>
      <c r="P46" s="74"/>
      <c r="Q46" s="74"/>
      <c r="R46" s="74"/>
      <c r="S46" s="74"/>
      <c r="T46" s="74"/>
      <c r="U46" s="75"/>
      <c r="V46" s="20">
        <f>+AN3</f>
        <v>0</v>
      </c>
      <c r="W46" s="20">
        <f t="shared" ref="W46:AA55" si="0">+AO3</f>
        <v>1</v>
      </c>
      <c r="X46" s="20">
        <f t="shared" si="0"/>
        <v>6</v>
      </c>
      <c r="Y46" s="20">
        <f t="shared" si="0"/>
        <v>7</v>
      </c>
      <c r="Z46" s="20">
        <f t="shared" si="0"/>
        <v>25</v>
      </c>
      <c r="AA46" s="20">
        <f t="shared" si="0"/>
        <v>0</v>
      </c>
      <c r="AB46" s="21">
        <f>SUM(V46:AA46)</f>
        <v>39</v>
      </c>
      <c r="AC46" s="22">
        <f>V46/$AB46</f>
        <v>0</v>
      </c>
      <c r="AD46" s="22">
        <f t="shared" ref="AD46:AH55" si="1">W46/$AB46</f>
        <v>2.564102564102564E-2</v>
      </c>
      <c r="AE46" s="22">
        <f t="shared" si="1"/>
        <v>0.15384615384615385</v>
      </c>
      <c r="AF46" s="22">
        <f t="shared" si="1"/>
        <v>0.17948717948717949</v>
      </c>
      <c r="AG46" s="22">
        <f t="shared" si="1"/>
        <v>0.64102564102564108</v>
      </c>
      <c r="AH46" s="22">
        <f t="shared" si="1"/>
        <v>0</v>
      </c>
      <c r="AI46" s="69">
        <f t="shared" ref="AI46:AL55" si="2">+BA3</f>
        <v>4.4400000000000004</v>
      </c>
      <c r="AJ46" s="69">
        <f t="shared" si="2"/>
        <v>0.85</v>
      </c>
      <c r="AK46" s="20">
        <f t="shared" si="2"/>
        <v>5</v>
      </c>
      <c r="AL46" s="20">
        <f t="shared" si="2"/>
        <v>5</v>
      </c>
      <c r="AM46" s="5" t="s">
        <v>145</v>
      </c>
      <c r="AN46" s="5">
        <v>1</v>
      </c>
      <c r="AO46" s="5">
        <v>0</v>
      </c>
      <c r="AP46" s="5">
        <v>6</v>
      </c>
      <c r="AQ46" s="5">
        <v>6</v>
      </c>
      <c r="AR46" s="5">
        <v>29</v>
      </c>
      <c r="AS46" s="5">
        <v>1</v>
      </c>
      <c r="AT46" s="5">
        <v>43</v>
      </c>
      <c r="AU46" s="5" t="s">
        <v>145</v>
      </c>
      <c r="AV46" s="5">
        <v>1</v>
      </c>
      <c r="AW46" s="5">
        <v>0</v>
      </c>
      <c r="AX46" s="5">
        <v>6</v>
      </c>
      <c r="AY46" s="5">
        <v>6</v>
      </c>
      <c r="AZ46" s="5">
        <v>29</v>
      </c>
      <c r="BA46" s="5">
        <v>4.4800000000000004</v>
      </c>
      <c r="BB46" s="5">
        <v>0.92</v>
      </c>
      <c r="BC46" s="5">
        <v>5</v>
      </c>
      <c r="BD46" s="5">
        <v>5</v>
      </c>
    </row>
    <row r="47" spans="1:56" ht="18.75" x14ac:dyDescent="0.25">
      <c r="A47" s="19">
        <v>3</v>
      </c>
      <c r="B47" s="74" t="s">
        <v>19</v>
      </c>
      <c r="C47" s="74"/>
      <c r="D47" s="74"/>
      <c r="E47" s="74"/>
      <c r="F47" s="74"/>
      <c r="G47" s="74"/>
      <c r="H47" s="74"/>
      <c r="I47" s="74"/>
      <c r="J47" s="74"/>
      <c r="K47" s="74"/>
      <c r="L47" s="74"/>
      <c r="M47" s="74"/>
      <c r="N47" s="74"/>
      <c r="O47" s="74"/>
      <c r="P47" s="74"/>
      <c r="Q47" s="74"/>
      <c r="R47" s="74"/>
      <c r="S47" s="74"/>
      <c r="T47" s="74"/>
      <c r="U47" s="75"/>
      <c r="V47" s="20">
        <f t="shared" ref="V47:V55" si="3">+AN4</f>
        <v>0</v>
      </c>
      <c r="W47" s="20">
        <f t="shared" si="0"/>
        <v>1</v>
      </c>
      <c r="X47" s="20">
        <f t="shared" si="0"/>
        <v>8</v>
      </c>
      <c r="Y47" s="20">
        <f t="shared" si="0"/>
        <v>11</v>
      </c>
      <c r="Z47" s="20">
        <f t="shared" si="0"/>
        <v>19</v>
      </c>
      <c r="AA47" s="20">
        <f t="shared" si="0"/>
        <v>0</v>
      </c>
      <c r="AB47" s="21">
        <f t="shared" ref="AB47:AB55" si="4">SUM(V47:AA47)</f>
        <v>39</v>
      </c>
      <c r="AC47" s="22">
        <f t="shared" ref="AC47:AC55" si="5">V47/$AB47</f>
        <v>0</v>
      </c>
      <c r="AD47" s="22">
        <f t="shared" si="1"/>
        <v>2.564102564102564E-2</v>
      </c>
      <c r="AE47" s="22">
        <f t="shared" si="1"/>
        <v>0.20512820512820512</v>
      </c>
      <c r="AF47" s="22">
        <f t="shared" si="1"/>
        <v>0.28205128205128205</v>
      </c>
      <c r="AG47" s="22">
        <f t="shared" si="1"/>
        <v>0.48717948717948717</v>
      </c>
      <c r="AH47" s="22">
        <f t="shared" si="1"/>
        <v>0</v>
      </c>
      <c r="AI47" s="69">
        <f t="shared" si="2"/>
        <v>4.2300000000000004</v>
      </c>
      <c r="AJ47" s="69">
        <f t="shared" si="2"/>
        <v>0.87</v>
      </c>
      <c r="AK47" s="20">
        <f t="shared" si="2"/>
        <v>4</v>
      </c>
      <c r="AL47" s="20">
        <f t="shared" si="2"/>
        <v>5</v>
      </c>
      <c r="AM47" t="s">
        <v>146</v>
      </c>
      <c r="AN47">
        <v>0</v>
      </c>
      <c r="AO47">
        <v>1</v>
      </c>
      <c r="AP47">
        <v>2</v>
      </c>
      <c r="AQ47">
        <v>16</v>
      </c>
      <c r="AR47">
        <v>24</v>
      </c>
      <c r="AS47">
        <v>0</v>
      </c>
      <c r="AT47">
        <v>43</v>
      </c>
      <c r="AU47" t="s">
        <v>146</v>
      </c>
      <c r="AV47">
        <v>0</v>
      </c>
      <c r="AW47">
        <v>1</v>
      </c>
      <c r="AX47">
        <v>2</v>
      </c>
      <c r="AY47">
        <v>16</v>
      </c>
      <c r="AZ47">
        <v>24</v>
      </c>
      <c r="BA47">
        <v>4.47</v>
      </c>
      <c r="BB47">
        <v>0.7</v>
      </c>
      <c r="BC47">
        <v>5</v>
      </c>
      <c r="BD47">
        <v>5</v>
      </c>
    </row>
    <row r="48" spans="1:56" ht="18.75" x14ac:dyDescent="0.25">
      <c r="A48" s="19">
        <v>4</v>
      </c>
      <c r="B48" s="74" t="s">
        <v>85</v>
      </c>
      <c r="C48" s="74"/>
      <c r="D48" s="74"/>
      <c r="E48" s="74"/>
      <c r="F48" s="74"/>
      <c r="G48" s="74"/>
      <c r="H48" s="74"/>
      <c r="I48" s="74"/>
      <c r="J48" s="74"/>
      <c r="K48" s="74"/>
      <c r="L48" s="74"/>
      <c r="M48" s="74"/>
      <c r="N48" s="74"/>
      <c r="O48" s="74"/>
      <c r="P48" s="74"/>
      <c r="Q48" s="74"/>
      <c r="R48" s="74"/>
      <c r="S48" s="74"/>
      <c r="T48" s="74"/>
      <c r="U48" s="75"/>
      <c r="V48" s="20">
        <f t="shared" si="3"/>
        <v>0</v>
      </c>
      <c r="W48" s="20">
        <f t="shared" si="0"/>
        <v>2</v>
      </c>
      <c r="X48" s="20">
        <f t="shared" si="0"/>
        <v>7</v>
      </c>
      <c r="Y48" s="20">
        <f t="shared" si="0"/>
        <v>14</v>
      </c>
      <c r="Z48" s="20">
        <f t="shared" si="0"/>
        <v>17</v>
      </c>
      <c r="AA48" s="20">
        <f t="shared" si="0"/>
        <v>3</v>
      </c>
      <c r="AB48" s="21">
        <f t="shared" si="4"/>
        <v>43</v>
      </c>
      <c r="AC48" s="22">
        <f t="shared" si="5"/>
        <v>0</v>
      </c>
      <c r="AD48" s="22">
        <f t="shared" si="1"/>
        <v>4.6511627906976744E-2</v>
      </c>
      <c r="AE48" s="22">
        <f t="shared" si="1"/>
        <v>0.16279069767441862</v>
      </c>
      <c r="AF48" s="22">
        <f t="shared" si="1"/>
        <v>0.32558139534883723</v>
      </c>
      <c r="AG48" s="22">
        <f t="shared" si="1"/>
        <v>0.39534883720930231</v>
      </c>
      <c r="AH48" s="22">
        <f t="shared" si="1"/>
        <v>6.9767441860465115E-2</v>
      </c>
      <c r="AI48" s="69">
        <f t="shared" si="2"/>
        <v>4.1500000000000004</v>
      </c>
      <c r="AJ48" s="69">
        <f t="shared" si="2"/>
        <v>0.89</v>
      </c>
      <c r="AK48" s="20">
        <f t="shared" si="2"/>
        <v>4</v>
      </c>
      <c r="AL48" s="20">
        <f t="shared" si="2"/>
        <v>5</v>
      </c>
      <c r="AM48" t="s">
        <v>155</v>
      </c>
      <c r="AU48" t="s">
        <v>155</v>
      </c>
    </row>
    <row r="49" spans="1:56" ht="18.75" x14ac:dyDescent="0.25">
      <c r="A49" s="19">
        <v>5</v>
      </c>
      <c r="B49" s="74" t="s">
        <v>86</v>
      </c>
      <c r="C49" s="74" t="s">
        <v>20</v>
      </c>
      <c r="D49" s="74" t="s">
        <v>20</v>
      </c>
      <c r="E49" s="74" t="s">
        <v>20</v>
      </c>
      <c r="F49" s="74" t="s">
        <v>20</v>
      </c>
      <c r="G49" s="74" t="s">
        <v>20</v>
      </c>
      <c r="H49" s="74" t="s">
        <v>20</v>
      </c>
      <c r="I49" s="74" t="s">
        <v>20</v>
      </c>
      <c r="J49" s="74" t="s">
        <v>20</v>
      </c>
      <c r="K49" s="74" t="s">
        <v>20</v>
      </c>
      <c r="L49" s="74" t="s">
        <v>20</v>
      </c>
      <c r="M49" s="74" t="s">
        <v>20</v>
      </c>
      <c r="N49" s="74" t="s">
        <v>20</v>
      </c>
      <c r="O49" s="74" t="s">
        <v>20</v>
      </c>
      <c r="P49" s="74" t="s">
        <v>20</v>
      </c>
      <c r="Q49" s="74" t="s">
        <v>20</v>
      </c>
      <c r="R49" s="74" t="s">
        <v>20</v>
      </c>
      <c r="S49" s="74" t="s">
        <v>20</v>
      </c>
      <c r="T49" s="74" t="s">
        <v>20</v>
      </c>
      <c r="U49" s="75" t="s">
        <v>20</v>
      </c>
      <c r="V49" s="20">
        <f t="shared" si="3"/>
        <v>2</v>
      </c>
      <c r="W49" s="20">
        <f t="shared" si="0"/>
        <v>0</v>
      </c>
      <c r="X49" s="20">
        <f t="shared" si="0"/>
        <v>1</v>
      </c>
      <c r="Y49" s="20">
        <f t="shared" si="0"/>
        <v>3</v>
      </c>
      <c r="Z49" s="20">
        <f t="shared" si="0"/>
        <v>37</v>
      </c>
      <c r="AA49" s="20">
        <f t="shared" si="0"/>
        <v>0</v>
      </c>
      <c r="AB49" s="21">
        <f t="shared" si="4"/>
        <v>43</v>
      </c>
      <c r="AC49" s="22">
        <f t="shared" si="5"/>
        <v>4.6511627906976744E-2</v>
      </c>
      <c r="AD49" s="22">
        <f t="shared" si="1"/>
        <v>0</v>
      </c>
      <c r="AE49" s="22">
        <f t="shared" si="1"/>
        <v>2.3255813953488372E-2</v>
      </c>
      <c r="AF49" s="22">
        <f t="shared" si="1"/>
        <v>6.9767441860465115E-2</v>
      </c>
      <c r="AG49" s="22">
        <f t="shared" si="1"/>
        <v>0.86046511627906974</v>
      </c>
      <c r="AH49" s="22">
        <f t="shared" si="1"/>
        <v>0</v>
      </c>
      <c r="AI49" s="69">
        <f t="shared" si="2"/>
        <v>4.7</v>
      </c>
      <c r="AJ49" s="69">
        <f t="shared" si="2"/>
        <v>0.91</v>
      </c>
      <c r="AK49" s="20">
        <f t="shared" si="2"/>
        <v>5</v>
      </c>
      <c r="AL49" s="20">
        <f t="shared" si="2"/>
        <v>5</v>
      </c>
      <c r="AU49" t="s">
        <v>98</v>
      </c>
    </row>
    <row r="50" spans="1:56" ht="18.75" x14ac:dyDescent="0.25">
      <c r="A50" s="19">
        <v>6</v>
      </c>
      <c r="B50" s="74" t="s">
        <v>87</v>
      </c>
      <c r="C50" s="74" t="s">
        <v>21</v>
      </c>
      <c r="D50" s="74" t="s">
        <v>21</v>
      </c>
      <c r="E50" s="74" t="s">
        <v>21</v>
      </c>
      <c r="F50" s="74" t="s">
        <v>21</v>
      </c>
      <c r="G50" s="74" t="s">
        <v>21</v>
      </c>
      <c r="H50" s="74" t="s">
        <v>21</v>
      </c>
      <c r="I50" s="74" t="s">
        <v>21</v>
      </c>
      <c r="J50" s="74" t="s">
        <v>21</v>
      </c>
      <c r="K50" s="74" t="s">
        <v>21</v>
      </c>
      <c r="L50" s="74" t="s">
        <v>21</v>
      </c>
      <c r="M50" s="74" t="s">
        <v>21</v>
      </c>
      <c r="N50" s="74" t="s">
        <v>21</v>
      </c>
      <c r="O50" s="74" t="s">
        <v>21</v>
      </c>
      <c r="P50" s="74" t="s">
        <v>21</v>
      </c>
      <c r="Q50" s="74" t="s">
        <v>21</v>
      </c>
      <c r="R50" s="74" t="s">
        <v>21</v>
      </c>
      <c r="S50" s="74" t="s">
        <v>21</v>
      </c>
      <c r="T50" s="74" t="s">
        <v>21</v>
      </c>
      <c r="U50" s="75" t="s">
        <v>21</v>
      </c>
      <c r="V50" s="20">
        <f t="shared" si="3"/>
        <v>0</v>
      </c>
      <c r="W50" s="20">
        <f t="shared" si="0"/>
        <v>0</v>
      </c>
      <c r="X50" s="20">
        <f t="shared" si="0"/>
        <v>0</v>
      </c>
      <c r="Y50" s="20">
        <f t="shared" si="0"/>
        <v>9</v>
      </c>
      <c r="Z50" s="20">
        <f t="shared" si="0"/>
        <v>34</v>
      </c>
      <c r="AA50" s="20">
        <f t="shared" si="0"/>
        <v>0</v>
      </c>
      <c r="AB50" s="21">
        <f t="shared" si="4"/>
        <v>43</v>
      </c>
      <c r="AC50" s="22">
        <f t="shared" si="5"/>
        <v>0</v>
      </c>
      <c r="AD50" s="22">
        <f t="shared" si="1"/>
        <v>0</v>
      </c>
      <c r="AE50" s="22">
        <f t="shared" si="1"/>
        <v>0</v>
      </c>
      <c r="AF50" s="22">
        <f t="shared" si="1"/>
        <v>0.20930232558139536</v>
      </c>
      <c r="AG50" s="22">
        <f t="shared" si="1"/>
        <v>0.79069767441860461</v>
      </c>
      <c r="AH50" s="22">
        <f t="shared" si="1"/>
        <v>0</v>
      </c>
      <c r="AI50" s="69">
        <f t="shared" si="2"/>
        <v>4.79</v>
      </c>
      <c r="AJ50" s="69">
        <f t="shared" si="2"/>
        <v>0.41</v>
      </c>
      <c r="AK50" s="20">
        <f t="shared" si="2"/>
        <v>5</v>
      </c>
      <c r="AL50" s="20">
        <f t="shared" si="2"/>
        <v>5</v>
      </c>
    </row>
    <row r="51" spans="1:56" ht="18.75" x14ac:dyDescent="0.25">
      <c r="A51" s="19">
        <v>7</v>
      </c>
      <c r="B51" s="74" t="s">
        <v>22</v>
      </c>
      <c r="C51" s="74" t="s">
        <v>23</v>
      </c>
      <c r="D51" s="74" t="s">
        <v>23</v>
      </c>
      <c r="E51" s="74" t="s">
        <v>23</v>
      </c>
      <c r="F51" s="74" t="s">
        <v>23</v>
      </c>
      <c r="G51" s="74" t="s">
        <v>23</v>
      </c>
      <c r="H51" s="74" t="s">
        <v>23</v>
      </c>
      <c r="I51" s="74" t="s">
        <v>23</v>
      </c>
      <c r="J51" s="74" t="s">
        <v>23</v>
      </c>
      <c r="K51" s="74" t="s">
        <v>23</v>
      </c>
      <c r="L51" s="74" t="s">
        <v>23</v>
      </c>
      <c r="M51" s="74" t="s">
        <v>23</v>
      </c>
      <c r="N51" s="74" t="s">
        <v>23</v>
      </c>
      <c r="O51" s="74" t="s">
        <v>23</v>
      </c>
      <c r="P51" s="74" t="s">
        <v>23</v>
      </c>
      <c r="Q51" s="74" t="s">
        <v>23</v>
      </c>
      <c r="R51" s="74" t="s">
        <v>23</v>
      </c>
      <c r="S51" s="74" t="s">
        <v>23</v>
      </c>
      <c r="T51" s="74" t="s">
        <v>23</v>
      </c>
      <c r="U51" s="75" t="s">
        <v>23</v>
      </c>
      <c r="V51" s="20">
        <f t="shared" si="3"/>
        <v>0</v>
      </c>
      <c r="W51" s="20">
        <f t="shared" si="0"/>
        <v>0</v>
      </c>
      <c r="X51" s="20">
        <f t="shared" si="0"/>
        <v>0</v>
      </c>
      <c r="Y51" s="20">
        <f t="shared" si="0"/>
        <v>8</v>
      </c>
      <c r="Z51" s="20">
        <f t="shared" si="0"/>
        <v>33</v>
      </c>
      <c r="AA51" s="20">
        <f t="shared" si="0"/>
        <v>2</v>
      </c>
      <c r="AB51" s="21">
        <f t="shared" si="4"/>
        <v>43</v>
      </c>
      <c r="AC51" s="22">
        <f t="shared" si="5"/>
        <v>0</v>
      </c>
      <c r="AD51" s="22">
        <f t="shared" si="1"/>
        <v>0</v>
      </c>
      <c r="AE51" s="22">
        <f t="shared" si="1"/>
        <v>0</v>
      </c>
      <c r="AF51" s="22">
        <f t="shared" si="1"/>
        <v>0.18604651162790697</v>
      </c>
      <c r="AG51" s="22">
        <f t="shared" si="1"/>
        <v>0.76744186046511631</v>
      </c>
      <c r="AH51" s="22">
        <f t="shared" si="1"/>
        <v>4.6511627906976744E-2</v>
      </c>
      <c r="AI51" s="69">
        <f t="shared" si="2"/>
        <v>4.8</v>
      </c>
      <c r="AJ51" s="69">
        <f t="shared" si="2"/>
        <v>0.4</v>
      </c>
      <c r="AK51" s="20">
        <f t="shared" si="2"/>
        <v>5</v>
      </c>
      <c r="AL51" s="20">
        <f t="shared" si="2"/>
        <v>5</v>
      </c>
    </row>
    <row r="52" spans="1:56" ht="18.75" x14ac:dyDescent="0.25">
      <c r="A52" s="19">
        <v>8</v>
      </c>
      <c r="B52" s="74" t="s">
        <v>24</v>
      </c>
      <c r="C52" s="74" t="s">
        <v>25</v>
      </c>
      <c r="D52" s="74" t="s">
        <v>25</v>
      </c>
      <c r="E52" s="74" t="s">
        <v>25</v>
      </c>
      <c r="F52" s="74" t="s">
        <v>25</v>
      </c>
      <c r="G52" s="74" t="s">
        <v>25</v>
      </c>
      <c r="H52" s="74" t="s">
        <v>25</v>
      </c>
      <c r="I52" s="74" t="s">
        <v>25</v>
      </c>
      <c r="J52" s="74" t="s">
        <v>25</v>
      </c>
      <c r="K52" s="74" t="s">
        <v>25</v>
      </c>
      <c r="L52" s="74" t="s">
        <v>25</v>
      </c>
      <c r="M52" s="74" t="s">
        <v>25</v>
      </c>
      <c r="N52" s="74" t="s">
        <v>25</v>
      </c>
      <c r="O52" s="74" t="s">
        <v>25</v>
      </c>
      <c r="P52" s="74" t="s">
        <v>25</v>
      </c>
      <c r="Q52" s="74" t="s">
        <v>25</v>
      </c>
      <c r="R52" s="74" t="s">
        <v>25</v>
      </c>
      <c r="S52" s="74" t="s">
        <v>25</v>
      </c>
      <c r="T52" s="74" t="s">
        <v>25</v>
      </c>
      <c r="U52" s="75" t="s">
        <v>25</v>
      </c>
      <c r="V52" s="20">
        <f t="shared" si="3"/>
        <v>0</v>
      </c>
      <c r="W52" s="20">
        <f t="shared" si="0"/>
        <v>1</v>
      </c>
      <c r="X52" s="20">
        <f t="shared" si="0"/>
        <v>4</v>
      </c>
      <c r="Y52" s="20">
        <f t="shared" si="0"/>
        <v>13</v>
      </c>
      <c r="Z52" s="20">
        <f t="shared" si="0"/>
        <v>24</v>
      </c>
      <c r="AA52" s="20">
        <f t="shared" si="0"/>
        <v>1</v>
      </c>
      <c r="AB52" s="21">
        <f t="shared" si="4"/>
        <v>43</v>
      </c>
      <c r="AC52" s="22">
        <f t="shared" si="5"/>
        <v>0</v>
      </c>
      <c r="AD52" s="22">
        <f t="shared" si="1"/>
        <v>2.3255813953488372E-2</v>
      </c>
      <c r="AE52" s="22">
        <f t="shared" si="1"/>
        <v>9.3023255813953487E-2</v>
      </c>
      <c r="AF52" s="22">
        <f t="shared" si="1"/>
        <v>0.30232558139534882</v>
      </c>
      <c r="AG52" s="22">
        <f t="shared" si="1"/>
        <v>0.55813953488372092</v>
      </c>
      <c r="AH52" s="22">
        <f t="shared" si="1"/>
        <v>2.3255813953488372E-2</v>
      </c>
      <c r="AI52" s="69">
        <f t="shared" si="2"/>
        <v>4.43</v>
      </c>
      <c r="AJ52" s="69">
        <f t="shared" si="2"/>
        <v>0.77</v>
      </c>
      <c r="AK52" s="20">
        <f t="shared" si="2"/>
        <v>5</v>
      </c>
      <c r="AL52" s="20">
        <f t="shared" si="2"/>
        <v>5</v>
      </c>
    </row>
    <row r="53" spans="1:56" ht="15" customHeight="1" x14ac:dyDescent="0.25">
      <c r="A53" s="19">
        <v>9</v>
      </c>
      <c r="B53" s="74" t="s">
        <v>26</v>
      </c>
      <c r="C53" s="74" t="s">
        <v>27</v>
      </c>
      <c r="D53" s="74" t="s">
        <v>27</v>
      </c>
      <c r="E53" s="74" t="s">
        <v>27</v>
      </c>
      <c r="F53" s="74" t="s">
        <v>27</v>
      </c>
      <c r="G53" s="74" t="s">
        <v>27</v>
      </c>
      <c r="H53" s="74" t="s">
        <v>27</v>
      </c>
      <c r="I53" s="74" t="s">
        <v>27</v>
      </c>
      <c r="J53" s="74" t="s">
        <v>27</v>
      </c>
      <c r="K53" s="74" t="s">
        <v>27</v>
      </c>
      <c r="L53" s="74" t="s">
        <v>27</v>
      </c>
      <c r="M53" s="74" t="s">
        <v>27</v>
      </c>
      <c r="N53" s="74" t="s">
        <v>27</v>
      </c>
      <c r="O53" s="74" t="s">
        <v>27</v>
      </c>
      <c r="P53" s="74" t="s">
        <v>27</v>
      </c>
      <c r="Q53" s="74" t="s">
        <v>27</v>
      </c>
      <c r="R53" s="74" t="s">
        <v>27</v>
      </c>
      <c r="S53" s="74" t="s">
        <v>27</v>
      </c>
      <c r="T53" s="74" t="s">
        <v>27</v>
      </c>
      <c r="U53" s="75" t="s">
        <v>27</v>
      </c>
      <c r="V53" s="20">
        <f t="shared" si="3"/>
        <v>1</v>
      </c>
      <c r="W53" s="20">
        <f t="shared" si="0"/>
        <v>1</v>
      </c>
      <c r="X53" s="20">
        <f t="shared" si="0"/>
        <v>0</v>
      </c>
      <c r="Y53" s="20">
        <f t="shared" si="0"/>
        <v>18</v>
      </c>
      <c r="Z53" s="20">
        <f t="shared" si="0"/>
        <v>23</v>
      </c>
      <c r="AA53" s="20">
        <f t="shared" si="0"/>
        <v>0</v>
      </c>
      <c r="AB53" s="21">
        <f t="shared" si="4"/>
        <v>43</v>
      </c>
      <c r="AC53" s="22">
        <f t="shared" si="5"/>
        <v>2.3255813953488372E-2</v>
      </c>
      <c r="AD53" s="22">
        <f t="shared" si="1"/>
        <v>2.3255813953488372E-2</v>
      </c>
      <c r="AE53" s="22">
        <f t="shared" si="1"/>
        <v>0</v>
      </c>
      <c r="AF53" s="22">
        <f t="shared" si="1"/>
        <v>0.41860465116279072</v>
      </c>
      <c r="AG53" s="22">
        <f t="shared" si="1"/>
        <v>0.53488372093023251</v>
      </c>
      <c r="AH53" s="22">
        <f t="shared" si="1"/>
        <v>0</v>
      </c>
      <c r="AI53" s="69">
        <f t="shared" si="2"/>
        <v>4.42</v>
      </c>
      <c r="AJ53" s="69">
        <f t="shared" si="2"/>
        <v>0.82</v>
      </c>
      <c r="AK53" s="20">
        <f t="shared" si="2"/>
        <v>5</v>
      </c>
      <c r="AL53" s="20">
        <f t="shared" si="2"/>
        <v>5</v>
      </c>
    </row>
    <row r="54" spans="1:56" ht="18.75" x14ac:dyDescent="0.25">
      <c r="A54" s="19">
        <v>10</v>
      </c>
      <c r="B54" s="74" t="s">
        <v>28</v>
      </c>
      <c r="C54" s="74" t="s">
        <v>29</v>
      </c>
      <c r="D54" s="74" t="s">
        <v>29</v>
      </c>
      <c r="E54" s="74" t="s">
        <v>29</v>
      </c>
      <c r="F54" s="74" t="s">
        <v>29</v>
      </c>
      <c r="G54" s="74" t="s">
        <v>29</v>
      </c>
      <c r="H54" s="74" t="s">
        <v>29</v>
      </c>
      <c r="I54" s="74" t="s">
        <v>29</v>
      </c>
      <c r="J54" s="74" t="s">
        <v>29</v>
      </c>
      <c r="K54" s="74" t="s">
        <v>29</v>
      </c>
      <c r="L54" s="74" t="s">
        <v>29</v>
      </c>
      <c r="M54" s="74" t="s">
        <v>29</v>
      </c>
      <c r="N54" s="74" t="s">
        <v>29</v>
      </c>
      <c r="O54" s="74" t="s">
        <v>29</v>
      </c>
      <c r="P54" s="74" t="s">
        <v>29</v>
      </c>
      <c r="Q54" s="74" t="s">
        <v>29</v>
      </c>
      <c r="R54" s="74" t="s">
        <v>29</v>
      </c>
      <c r="S54" s="74" t="s">
        <v>29</v>
      </c>
      <c r="T54" s="74" t="s">
        <v>29</v>
      </c>
      <c r="U54" s="75" t="s">
        <v>29</v>
      </c>
      <c r="V54" s="20">
        <f t="shared" si="3"/>
        <v>0</v>
      </c>
      <c r="W54" s="20">
        <f t="shared" si="0"/>
        <v>0</v>
      </c>
      <c r="X54" s="20">
        <f t="shared" si="0"/>
        <v>1</v>
      </c>
      <c r="Y54" s="20">
        <f t="shared" si="0"/>
        <v>12</v>
      </c>
      <c r="Z54" s="20">
        <f t="shared" si="0"/>
        <v>30</v>
      </c>
      <c r="AA54" s="20">
        <f t="shared" si="0"/>
        <v>0</v>
      </c>
      <c r="AB54" s="21">
        <f t="shared" si="4"/>
        <v>43</v>
      </c>
      <c r="AC54" s="22">
        <f t="shared" si="5"/>
        <v>0</v>
      </c>
      <c r="AD54" s="22">
        <f t="shared" si="1"/>
        <v>0</v>
      </c>
      <c r="AE54" s="22">
        <f t="shared" si="1"/>
        <v>2.3255813953488372E-2</v>
      </c>
      <c r="AF54" s="22">
        <f t="shared" si="1"/>
        <v>0.27906976744186046</v>
      </c>
      <c r="AG54" s="22">
        <f t="shared" si="1"/>
        <v>0.69767441860465118</v>
      </c>
      <c r="AH54" s="22">
        <f t="shared" si="1"/>
        <v>0</v>
      </c>
      <c r="AI54" s="69">
        <f t="shared" si="2"/>
        <v>4.67</v>
      </c>
      <c r="AJ54" s="69">
        <f t="shared" si="2"/>
        <v>0.52</v>
      </c>
      <c r="AK54" s="20">
        <f t="shared" si="2"/>
        <v>5</v>
      </c>
      <c r="AL54" s="20">
        <f t="shared" si="2"/>
        <v>5</v>
      </c>
    </row>
    <row r="55" spans="1:56" s="17" customFormat="1" ht="18.75" x14ac:dyDescent="0.25">
      <c r="A55" s="19">
        <v>11</v>
      </c>
      <c r="B55" s="74" t="s">
        <v>30</v>
      </c>
      <c r="C55" s="74" t="s">
        <v>31</v>
      </c>
      <c r="D55" s="74" t="s">
        <v>31</v>
      </c>
      <c r="E55" s="74" t="s">
        <v>31</v>
      </c>
      <c r="F55" s="74" t="s">
        <v>31</v>
      </c>
      <c r="G55" s="74" t="s">
        <v>31</v>
      </c>
      <c r="H55" s="74" t="s">
        <v>31</v>
      </c>
      <c r="I55" s="74" t="s">
        <v>31</v>
      </c>
      <c r="J55" s="74" t="s">
        <v>31</v>
      </c>
      <c r="K55" s="74" t="s">
        <v>31</v>
      </c>
      <c r="L55" s="74" t="s">
        <v>31</v>
      </c>
      <c r="M55" s="74" t="s">
        <v>31</v>
      </c>
      <c r="N55" s="74" t="s">
        <v>31</v>
      </c>
      <c r="O55" s="74" t="s">
        <v>31</v>
      </c>
      <c r="P55" s="74" t="s">
        <v>31</v>
      </c>
      <c r="Q55" s="74" t="s">
        <v>31</v>
      </c>
      <c r="R55" s="74" t="s">
        <v>31</v>
      </c>
      <c r="S55" s="74" t="s">
        <v>31</v>
      </c>
      <c r="T55" s="74" t="s">
        <v>31</v>
      </c>
      <c r="U55" s="75" t="s">
        <v>31</v>
      </c>
      <c r="V55" s="20">
        <f t="shared" si="3"/>
        <v>0</v>
      </c>
      <c r="W55" s="20">
        <f t="shared" si="0"/>
        <v>2</v>
      </c>
      <c r="X55" s="20">
        <f t="shared" si="0"/>
        <v>2</v>
      </c>
      <c r="Y55" s="20">
        <f t="shared" si="0"/>
        <v>11</v>
      </c>
      <c r="Z55" s="20">
        <f t="shared" si="0"/>
        <v>26</v>
      </c>
      <c r="AA55" s="20">
        <f t="shared" si="0"/>
        <v>2</v>
      </c>
      <c r="AB55" s="21">
        <f t="shared" si="4"/>
        <v>43</v>
      </c>
      <c r="AC55" s="22">
        <f t="shared" si="5"/>
        <v>0</v>
      </c>
      <c r="AD55" s="22">
        <f t="shared" si="1"/>
        <v>4.6511627906976744E-2</v>
      </c>
      <c r="AE55" s="22">
        <f t="shared" si="1"/>
        <v>4.6511627906976744E-2</v>
      </c>
      <c r="AF55" s="22">
        <f t="shared" si="1"/>
        <v>0.2558139534883721</v>
      </c>
      <c r="AG55" s="22">
        <f t="shared" si="1"/>
        <v>0.60465116279069764</v>
      </c>
      <c r="AH55" s="22">
        <f t="shared" si="1"/>
        <v>4.6511627906976744E-2</v>
      </c>
      <c r="AI55" s="69">
        <f t="shared" si="2"/>
        <v>4.49</v>
      </c>
      <c r="AJ55" s="69">
        <f t="shared" si="2"/>
        <v>0.81</v>
      </c>
      <c r="AK55" s="20">
        <f t="shared" si="2"/>
        <v>5</v>
      </c>
      <c r="AL55" s="20">
        <f t="shared" si="2"/>
        <v>5</v>
      </c>
      <c r="AM55" t="s">
        <v>154</v>
      </c>
      <c r="AN55"/>
      <c r="AO55"/>
      <c r="AP55"/>
      <c r="AQ55"/>
      <c r="AR55"/>
      <c r="AS55"/>
      <c r="AT55"/>
      <c r="AU55"/>
      <c r="AV55"/>
      <c r="AW55"/>
      <c r="AX55"/>
      <c r="AY55"/>
      <c r="AZ55"/>
      <c r="BA55"/>
      <c r="BB55"/>
      <c r="BC55"/>
      <c r="BD55"/>
    </row>
    <row r="56" spans="1:56" s="18" customFormat="1" ht="31.5" customHeight="1" x14ac:dyDescent="0.25">
      <c r="A56" s="88" t="s">
        <v>32</v>
      </c>
      <c r="B56" s="88"/>
      <c r="C56" s="88"/>
      <c r="D56" s="88"/>
      <c r="E56" s="88"/>
      <c r="F56" s="88"/>
      <c r="G56" s="88"/>
      <c r="H56" s="88"/>
      <c r="I56" s="88"/>
      <c r="J56" s="88"/>
      <c r="K56" s="88"/>
      <c r="L56" s="88"/>
      <c r="M56" s="88"/>
      <c r="N56" s="88"/>
      <c r="O56" s="88"/>
      <c r="P56" s="88"/>
      <c r="Q56" s="88"/>
      <c r="R56" s="88"/>
      <c r="S56" s="88"/>
      <c r="T56" s="88"/>
      <c r="U56" s="77"/>
      <c r="V56" s="64"/>
      <c r="W56" s="64"/>
      <c r="X56" s="64"/>
      <c r="Y56" s="64"/>
      <c r="Z56" s="64"/>
      <c r="AA56" s="64"/>
      <c r="AB56" s="64"/>
      <c r="AC56" s="64"/>
      <c r="AD56" s="64"/>
      <c r="AE56" s="64"/>
      <c r="AF56" s="64"/>
      <c r="AG56" s="64"/>
      <c r="AH56" s="64"/>
      <c r="AI56" s="71"/>
      <c r="AJ56" s="71"/>
      <c r="AK56" s="64"/>
      <c r="AL56" s="64"/>
      <c r="AM56" t="s">
        <v>99</v>
      </c>
      <c r="AN56"/>
      <c r="AO56"/>
      <c r="AP56"/>
      <c r="AQ56"/>
      <c r="AR56"/>
      <c r="AS56"/>
      <c r="AT56"/>
      <c r="AU56"/>
      <c r="AV56"/>
      <c r="AW56"/>
      <c r="AX56"/>
      <c r="AY56"/>
      <c r="AZ56"/>
      <c r="BA56"/>
      <c r="BB56"/>
      <c r="BC56"/>
      <c r="BD56"/>
    </row>
    <row r="57" spans="1:56" s="18" customFormat="1" ht="18.75" customHeight="1" x14ac:dyDescent="0.25">
      <c r="A57" s="19">
        <v>12</v>
      </c>
      <c r="B57" s="74" t="s">
        <v>33</v>
      </c>
      <c r="C57" s="74"/>
      <c r="D57" s="74"/>
      <c r="E57" s="74"/>
      <c r="F57" s="74"/>
      <c r="G57" s="74"/>
      <c r="H57" s="74"/>
      <c r="I57" s="74"/>
      <c r="J57" s="74"/>
      <c r="K57" s="74"/>
      <c r="L57" s="74"/>
      <c r="M57" s="74"/>
      <c r="N57" s="74"/>
      <c r="O57" s="74"/>
      <c r="P57" s="74"/>
      <c r="Q57" s="74"/>
      <c r="R57" s="74"/>
      <c r="S57" s="74"/>
      <c r="T57" s="74"/>
      <c r="U57" s="75"/>
      <c r="V57" s="20">
        <f>+AN13</f>
        <v>0</v>
      </c>
      <c r="W57" s="20">
        <f t="shared" ref="W57:AA60" si="6">+AO13</f>
        <v>0</v>
      </c>
      <c r="X57" s="20">
        <f t="shared" si="6"/>
        <v>1</v>
      </c>
      <c r="Y57" s="20">
        <f t="shared" si="6"/>
        <v>10</v>
      </c>
      <c r="Z57" s="20">
        <f t="shared" si="6"/>
        <v>32</v>
      </c>
      <c r="AA57" s="20">
        <f t="shared" si="6"/>
        <v>0</v>
      </c>
      <c r="AB57" s="21">
        <f>SUM(V57:AA57)</f>
        <v>43</v>
      </c>
      <c r="AC57" s="22">
        <f>V57/$AB57</f>
        <v>0</v>
      </c>
      <c r="AD57" s="22">
        <f t="shared" ref="AD57:AH60" si="7">W57/$AB57</f>
        <v>0</v>
      </c>
      <c r="AE57" s="22">
        <f t="shared" si="7"/>
        <v>2.3255813953488372E-2</v>
      </c>
      <c r="AF57" s="22">
        <f t="shared" si="7"/>
        <v>0.23255813953488372</v>
      </c>
      <c r="AG57" s="22">
        <f t="shared" si="7"/>
        <v>0.7441860465116279</v>
      </c>
      <c r="AH57" s="22">
        <f t="shared" si="7"/>
        <v>0</v>
      </c>
      <c r="AI57" s="69">
        <f t="shared" ref="AI57:AL60" si="8">+BA13</f>
        <v>4.72</v>
      </c>
      <c r="AJ57" s="69">
        <f t="shared" si="8"/>
        <v>0.5</v>
      </c>
      <c r="AK57" s="20">
        <f t="shared" si="8"/>
        <v>5</v>
      </c>
      <c r="AL57" s="20">
        <f t="shared" si="8"/>
        <v>5</v>
      </c>
      <c r="AM57"/>
      <c r="AN57"/>
      <c r="AO57" t="s">
        <v>147</v>
      </c>
      <c r="AP57" t="s">
        <v>148</v>
      </c>
      <c r="AQ57" t="s">
        <v>97</v>
      </c>
      <c r="AR57"/>
      <c r="AS57"/>
      <c r="AT57"/>
      <c r="AU57"/>
      <c r="AV57"/>
      <c r="AW57"/>
      <c r="AX57"/>
      <c r="AY57"/>
      <c r="AZ57"/>
      <c r="BA57"/>
      <c r="BB57"/>
      <c r="BC57"/>
      <c r="BD57"/>
    </row>
    <row r="58" spans="1:56" s="18" customFormat="1" ht="18.75" customHeight="1" x14ac:dyDescent="0.25">
      <c r="A58" s="19">
        <v>13</v>
      </c>
      <c r="B58" s="74" t="s">
        <v>34</v>
      </c>
      <c r="C58" s="74"/>
      <c r="D58" s="74"/>
      <c r="E58" s="74"/>
      <c r="F58" s="74"/>
      <c r="G58" s="74"/>
      <c r="H58" s="74"/>
      <c r="I58" s="74"/>
      <c r="J58" s="74"/>
      <c r="K58" s="74"/>
      <c r="L58" s="74"/>
      <c r="M58" s="74"/>
      <c r="N58" s="74"/>
      <c r="O58" s="74"/>
      <c r="P58" s="74"/>
      <c r="Q58" s="74"/>
      <c r="R58" s="74"/>
      <c r="S58" s="74"/>
      <c r="T58" s="74"/>
      <c r="U58" s="75"/>
      <c r="V58" s="20">
        <f t="shared" ref="V58:V60" si="9">+AN14</f>
        <v>0</v>
      </c>
      <c r="W58" s="20">
        <f t="shared" si="6"/>
        <v>0</v>
      </c>
      <c r="X58" s="20">
        <f t="shared" si="6"/>
        <v>2</v>
      </c>
      <c r="Y58" s="20">
        <f t="shared" si="6"/>
        <v>11</v>
      </c>
      <c r="Z58" s="20">
        <f t="shared" si="6"/>
        <v>30</v>
      </c>
      <c r="AA58" s="20">
        <f t="shared" si="6"/>
        <v>0</v>
      </c>
      <c r="AB58" s="21">
        <f t="shared" ref="AB58:AB60" si="10">SUM(V58:AA58)</f>
        <v>43</v>
      </c>
      <c r="AC58" s="22">
        <f t="shared" ref="AC58:AC60" si="11">V58/$AB58</f>
        <v>0</v>
      </c>
      <c r="AD58" s="22">
        <f t="shared" si="7"/>
        <v>0</v>
      </c>
      <c r="AE58" s="22">
        <f t="shared" si="7"/>
        <v>4.6511627906976744E-2</v>
      </c>
      <c r="AF58" s="22">
        <f t="shared" si="7"/>
        <v>0.2558139534883721</v>
      </c>
      <c r="AG58" s="22">
        <f t="shared" si="7"/>
        <v>0.69767441860465118</v>
      </c>
      <c r="AH58" s="22">
        <f t="shared" si="7"/>
        <v>0</v>
      </c>
      <c r="AI58" s="69">
        <f t="shared" si="8"/>
        <v>4.6500000000000004</v>
      </c>
      <c r="AJ58" s="69">
        <f t="shared" si="8"/>
        <v>0.56999999999999995</v>
      </c>
      <c r="AK58" s="20">
        <f t="shared" si="8"/>
        <v>5</v>
      </c>
      <c r="AL58" s="20">
        <f t="shared" si="8"/>
        <v>5</v>
      </c>
      <c r="AM58" t="s">
        <v>100</v>
      </c>
      <c r="AN58" t="s">
        <v>94</v>
      </c>
      <c r="AO58">
        <v>43</v>
      </c>
      <c r="AP58">
        <v>43</v>
      </c>
      <c r="AQ58">
        <v>43</v>
      </c>
      <c r="AR58"/>
      <c r="AS58"/>
      <c r="AT58"/>
      <c r="AU58"/>
      <c r="AV58"/>
      <c r="AW58"/>
      <c r="AX58"/>
      <c r="AY58"/>
      <c r="AZ58"/>
      <c r="BA58"/>
      <c r="BB58"/>
      <c r="BC58"/>
      <c r="BD58"/>
    </row>
    <row r="59" spans="1:56" s="18" customFormat="1" ht="18" customHeight="1" x14ac:dyDescent="0.25">
      <c r="A59" s="19">
        <v>14</v>
      </c>
      <c r="B59" s="74" t="s">
        <v>35</v>
      </c>
      <c r="C59" s="74"/>
      <c r="D59" s="74"/>
      <c r="E59" s="74"/>
      <c r="F59" s="74"/>
      <c r="G59" s="74"/>
      <c r="H59" s="74"/>
      <c r="I59" s="74"/>
      <c r="J59" s="74"/>
      <c r="K59" s="74"/>
      <c r="L59" s="74"/>
      <c r="M59" s="74"/>
      <c r="N59" s="74"/>
      <c r="O59" s="74"/>
      <c r="P59" s="74"/>
      <c r="Q59" s="74"/>
      <c r="R59" s="74"/>
      <c r="S59" s="74"/>
      <c r="T59" s="74"/>
      <c r="U59" s="75"/>
      <c r="V59" s="20">
        <f t="shared" si="9"/>
        <v>0</v>
      </c>
      <c r="W59" s="20">
        <f t="shared" si="6"/>
        <v>0</v>
      </c>
      <c r="X59" s="20">
        <f t="shared" si="6"/>
        <v>0</v>
      </c>
      <c r="Y59" s="20">
        <f t="shared" si="6"/>
        <v>13</v>
      </c>
      <c r="Z59" s="20">
        <f t="shared" si="6"/>
        <v>29</v>
      </c>
      <c r="AA59" s="20">
        <f t="shared" si="6"/>
        <v>1</v>
      </c>
      <c r="AB59" s="21">
        <f t="shared" si="10"/>
        <v>43</v>
      </c>
      <c r="AC59" s="22">
        <f t="shared" si="11"/>
        <v>0</v>
      </c>
      <c r="AD59" s="22">
        <f t="shared" si="7"/>
        <v>0</v>
      </c>
      <c r="AE59" s="22">
        <f t="shared" si="7"/>
        <v>0</v>
      </c>
      <c r="AF59" s="22">
        <f t="shared" si="7"/>
        <v>0.30232558139534882</v>
      </c>
      <c r="AG59" s="22">
        <f t="shared" si="7"/>
        <v>0.67441860465116277</v>
      </c>
      <c r="AH59" s="22">
        <f t="shared" si="7"/>
        <v>2.3255813953488372E-2</v>
      </c>
      <c r="AI59" s="69">
        <f t="shared" si="8"/>
        <v>4.6900000000000004</v>
      </c>
      <c r="AJ59" s="69">
        <f t="shared" si="8"/>
        <v>0.47</v>
      </c>
      <c r="AK59" s="20">
        <f t="shared" si="8"/>
        <v>5</v>
      </c>
      <c r="AL59" s="20">
        <f t="shared" si="8"/>
        <v>5</v>
      </c>
      <c r="AM59"/>
      <c r="AN59" t="s">
        <v>101</v>
      </c>
      <c r="AO59">
        <v>0</v>
      </c>
      <c r="AP59">
        <v>0</v>
      </c>
      <c r="AQ59">
        <v>0</v>
      </c>
      <c r="AR59"/>
      <c r="AS59"/>
      <c r="AT59"/>
      <c r="AU59"/>
      <c r="AV59"/>
      <c r="AW59"/>
      <c r="AX59"/>
      <c r="AY59"/>
      <c r="AZ59"/>
      <c r="BA59"/>
      <c r="BB59"/>
      <c r="BC59"/>
      <c r="BD59"/>
    </row>
    <row r="60" spans="1:56" s="17" customFormat="1" ht="18" customHeight="1" x14ac:dyDescent="0.25">
      <c r="A60" s="19">
        <v>15</v>
      </c>
      <c r="B60" s="74" t="s">
        <v>36</v>
      </c>
      <c r="C60" s="74"/>
      <c r="D60" s="74"/>
      <c r="E60" s="74"/>
      <c r="F60" s="74"/>
      <c r="G60" s="74"/>
      <c r="H60" s="74"/>
      <c r="I60" s="74"/>
      <c r="J60" s="74"/>
      <c r="K60" s="74"/>
      <c r="L60" s="74"/>
      <c r="M60" s="74"/>
      <c r="N60" s="74"/>
      <c r="O60" s="74"/>
      <c r="P60" s="74"/>
      <c r="Q60" s="74"/>
      <c r="R60" s="74"/>
      <c r="S60" s="74"/>
      <c r="T60" s="74"/>
      <c r="U60" s="75"/>
      <c r="V60" s="20">
        <f t="shared" si="9"/>
        <v>0</v>
      </c>
      <c r="W60" s="20">
        <f t="shared" si="6"/>
        <v>0</v>
      </c>
      <c r="X60" s="20">
        <f t="shared" si="6"/>
        <v>0</v>
      </c>
      <c r="Y60" s="20">
        <f t="shared" si="6"/>
        <v>18</v>
      </c>
      <c r="Z60" s="20">
        <f t="shared" si="6"/>
        <v>25</v>
      </c>
      <c r="AA60" s="20">
        <f t="shared" si="6"/>
        <v>0</v>
      </c>
      <c r="AB60" s="21">
        <f t="shared" si="10"/>
        <v>43</v>
      </c>
      <c r="AC60" s="22">
        <f t="shared" si="11"/>
        <v>0</v>
      </c>
      <c r="AD60" s="22">
        <f t="shared" si="7"/>
        <v>0</v>
      </c>
      <c r="AE60" s="22">
        <f t="shared" si="7"/>
        <v>0</v>
      </c>
      <c r="AF60" s="22">
        <f t="shared" si="7"/>
        <v>0.41860465116279072</v>
      </c>
      <c r="AG60" s="22">
        <f t="shared" si="7"/>
        <v>0.58139534883720934</v>
      </c>
      <c r="AH60" s="22">
        <f t="shared" si="7"/>
        <v>0</v>
      </c>
      <c r="AI60" s="69">
        <f t="shared" si="8"/>
        <v>4.58</v>
      </c>
      <c r="AJ60" s="69">
        <f t="shared" si="8"/>
        <v>0.5</v>
      </c>
      <c r="AK60" s="20">
        <f t="shared" si="8"/>
        <v>5</v>
      </c>
      <c r="AL60" s="20">
        <f t="shared" si="8"/>
        <v>5</v>
      </c>
      <c r="AM60" s="17" t="s">
        <v>155</v>
      </c>
    </row>
    <row r="61" spans="1:56" s="17" customFormat="1" ht="18" customHeight="1" x14ac:dyDescent="0.25">
      <c r="A61" s="24"/>
      <c r="B61" s="25"/>
      <c r="C61" s="25"/>
      <c r="D61" s="25"/>
      <c r="E61" s="25"/>
      <c r="F61" s="25"/>
      <c r="G61" s="25"/>
      <c r="H61" s="25"/>
      <c r="I61" s="25"/>
      <c r="J61" s="25"/>
      <c r="K61" s="25"/>
      <c r="L61" s="25"/>
      <c r="M61" s="25"/>
      <c r="N61" s="25"/>
      <c r="O61" s="25"/>
      <c r="P61" s="25"/>
      <c r="Q61" s="25"/>
      <c r="R61" s="25"/>
      <c r="S61" s="25"/>
      <c r="T61" s="25"/>
      <c r="U61" s="25"/>
      <c r="V61" s="26"/>
      <c r="W61" s="26"/>
      <c r="X61" s="26"/>
      <c r="Y61" s="26"/>
      <c r="Z61" s="26"/>
      <c r="AA61" s="26"/>
      <c r="AB61" s="26"/>
      <c r="AC61" s="27"/>
      <c r="AD61" s="27"/>
      <c r="AE61" s="27"/>
      <c r="AF61" s="27"/>
      <c r="AG61" s="27"/>
      <c r="AH61" s="27"/>
      <c r="AI61" s="28"/>
      <c r="AJ61" s="28"/>
      <c r="AK61" s="26"/>
      <c r="AL61" s="26"/>
      <c r="AM61" s="18"/>
      <c r="AN61" s="18"/>
      <c r="AO61" s="18"/>
      <c r="AP61" s="18"/>
      <c r="AQ61" s="18"/>
      <c r="AR61" s="18"/>
      <c r="AS61" s="18"/>
      <c r="AT61" s="18"/>
      <c r="AU61" s="18"/>
      <c r="AV61" s="18"/>
      <c r="AW61" s="18"/>
      <c r="AX61" s="18"/>
      <c r="AY61" s="18"/>
      <c r="AZ61" s="18"/>
      <c r="BA61" s="18"/>
      <c r="BB61" s="18"/>
      <c r="BC61" s="18"/>
      <c r="BD61" s="18"/>
    </row>
    <row r="62" spans="1:56" s="17" customFormat="1" ht="18" customHeight="1" x14ac:dyDescent="0.25">
      <c r="A62" s="24"/>
      <c r="B62" s="25"/>
      <c r="C62" s="25"/>
      <c r="D62" s="25"/>
      <c r="E62" s="25"/>
      <c r="F62" s="25"/>
      <c r="G62" s="25"/>
      <c r="H62" s="25"/>
      <c r="I62" s="25"/>
      <c r="J62" s="25"/>
      <c r="K62" s="25"/>
      <c r="L62" s="25"/>
      <c r="M62" s="25"/>
      <c r="N62" s="25"/>
      <c r="O62" s="25"/>
      <c r="P62" s="25"/>
      <c r="Q62" s="25"/>
      <c r="R62" s="25"/>
      <c r="S62" s="25"/>
      <c r="T62" s="25"/>
      <c r="U62" s="25"/>
      <c r="V62" s="26"/>
      <c r="W62" s="26"/>
      <c r="X62" s="26"/>
      <c r="Y62" s="26"/>
      <c r="Z62" s="26"/>
      <c r="AA62" s="26"/>
      <c r="AB62" s="26"/>
      <c r="AC62" s="27"/>
      <c r="AD62" s="27"/>
      <c r="AE62" s="27"/>
      <c r="AF62" s="27"/>
      <c r="AG62" s="27"/>
      <c r="AH62" s="27"/>
      <c r="AI62" s="28"/>
      <c r="AJ62" s="28"/>
      <c r="AK62" s="26"/>
      <c r="AL62" s="26"/>
      <c r="AM62" s="18"/>
      <c r="AN62" s="18"/>
      <c r="AO62" s="18"/>
      <c r="AP62" s="18"/>
      <c r="AQ62" s="18"/>
      <c r="AR62" s="18"/>
      <c r="AS62" s="18"/>
      <c r="AT62" s="18"/>
      <c r="AU62" s="18"/>
      <c r="AV62" s="18"/>
      <c r="AW62" s="18"/>
      <c r="AX62" s="18"/>
      <c r="AY62" s="18"/>
      <c r="AZ62" s="18"/>
      <c r="BA62" s="18"/>
      <c r="BB62" s="18"/>
      <c r="BC62" s="18"/>
      <c r="BD62" s="18"/>
    </row>
    <row r="63" spans="1:56" s="17" customFormat="1" ht="18" customHeight="1" x14ac:dyDescent="0.25">
      <c r="A63" s="24"/>
      <c r="B63" s="25"/>
      <c r="C63" s="25"/>
      <c r="D63" s="25"/>
      <c r="E63" s="25"/>
      <c r="F63" s="25"/>
      <c r="G63" s="25"/>
      <c r="H63" s="25"/>
      <c r="I63" s="25"/>
      <c r="J63" s="25"/>
      <c r="K63" s="25"/>
      <c r="L63" s="25"/>
      <c r="M63" s="25"/>
      <c r="N63" s="25"/>
      <c r="O63" s="25"/>
      <c r="P63" s="25"/>
      <c r="Q63" s="25"/>
      <c r="R63" s="25"/>
      <c r="S63" s="25"/>
      <c r="T63" s="25"/>
      <c r="U63" s="25"/>
      <c r="V63" s="26"/>
      <c r="W63" s="26"/>
      <c r="X63" s="26"/>
      <c r="Y63" s="26"/>
      <c r="Z63" s="26"/>
      <c r="AA63" s="26"/>
      <c r="AB63" s="26"/>
      <c r="AC63" s="27"/>
      <c r="AD63" s="27"/>
      <c r="AE63" s="27"/>
      <c r="AF63" s="27"/>
      <c r="AG63" s="27"/>
      <c r="AH63" s="27"/>
      <c r="AI63" s="28"/>
      <c r="AJ63" s="28"/>
      <c r="AK63" s="26"/>
      <c r="AL63" s="26"/>
      <c r="AM63" s="18"/>
      <c r="AN63" s="18"/>
      <c r="AO63" s="18"/>
      <c r="AP63" s="18"/>
      <c r="AQ63" s="18"/>
      <c r="AR63" s="18"/>
      <c r="AS63" s="18"/>
      <c r="AT63" s="18"/>
      <c r="AU63" s="18"/>
      <c r="AV63" s="18"/>
      <c r="AW63" s="18"/>
      <c r="AX63" s="18"/>
      <c r="AY63" s="18"/>
      <c r="AZ63" s="18"/>
      <c r="BA63" s="18"/>
      <c r="BB63" s="18"/>
      <c r="BC63" s="18"/>
      <c r="BD63" s="18"/>
    </row>
    <row r="64" spans="1:56" s="17" customFormat="1" ht="18" customHeight="1" x14ac:dyDescent="0.25">
      <c r="A64" s="24"/>
      <c r="B64" s="25"/>
      <c r="C64" s="25"/>
      <c r="D64" s="25"/>
      <c r="E64" s="25"/>
      <c r="F64" s="25"/>
      <c r="G64" s="25"/>
      <c r="H64" s="25"/>
      <c r="I64" s="25"/>
      <c r="J64" s="25"/>
      <c r="K64" s="25"/>
      <c r="L64" s="25"/>
      <c r="M64" s="25"/>
      <c r="N64" s="25"/>
      <c r="O64" s="25"/>
      <c r="P64" s="25"/>
      <c r="Q64" s="25"/>
      <c r="R64" s="25"/>
      <c r="S64" s="25"/>
      <c r="T64" s="25"/>
      <c r="U64" s="25"/>
      <c r="V64" s="26"/>
      <c r="W64" s="26"/>
      <c r="X64" s="26"/>
      <c r="Y64" s="26"/>
      <c r="Z64" s="26"/>
      <c r="AA64" s="26"/>
      <c r="AB64" s="26"/>
      <c r="AC64" s="27"/>
      <c r="AD64" s="27"/>
      <c r="AE64" s="27"/>
      <c r="AF64" s="27"/>
      <c r="AG64" s="27"/>
      <c r="AH64" s="27"/>
      <c r="AI64" s="28"/>
      <c r="AJ64" s="28"/>
      <c r="AK64" s="26"/>
      <c r="AL64" s="26"/>
      <c r="AM64" s="18" t="s">
        <v>96</v>
      </c>
      <c r="AN64" s="18"/>
      <c r="AO64" s="18"/>
      <c r="AP64" s="18"/>
      <c r="AQ64" s="18"/>
      <c r="AR64" s="18"/>
      <c r="AS64" s="18"/>
      <c r="AT64" s="18"/>
      <c r="AU64" s="18"/>
      <c r="AV64" s="18"/>
      <c r="AW64" s="18"/>
      <c r="AX64" s="18"/>
      <c r="AY64" s="18"/>
      <c r="AZ64" s="18"/>
      <c r="BA64" s="18"/>
      <c r="BB64" s="18"/>
      <c r="BC64" s="18"/>
      <c r="BD64" s="18"/>
    </row>
    <row r="65" spans="1:56" s="17" customFormat="1" ht="18" customHeight="1" x14ac:dyDescent="0.25">
      <c r="A65" s="80" t="s">
        <v>37</v>
      </c>
      <c r="B65" s="80"/>
      <c r="C65" s="80"/>
      <c r="D65" s="80"/>
      <c r="E65" s="80"/>
      <c r="F65" s="80"/>
      <c r="G65" s="80"/>
      <c r="H65" s="80"/>
      <c r="I65" s="80"/>
      <c r="J65" s="80"/>
      <c r="K65" s="80"/>
      <c r="L65" s="80"/>
      <c r="M65" s="80"/>
      <c r="N65" s="80"/>
      <c r="O65" s="80"/>
      <c r="P65" s="29"/>
      <c r="Q65" s="29"/>
      <c r="R65" s="29"/>
      <c r="S65" s="29"/>
      <c r="T65" s="29"/>
      <c r="U65" s="29"/>
      <c r="V65" s="29"/>
      <c r="W65" s="29"/>
      <c r="X65" s="29"/>
      <c r="Y65" s="29"/>
      <c r="Z65" s="29"/>
      <c r="AA65" s="29"/>
      <c r="AB65" s="29"/>
      <c r="AC65" s="29"/>
      <c r="AD65" s="29"/>
      <c r="AE65" s="29"/>
      <c r="AF65" s="29"/>
      <c r="AG65" s="29"/>
      <c r="AH65" s="29"/>
      <c r="AI65" s="29"/>
      <c r="AJ65" s="29"/>
      <c r="AK65" s="29"/>
      <c r="AL65" s="29"/>
      <c r="AM65" s="17" t="s">
        <v>153</v>
      </c>
    </row>
    <row r="66" spans="1:56" s="17" customFormat="1" ht="18" customHeight="1" x14ac:dyDescent="0.25">
      <c r="A66" s="30"/>
      <c r="B66" s="30"/>
      <c r="C66" s="30"/>
      <c r="D66" s="30"/>
      <c r="E66" s="30"/>
      <c r="F66" s="30"/>
      <c r="G66" s="30"/>
      <c r="H66" s="30"/>
      <c r="I66" s="30"/>
      <c r="J66" s="30"/>
      <c r="K66" s="30"/>
      <c r="L66" s="30"/>
      <c r="M66" s="30"/>
      <c r="N66" s="30"/>
      <c r="O66" s="30"/>
      <c r="P66" s="30"/>
      <c r="Q66" s="30"/>
      <c r="R66" s="30"/>
      <c r="S66" s="30"/>
      <c r="T66" s="30"/>
      <c r="U66" s="30"/>
      <c r="V66" s="82" t="s">
        <v>8</v>
      </c>
      <c r="W66" s="82"/>
      <c r="X66" s="82"/>
      <c r="Y66" s="82"/>
      <c r="Z66" s="82"/>
      <c r="AA66" s="82"/>
      <c r="AB66" s="30"/>
      <c r="AC66" s="82" t="s">
        <v>9</v>
      </c>
      <c r="AD66" s="82"/>
      <c r="AE66" s="82"/>
      <c r="AF66" s="82"/>
      <c r="AG66" s="82"/>
      <c r="AH66" s="82"/>
      <c r="AI66" s="83" t="s">
        <v>10</v>
      </c>
      <c r="AJ66" s="83"/>
      <c r="AK66" s="83"/>
      <c r="AL66" s="83"/>
      <c r="AO66" s="17" t="s">
        <v>90</v>
      </c>
      <c r="AP66" s="17" t="s">
        <v>91</v>
      </c>
      <c r="AQ66" s="17" t="s">
        <v>92</v>
      </c>
      <c r="AR66" s="17" t="s">
        <v>93</v>
      </c>
    </row>
    <row r="67" spans="1:56" s="18" customFormat="1" ht="19.5" customHeight="1" thickBot="1" x14ac:dyDescent="0.3">
      <c r="A67" s="30"/>
      <c r="B67" s="30"/>
      <c r="C67" s="30"/>
      <c r="D67" s="30"/>
      <c r="E67" s="30"/>
      <c r="F67" s="30"/>
      <c r="G67" s="30"/>
      <c r="H67" s="30"/>
      <c r="I67" s="30"/>
      <c r="J67" s="30"/>
      <c r="K67" s="30"/>
      <c r="L67" s="30"/>
      <c r="M67" s="30"/>
      <c r="N67" s="30"/>
      <c r="O67" s="30"/>
      <c r="P67" s="30"/>
      <c r="Q67" s="30"/>
      <c r="R67" s="30"/>
      <c r="S67" s="30"/>
      <c r="T67" s="30"/>
      <c r="U67" s="30"/>
      <c r="V67" s="82"/>
      <c r="W67" s="82"/>
      <c r="X67" s="82"/>
      <c r="Y67" s="82"/>
      <c r="Z67" s="82"/>
      <c r="AA67" s="82"/>
      <c r="AB67" s="30"/>
      <c r="AC67" s="82"/>
      <c r="AD67" s="82"/>
      <c r="AE67" s="82"/>
      <c r="AF67" s="82"/>
      <c r="AG67" s="82"/>
      <c r="AH67" s="82"/>
      <c r="AI67" s="83"/>
      <c r="AJ67" s="83"/>
      <c r="AK67" s="83"/>
      <c r="AL67" s="83"/>
      <c r="AM67" s="17" t="s">
        <v>94</v>
      </c>
      <c r="AN67" s="17" t="s">
        <v>149</v>
      </c>
      <c r="AO67" s="17">
        <v>39</v>
      </c>
      <c r="AP67" s="17">
        <v>90.7</v>
      </c>
      <c r="AQ67" s="17">
        <v>90.7</v>
      </c>
      <c r="AR67" s="17">
        <v>90.7</v>
      </c>
      <c r="AS67" s="17"/>
      <c r="AT67" s="17"/>
      <c r="AU67" s="17"/>
      <c r="AV67" s="17"/>
      <c r="AW67" s="17"/>
      <c r="AX67" s="17"/>
      <c r="AY67" s="17"/>
      <c r="AZ67" s="17"/>
      <c r="BA67" s="17"/>
      <c r="BB67" s="17"/>
      <c r="BC67" s="17"/>
      <c r="BD67" s="17"/>
    </row>
    <row r="68" spans="1:56" s="17" customFormat="1" ht="18" customHeight="1" x14ac:dyDescent="0.25">
      <c r="A68" s="31"/>
      <c r="B68" s="76"/>
      <c r="C68" s="76"/>
      <c r="D68" s="76"/>
      <c r="E68" s="76"/>
      <c r="F68" s="76"/>
      <c r="G68" s="76"/>
      <c r="H68" s="76"/>
      <c r="I68" s="76"/>
      <c r="J68" s="76"/>
      <c r="K68" s="76"/>
      <c r="L68" s="76"/>
      <c r="M68" s="76"/>
      <c r="N68" s="76"/>
      <c r="O68" s="76"/>
      <c r="P68" s="76"/>
      <c r="Q68" s="76"/>
      <c r="R68" s="76"/>
      <c r="S68" s="76"/>
      <c r="T68" s="76"/>
      <c r="U68" s="76"/>
      <c r="V68" s="32">
        <v>1</v>
      </c>
      <c r="W68" s="33">
        <v>2</v>
      </c>
      <c r="X68" s="33">
        <v>3</v>
      </c>
      <c r="Y68" s="33">
        <v>4</v>
      </c>
      <c r="Z68" s="34">
        <v>5</v>
      </c>
      <c r="AA68" s="34" t="s">
        <v>11</v>
      </c>
      <c r="AB68" s="14" t="s">
        <v>12</v>
      </c>
      <c r="AC68" s="32">
        <v>1</v>
      </c>
      <c r="AD68" s="33">
        <v>2</v>
      </c>
      <c r="AE68" s="33">
        <v>3</v>
      </c>
      <c r="AF68" s="33">
        <v>4</v>
      </c>
      <c r="AG68" s="34">
        <v>5</v>
      </c>
      <c r="AH68" s="34" t="s">
        <v>11</v>
      </c>
      <c r="AI68" s="15" t="s">
        <v>13</v>
      </c>
      <c r="AJ68" s="16" t="s">
        <v>14</v>
      </c>
      <c r="AK68" s="16" t="s">
        <v>15</v>
      </c>
      <c r="AL68" s="16" t="s">
        <v>16</v>
      </c>
      <c r="AN68" s="17" t="s">
        <v>80</v>
      </c>
      <c r="AO68" s="17">
        <v>4</v>
      </c>
      <c r="AP68" s="17">
        <v>9.3000000000000007</v>
      </c>
      <c r="AQ68" s="17">
        <v>9.3000000000000007</v>
      </c>
      <c r="AR68" s="17">
        <v>100</v>
      </c>
    </row>
    <row r="69" spans="1:56" s="17" customFormat="1" ht="18" customHeight="1" x14ac:dyDescent="0.25">
      <c r="A69" s="87"/>
      <c r="B69" s="87"/>
      <c r="C69" s="87"/>
      <c r="D69" s="87"/>
      <c r="E69" s="87"/>
      <c r="F69" s="87"/>
      <c r="G69" s="87"/>
      <c r="H69" s="87"/>
      <c r="I69" s="87"/>
      <c r="J69" s="87"/>
      <c r="K69" s="87"/>
      <c r="L69" s="87"/>
      <c r="M69" s="87"/>
      <c r="N69" s="87"/>
      <c r="O69" s="87"/>
      <c r="P69" s="87"/>
      <c r="Q69" s="87"/>
      <c r="R69" s="87"/>
      <c r="S69" s="87"/>
      <c r="T69" s="87"/>
      <c r="U69" s="84"/>
      <c r="V69" s="87"/>
      <c r="W69" s="87"/>
      <c r="X69" s="87"/>
      <c r="Y69" s="87"/>
      <c r="Z69" s="87"/>
      <c r="AA69" s="87"/>
      <c r="AB69" s="87"/>
      <c r="AC69" s="87"/>
      <c r="AD69" s="87"/>
      <c r="AE69" s="87"/>
      <c r="AF69" s="87"/>
      <c r="AG69" s="87"/>
      <c r="AH69" s="87"/>
      <c r="AI69" s="87"/>
      <c r="AJ69" s="87"/>
      <c r="AK69" s="87"/>
      <c r="AL69" s="87"/>
      <c r="AN69" s="17" t="s">
        <v>89</v>
      </c>
      <c r="AO69" s="17">
        <v>43</v>
      </c>
      <c r="AP69" s="17">
        <v>100</v>
      </c>
      <c r="AQ69" s="17">
        <v>100</v>
      </c>
    </row>
    <row r="70" spans="1:56" s="17" customFormat="1" ht="18" customHeight="1" x14ac:dyDescent="0.25">
      <c r="A70" s="19">
        <v>16</v>
      </c>
      <c r="B70" s="74" t="s">
        <v>38</v>
      </c>
      <c r="C70" s="74"/>
      <c r="D70" s="74"/>
      <c r="E70" s="74"/>
      <c r="F70" s="74"/>
      <c r="G70" s="74"/>
      <c r="H70" s="74"/>
      <c r="I70" s="74"/>
      <c r="J70" s="74"/>
      <c r="K70" s="74"/>
      <c r="L70" s="74"/>
      <c r="M70" s="74"/>
      <c r="N70" s="74"/>
      <c r="O70" s="74"/>
      <c r="P70" s="74"/>
      <c r="Q70" s="74"/>
      <c r="R70" s="74"/>
      <c r="S70" s="74"/>
      <c r="T70" s="74"/>
      <c r="U70" s="75"/>
      <c r="V70" s="20">
        <f>+AN17</f>
        <v>2</v>
      </c>
      <c r="W70" s="20">
        <f t="shared" ref="W70:AA85" si="12">+AO17</f>
        <v>4</v>
      </c>
      <c r="X70" s="20">
        <f t="shared" si="12"/>
        <v>16</v>
      </c>
      <c r="Y70" s="20">
        <f t="shared" si="12"/>
        <v>10</v>
      </c>
      <c r="Z70" s="20">
        <f t="shared" si="12"/>
        <v>11</v>
      </c>
      <c r="AA70" s="20">
        <f t="shared" si="12"/>
        <v>0</v>
      </c>
      <c r="AB70" s="21">
        <f>SUM(V70:AA70)</f>
        <v>43</v>
      </c>
      <c r="AC70" s="22">
        <f>V70/$AB70</f>
        <v>4.6511627906976744E-2</v>
      </c>
      <c r="AD70" s="22">
        <f t="shared" ref="AD70:AH85" si="13">W70/$AB70</f>
        <v>9.3023255813953487E-2</v>
      </c>
      <c r="AE70" s="22">
        <f t="shared" si="13"/>
        <v>0.37209302325581395</v>
      </c>
      <c r="AF70" s="22">
        <f t="shared" si="13"/>
        <v>0.23255813953488372</v>
      </c>
      <c r="AG70" s="22">
        <f t="shared" si="13"/>
        <v>0.2558139534883721</v>
      </c>
      <c r="AH70" s="22">
        <f t="shared" si="13"/>
        <v>0</v>
      </c>
      <c r="AI70" s="69">
        <f t="shared" ref="AI70:AL85" si="14">+BA17</f>
        <v>3.56</v>
      </c>
      <c r="AJ70" s="69">
        <f t="shared" si="14"/>
        <v>1.1200000000000001</v>
      </c>
      <c r="AK70" s="20">
        <f t="shared" si="14"/>
        <v>3</v>
      </c>
      <c r="AL70" s="20">
        <f t="shared" si="14"/>
        <v>3</v>
      </c>
      <c r="AM70" s="17" t="s">
        <v>155</v>
      </c>
    </row>
    <row r="71" spans="1:56" s="17" customFormat="1" ht="18" customHeight="1" x14ac:dyDescent="0.25">
      <c r="A71" s="19">
        <v>17</v>
      </c>
      <c r="B71" s="74" t="s">
        <v>39</v>
      </c>
      <c r="C71" s="74"/>
      <c r="D71" s="74"/>
      <c r="E71" s="74"/>
      <c r="F71" s="74"/>
      <c r="G71" s="74"/>
      <c r="H71" s="74"/>
      <c r="I71" s="74"/>
      <c r="J71" s="74"/>
      <c r="K71" s="74"/>
      <c r="L71" s="74"/>
      <c r="M71" s="74"/>
      <c r="N71" s="74"/>
      <c r="O71" s="74"/>
      <c r="P71" s="74"/>
      <c r="Q71" s="74"/>
      <c r="R71" s="74"/>
      <c r="S71" s="74"/>
      <c r="T71" s="74"/>
      <c r="U71" s="75"/>
      <c r="V71" s="20">
        <f t="shared" ref="V71:V85" si="15">+AN18</f>
        <v>0</v>
      </c>
      <c r="W71" s="20">
        <f t="shared" si="12"/>
        <v>11</v>
      </c>
      <c r="X71" s="20">
        <f t="shared" si="12"/>
        <v>13</v>
      </c>
      <c r="Y71" s="20">
        <f t="shared" si="12"/>
        <v>9</v>
      </c>
      <c r="Z71" s="20">
        <f t="shared" si="12"/>
        <v>8</v>
      </c>
      <c r="AA71" s="20">
        <f t="shared" si="12"/>
        <v>2</v>
      </c>
      <c r="AB71" s="21">
        <f t="shared" ref="AB71:AB85" si="16">SUM(V71:AA71)</f>
        <v>43</v>
      </c>
      <c r="AC71" s="22">
        <f t="shared" ref="AC71:AC85" si="17">V71/$AB71</f>
        <v>0</v>
      </c>
      <c r="AD71" s="22">
        <f t="shared" si="13"/>
        <v>0.2558139534883721</v>
      </c>
      <c r="AE71" s="22">
        <f t="shared" si="13"/>
        <v>0.30232558139534882</v>
      </c>
      <c r="AF71" s="22">
        <f t="shared" si="13"/>
        <v>0.20930232558139536</v>
      </c>
      <c r="AG71" s="22">
        <f t="shared" si="13"/>
        <v>0.18604651162790697</v>
      </c>
      <c r="AH71" s="22">
        <f t="shared" si="13"/>
        <v>4.6511627906976744E-2</v>
      </c>
      <c r="AI71" s="69">
        <f t="shared" si="14"/>
        <v>3.34</v>
      </c>
      <c r="AJ71" s="69">
        <f t="shared" si="14"/>
        <v>1.0900000000000001</v>
      </c>
      <c r="AK71" s="20">
        <f t="shared" si="14"/>
        <v>3</v>
      </c>
      <c r="AL71" s="20">
        <f t="shared" si="14"/>
        <v>3</v>
      </c>
    </row>
    <row r="72" spans="1:56" s="17" customFormat="1" ht="18" customHeight="1" x14ac:dyDescent="0.25">
      <c r="A72" s="19">
        <v>18</v>
      </c>
      <c r="B72" s="74" t="s">
        <v>40</v>
      </c>
      <c r="C72" s="74"/>
      <c r="D72" s="74"/>
      <c r="E72" s="74"/>
      <c r="F72" s="74"/>
      <c r="G72" s="74"/>
      <c r="H72" s="74"/>
      <c r="I72" s="74"/>
      <c r="J72" s="74"/>
      <c r="K72" s="74"/>
      <c r="L72" s="74"/>
      <c r="M72" s="74"/>
      <c r="N72" s="74"/>
      <c r="O72" s="74"/>
      <c r="P72" s="74"/>
      <c r="Q72" s="74"/>
      <c r="R72" s="74"/>
      <c r="S72" s="74"/>
      <c r="T72" s="74"/>
      <c r="U72" s="75"/>
      <c r="V72" s="20">
        <f t="shared" si="15"/>
        <v>0</v>
      </c>
      <c r="W72" s="20">
        <f t="shared" si="12"/>
        <v>5</v>
      </c>
      <c r="X72" s="20">
        <f t="shared" si="12"/>
        <v>6</v>
      </c>
      <c r="Y72" s="20">
        <f t="shared" si="12"/>
        <v>13</v>
      </c>
      <c r="Z72" s="20">
        <f t="shared" si="12"/>
        <v>11</v>
      </c>
      <c r="AA72" s="20">
        <f t="shared" si="12"/>
        <v>8</v>
      </c>
      <c r="AB72" s="21">
        <f t="shared" si="16"/>
        <v>43</v>
      </c>
      <c r="AC72" s="22">
        <f t="shared" si="17"/>
        <v>0</v>
      </c>
      <c r="AD72" s="22">
        <f t="shared" si="13"/>
        <v>0.11627906976744186</v>
      </c>
      <c r="AE72" s="22">
        <f t="shared" si="13"/>
        <v>0.13953488372093023</v>
      </c>
      <c r="AF72" s="22">
        <f t="shared" si="13"/>
        <v>0.30232558139534882</v>
      </c>
      <c r="AG72" s="22">
        <f t="shared" si="13"/>
        <v>0.2558139534883721</v>
      </c>
      <c r="AH72" s="22">
        <f t="shared" si="13"/>
        <v>0.18604651162790697</v>
      </c>
      <c r="AI72" s="69">
        <f t="shared" si="14"/>
        <v>3.86</v>
      </c>
      <c r="AJ72" s="69">
        <f t="shared" si="14"/>
        <v>1.03</v>
      </c>
      <c r="AK72" s="20">
        <f t="shared" si="14"/>
        <v>4</v>
      </c>
      <c r="AL72" s="20">
        <f t="shared" si="14"/>
        <v>4</v>
      </c>
      <c r="AM72" s="18"/>
      <c r="AN72" s="18"/>
      <c r="AO72" s="18"/>
      <c r="AP72" s="18"/>
      <c r="AQ72" s="18"/>
      <c r="AR72" s="18"/>
      <c r="AS72" s="18"/>
      <c r="AT72" s="18"/>
      <c r="AU72" s="18"/>
      <c r="AV72" s="18"/>
      <c r="AW72" s="18"/>
      <c r="AX72" s="18"/>
      <c r="AY72" s="18"/>
      <c r="AZ72" s="18"/>
      <c r="BA72" s="18"/>
      <c r="BB72" s="18"/>
      <c r="BC72" s="18"/>
      <c r="BD72" s="18"/>
    </row>
    <row r="73" spans="1:56" s="17" customFormat="1" ht="18" customHeight="1" x14ac:dyDescent="0.25">
      <c r="A73" s="19">
        <v>19</v>
      </c>
      <c r="B73" s="74" t="s">
        <v>41</v>
      </c>
      <c r="C73" s="74"/>
      <c r="D73" s="74"/>
      <c r="E73" s="74"/>
      <c r="F73" s="74"/>
      <c r="G73" s="74"/>
      <c r="H73" s="74"/>
      <c r="I73" s="74"/>
      <c r="J73" s="74"/>
      <c r="K73" s="74"/>
      <c r="L73" s="74"/>
      <c r="M73" s="74"/>
      <c r="N73" s="74"/>
      <c r="O73" s="74"/>
      <c r="P73" s="74"/>
      <c r="Q73" s="74"/>
      <c r="R73" s="74"/>
      <c r="S73" s="74"/>
      <c r="T73" s="74"/>
      <c r="U73" s="75"/>
      <c r="V73" s="20">
        <f t="shared" si="15"/>
        <v>0</v>
      </c>
      <c r="W73" s="20">
        <f t="shared" si="12"/>
        <v>2</v>
      </c>
      <c r="X73" s="20">
        <f t="shared" si="12"/>
        <v>15</v>
      </c>
      <c r="Y73" s="20">
        <f t="shared" si="12"/>
        <v>12</v>
      </c>
      <c r="Z73" s="20">
        <f t="shared" si="12"/>
        <v>14</v>
      </c>
      <c r="AA73" s="20">
        <f t="shared" si="12"/>
        <v>0</v>
      </c>
      <c r="AB73" s="21">
        <f t="shared" si="16"/>
        <v>43</v>
      </c>
      <c r="AC73" s="22">
        <f t="shared" si="17"/>
        <v>0</v>
      </c>
      <c r="AD73" s="22">
        <f t="shared" si="13"/>
        <v>4.6511627906976744E-2</v>
      </c>
      <c r="AE73" s="22">
        <f t="shared" si="13"/>
        <v>0.34883720930232559</v>
      </c>
      <c r="AF73" s="22">
        <f t="shared" si="13"/>
        <v>0.27906976744186046</v>
      </c>
      <c r="AG73" s="22">
        <f t="shared" si="13"/>
        <v>0.32558139534883723</v>
      </c>
      <c r="AH73" s="22">
        <f t="shared" si="13"/>
        <v>0</v>
      </c>
      <c r="AI73" s="69">
        <f t="shared" si="14"/>
        <v>3.88</v>
      </c>
      <c r="AJ73" s="69">
        <f t="shared" si="14"/>
        <v>0.93</v>
      </c>
      <c r="AK73" s="20">
        <f t="shared" si="14"/>
        <v>4</v>
      </c>
      <c r="AL73" s="20">
        <f t="shared" si="14"/>
        <v>3</v>
      </c>
    </row>
    <row r="74" spans="1:56" s="17" customFormat="1" ht="18" customHeight="1" x14ac:dyDescent="0.25">
      <c r="A74" s="19">
        <v>20</v>
      </c>
      <c r="B74" s="74" t="s">
        <v>42</v>
      </c>
      <c r="C74" s="74"/>
      <c r="D74" s="74"/>
      <c r="E74" s="74"/>
      <c r="F74" s="74"/>
      <c r="G74" s="74"/>
      <c r="H74" s="74"/>
      <c r="I74" s="74"/>
      <c r="J74" s="74"/>
      <c r="K74" s="74"/>
      <c r="L74" s="74"/>
      <c r="M74" s="74"/>
      <c r="N74" s="74"/>
      <c r="O74" s="74"/>
      <c r="P74" s="74"/>
      <c r="Q74" s="74"/>
      <c r="R74" s="74"/>
      <c r="S74" s="74"/>
      <c r="T74" s="74"/>
      <c r="U74" s="75"/>
      <c r="V74" s="20">
        <f t="shared" si="15"/>
        <v>0</v>
      </c>
      <c r="W74" s="20">
        <f t="shared" si="12"/>
        <v>4</v>
      </c>
      <c r="X74" s="20">
        <f t="shared" si="12"/>
        <v>17</v>
      </c>
      <c r="Y74" s="20">
        <f t="shared" si="12"/>
        <v>8</v>
      </c>
      <c r="Z74" s="20">
        <f t="shared" si="12"/>
        <v>14</v>
      </c>
      <c r="AA74" s="20">
        <f t="shared" si="12"/>
        <v>0</v>
      </c>
      <c r="AB74" s="21">
        <f t="shared" si="16"/>
        <v>43</v>
      </c>
      <c r="AC74" s="22">
        <f t="shared" si="17"/>
        <v>0</v>
      </c>
      <c r="AD74" s="22">
        <f t="shared" si="13"/>
        <v>9.3023255813953487E-2</v>
      </c>
      <c r="AE74" s="22">
        <f t="shared" si="13"/>
        <v>0.39534883720930231</v>
      </c>
      <c r="AF74" s="22">
        <f t="shared" si="13"/>
        <v>0.18604651162790697</v>
      </c>
      <c r="AG74" s="22">
        <f t="shared" si="13"/>
        <v>0.32558139534883723</v>
      </c>
      <c r="AH74" s="22">
        <f t="shared" si="13"/>
        <v>0</v>
      </c>
      <c r="AI74" s="69">
        <f t="shared" si="14"/>
        <v>3.74</v>
      </c>
      <c r="AJ74" s="69">
        <f t="shared" si="14"/>
        <v>1.03</v>
      </c>
      <c r="AK74" s="20">
        <f t="shared" si="14"/>
        <v>4</v>
      </c>
      <c r="AL74" s="20">
        <f t="shared" si="14"/>
        <v>3</v>
      </c>
      <c r="AM74" s="17" t="s">
        <v>159</v>
      </c>
    </row>
    <row r="75" spans="1:56" s="17" customFormat="1" ht="18" customHeight="1" x14ac:dyDescent="0.25">
      <c r="A75" s="19">
        <v>21</v>
      </c>
      <c r="B75" s="74" t="s">
        <v>43</v>
      </c>
      <c r="C75" s="74"/>
      <c r="D75" s="74"/>
      <c r="E75" s="74"/>
      <c r="F75" s="74"/>
      <c r="G75" s="74"/>
      <c r="H75" s="74"/>
      <c r="I75" s="74"/>
      <c r="J75" s="74"/>
      <c r="K75" s="74"/>
      <c r="L75" s="74"/>
      <c r="M75" s="74"/>
      <c r="N75" s="74"/>
      <c r="O75" s="74"/>
      <c r="P75" s="74"/>
      <c r="Q75" s="74"/>
      <c r="R75" s="74"/>
      <c r="S75" s="74"/>
      <c r="T75" s="74"/>
      <c r="U75" s="75"/>
      <c r="V75" s="20">
        <f t="shared" si="15"/>
        <v>0</v>
      </c>
      <c r="W75" s="20">
        <f t="shared" si="12"/>
        <v>6</v>
      </c>
      <c r="X75" s="20">
        <f t="shared" si="12"/>
        <v>12</v>
      </c>
      <c r="Y75" s="20">
        <f t="shared" si="12"/>
        <v>11</v>
      </c>
      <c r="Z75" s="20">
        <f t="shared" si="12"/>
        <v>12</v>
      </c>
      <c r="AA75" s="20">
        <f t="shared" si="12"/>
        <v>2</v>
      </c>
      <c r="AB75" s="21">
        <f t="shared" si="16"/>
        <v>43</v>
      </c>
      <c r="AC75" s="22">
        <f t="shared" si="17"/>
        <v>0</v>
      </c>
      <c r="AD75" s="22">
        <f t="shared" si="13"/>
        <v>0.13953488372093023</v>
      </c>
      <c r="AE75" s="22">
        <f t="shared" si="13"/>
        <v>0.27906976744186046</v>
      </c>
      <c r="AF75" s="22">
        <f t="shared" si="13"/>
        <v>0.2558139534883721</v>
      </c>
      <c r="AG75" s="22">
        <f t="shared" si="13"/>
        <v>0.27906976744186046</v>
      </c>
      <c r="AH75" s="22">
        <f t="shared" si="13"/>
        <v>4.6511627906976744E-2</v>
      </c>
      <c r="AI75" s="69">
        <f t="shared" si="14"/>
        <v>3.71</v>
      </c>
      <c r="AJ75" s="69">
        <f t="shared" si="14"/>
        <v>1.05</v>
      </c>
      <c r="AK75" s="20">
        <f t="shared" si="14"/>
        <v>4</v>
      </c>
      <c r="AL75" s="20">
        <f t="shared" si="14"/>
        <v>3</v>
      </c>
      <c r="AO75" s="17" t="s">
        <v>90</v>
      </c>
      <c r="AP75" s="17" t="s">
        <v>91</v>
      </c>
      <c r="AQ75" s="17" t="s">
        <v>92</v>
      </c>
      <c r="AR75" s="17" t="s">
        <v>93</v>
      </c>
    </row>
    <row r="76" spans="1:56" s="5" customFormat="1" ht="16.5" customHeight="1" x14ac:dyDescent="0.25">
      <c r="A76" s="19">
        <v>22</v>
      </c>
      <c r="B76" s="74" t="s">
        <v>44</v>
      </c>
      <c r="C76" s="74"/>
      <c r="D76" s="74"/>
      <c r="E76" s="74"/>
      <c r="F76" s="74"/>
      <c r="G76" s="74"/>
      <c r="H76" s="74"/>
      <c r="I76" s="74"/>
      <c r="J76" s="74"/>
      <c r="K76" s="74"/>
      <c r="L76" s="74"/>
      <c r="M76" s="74"/>
      <c r="N76" s="74"/>
      <c r="O76" s="74"/>
      <c r="P76" s="74"/>
      <c r="Q76" s="74"/>
      <c r="R76" s="74"/>
      <c r="S76" s="74"/>
      <c r="T76" s="74"/>
      <c r="U76" s="75"/>
      <c r="V76" s="20">
        <f t="shared" si="15"/>
        <v>5</v>
      </c>
      <c r="W76" s="20">
        <f t="shared" si="12"/>
        <v>16</v>
      </c>
      <c r="X76" s="20">
        <f t="shared" si="12"/>
        <v>4</v>
      </c>
      <c r="Y76" s="20">
        <f t="shared" si="12"/>
        <v>4</v>
      </c>
      <c r="Z76" s="20">
        <f t="shared" si="12"/>
        <v>8</v>
      </c>
      <c r="AA76" s="20">
        <f t="shared" si="12"/>
        <v>6</v>
      </c>
      <c r="AB76" s="21">
        <f t="shared" si="16"/>
        <v>43</v>
      </c>
      <c r="AC76" s="22">
        <f t="shared" si="17"/>
        <v>0.11627906976744186</v>
      </c>
      <c r="AD76" s="22">
        <f t="shared" si="13"/>
        <v>0.37209302325581395</v>
      </c>
      <c r="AE76" s="22">
        <f t="shared" si="13"/>
        <v>9.3023255813953487E-2</v>
      </c>
      <c r="AF76" s="22">
        <f t="shared" si="13"/>
        <v>9.3023255813953487E-2</v>
      </c>
      <c r="AG76" s="22">
        <f t="shared" si="13"/>
        <v>0.18604651162790697</v>
      </c>
      <c r="AH76" s="22">
        <f t="shared" si="13"/>
        <v>0.13953488372093023</v>
      </c>
      <c r="AI76" s="69">
        <f t="shared" si="14"/>
        <v>2.84</v>
      </c>
      <c r="AJ76" s="69">
        <f t="shared" si="14"/>
        <v>1.4</v>
      </c>
      <c r="AK76" s="20">
        <f t="shared" si="14"/>
        <v>2</v>
      </c>
      <c r="AL76" s="20">
        <f t="shared" si="14"/>
        <v>2</v>
      </c>
      <c r="AM76" s="17" t="s">
        <v>94</v>
      </c>
      <c r="AN76" s="17"/>
      <c r="AO76" s="17">
        <v>39</v>
      </c>
      <c r="AP76" s="17">
        <v>90.7</v>
      </c>
      <c r="AQ76" s="17">
        <v>90.7</v>
      </c>
      <c r="AR76" s="17">
        <v>90.7</v>
      </c>
      <c r="AS76" s="17"/>
      <c r="AT76" s="17"/>
      <c r="AU76" s="17"/>
      <c r="AV76" s="17"/>
      <c r="AW76" s="17"/>
      <c r="AX76" s="17"/>
      <c r="AY76" s="17"/>
      <c r="AZ76" s="17"/>
      <c r="BA76" s="17"/>
      <c r="BB76" s="17"/>
      <c r="BC76" s="17"/>
      <c r="BD76" s="17"/>
    </row>
    <row r="77" spans="1:56" ht="15" customHeight="1" x14ac:dyDescent="0.25">
      <c r="A77" s="19">
        <v>23</v>
      </c>
      <c r="B77" s="74" t="s">
        <v>45</v>
      </c>
      <c r="C77" s="74"/>
      <c r="D77" s="74"/>
      <c r="E77" s="74"/>
      <c r="F77" s="74"/>
      <c r="G77" s="74"/>
      <c r="H77" s="74"/>
      <c r="I77" s="74"/>
      <c r="J77" s="74"/>
      <c r="K77" s="74"/>
      <c r="L77" s="74"/>
      <c r="M77" s="74"/>
      <c r="N77" s="74"/>
      <c r="O77" s="74"/>
      <c r="P77" s="74"/>
      <c r="Q77" s="74"/>
      <c r="R77" s="74"/>
      <c r="S77" s="74"/>
      <c r="T77" s="74"/>
      <c r="U77" s="75"/>
      <c r="V77" s="20">
        <f t="shared" si="15"/>
        <v>4</v>
      </c>
      <c r="W77" s="20">
        <f t="shared" si="12"/>
        <v>3</v>
      </c>
      <c r="X77" s="20">
        <f t="shared" si="12"/>
        <v>9</v>
      </c>
      <c r="Y77" s="20">
        <f t="shared" si="12"/>
        <v>14</v>
      </c>
      <c r="Z77" s="20">
        <f t="shared" si="12"/>
        <v>10</v>
      </c>
      <c r="AA77" s="20">
        <f t="shared" si="12"/>
        <v>3</v>
      </c>
      <c r="AB77" s="21">
        <f t="shared" si="16"/>
        <v>43</v>
      </c>
      <c r="AC77" s="22">
        <f t="shared" si="17"/>
        <v>9.3023255813953487E-2</v>
      </c>
      <c r="AD77" s="22">
        <f t="shared" si="13"/>
        <v>6.9767441860465115E-2</v>
      </c>
      <c r="AE77" s="22">
        <f t="shared" si="13"/>
        <v>0.20930232558139536</v>
      </c>
      <c r="AF77" s="22">
        <f t="shared" si="13"/>
        <v>0.32558139534883723</v>
      </c>
      <c r="AG77" s="22">
        <f t="shared" si="13"/>
        <v>0.23255813953488372</v>
      </c>
      <c r="AH77" s="22">
        <f t="shared" si="13"/>
        <v>6.9767441860465115E-2</v>
      </c>
      <c r="AI77" s="69">
        <f t="shared" si="14"/>
        <v>3.57</v>
      </c>
      <c r="AJ77" s="69">
        <f t="shared" si="14"/>
        <v>1.24</v>
      </c>
      <c r="AK77" s="20">
        <f t="shared" si="14"/>
        <v>4</v>
      </c>
      <c r="AL77" s="20">
        <f t="shared" si="14"/>
        <v>4</v>
      </c>
      <c r="AM77" s="17"/>
      <c r="AN77" s="17" t="s">
        <v>168</v>
      </c>
      <c r="AO77" s="17">
        <v>1</v>
      </c>
      <c r="AP77" s="17">
        <v>2.2999999999999998</v>
      </c>
      <c r="AQ77" s="17">
        <v>2.2999999999999998</v>
      </c>
      <c r="AR77" s="17">
        <v>93</v>
      </c>
      <c r="AS77" s="17"/>
      <c r="AT77" s="17"/>
      <c r="AU77" s="17"/>
      <c r="AV77" s="17"/>
      <c r="AW77" s="17"/>
      <c r="AX77" s="17"/>
      <c r="AY77" s="17"/>
      <c r="AZ77" s="17"/>
      <c r="BA77" s="17"/>
      <c r="BB77" s="17"/>
      <c r="BC77" s="17"/>
      <c r="BD77" s="17"/>
    </row>
    <row r="78" spans="1:56" ht="18.75" customHeight="1" x14ac:dyDescent="0.25">
      <c r="A78" s="19">
        <v>24</v>
      </c>
      <c r="B78" s="74" t="s">
        <v>46</v>
      </c>
      <c r="C78" s="74"/>
      <c r="D78" s="74"/>
      <c r="E78" s="74"/>
      <c r="F78" s="74"/>
      <c r="G78" s="74"/>
      <c r="H78" s="74"/>
      <c r="I78" s="74"/>
      <c r="J78" s="74"/>
      <c r="K78" s="74"/>
      <c r="L78" s="74"/>
      <c r="M78" s="74"/>
      <c r="N78" s="74"/>
      <c r="O78" s="74"/>
      <c r="P78" s="74"/>
      <c r="Q78" s="74"/>
      <c r="R78" s="74"/>
      <c r="S78" s="74"/>
      <c r="T78" s="74"/>
      <c r="U78" s="75"/>
      <c r="V78" s="20">
        <f t="shared" si="15"/>
        <v>10</v>
      </c>
      <c r="W78" s="20">
        <f t="shared" si="12"/>
        <v>14</v>
      </c>
      <c r="X78" s="20">
        <f t="shared" si="12"/>
        <v>5</v>
      </c>
      <c r="Y78" s="20">
        <f t="shared" si="12"/>
        <v>5</v>
      </c>
      <c r="Z78" s="20">
        <f t="shared" si="12"/>
        <v>9</v>
      </c>
      <c r="AA78" s="20">
        <f t="shared" si="12"/>
        <v>0</v>
      </c>
      <c r="AB78" s="21">
        <f t="shared" si="16"/>
        <v>43</v>
      </c>
      <c r="AC78" s="22">
        <f t="shared" si="17"/>
        <v>0.23255813953488372</v>
      </c>
      <c r="AD78" s="22">
        <f t="shared" si="13"/>
        <v>0.32558139534883723</v>
      </c>
      <c r="AE78" s="22">
        <f t="shared" si="13"/>
        <v>0.11627906976744186</v>
      </c>
      <c r="AF78" s="22">
        <f t="shared" si="13"/>
        <v>0.11627906976744186</v>
      </c>
      <c r="AG78" s="22">
        <f t="shared" si="13"/>
        <v>0.20930232558139536</v>
      </c>
      <c r="AH78" s="22">
        <f t="shared" si="13"/>
        <v>0</v>
      </c>
      <c r="AI78" s="69">
        <f t="shared" si="14"/>
        <v>2.74</v>
      </c>
      <c r="AJ78" s="69">
        <f t="shared" si="14"/>
        <v>1.48</v>
      </c>
      <c r="AK78" s="20">
        <f t="shared" si="14"/>
        <v>2</v>
      </c>
      <c r="AL78" s="20">
        <f t="shared" si="14"/>
        <v>2</v>
      </c>
      <c r="AM78" s="17"/>
      <c r="AN78" s="17" t="s">
        <v>169</v>
      </c>
      <c r="AO78" s="17">
        <v>1</v>
      </c>
      <c r="AP78" s="17">
        <v>2.2999999999999998</v>
      </c>
      <c r="AQ78" s="17">
        <v>2.2999999999999998</v>
      </c>
      <c r="AR78" s="17">
        <v>95.3</v>
      </c>
      <c r="AS78" s="17"/>
      <c r="AT78" s="17"/>
      <c r="AU78" s="17"/>
      <c r="AV78" s="17"/>
      <c r="AW78" s="17"/>
      <c r="AX78" s="17"/>
      <c r="AY78" s="17"/>
      <c r="AZ78" s="17"/>
      <c r="BA78" s="17"/>
      <c r="BB78" s="17"/>
      <c r="BC78" s="17"/>
      <c r="BD78" s="17"/>
    </row>
    <row r="79" spans="1:56" s="17" customFormat="1" ht="15.75" customHeight="1" x14ac:dyDescent="0.25">
      <c r="A79" s="19">
        <v>25</v>
      </c>
      <c r="B79" s="74" t="s">
        <v>47</v>
      </c>
      <c r="C79" s="74"/>
      <c r="D79" s="74"/>
      <c r="E79" s="74"/>
      <c r="F79" s="74"/>
      <c r="G79" s="74"/>
      <c r="H79" s="74"/>
      <c r="I79" s="74"/>
      <c r="J79" s="74"/>
      <c r="K79" s="74"/>
      <c r="L79" s="74"/>
      <c r="M79" s="74"/>
      <c r="N79" s="74"/>
      <c r="O79" s="74"/>
      <c r="P79" s="74"/>
      <c r="Q79" s="74"/>
      <c r="R79" s="74"/>
      <c r="S79" s="74"/>
      <c r="T79" s="74"/>
      <c r="U79" s="75"/>
      <c r="V79" s="20">
        <f t="shared" si="15"/>
        <v>0</v>
      </c>
      <c r="W79" s="20">
        <f t="shared" si="12"/>
        <v>0</v>
      </c>
      <c r="X79" s="20">
        <f t="shared" si="12"/>
        <v>6</v>
      </c>
      <c r="Y79" s="20">
        <f t="shared" si="12"/>
        <v>12</v>
      </c>
      <c r="Z79" s="20">
        <f t="shared" si="12"/>
        <v>14</v>
      </c>
      <c r="AA79" s="20">
        <f t="shared" si="12"/>
        <v>11</v>
      </c>
      <c r="AB79" s="21">
        <f t="shared" si="16"/>
        <v>43</v>
      </c>
      <c r="AC79" s="22">
        <f t="shared" si="17"/>
        <v>0</v>
      </c>
      <c r="AD79" s="22">
        <f t="shared" si="13"/>
        <v>0</v>
      </c>
      <c r="AE79" s="22">
        <f t="shared" si="13"/>
        <v>0.13953488372093023</v>
      </c>
      <c r="AF79" s="22">
        <f t="shared" si="13"/>
        <v>0.27906976744186046</v>
      </c>
      <c r="AG79" s="22">
        <f t="shared" si="13"/>
        <v>0.32558139534883723</v>
      </c>
      <c r="AH79" s="22">
        <f t="shared" si="13"/>
        <v>0.2558139534883721</v>
      </c>
      <c r="AI79" s="69">
        <f t="shared" si="14"/>
        <v>4.25</v>
      </c>
      <c r="AJ79" s="69">
        <f t="shared" si="14"/>
        <v>0.76</v>
      </c>
      <c r="AK79" s="20">
        <f t="shared" si="14"/>
        <v>4</v>
      </c>
      <c r="AL79" s="20">
        <f t="shared" si="14"/>
        <v>5</v>
      </c>
      <c r="AN79" s="17" t="s">
        <v>170</v>
      </c>
      <c r="AO79" s="17">
        <v>1</v>
      </c>
      <c r="AP79" s="17">
        <v>2.2999999999999998</v>
      </c>
      <c r="AQ79" s="17">
        <v>2.2999999999999998</v>
      </c>
      <c r="AR79" s="17">
        <v>97.7</v>
      </c>
    </row>
    <row r="80" spans="1:56" s="18" customFormat="1" ht="18.75" customHeight="1" x14ac:dyDescent="0.25">
      <c r="A80" s="19">
        <v>26</v>
      </c>
      <c r="B80" s="74" t="s">
        <v>48</v>
      </c>
      <c r="C80" s="74"/>
      <c r="D80" s="74"/>
      <c r="E80" s="74"/>
      <c r="F80" s="74"/>
      <c r="G80" s="74"/>
      <c r="H80" s="74"/>
      <c r="I80" s="74"/>
      <c r="J80" s="74"/>
      <c r="K80" s="74"/>
      <c r="L80" s="74"/>
      <c r="M80" s="74"/>
      <c r="N80" s="74"/>
      <c r="O80" s="74"/>
      <c r="P80" s="74"/>
      <c r="Q80" s="74"/>
      <c r="R80" s="74"/>
      <c r="S80" s="74"/>
      <c r="T80" s="74"/>
      <c r="U80" s="75"/>
      <c r="V80" s="20">
        <f t="shared" si="15"/>
        <v>0</v>
      </c>
      <c r="W80" s="20">
        <f t="shared" si="12"/>
        <v>0</v>
      </c>
      <c r="X80" s="20">
        <f t="shared" si="12"/>
        <v>4</v>
      </c>
      <c r="Y80" s="20">
        <f t="shared" si="12"/>
        <v>11</v>
      </c>
      <c r="Z80" s="20">
        <f t="shared" si="12"/>
        <v>19</v>
      </c>
      <c r="AA80" s="20">
        <f t="shared" si="12"/>
        <v>9</v>
      </c>
      <c r="AB80" s="21">
        <f t="shared" si="16"/>
        <v>43</v>
      </c>
      <c r="AC80" s="22">
        <f t="shared" si="17"/>
        <v>0</v>
      </c>
      <c r="AD80" s="22">
        <f t="shared" si="13"/>
        <v>0</v>
      </c>
      <c r="AE80" s="22">
        <f t="shared" si="13"/>
        <v>9.3023255813953487E-2</v>
      </c>
      <c r="AF80" s="22">
        <f t="shared" si="13"/>
        <v>0.2558139534883721</v>
      </c>
      <c r="AG80" s="22">
        <f t="shared" si="13"/>
        <v>0.44186046511627908</v>
      </c>
      <c r="AH80" s="22">
        <f t="shared" si="13"/>
        <v>0.20930232558139536</v>
      </c>
      <c r="AI80" s="69">
        <f t="shared" si="14"/>
        <v>4.4400000000000004</v>
      </c>
      <c r="AJ80" s="69">
        <f t="shared" si="14"/>
        <v>0.7</v>
      </c>
      <c r="AK80" s="20">
        <f t="shared" si="14"/>
        <v>5</v>
      </c>
      <c r="AL80" s="20">
        <f t="shared" si="14"/>
        <v>5</v>
      </c>
      <c r="AM80" s="17"/>
      <c r="AN80" s="17" t="s">
        <v>171</v>
      </c>
      <c r="AO80" s="17">
        <v>1</v>
      </c>
      <c r="AP80" s="17">
        <v>2.2999999999999998</v>
      </c>
      <c r="AQ80" s="17">
        <v>2.2999999999999998</v>
      </c>
      <c r="AR80" s="17">
        <v>100</v>
      </c>
      <c r="AS80" s="17"/>
      <c r="AT80" s="17"/>
      <c r="AU80" s="17"/>
      <c r="AV80" s="17"/>
      <c r="AW80" s="17"/>
      <c r="AX80" s="17"/>
      <c r="AY80" s="17"/>
      <c r="AZ80" s="17"/>
      <c r="BA80" s="17"/>
      <c r="BB80" s="17"/>
      <c r="BC80" s="17"/>
      <c r="BD80" s="17"/>
    </row>
    <row r="81" spans="1:56" s="18" customFormat="1" ht="18.75" customHeight="1" x14ac:dyDescent="0.25">
      <c r="A81" s="19">
        <v>27</v>
      </c>
      <c r="B81" s="74" t="s">
        <v>49</v>
      </c>
      <c r="C81" s="74"/>
      <c r="D81" s="74"/>
      <c r="E81" s="74"/>
      <c r="F81" s="74"/>
      <c r="G81" s="74"/>
      <c r="H81" s="74"/>
      <c r="I81" s="74"/>
      <c r="J81" s="74"/>
      <c r="K81" s="74"/>
      <c r="L81" s="74"/>
      <c r="M81" s="74"/>
      <c r="N81" s="74"/>
      <c r="O81" s="74"/>
      <c r="P81" s="74"/>
      <c r="Q81" s="74"/>
      <c r="R81" s="74"/>
      <c r="S81" s="74"/>
      <c r="T81" s="74"/>
      <c r="U81" s="75"/>
      <c r="V81" s="20">
        <f t="shared" si="15"/>
        <v>0</v>
      </c>
      <c r="W81" s="20">
        <f t="shared" si="12"/>
        <v>2</v>
      </c>
      <c r="X81" s="20">
        <f t="shared" si="12"/>
        <v>3</v>
      </c>
      <c r="Y81" s="20">
        <f t="shared" si="12"/>
        <v>14</v>
      </c>
      <c r="Z81" s="20">
        <f t="shared" si="12"/>
        <v>13</v>
      </c>
      <c r="AA81" s="20">
        <f t="shared" si="12"/>
        <v>11</v>
      </c>
      <c r="AB81" s="21">
        <f t="shared" si="16"/>
        <v>43</v>
      </c>
      <c r="AC81" s="22">
        <f t="shared" si="17"/>
        <v>0</v>
      </c>
      <c r="AD81" s="22">
        <f t="shared" si="13"/>
        <v>4.6511627906976744E-2</v>
      </c>
      <c r="AE81" s="22">
        <f t="shared" si="13"/>
        <v>6.9767441860465115E-2</v>
      </c>
      <c r="AF81" s="22">
        <f t="shared" si="13"/>
        <v>0.32558139534883723</v>
      </c>
      <c r="AG81" s="22">
        <f t="shared" si="13"/>
        <v>0.30232558139534882</v>
      </c>
      <c r="AH81" s="22">
        <f t="shared" si="13"/>
        <v>0.2558139534883721</v>
      </c>
      <c r="AI81" s="69">
        <f t="shared" si="14"/>
        <v>4.1900000000000004</v>
      </c>
      <c r="AJ81" s="69">
        <f t="shared" si="14"/>
        <v>0.86</v>
      </c>
      <c r="AK81" s="20">
        <f t="shared" si="14"/>
        <v>4</v>
      </c>
      <c r="AL81" s="20">
        <f t="shared" si="14"/>
        <v>4</v>
      </c>
      <c r="AM81" s="5"/>
      <c r="AN81" s="5" t="s">
        <v>89</v>
      </c>
      <c r="AO81" s="5">
        <v>43</v>
      </c>
      <c r="AP81" s="5">
        <v>100</v>
      </c>
      <c r="AQ81" s="5">
        <v>100</v>
      </c>
      <c r="AR81" s="5"/>
      <c r="AS81" s="5"/>
      <c r="AT81" s="5"/>
      <c r="AU81" s="5"/>
      <c r="AV81" s="5"/>
      <c r="AW81" s="5"/>
      <c r="AX81" s="5"/>
      <c r="AY81" s="5"/>
      <c r="AZ81" s="5"/>
      <c r="BA81" s="5"/>
      <c r="BB81" s="5"/>
      <c r="BC81" s="5"/>
      <c r="BD81" s="5"/>
    </row>
    <row r="82" spans="1:56" s="17" customFormat="1" ht="18" customHeight="1" x14ac:dyDescent="0.25">
      <c r="A82" s="19">
        <v>28</v>
      </c>
      <c r="B82" s="74" t="s">
        <v>50</v>
      </c>
      <c r="C82" s="74"/>
      <c r="D82" s="74"/>
      <c r="E82" s="74"/>
      <c r="F82" s="74"/>
      <c r="G82" s="74"/>
      <c r="H82" s="74"/>
      <c r="I82" s="74"/>
      <c r="J82" s="74"/>
      <c r="K82" s="74"/>
      <c r="L82" s="74"/>
      <c r="M82" s="74"/>
      <c r="N82" s="74"/>
      <c r="O82" s="74"/>
      <c r="P82" s="74"/>
      <c r="Q82" s="74"/>
      <c r="R82" s="74"/>
      <c r="S82" s="74"/>
      <c r="T82" s="74"/>
      <c r="U82" s="75"/>
      <c r="V82" s="20">
        <f t="shared" si="15"/>
        <v>5</v>
      </c>
      <c r="W82" s="20">
        <f t="shared" si="12"/>
        <v>4</v>
      </c>
      <c r="X82" s="20">
        <f t="shared" si="12"/>
        <v>10</v>
      </c>
      <c r="Y82" s="20">
        <f t="shared" si="12"/>
        <v>7</v>
      </c>
      <c r="Z82" s="20">
        <f t="shared" si="12"/>
        <v>12</v>
      </c>
      <c r="AA82" s="20">
        <f t="shared" si="12"/>
        <v>5</v>
      </c>
      <c r="AB82" s="21">
        <f t="shared" si="16"/>
        <v>43</v>
      </c>
      <c r="AC82" s="22">
        <f t="shared" si="17"/>
        <v>0.11627906976744186</v>
      </c>
      <c r="AD82" s="22">
        <f t="shared" si="13"/>
        <v>9.3023255813953487E-2</v>
      </c>
      <c r="AE82" s="22">
        <f t="shared" si="13"/>
        <v>0.23255813953488372</v>
      </c>
      <c r="AF82" s="22">
        <f t="shared" si="13"/>
        <v>0.16279069767441862</v>
      </c>
      <c r="AG82" s="22">
        <f t="shared" si="13"/>
        <v>0.27906976744186046</v>
      </c>
      <c r="AH82" s="22">
        <f t="shared" si="13"/>
        <v>0.11627906976744186</v>
      </c>
      <c r="AI82" s="69">
        <f t="shared" si="14"/>
        <v>3.45</v>
      </c>
      <c r="AJ82" s="69">
        <f t="shared" si="14"/>
        <v>1.39</v>
      </c>
      <c r="AK82" s="20">
        <f t="shared" si="14"/>
        <v>4</v>
      </c>
      <c r="AL82" s="20">
        <f t="shared" si="14"/>
        <v>5</v>
      </c>
      <c r="AM82" t="s">
        <v>155</v>
      </c>
      <c r="AN82"/>
      <c r="AO82"/>
      <c r="AP82"/>
      <c r="AQ82"/>
      <c r="AR82"/>
      <c r="AS82"/>
      <c r="AT82"/>
      <c r="AU82"/>
      <c r="AV82"/>
      <c r="AW82"/>
      <c r="AX82"/>
      <c r="AY82"/>
      <c r="AZ82"/>
      <c r="BA82"/>
      <c r="BB82"/>
      <c r="BC82"/>
      <c r="BD82"/>
    </row>
    <row r="83" spans="1:56" s="17" customFormat="1" ht="18" customHeight="1" x14ac:dyDescent="0.25">
      <c r="A83" s="19">
        <v>29</v>
      </c>
      <c r="B83" s="74" t="s">
        <v>51</v>
      </c>
      <c r="C83" s="74"/>
      <c r="D83" s="74"/>
      <c r="E83" s="74"/>
      <c r="F83" s="74"/>
      <c r="G83" s="74"/>
      <c r="H83" s="74"/>
      <c r="I83" s="74"/>
      <c r="J83" s="74"/>
      <c r="K83" s="74"/>
      <c r="L83" s="74"/>
      <c r="M83" s="74"/>
      <c r="N83" s="74"/>
      <c r="O83" s="74"/>
      <c r="P83" s="74"/>
      <c r="Q83" s="74"/>
      <c r="R83" s="74"/>
      <c r="S83" s="74"/>
      <c r="T83" s="74"/>
      <c r="U83" s="75"/>
      <c r="V83" s="20">
        <f t="shared" si="15"/>
        <v>0</v>
      </c>
      <c r="W83" s="20">
        <f t="shared" si="12"/>
        <v>1</v>
      </c>
      <c r="X83" s="20">
        <f t="shared" si="12"/>
        <v>9</v>
      </c>
      <c r="Y83" s="20">
        <f t="shared" si="12"/>
        <v>18</v>
      </c>
      <c r="Z83" s="20">
        <f t="shared" si="12"/>
        <v>14</v>
      </c>
      <c r="AA83" s="20">
        <f t="shared" si="12"/>
        <v>1</v>
      </c>
      <c r="AB83" s="21">
        <f t="shared" si="16"/>
        <v>43</v>
      </c>
      <c r="AC83" s="22">
        <f t="shared" si="17"/>
        <v>0</v>
      </c>
      <c r="AD83" s="22">
        <f t="shared" si="13"/>
        <v>2.3255813953488372E-2</v>
      </c>
      <c r="AE83" s="22">
        <f t="shared" si="13"/>
        <v>0.20930232558139536</v>
      </c>
      <c r="AF83" s="22">
        <f t="shared" si="13"/>
        <v>0.41860465116279072</v>
      </c>
      <c r="AG83" s="22">
        <f t="shared" si="13"/>
        <v>0.32558139534883723</v>
      </c>
      <c r="AH83" s="22">
        <f t="shared" si="13"/>
        <v>2.3255813953488372E-2</v>
      </c>
      <c r="AI83" s="69">
        <f t="shared" si="14"/>
        <v>4.07</v>
      </c>
      <c r="AJ83" s="69">
        <f t="shared" si="14"/>
        <v>0.81</v>
      </c>
      <c r="AK83" s="20">
        <f t="shared" si="14"/>
        <v>4</v>
      </c>
      <c r="AL83" s="20">
        <f t="shared" si="14"/>
        <v>4</v>
      </c>
      <c r="AM83"/>
      <c r="AN83"/>
      <c r="AO83"/>
      <c r="AP83"/>
      <c r="AQ83"/>
      <c r="AR83"/>
      <c r="AS83"/>
      <c r="AT83"/>
      <c r="AU83"/>
      <c r="AV83"/>
      <c r="AW83"/>
      <c r="AX83"/>
      <c r="AY83"/>
      <c r="AZ83"/>
      <c r="BA83"/>
      <c r="BB83"/>
      <c r="BC83"/>
      <c r="BD83"/>
    </row>
    <row r="84" spans="1:56" s="17" customFormat="1" ht="18" customHeight="1" x14ac:dyDescent="0.25">
      <c r="A84" s="19">
        <v>30</v>
      </c>
      <c r="B84" s="74" t="s">
        <v>52</v>
      </c>
      <c r="C84" s="74"/>
      <c r="D84" s="74"/>
      <c r="E84" s="74"/>
      <c r="F84" s="74"/>
      <c r="G84" s="74"/>
      <c r="H84" s="74"/>
      <c r="I84" s="74"/>
      <c r="J84" s="74"/>
      <c r="K84" s="74"/>
      <c r="L84" s="74"/>
      <c r="M84" s="74"/>
      <c r="N84" s="74"/>
      <c r="O84" s="74"/>
      <c r="P84" s="74"/>
      <c r="Q84" s="74"/>
      <c r="R84" s="74"/>
      <c r="S84" s="74"/>
      <c r="T84" s="74"/>
      <c r="U84" s="75"/>
      <c r="V84" s="20">
        <f t="shared" si="15"/>
        <v>0</v>
      </c>
      <c r="W84" s="20">
        <f t="shared" si="12"/>
        <v>0</v>
      </c>
      <c r="X84" s="20">
        <f t="shared" si="12"/>
        <v>5</v>
      </c>
      <c r="Y84" s="20">
        <f t="shared" si="12"/>
        <v>13</v>
      </c>
      <c r="Z84" s="20">
        <f t="shared" si="12"/>
        <v>13</v>
      </c>
      <c r="AA84" s="20">
        <f t="shared" si="12"/>
        <v>12</v>
      </c>
      <c r="AB84" s="21">
        <f t="shared" si="16"/>
        <v>43</v>
      </c>
      <c r="AC84" s="22">
        <f t="shared" si="17"/>
        <v>0</v>
      </c>
      <c r="AD84" s="22">
        <f t="shared" si="13"/>
        <v>0</v>
      </c>
      <c r="AE84" s="22">
        <f t="shared" si="13"/>
        <v>0.11627906976744186</v>
      </c>
      <c r="AF84" s="22">
        <f t="shared" si="13"/>
        <v>0.30232558139534882</v>
      </c>
      <c r="AG84" s="22">
        <f t="shared" si="13"/>
        <v>0.30232558139534882</v>
      </c>
      <c r="AH84" s="22">
        <f t="shared" si="13"/>
        <v>0.27906976744186046</v>
      </c>
      <c r="AI84" s="69">
        <f t="shared" si="14"/>
        <v>4.26</v>
      </c>
      <c r="AJ84" s="69">
        <f t="shared" si="14"/>
        <v>0.73</v>
      </c>
      <c r="AK84" s="20">
        <f t="shared" si="14"/>
        <v>4</v>
      </c>
      <c r="AL84" s="20">
        <f t="shared" si="14"/>
        <v>4</v>
      </c>
    </row>
    <row r="85" spans="1:56" s="17" customFormat="1" ht="18" customHeight="1" x14ac:dyDescent="0.25">
      <c r="A85" s="19">
        <v>31</v>
      </c>
      <c r="B85" s="74" t="s">
        <v>53</v>
      </c>
      <c r="C85" s="74"/>
      <c r="D85" s="74"/>
      <c r="E85" s="74"/>
      <c r="F85" s="74"/>
      <c r="G85" s="74"/>
      <c r="H85" s="74"/>
      <c r="I85" s="74"/>
      <c r="J85" s="74"/>
      <c r="K85" s="74"/>
      <c r="L85" s="74"/>
      <c r="M85" s="74"/>
      <c r="N85" s="74"/>
      <c r="O85" s="74"/>
      <c r="P85" s="74"/>
      <c r="Q85" s="74"/>
      <c r="R85" s="74"/>
      <c r="S85" s="74"/>
      <c r="T85" s="74"/>
      <c r="U85" s="75"/>
      <c r="V85" s="20">
        <f t="shared" si="15"/>
        <v>0</v>
      </c>
      <c r="W85" s="20">
        <f t="shared" si="12"/>
        <v>4</v>
      </c>
      <c r="X85" s="20">
        <f t="shared" si="12"/>
        <v>7</v>
      </c>
      <c r="Y85" s="20">
        <f t="shared" si="12"/>
        <v>17</v>
      </c>
      <c r="Z85" s="20">
        <f t="shared" si="12"/>
        <v>15</v>
      </c>
      <c r="AA85" s="20">
        <f t="shared" si="12"/>
        <v>0</v>
      </c>
      <c r="AB85" s="21">
        <f t="shared" si="16"/>
        <v>43</v>
      </c>
      <c r="AC85" s="22">
        <f t="shared" si="17"/>
        <v>0</v>
      </c>
      <c r="AD85" s="22">
        <f t="shared" si="13"/>
        <v>9.3023255813953487E-2</v>
      </c>
      <c r="AE85" s="22">
        <f t="shared" si="13"/>
        <v>0.16279069767441862</v>
      </c>
      <c r="AF85" s="22">
        <f t="shared" si="13"/>
        <v>0.39534883720930231</v>
      </c>
      <c r="AG85" s="22">
        <f t="shared" si="13"/>
        <v>0.34883720930232559</v>
      </c>
      <c r="AH85" s="22">
        <f t="shared" si="13"/>
        <v>0</v>
      </c>
      <c r="AI85" s="69">
        <f t="shared" si="14"/>
        <v>4</v>
      </c>
      <c r="AJ85" s="69">
        <f t="shared" si="14"/>
        <v>0.95</v>
      </c>
      <c r="AK85" s="20">
        <f t="shared" si="14"/>
        <v>4</v>
      </c>
      <c r="AL85" s="20">
        <f t="shared" si="14"/>
        <v>4</v>
      </c>
      <c r="AM85" s="18"/>
      <c r="AN85" s="18"/>
      <c r="AO85" s="18"/>
      <c r="AP85" s="18"/>
      <c r="AQ85" s="18"/>
      <c r="AR85" s="18"/>
      <c r="AS85" s="18"/>
      <c r="AT85" s="18"/>
      <c r="AU85" s="18"/>
      <c r="AV85" s="18"/>
      <c r="AW85" s="18"/>
      <c r="AX85" s="18"/>
      <c r="AY85" s="18"/>
      <c r="AZ85" s="18"/>
      <c r="BA85" s="18"/>
      <c r="BB85" s="18"/>
      <c r="BC85" s="18"/>
      <c r="BD85" s="18"/>
    </row>
    <row r="86" spans="1:56" s="17" customFormat="1" ht="18" customHeight="1"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18"/>
      <c r="AN86" s="18"/>
      <c r="AO86" s="18"/>
      <c r="AP86" s="18"/>
      <c r="AQ86" s="18"/>
      <c r="AR86" s="18"/>
      <c r="AS86" s="18"/>
      <c r="AT86" s="18"/>
      <c r="AU86" s="18"/>
      <c r="AV86" s="18"/>
      <c r="AW86" s="18"/>
      <c r="AX86" s="18"/>
      <c r="AY86" s="18"/>
      <c r="AZ86" s="18"/>
      <c r="BA86" s="18"/>
      <c r="BB86" s="18"/>
      <c r="BC86" s="18"/>
      <c r="BD86" s="18"/>
    </row>
    <row r="87" spans="1:56" s="17" customFormat="1" ht="18" customHeight="1"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row>
    <row r="88" spans="1:56" s="17" customFormat="1" ht="18" customHeight="1" x14ac:dyDescent="0.25">
      <c r="A88" s="80" t="s">
        <v>54</v>
      </c>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row>
    <row r="89" spans="1:56" s="17" customFormat="1" ht="18" customHeight="1" x14ac:dyDescent="0.25">
      <c r="A89" s="30"/>
      <c r="B89" s="81"/>
      <c r="C89" s="81"/>
      <c r="D89" s="81"/>
      <c r="E89" s="81"/>
      <c r="F89" s="81"/>
      <c r="G89" s="81"/>
      <c r="H89" s="81"/>
      <c r="I89" s="81"/>
      <c r="J89" s="81"/>
      <c r="K89" s="81"/>
      <c r="L89" s="81"/>
      <c r="M89" s="81"/>
      <c r="N89" s="81"/>
      <c r="O89" s="81"/>
      <c r="P89" s="81"/>
      <c r="Q89" s="81"/>
      <c r="R89" s="81"/>
      <c r="S89" s="81"/>
      <c r="T89" s="81"/>
      <c r="U89" s="81"/>
      <c r="V89" s="82" t="s">
        <v>8</v>
      </c>
      <c r="W89" s="82"/>
      <c r="X89" s="82"/>
      <c r="Y89" s="82"/>
      <c r="Z89" s="82"/>
      <c r="AA89" s="82"/>
      <c r="AB89" s="30"/>
      <c r="AC89" s="82" t="s">
        <v>9</v>
      </c>
      <c r="AD89" s="82"/>
      <c r="AE89" s="82"/>
      <c r="AF89" s="82"/>
      <c r="AG89" s="82"/>
      <c r="AH89" s="82"/>
      <c r="AI89" s="83" t="s">
        <v>10</v>
      </c>
      <c r="AJ89" s="83"/>
      <c r="AK89" s="83"/>
      <c r="AL89" s="83"/>
    </row>
    <row r="90" spans="1:56" s="17" customFormat="1" ht="18" customHeight="1" thickBot="1" x14ac:dyDescent="0.3">
      <c r="A90" s="30"/>
      <c r="B90" s="81"/>
      <c r="C90" s="81"/>
      <c r="D90" s="81"/>
      <c r="E90" s="81"/>
      <c r="F90" s="81"/>
      <c r="G90" s="81"/>
      <c r="H90" s="81"/>
      <c r="I90" s="81"/>
      <c r="J90" s="81"/>
      <c r="K90" s="81"/>
      <c r="L90" s="81"/>
      <c r="M90" s="81"/>
      <c r="N90" s="81"/>
      <c r="O90" s="81"/>
      <c r="P90" s="81"/>
      <c r="Q90" s="81"/>
      <c r="R90" s="81"/>
      <c r="S90" s="81"/>
      <c r="T90" s="81"/>
      <c r="U90" s="81"/>
      <c r="V90" s="82"/>
      <c r="W90" s="82"/>
      <c r="X90" s="82"/>
      <c r="Y90" s="82"/>
      <c r="Z90" s="82"/>
      <c r="AA90" s="82"/>
      <c r="AB90" s="30"/>
      <c r="AC90" s="82"/>
      <c r="AD90" s="82"/>
      <c r="AE90" s="82"/>
      <c r="AF90" s="82"/>
      <c r="AG90" s="82"/>
      <c r="AH90" s="82"/>
      <c r="AI90" s="83"/>
      <c r="AJ90" s="83"/>
      <c r="AK90" s="83"/>
      <c r="AL90" s="83"/>
    </row>
    <row r="91" spans="1:56" s="17" customFormat="1" ht="18" customHeight="1" x14ac:dyDescent="0.25">
      <c r="A91" s="31"/>
      <c r="B91" s="76"/>
      <c r="C91" s="76"/>
      <c r="D91" s="76"/>
      <c r="E91" s="76"/>
      <c r="F91" s="76"/>
      <c r="G91" s="76"/>
      <c r="H91" s="76"/>
      <c r="I91" s="76"/>
      <c r="J91" s="76"/>
      <c r="K91" s="76"/>
      <c r="L91" s="76"/>
      <c r="M91" s="76"/>
      <c r="N91" s="76"/>
      <c r="O91" s="76"/>
      <c r="P91" s="76"/>
      <c r="Q91" s="76"/>
      <c r="R91" s="76"/>
      <c r="S91" s="76"/>
      <c r="T91" s="76"/>
      <c r="U91" s="76"/>
      <c r="V91" s="32">
        <v>1</v>
      </c>
      <c r="W91" s="33">
        <v>2</v>
      </c>
      <c r="X91" s="33">
        <v>3</v>
      </c>
      <c r="Y91" s="33">
        <v>4</v>
      </c>
      <c r="Z91" s="34">
        <v>5</v>
      </c>
      <c r="AA91" s="34" t="s">
        <v>11</v>
      </c>
      <c r="AB91" s="14" t="s">
        <v>12</v>
      </c>
      <c r="AC91" s="32">
        <v>1</v>
      </c>
      <c r="AD91" s="33">
        <v>2</v>
      </c>
      <c r="AE91" s="33">
        <v>3</v>
      </c>
      <c r="AF91" s="33">
        <v>4</v>
      </c>
      <c r="AG91" s="34">
        <v>5</v>
      </c>
      <c r="AH91" s="34" t="s">
        <v>11</v>
      </c>
      <c r="AI91" s="15" t="s">
        <v>13</v>
      </c>
      <c r="AJ91" s="16" t="s">
        <v>14</v>
      </c>
      <c r="AK91" s="16" t="s">
        <v>15</v>
      </c>
      <c r="AL91" s="16" t="s">
        <v>16</v>
      </c>
    </row>
    <row r="92" spans="1:56" s="17" customFormat="1" ht="18" customHeight="1" x14ac:dyDescent="0.25">
      <c r="A92" s="84"/>
      <c r="B92" s="85"/>
      <c r="C92" s="85"/>
      <c r="D92" s="85"/>
      <c r="E92" s="85"/>
      <c r="F92" s="85"/>
      <c r="G92" s="85"/>
      <c r="H92" s="85"/>
      <c r="I92" s="85"/>
      <c r="J92" s="85"/>
      <c r="K92" s="85"/>
      <c r="L92" s="85"/>
      <c r="M92" s="85"/>
      <c r="N92" s="85"/>
      <c r="O92" s="85"/>
      <c r="P92" s="85"/>
      <c r="Q92" s="85"/>
      <c r="R92" s="85"/>
      <c r="S92" s="85"/>
      <c r="T92" s="85"/>
      <c r="U92" s="86"/>
      <c r="V92" s="36"/>
      <c r="W92" s="37"/>
      <c r="X92" s="37"/>
      <c r="Y92" s="37"/>
      <c r="Z92" s="38"/>
      <c r="AA92" s="39"/>
      <c r="AB92" s="40"/>
      <c r="AC92" s="41"/>
      <c r="AD92" s="42"/>
      <c r="AE92" s="42"/>
      <c r="AF92" s="42"/>
      <c r="AG92" s="43"/>
      <c r="AH92" s="44"/>
      <c r="AI92" s="45"/>
      <c r="AJ92" s="46"/>
      <c r="AK92" s="37"/>
      <c r="AL92" s="37"/>
    </row>
    <row r="93" spans="1:56" s="17" customFormat="1" ht="18" customHeight="1" x14ac:dyDescent="0.25">
      <c r="A93" s="19">
        <v>32</v>
      </c>
      <c r="B93" s="74" t="s">
        <v>55</v>
      </c>
      <c r="C93" s="74"/>
      <c r="D93" s="74"/>
      <c r="E93" s="74"/>
      <c r="F93" s="74"/>
      <c r="G93" s="74"/>
      <c r="H93" s="74"/>
      <c r="I93" s="74"/>
      <c r="J93" s="74"/>
      <c r="K93" s="74"/>
      <c r="L93" s="74"/>
      <c r="M93" s="74"/>
      <c r="N93" s="74"/>
      <c r="O93" s="74"/>
      <c r="P93" s="74"/>
      <c r="Q93" s="74"/>
      <c r="R93" s="74"/>
      <c r="S93" s="74"/>
      <c r="T93" s="74"/>
      <c r="U93" s="75"/>
      <c r="V93" s="20">
        <f>+AN33</f>
        <v>0</v>
      </c>
      <c r="W93" s="20">
        <f t="shared" ref="W93:AA96" si="18">+AO33</f>
        <v>2</v>
      </c>
      <c r="X93" s="20">
        <f t="shared" si="18"/>
        <v>2</v>
      </c>
      <c r="Y93" s="20">
        <f t="shared" si="18"/>
        <v>12</v>
      </c>
      <c r="Z93" s="20">
        <f t="shared" si="18"/>
        <v>17</v>
      </c>
      <c r="AA93" s="20">
        <f t="shared" si="18"/>
        <v>10</v>
      </c>
      <c r="AB93" s="21">
        <f>SUM(V93:AA93)</f>
        <v>43</v>
      </c>
      <c r="AC93" s="22">
        <f>V93/$AB93</f>
        <v>0</v>
      </c>
      <c r="AD93" s="22">
        <f t="shared" ref="AD93:AH96" si="19">W93/$AB93</f>
        <v>4.6511627906976744E-2</v>
      </c>
      <c r="AE93" s="22">
        <f t="shared" si="19"/>
        <v>4.6511627906976744E-2</v>
      </c>
      <c r="AF93" s="22">
        <f t="shared" si="19"/>
        <v>0.27906976744186046</v>
      </c>
      <c r="AG93" s="22">
        <f t="shared" si="19"/>
        <v>0.39534883720930231</v>
      </c>
      <c r="AH93" s="22">
        <f t="shared" si="19"/>
        <v>0.23255813953488372</v>
      </c>
      <c r="AI93" s="69">
        <f t="shared" ref="AI93:AL96" si="20">+BA33</f>
        <v>4.33</v>
      </c>
      <c r="AJ93" s="69">
        <f t="shared" si="20"/>
        <v>0.85</v>
      </c>
      <c r="AK93" s="20">
        <f t="shared" si="20"/>
        <v>5</v>
      </c>
      <c r="AL93" s="20">
        <f t="shared" si="20"/>
        <v>5</v>
      </c>
    </row>
    <row r="94" spans="1:56" s="17" customFormat="1" ht="18" customHeight="1" x14ac:dyDescent="0.25">
      <c r="A94" s="19">
        <v>33</v>
      </c>
      <c r="B94" s="74" t="s">
        <v>56</v>
      </c>
      <c r="C94" s="74"/>
      <c r="D94" s="74"/>
      <c r="E94" s="74"/>
      <c r="F94" s="74"/>
      <c r="G94" s="74"/>
      <c r="H94" s="74"/>
      <c r="I94" s="74"/>
      <c r="J94" s="74"/>
      <c r="K94" s="74"/>
      <c r="L94" s="74"/>
      <c r="M94" s="74"/>
      <c r="N94" s="74"/>
      <c r="O94" s="74"/>
      <c r="P94" s="74"/>
      <c r="Q94" s="74"/>
      <c r="R94" s="74"/>
      <c r="S94" s="74"/>
      <c r="T94" s="74"/>
      <c r="U94" s="75"/>
      <c r="V94" s="20">
        <f t="shared" ref="V94:V96" si="21">+AN34</f>
        <v>0</v>
      </c>
      <c r="W94" s="20">
        <f t="shared" si="18"/>
        <v>3</v>
      </c>
      <c r="X94" s="20">
        <f t="shared" si="18"/>
        <v>3</v>
      </c>
      <c r="Y94" s="20">
        <f t="shared" si="18"/>
        <v>10</v>
      </c>
      <c r="Z94" s="20">
        <f t="shared" si="18"/>
        <v>18</v>
      </c>
      <c r="AA94" s="20">
        <f t="shared" si="18"/>
        <v>9</v>
      </c>
      <c r="AB94" s="21">
        <f t="shared" ref="AB94:AB96" si="22">SUM(V94:AA94)</f>
        <v>43</v>
      </c>
      <c r="AC94" s="22">
        <f t="shared" ref="AC94:AC96" si="23">V94/$AB94</f>
        <v>0</v>
      </c>
      <c r="AD94" s="22">
        <f t="shared" si="19"/>
        <v>6.9767441860465115E-2</v>
      </c>
      <c r="AE94" s="22">
        <f t="shared" si="19"/>
        <v>6.9767441860465115E-2</v>
      </c>
      <c r="AF94" s="22">
        <f t="shared" si="19"/>
        <v>0.23255813953488372</v>
      </c>
      <c r="AG94" s="22">
        <f t="shared" si="19"/>
        <v>0.41860465116279072</v>
      </c>
      <c r="AH94" s="22">
        <f t="shared" si="19"/>
        <v>0.20930232558139536</v>
      </c>
      <c r="AI94" s="69">
        <f t="shared" si="20"/>
        <v>4.26</v>
      </c>
      <c r="AJ94" s="69">
        <f t="shared" si="20"/>
        <v>0.96</v>
      </c>
      <c r="AK94" s="20">
        <f t="shared" si="20"/>
        <v>5</v>
      </c>
      <c r="AL94" s="20">
        <f t="shared" si="20"/>
        <v>5</v>
      </c>
    </row>
    <row r="95" spans="1:56" s="17" customFormat="1" ht="18" customHeight="1" x14ac:dyDescent="0.25">
      <c r="A95" s="19">
        <v>34</v>
      </c>
      <c r="B95" s="74" t="s">
        <v>57</v>
      </c>
      <c r="C95" s="74" t="s">
        <v>58</v>
      </c>
      <c r="D95" s="74" t="s">
        <v>58</v>
      </c>
      <c r="E95" s="74" t="s">
        <v>58</v>
      </c>
      <c r="F95" s="74" t="s">
        <v>58</v>
      </c>
      <c r="G95" s="74" t="s">
        <v>58</v>
      </c>
      <c r="H95" s="74" t="s">
        <v>58</v>
      </c>
      <c r="I95" s="74" t="s">
        <v>58</v>
      </c>
      <c r="J95" s="74" t="s">
        <v>58</v>
      </c>
      <c r="K95" s="74" t="s">
        <v>58</v>
      </c>
      <c r="L95" s="74" t="s">
        <v>58</v>
      </c>
      <c r="M95" s="74" t="s">
        <v>58</v>
      </c>
      <c r="N95" s="74" t="s">
        <v>58</v>
      </c>
      <c r="O95" s="74" t="s">
        <v>58</v>
      </c>
      <c r="P95" s="74" t="s">
        <v>58</v>
      </c>
      <c r="Q95" s="74" t="s">
        <v>58</v>
      </c>
      <c r="R95" s="74" t="s">
        <v>58</v>
      </c>
      <c r="S95" s="74" t="s">
        <v>58</v>
      </c>
      <c r="T95" s="74" t="s">
        <v>58</v>
      </c>
      <c r="U95" s="75" t="s">
        <v>58</v>
      </c>
      <c r="V95" s="20">
        <f t="shared" si="21"/>
        <v>0</v>
      </c>
      <c r="W95" s="20">
        <f t="shared" si="18"/>
        <v>1</v>
      </c>
      <c r="X95" s="20">
        <f t="shared" si="18"/>
        <v>2</v>
      </c>
      <c r="Y95" s="20">
        <f t="shared" si="18"/>
        <v>5</v>
      </c>
      <c r="Z95" s="20">
        <f t="shared" si="18"/>
        <v>24</v>
      </c>
      <c r="AA95" s="20">
        <f t="shared" si="18"/>
        <v>11</v>
      </c>
      <c r="AB95" s="21">
        <f t="shared" si="22"/>
        <v>43</v>
      </c>
      <c r="AC95" s="22">
        <f t="shared" si="23"/>
        <v>0</v>
      </c>
      <c r="AD95" s="22">
        <f t="shared" si="19"/>
        <v>2.3255813953488372E-2</v>
      </c>
      <c r="AE95" s="22">
        <f t="shared" si="19"/>
        <v>4.6511627906976744E-2</v>
      </c>
      <c r="AF95" s="22">
        <f t="shared" si="19"/>
        <v>0.11627906976744186</v>
      </c>
      <c r="AG95" s="22">
        <f t="shared" si="19"/>
        <v>0.55813953488372092</v>
      </c>
      <c r="AH95" s="22">
        <f t="shared" si="19"/>
        <v>0.2558139534883721</v>
      </c>
      <c r="AI95" s="69">
        <f t="shared" si="20"/>
        <v>4.63</v>
      </c>
      <c r="AJ95" s="69">
        <f t="shared" si="20"/>
        <v>0.75</v>
      </c>
      <c r="AK95" s="20">
        <f t="shared" si="20"/>
        <v>5</v>
      </c>
      <c r="AL95" s="20">
        <f t="shared" si="20"/>
        <v>5</v>
      </c>
    </row>
    <row r="96" spans="1:56" s="17" customFormat="1" ht="18" customHeight="1" x14ac:dyDescent="0.25">
      <c r="A96" s="19">
        <v>35</v>
      </c>
      <c r="B96" s="74" t="s">
        <v>59</v>
      </c>
      <c r="C96" s="74" t="s">
        <v>57</v>
      </c>
      <c r="D96" s="74" t="s">
        <v>57</v>
      </c>
      <c r="E96" s="74" t="s">
        <v>57</v>
      </c>
      <c r="F96" s="74" t="s">
        <v>57</v>
      </c>
      <c r="G96" s="74" t="s">
        <v>57</v>
      </c>
      <c r="H96" s="74" t="s">
        <v>57</v>
      </c>
      <c r="I96" s="74" t="s">
        <v>57</v>
      </c>
      <c r="J96" s="74" t="s">
        <v>57</v>
      </c>
      <c r="K96" s="74" t="s">
        <v>57</v>
      </c>
      <c r="L96" s="74" t="s">
        <v>57</v>
      </c>
      <c r="M96" s="74" t="s">
        <v>57</v>
      </c>
      <c r="N96" s="74" t="s">
        <v>57</v>
      </c>
      <c r="O96" s="74" t="s">
        <v>57</v>
      </c>
      <c r="P96" s="74" t="s">
        <v>57</v>
      </c>
      <c r="Q96" s="74" t="s">
        <v>57</v>
      </c>
      <c r="R96" s="74" t="s">
        <v>57</v>
      </c>
      <c r="S96" s="74" t="s">
        <v>57</v>
      </c>
      <c r="T96" s="74" t="s">
        <v>57</v>
      </c>
      <c r="U96" s="75" t="s">
        <v>57</v>
      </c>
      <c r="V96" s="20">
        <f t="shared" si="21"/>
        <v>1</v>
      </c>
      <c r="W96" s="20">
        <f t="shared" si="18"/>
        <v>2</v>
      </c>
      <c r="X96" s="20">
        <f t="shared" si="18"/>
        <v>3</v>
      </c>
      <c r="Y96" s="20">
        <f t="shared" si="18"/>
        <v>12</v>
      </c>
      <c r="Z96" s="20">
        <f t="shared" si="18"/>
        <v>19</v>
      </c>
      <c r="AA96" s="20">
        <f t="shared" si="18"/>
        <v>6</v>
      </c>
      <c r="AB96" s="21">
        <f t="shared" si="22"/>
        <v>43</v>
      </c>
      <c r="AC96" s="22">
        <f t="shared" si="23"/>
        <v>2.3255813953488372E-2</v>
      </c>
      <c r="AD96" s="22">
        <f t="shared" si="19"/>
        <v>4.6511627906976744E-2</v>
      </c>
      <c r="AE96" s="22">
        <f t="shared" si="19"/>
        <v>6.9767441860465115E-2</v>
      </c>
      <c r="AF96" s="22">
        <f t="shared" si="19"/>
        <v>0.27906976744186046</v>
      </c>
      <c r="AG96" s="22">
        <f t="shared" si="19"/>
        <v>0.44186046511627908</v>
      </c>
      <c r="AH96" s="22">
        <f t="shared" si="19"/>
        <v>0.13953488372093023</v>
      </c>
      <c r="AI96" s="69">
        <f t="shared" si="20"/>
        <v>4.24</v>
      </c>
      <c r="AJ96" s="69">
        <f t="shared" si="20"/>
        <v>1.01</v>
      </c>
      <c r="AK96" s="20">
        <f t="shared" si="20"/>
        <v>5</v>
      </c>
      <c r="AL96" s="20">
        <f t="shared" si="20"/>
        <v>5</v>
      </c>
    </row>
    <row r="97" spans="1:56"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17"/>
      <c r="AN97" s="17"/>
      <c r="AO97" s="17"/>
      <c r="AP97" s="17"/>
      <c r="AQ97" s="17"/>
      <c r="AR97" s="17"/>
      <c r="AS97" s="17"/>
      <c r="AT97" s="17"/>
      <c r="AU97" s="17"/>
      <c r="AV97" s="17"/>
      <c r="AW97" s="17"/>
      <c r="AX97" s="17"/>
      <c r="AY97" s="17"/>
      <c r="AZ97" s="17"/>
      <c r="BA97" s="17"/>
      <c r="BB97" s="17"/>
      <c r="BC97" s="17"/>
      <c r="BD97" s="17"/>
    </row>
    <row r="98" spans="1:56"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17"/>
      <c r="AN98" s="17"/>
      <c r="AO98" s="17"/>
      <c r="AP98" s="17"/>
      <c r="AQ98" s="17"/>
      <c r="AR98" s="17"/>
      <c r="AS98" s="17"/>
      <c r="AT98" s="17"/>
      <c r="AU98" s="17"/>
      <c r="AV98" s="17"/>
      <c r="AW98" s="17"/>
      <c r="AX98" s="17"/>
      <c r="AY98" s="17"/>
      <c r="AZ98" s="17"/>
      <c r="BA98" s="17"/>
      <c r="BB98" s="17"/>
      <c r="BC98" s="17"/>
      <c r="BD98" s="17"/>
    </row>
    <row r="99" spans="1:56" s="35" customFormat="1" ht="20.25" customHeight="1" x14ac:dyDescent="0.25">
      <c r="A99" s="80" t="s">
        <v>60</v>
      </c>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17"/>
      <c r="AN99" s="17"/>
      <c r="AO99" s="17"/>
      <c r="AP99" s="17"/>
      <c r="AQ99" s="17"/>
      <c r="AR99" s="17"/>
      <c r="AS99" s="17"/>
      <c r="AT99" s="17"/>
      <c r="AU99" s="17"/>
      <c r="AV99" s="17"/>
      <c r="AW99" s="17"/>
      <c r="AX99" s="17"/>
      <c r="AY99" s="17"/>
      <c r="AZ99" s="17"/>
      <c r="BA99" s="17"/>
      <c r="BB99" s="17"/>
      <c r="BC99" s="17"/>
      <c r="BD99" s="17"/>
    </row>
    <row r="100" spans="1:56" ht="15" customHeight="1" x14ac:dyDescent="0.25">
      <c r="A100" s="30"/>
      <c r="B100" s="81"/>
      <c r="C100" s="81"/>
      <c r="D100" s="81"/>
      <c r="E100" s="81"/>
      <c r="F100" s="81"/>
      <c r="G100" s="81"/>
      <c r="H100" s="81"/>
      <c r="I100" s="81"/>
      <c r="J100" s="81"/>
      <c r="K100" s="81"/>
      <c r="L100" s="81"/>
      <c r="M100" s="81"/>
      <c r="N100" s="81"/>
      <c r="O100" s="81"/>
      <c r="P100" s="81"/>
      <c r="Q100" s="81"/>
      <c r="R100" s="81"/>
      <c r="S100" s="81"/>
      <c r="T100" s="81"/>
      <c r="U100" s="81"/>
      <c r="V100" s="82" t="s">
        <v>8</v>
      </c>
      <c r="W100" s="82"/>
      <c r="X100" s="82"/>
      <c r="Y100" s="82"/>
      <c r="Z100" s="82"/>
      <c r="AA100" s="82"/>
      <c r="AB100" s="30"/>
      <c r="AC100" s="82" t="s">
        <v>9</v>
      </c>
      <c r="AD100" s="82"/>
      <c r="AE100" s="82"/>
      <c r="AF100" s="82"/>
      <c r="AG100" s="82"/>
      <c r="AH100" s="82"/>
      <c r="AI100" s="83" t="s">
        <v>10</v>
      </c>
      <c r="AJ100" s="83"/>
      <c r="AK100" s="83"/>
      <c r="AL100" s="83"/>
      <c r="AM100" s="17"/>
      <c r="AN100" s="17"/>
      <c r="AO100" s="17"/>
      <c r="AP100" s="17"/>
      <c r="AQ100" s="17"/>
      <c r="AR100" s="17"/>
      <c r="AS100" s="17"/>
      <c r="AT100" s="17"/>
      <c r="AU100" s="17"/>
      <c r="AV100" s="17"/>
      <c r="AW100" s="17"/>
      <c r="AX100" s="17"/>
      <c r="AY100" s="17"/>
      <c r="AZ100" s="17"/>
      <c r="BA100" s="17"/>
      <c r="BB100" s="17"/>
      <c r="BC100" s="17"/>
      <c r="BD100" s="17"/>
    </row>
    <row r="101" spans="1:56" ht="15.75" thickBot="1" x14ac:dyDescent="0.3">
      <c r="A101" s="30"/>
      <c r="B101" s="81"/>
      <c r="C101" s="81"/>
      <c r="D101" s="81"/>
      <c r="E101" s="81"/>
      <c r="F101" s="81"/>
      <c r="G101" s="81"/>
      <c r="H101" s="81"/>
      <c r="I101" s="81"/>
      <c r="J101" s="81"/>
      <c r="K101" s="81"/>
      <c r="L101" s="81"/>
      <c r="M101" s="81"/>
      <c r="N101" s="81"/>
      <c r="O101" s="81"/>
      <c r="P101" s="81"/>
      <c r="Q101" s="81"/>
      <c r="R101" s="81"/>
      <c r="S101" s="81"/>
      <c r="T101" s="81"/>
      <c r="U101" s="81"/>
      <c r="V101" s="82"/>
      <c r="W101" s="82"/>
      <c r="X101" s="82"/>
      <c r="Y101" s="82"/>
      <c r="Z101" s="82"/>
      <c r="AA101" s="82"/>
      <c r="AB101" s="30"/>
      <c r="AC101" s="82"/>
      <c r="AD101" s="82"/>
      <c r="AE101" s="82"/>
      <c r="AF101" s="82"/>
      <c r="AG101" s="82"/>
      <c r="AH101" s="82"/>
      <c r="AI101" s="83"/>
      <c r="AJ101" s="83"/>
      <c r="AK101" s="83"/>
      <c r="AL101" s="83"/>
      <c r="AM101" s="17"/>
      <c r="AN101" s="17"/>
      <c r="AO101" s="17"/>
      <c r="AP101" s="17"/>
      <c r="AQ101" s="17"/>
      <c r="AR101" s="17"/>
      <c r="AS101" s="17"/>
      <c r="AT101" s="17"/>
      <c r="AU101" s="17"/>
      <c r="AV101" s="17"/>
      <c r="AW101" s="17"/>
      <c r="AX101" s="17"/>
      <c r="AY101" s="17"/>
      <c r="AZ101" s="17"/>
      <c r="BA101" s="17"/>
      <c r="BB101" s="17"/>
      <c r="BC101" s="17"/>
      <c r="BD101" s="17"/>
    </row>
    <row r="102" spans="1:56" s="17" customFormat="1" ht="18.75" x14ac:dyDescent="0.25">
      <c r="A102" s="31"/>
      <c r="B102" s="76"/>
      <c r="C102" s="76"/>
      <c r="D102" s="76"/>
      <c r="E102" s="76"/>
      <c r="F102" s="76"/>
      <c r="G102" s="76"/>
      <c r="H102" s="76"/>
      <c r="I102" s="76"/>
      <c r="J102" s="76"/>
      <c r="K102" s="76"/>
      <c r="L102" s="76"/>
      <c r="M102" s="76"/>
      <c r="N102" s="76"/>
      <c r="O102" s="76"/>
      <c r="P102" s="76"/>
      <c r="Q102" s="76"/>
      <c r="R102" s="76"/>
      <c r="S102" s="76"/>
      <c r="T102" s="76"/>
      <c r="U102" s="76"/>
      <c r="V102" s="32">
        <v>1</v>
      </c>
      <c r="W102" s="33">
        <v>2</v>
      </c>
      <c r="X102" s="33">
        <v>3</v>
      </c>
      <c r="Y102" s="33">
        <v>4</v>
      </c>
      <c r="Z102" s="34">
        <v>5</v>
      </c>
      <c r="AA102" s="34" t="s">
        <v>11</v>
      </c>
      <c r="AB102" s="14" t="s">
        <v>12</v>
      </c>
      <c r="AC102" s="32">
        <v>1</v>
      </c>
      <c r="AD102" s="33">
        <v>2</v>
      </c>
      <c r="AE102" s="33">
        <v>3</v>
      </c>
      <c r="AF102" s="33">
        <v>4</v>
      </c>
      <c r="AG102" s="34">
        <v>5</v>
      </c>
      <c r="AH102" s="34" t="s">
        <v>11</v>
      </c>
      <c r="AI102" s="15" t="s">
        <v>13</v>
      </c>
      <c r="AJ102" s="16" t="s">
        <v>14</v>
      </c>
      <c r="AK102" s="16" t="s">
        <v>15</v>
      </c>
      <c r="AL102" s="16" t="s">
        <v>16</v>
      </c>
      <c r="AM102"/>
      <c r="AN102"/>
      <c r="AO102"/>
      <c r="AP102"/>
      <c r="AQ102"/>
      <c r="AR102"/>
      <c r="AS102"/>
      <c r="AT102"/>
      <c r="AU102"/>
      <c r="AV102"/>
      <c r="AW102"/>
      <c r="AX102"/>
      <c r="AY102"/>
      <c r="AZ102"/>
      <c r="BA102"/>
      <c r="BB102"/>
      <c r="BC102"/>
      <c r="BD102"/>
    </row>
    <row r="103" spans="1:56" s="18" customFormat="1" ht="18.75" customHeight="1" x14ac:dyDescent="0.25">
      <c r="A103" s="77" t="s">
        <v>61</v>
      </c>
      <c r="B103" s="78"/>
      <c r="C103" s="78"/>
      <c r="D103" s="78"/>
      <c r="E103" s="78"/>
      <c r="F103" s="78"/>
      <c r="G103" s="78"/>
      <c r="H103" s="78"/>
      <c r="I103" s="78"/>
      <c r="J103" s="78"/>
      <c r="K103" s="78"/>
      <c r="L103" s="78"/>
      <c r="M103" s="78"/>
      <c r="N103" s="78"/>
      <c r="O103" s="78"/>
      <c r="P103" s="78"/>
      <c r="Q103" s="78"/>
      <c r="R103" s="78"/>
      <c r="S103" s="78"/>
      <c r="T103" s="78"/>
      <c r="U103" s="79"/>
      <c r="V103" s="36"/>
      <c r="W103" s="37"/>
      <c r="X103" s="37"/>
      <c r="Y103" s="37"/>
      <c r="Z103" s="38"/>
      <c r="AA103" s="39"/>
      <c r="AB103" s="40"/>
      <c r="AC103" s="41"/>
      <c r="AD103" s="42"/>
      <c r="AE103" s="42"/>
      <c r="AF103" s="42"/>
      <c r="AG103" s="43"/>
      <c r="AH103" s="44"/>
      <c r="AI103" s="45"/>
      <c r="AJ103" s="46"/>
      <c r="AK103" s="37"/>
      <c r="AL103" s="37"/>
      <c r="AM103"/>
      <c r="AN103"/>
      <c r="AO103"/>
      <c r="AP103"/>
      <c r="AQ103"/>
      <c r="AR103"/>
      <c r="AS103"/>
      <c r="AT103"/>
      <c r="AU103"/>
      <c r="AV103"/>
      <c r="AW103"/>
      <c r="AX103"/>
      <c r="AY103"/>
      <c r="AZ103"/>
      <c r="BA103"/>
      <c r="BB103"/>
      <c r="BC103"/>
      <c r="BD103"/>
    </row>
    <row r="104" spans="1:56" s="17" customFormat="1" ht="18" customHeight="1" x14ac:dyDescent="0.25">
      <c r="A104" s="19">
        <v>36</v>
      </c>
      <c r="B104" s="74" t="s">
        <v>62</v>
      </c>
      <c r="C104" s="74"/>
      <c r="D104" s="74"/>
      <c r="E104" s="74"/>
      <c r="F104" s="74"/>
      <c r="G104" s="74"/>
      <c r="H104" s="74"/>
      <c r="I104" s="74"/>
      <c r="J104" s="74"/>
      <c r="K104" s="74"/>
      <c r="L104" s="74"/>
      <c r="M104" s="74"/>
      <c r="N104" s="74"/>
      <c r="O104" s="74"/>
      <c r="P104" s="74"/>
      <c r="Q104" s="74"/>
      <c r="R104" s="74"/>
      <c r="S104" s="74"/>
      <c r="T104" s="74"/>
      <c r="U104" s="75"/>
      <c r="V104" s="20">
        <f>+AN37</f>
        <v>0</v>
      </c>
      <c r="W104" s="20">
        <f t="shared" ref="W104:AA105" si="24">+AO37</f>
        <v>1</v>
      </c>
      <c r="X104" s="20">
        <f t="shared" si="24"/>
        <v>3</v>
      </c>
      <c r="Y104" s="20">
        <f t="shared" si="24"/>
        <v>13</v>
      </c>
      <c r="Z104" s="20">
        <f t="shared" si="24"/>
        <v>24</v>
      </c>
      <c r="AA104" s="20">
        <f t="shared" si="24"/>
        <v>2</v>
      </c>
      <c r="AB104" s="21">
        <f>SUM(V104:AA104)</f>
        <v>43</v>
      </c>
      <c r="AC104" s="22">
        <f>V104/$AB104</f>
        <v>0</v>
      </c>
      <c r="AD104" s="22">
        <f t="shared" ref="AD104:AH105" si="25">W104/$AB104</f>
        <v>2.3255813953488372E-2</v>
      </c>
      <c r="AE104" s="22">
        <f t="shared" si="25"/>
        <v>6.9767441860465115E-2</v>
      </c>
      <c r="AF104" s="22">
        <f t="shared" si="25"/>
        <v>0.30232558139534882</v>
      </c>
      <c r="AG104" s="22">
        <f t="shared" si="25"/>
        <v>0.55813953488372092</v>
      </c>
      <c r="AH104" s="22">
        <f t="shared" si="25"/>
        <v>4.6511627906976744E-2</v>
      </c>
      <c r="AI104" s="69">
        <f t="shared" ref="AI104:AL105" si="26">+BA37</f>
        <v>4.46</v>
      </c>
      <c r="AJ104" s="69">
        <f t="shared" si="26"/>
        <v>0.74</v>
      </c>
      <c r="AK104" s="20">
        <f t="shared" si="26"/>
        <v>5</v>
      </c>
      <c r="AL104" s="20">
        <f t="shared" si="26"/>
        <v>5</v>
      </c>
      <c r="AM104" s="35"/>
      <c r="AN104" s="35"/>
      <c r="AO104" s="35"/>
      <c r="AP104" s="35"/>
      <c r="AQ104" s="35"/>
      <c r="AR104" s="35"/>
      <c r="AS104" s="35"/>
      <c r="AT104" s="35"/>
      <c r="AU104" s="35"/>
      <c r="AV104" s="35"/>
      <c r="AW104" s="35"/>
      <c r="AX104" s="35"/>
      <c r="AY104" s="35"/>
      <c r="AZ104" s="35"/>
      <c r="BA104" s="35"/>
      <c r="BB104" s="35"/>
      <c r="BC104" s="35"/>
      <c r="BD104" s="35"/>
    </row>
    <row r="105" spans="1:56" s="17" customFormat="1" ht="18" customHeight="1" x14ac:dyDescent="0.25">
      <c r="A105" s="19">
        <v>37</v>
      </c>
      <c r="B105" s="74" t="s">
        <v>63</v>
      </c>
      <c r="C105" s="74"/>
      <c r="D105" s="74"/>
      <c r="E105" s="74"/>
      <c r="F105" s="74"/>
      <c r="G105" s="74"/>
      <c r="H105" s="74"/>
      <c r="I105" s="74"/>
      <c r="J105" s="74"/>
      <c r="K105" s="74"/>
      <c r="L105" s="74"/>
      <c r="M105" s="74"/>
      <c r="N105" s="74"/>
      <c r="O105" s="74"/>
      <c r="P105" s="74"/>
      <c r="Q105" s="74"/>
      <c r="R105" s="74"/>
      <c r="S105" s="74"/>
      <c r="T105" s="74"/>
      <c r="U105" s="75"/>
      <c r="V105" s="20">
        <f>+AN38</f>
        <v>2</v>
      </c>
      <c r="W105" s="20">
        <f t="shared" si="24"/>
        <v>0</v>
      </c>
      <c r="X105" s="20">
        <f t="shared" si="24"/>
        <v>4</v>
      </c>
      <c r="Y105" s="20">
        <f t="shared" si="24"/>
        <v>8</v>
      </c>
      <c r="Z105" s="20">
        <f t="shared" si="24"/>
        <v>27</v>
      </c>
      <c r="AA105" s="20">
        <f t="shared" si="24"/>
        <v>2</v>
      </c>
      <c r="AB105" s="21">
        <f t="shared" ref="AB105:AB115" si="27">SUM(V105:AA105)</f>
        <v>43</v>
      </c>
      <c r="AC105" s="22">
        <f>V105/$AB105</f>
        <v>4.6511627906976744E-2</v>
      </c>
      <c r="AD105" s="22">
        <f t="shared" si="25"/>
        <v>0</v>
      </c>
      <c r="AE105" s="22">
        <f t="shared" si="25"/>
        <v>9.3023255813953487E-2</v>
      </c>
      <c r="AF105" s="22">
        <f t="shared" si="25"/>
        <v>0.18604651162790697</v>
      </c>
      <c r="AG105" s="22">
        <f t="shared" si="25"/>
        <v>0.62790697674418605</v>
      </c>
      <c r="AH105" s="22">
        <f t="shared" si="25"/>
        <v>4.6511627906976744E-2</v>
      </c>
      <c r="AI105" s="69">
        <f t="shared" si="26"/>
        <v>4.41</v>
      </c>
      <c r="AJ105" s="69">
        <f t="shared" si="26"/>
        <v>1.02</v>
      </c>
      <c r="AK105" s="20">
        <f t="shared" si="26"/>
        <v>5</v>
      </c>
      <c r="AL105" s="20">
        <f t="shared" si="26"/>
        <v>5</v>
      </c>
      <c r="AM105"/>
      <c r="AN105"/>
      <c r="AO105"/>
      <c r="AP105"/>
      <c r="AQ105"/>
      <c r="AR105"/>
      <c r="AS105"/>
      <c r="AT105"/>
      <c r="AU105"/>
      <c r="AV105"/>
      <c r="AW105"/>
      <c r="AX105"/>
      <c r="AY105"/>
      <c r="AZ105"/>
      <c r="BA105"/>
      <c r="BB105"/>
      <c r="BC105"/>
      <c r="BD105"/>
    </row>
    <row r="106" spans="1:56" s="17" customFormat="1" ht="18" customHeight="1" x14ac:dyDescent="0.25">
      <c r="A106" s="77" t="s">
        <v>64</v>
      </c>
      <c r="B106" s="78"/>
      <c r="C106" s="78"/>
      <c r="D106" s="78"/>
      <c r="E106" s="78"/>
      <c r="F106" s="78"/>
      <c r="G106" s="78"/>
      <c r="H106" s="78"/>
      <c r="I106" s="78"/>
      <c r="J106" s="78"/>
      <c r="K106" s="78"/>
      <c r="L106" s="78"/>
      <c r="M106" s="78"/>
      <c r="N106" s="78"/>
      <c r="O106" s="78"/>
      <c r="P106" s="78"/>
      <c r="Q106" s="78"/>
      <c r="R106" s="78"/>
      <c r="S106" s="78"/>
      <c r="T106" s="78"/>
      <c r="U106" s="79"/>
      <c r="V106" s="36"/>
      <c r="W106" s="37"/>
      <c r="X106" s="37"/>
      <c r="Y106" s="37"/>
      <c r="Z106" s="38"/>
      <c r="AA106" s="39"/>
      <c r="AB106" s="39"/>
      <c r="AC106" s="41"/>
      <c r="AD106" s="42"/>
      <c r="AE106" s="42"/>
      <c r="AF106" s="42"/>
      <c r="AG106" s="43"/>
      <c r="AH106" s="44"/>
      <c r="AI106" s="72"/>
      <c r="AJ106" s="72"/>
      <c r="AK106" s="39"/>
      <c r="AL106" s="39"/>
      <c r="AM106"/>
      <c r="AN106"/>
      <c r="AO106"/>
      <c r="AP106"/>
      <c r="AQ106"/>
      <c r="AR106"/>
      <c r="AS106"/>
      <c r="AT106"/>
      <c r="AU106"/>
      <c r="AV106"/>
      <c r="AW106"/>
      <c r="AX106"/>
      <c r="AY106"/>
      <c r="AZ106"/>
      <c r="BA106"/>
      <c r="BB106"/>
      <c r="BC106"/>
      <c r="BD106"/>
    </row>
    <row r="107" spans="1:56" s="17" customFormat="1" ht="18" customHeight="1" x14ac:dyDescent="0.25">
      <c r="A107" s="19">
        <v>38</v>
      </c>
      <c r="B107" s="74" t="s">
        <v>150</v>
      </c>
      <c r="C107" s="74" t="s">
        <v>66</v>
      </c>
      <c r="D107" s="74" t="s">
        <v>66</v>
      </c>
      <c r="E107" s="74" t="s">
        <v>66</v>
      </c>
      <c r="F107" s="74" t="s">
        <v>66</v>
      </c>
      <c r="G107" s="74" t="s">
        <v>66</v>
      </c>
      <c r="H107" s="74" t="s">
        <v>66</v>
      </c>
      <c r="I107" s="74" t="s">
        <v>66</v>
      </c>
      <c r="J107" s="74" t="s">
        <v>66</v>
      </c>
      <c r="K107" s="74" t="s">
        <v>66</v>
      </c>
      <c r="L107" s="74" t="s">
        <v>66</v>
      </c>
      <c r="M107" s="74" t="s">
        <v>66</v>
      </c>
      <c r="N107" s="74" t="s">
        <v>66</v>
      </c>
      <c r="O107" s="74" t="s">
        <v>66</v>
      </c>
      <c r="P107" s="74" t="s">
        <v>66</v>
      </c>
      <c r="Q107" s="74" t="s">
        <v>66</v>
      </c>
      <c r="R107" s="74" t="s">
        <v>66</v>
      </c>
      <c r="S107" s="74" t="s">
        <v>66</v>
      </c>
      <c r="T107" s="74" t="s">
        <v>66</v>
      </c>
      <c r="U107" s="75" t="s">
        <v>66</v>
      </c>
      <c r="V107" s="20">
        <f>+AN39</f>
        <v>0</v>
      </c>
      <c r="W107" s="20">
        <f t="shared" ref="W107:AA115" si="28">+AO39</f>
        <v>2</v>
      </c>
      <c r="X107" s="20">
        <f t="shared" si="28"/>
        <v>3</v>
      </c>
      <c r="Y107" s="20">
        <f t="shared" si="28"/>
        <v>7</v>
      </c>
      <c r="Z107" s="20">
        <f t="shared" si="28"/>
        <v>13</v>
      </c>
      <c r="AA107" s="20">
        <f t="shared" si="28"/>
        <v>18</v>
      </c>
      <c r="AB107" s="21">
        <f t="shared" si="27"/>
        <v>43</v>
      </c>
      <c r="AC107" s="22">
        <f>V107/$AB107</f>
        <v>0</v>
      </c>
      <c r="AD107" s="22">
        <f t="shared" ref="AD107:AH115" si="29">W107/$AB107</f>
        <v>4.6511627906976744E-2</v>
      </c>
      <c r="AE107" s="22">
        <f t="shared" si="29"/>
        <v>6.9767441860465115E-2</v>
      </c>
      <c r="AF107" s="22">
        <f t="shared" si="29"/>
        <v>0.16279069767441862</v>
      </c>
      <c r="AG107" s="22">
        <f t="shared" si="29"/>
        <v>0.30232558139534882</v>
      </c>
      <c r="AH107" s="22">
        <f t="shared" si="29"/>
        <v>0.41860465116279072</v>
      </c>
      <c r="AI107" s="69">
        <f t="shared" ref="AI107:AL107" si="30">+BA39</f>
        <v>4.24</v>
      </c>
      <c r="AJ107" s="69">
        <f t="shared" si="30"/>
        <v>0.97</v>
      </c>
      <c r="AK107" s="20">
        <f t="shared" si="30"/>
        <v>5</v>
      </c>
      <c r="AL107" s="20">
        <f t="shared" si="30"/>
        <v>5</v>
      </c>
    </row>
    <row r="108" spans="1:56" ht="18.75" x14ac:dyDescent="0.25">
      <c r="A108" s="19">
        <v>39</v>
      </c>
      <c r="B108" s="74" t="s">
        <v>65</v>
      </c>
      <c r="C108" s="74" t="s">
        <v>66</v>
      </c>
      <c r="D108" s="74" t="s">
        <v>66</v>
      </c>
      <c r="E108" s="74" t="s">
        <v>66</v>
      </c>
      <c r="F108" s="74" t="s">
        <v>66</v>
      </c>
      <c r="G108" s="74" t="s">
        <v>66</v>
      </c>
      <c r="H108" s="74" t="s">
        <v>66</v>
      </c>
      <c r="I108" s="74" t="s">
        <v>66</v>
      </c>
      <c r="J108" s="74" t="s">
        <v>66</v>
      </c>
      <c r="K108" s="74" t="s">
        <v>66</v>
      </c>
      <c r="L108" s="74" t="s">
        <v>66</v>
      </c>
      <c r="M108" s="74" t="s">
        <v>66</v>
      </c>
      <c r="N108" s="74" t="s">
        <v>66</v>
      </c>
      <c r="O108" s="74" t="s">
        <v>66</v>
      </c>
      <c r="P108" s="74" t="s">
        <v>66</v>
      </c>
      <c r="Q108" s="74" t="s">
        <v>66</v>
      </c>
      <c r="R108" s="74" t="s">
        <v>66</v>
      </c>
      <c r="S108" s="74" t="s">
        <v>66</v>
      </c>
      <c r="T108" s="74" t="s">
        <v>66</v>
      </c>
      <c r="U108" s="75" t="s">
        <v>66</v>
      </c>
      <c r="V108" s="20">
        <f t="shared" ref="V108:V115" si="31">+AN40</f>
        <v>0</v>
      </c>
      <c r="W108" s="20">
        <f t="shared" si="28"/>
        <v>3</v>
      </c>
      <c r="X108" s="20">
        <f t="shared" si="28"/>
        <v>5</v>
      </c>
      <c r="Y108" s="20">
        <f t="shared" si="28"/>
        <v>9</v>
      </c>
      <c r="Z108" s="20">
        <f t="shared" si="28"/>
        <v>26</v>
      </c>
      <c r="AA108" s="20">
        <f t="shared" si="28"/>
        <v>0</v>
      </c>
      <c r="AB108" s="21">
        <f t="shared" si="27"/>
        <v>43</v>
      </c>
      <c r="AC108" s="22">
        <f t="shared" ref="AC108:AC109" si="32">V108/$AB108</f>
        <v>0</v>
      </c>
      <c r="AD108" s="22">
        <f t="shared" ref="AD108:AD109" si="33">W108/$AB108</f>
        <v>6.9767441860465115E-2</v>
      </c>
      <c r="AE108" s="22">
        <f t="shared" ref="AE108:AE109" si="34">X108/$AB108</f>
        <v>0.11627906976744186</v>
      </c>
      <c r="AF108" s="22">
        <f t="shared" ref="AF108:AF109" si="35">Y108/$AB108</f>
        <v>0.20930232558139536</v>
      </c>
      <c r="AG108" s="22">
        <f t="shared" ref="AG108:AG109" si="36">Z108/$AB108</f>
        <v>0.60465116279069764</v>
      </c>
      <c r="AH108" s="22">
        <f t="shared" ref="AH108:AH109" si="37">AA108/$AB108</f>
        <v>0</v>
      </c>
      <c r="AI108" s="69">
        <f t="shared" ref="AI108:AI115" si="38">+BA40</f>
        <v>4.3499999999999996</v>
      </c>
      <c r="AJ108" s="69">
        <f t="shared" ref="AJ108:AJ115" si="39">+BB40</f>
        <v>0.95</v>
      </c>
      <c r="AK108" s="20">
        <f t="shared" ref="AK108:AK115" si="40">+BC40</f>
        <v>5</v>
      </c>
      <c r="AL108" s="20">
        <f t="shared" ref="AL108:AL115" si="41">+BD40</f>
        <v>5</v>
      </c>
      <c r="AM108" s="18"/>
      <c r="AN108" s="18"/>
      <c r="AO108" s="18"/>
      <c r="AP108" s="18"/>
      <c r="AQ108" s="18"/>
      <c r="AR108" s="18"/>
      <c r="AS108" s="18"/>
      <c r="AT108" s="18"/>
      <c r="AU108" s="18"/>
      <c r="AV108" s="18"/>
      <c r="AW108" s="18"/>
      <c r="AX108" s="18"/>
      <c r="AY108" s="18"/>
      <c r="AZ108" s="18"/>
      <c r="BA108" s="18"/>
      <c r="BB108" s="18"/>
      <c r="BC108" s="18"/>
      <c r="BD108" s="18"/>
    </row>
    <row r="109" spans="1:56" ht="18.75" x14ac:dyDescent="0.25">
      <c r="A109" s="19">
        <v>40</v>
      </c>
      <c r="B109" s="74" t="s">
        <v>67</v>
      </c>
      <c r="C109" s="74" t="s">
        <v>68</v>
      </c>
      <c r="D109" s="74" t="s">
        <v>68</v>
      </c>
      <c r="E109" s="74" t="s">
        <v>68</v>
      </c>
      <c r="F109" s="74" t="s">
        <v>68</v>
      </c>
      <c r="G109" s="74" t="s">
        <v>68</v>
      </c>
      <c r="H109" s="74" t="s">
        <v>68</v>
      </c>
      <c r="I109" s="74" t="s">
        <v>68</v>
      </c>
      <c r="J109" s="74" t="s">
        <v>68</v>
      </c>
      <c r="K109" s="74" t="s">
        <v>68</v>
      </c>
      <c r="L109" s="74" t="s">
        <v>68</v>
      </c>
      <c r="M109" s="74" t="s">
        <v>68</v>
      </c>
      <c r="N109" s="74" t="s">
        <v>68</v>
      </c>
      <c r="O109" s="74" t="s">
        <v>68</v>
      </c>
      <c r="P109" s="74" t="s">
        <v>68</v>
      </c>
      <c r="Q109" s="74" t="s">
        <v>68</v>
      </c>
      <c r="R109" s="74" t="s">
        <v>68</v>
      </c>
      <c r="S109" s="74" t="s">
        <v>68</v>
      </c>
      <c r="T109" s="74" t="s">
        <v>68</v>
      </c>
      <c r="U109" s="75" t="s">
        <v>68</v>
      </c>
      <c r="V109" s="20">
        <f t="shared" si="31"/>
        <v>0</v>
      </c>
      <c r="W109" s="20">
        <f t="shared" si="28"/>
        <v>2</v>
      </c>
      <c r="X109" s="20">
        <f t="shared" si="28"/>
        <v>1</v>
      </c>
      <c r="Y109" s="20">
        <f t="shared" si="28"/>
        <v>13</v>
      </c>
      <c r="Z109" s="20">
        <f t="shared" si="28"/>
        <v>27</v>
      </c>
      <c r="AA109" s="20">
        <f t="shared" si="28"/>
        <v>0</v>
      </c>
      <c r="AB109" s="21">
        <f t="shared" si="27"/>
        <v>43</v>
      </c>
      <c r="AC109" s="22">
        <f t="shared" si="32"/>
        <v>0</v>
      </c>
      <c r="AD109" s="22">
        <f t="shared" si="33"/>
        <v>4.6511627906976744E-2</v>
      </c>
      <c r="AE109" s="22">
        <f t="shared" si="34"/>
        <v>2.3255813953488372E-2</v>
      </c>
      <c r="AF109" s="22">
        <f t="shared" si="35"/>
        <v>0.30232558139534882</v>
      </c>
      <c r="AG109" s="22">
        <f t="shared" si="36"/>
        <v>0.62790697674418605</v>
      </c>
      <c r="AH109" s="22">
        <f t="shared" si="37"/>
        <v>0</v>
      </c>
      <c r="AI109" s="69">
        <f t="shared" si="38"/>
        <v>4.51</v>
      </c>
      <c r="AJ109" s="69">
        <f t="shared" si="39"/>
        <v>0.77</v>
      </c>
      <c r="AK109" s="20">
        <f t="shared" si="40"/>
        <v>5</v>
      </c>
      <c r="AL109" s="20">
        <f t="shared" si="41"/>
        <v>5</v>
      </c>
      <c r="AM109" s="17"/>
      <c r="AN109" s="17"/>
      <c r="AO109" s="17"/>
      <c r="AP109" s="17"/>
      <c r="AQ109" s="17"/>
      <c r="AR109" s="17"/>
      <c r="AS109" s="17"/>
      <c r="AT109" s="17"/>
      <c r="AU109" s="17"/>
      <c r="AV109" s="17"/>
      <c r="AW109" s="17"/>
      <c r="AX109" s="17"/>
      <c r="AY109" s="17"/>
      <c r="AZ109" s="17"/>
      <c r="BA109" s="17"/>
      <c r="BB109" s="17"/>
      <c r="BC109" s="17"/>
      <c r="BD109" s="17"/>
    </row>
    <row r="110" spans="1:56" s="35" customFormat="1" ht="20.25" customHeight="1" x14ac:dyDescent="0.25">
      <c r="A110" s="19">
        <v>41</v>
      </c>
      <c r="B110" s="74" t="s">
        <v>69</v>
      </c>
      <c r="C110" s="74" t="s">
        <v>70</v>
      </c>
      <c r="D110" s="74" t="s">
        <v>70</v>
      </c>
      <c r="E110" s="74" t="s">
        <v>70</v>
      </c>
      <c r="F110" s="74" t="s">
        <v>70</v>
      </c>
      <c r="G110" s="74" t="s">
        <v>70</v>
      </c>
      <c r="H110" s="74" t="s">
        <v>70</v>
      </c>
      <c r="I110" s="74" t="s">
        <v>70</v>
      </c>
      <c r="J110" s="74" t="s">
        <v>70</v>
      </c>
      <c r="K110" s="74" t="s">
        <v>70</v>
      </c>
      <c r="L110" s="74" t="s">
        <v>70</v>
      </c>
      <c r="M110" s="74" t="s">
        <v>70</v>
      </c>
      <c r="N110" s="74" t="s">
        <v>70</v>
      </c>
      <c r="O110" s="74" t="s">
        <v>70</v>
      </c>
      <c r="P110" s="74" t="s">
        <v>70</v>
      </c>
      <c r="Q110" s="74" t="s">
        <v>70</v>
      </c>
      <c r="R110" s="74" t="s">
        <v>70</v>
      </c>
      <c r="S110" s="74" t="s">
        <v>70</v>
      </c>
      <c r="T110" s="74" t="s">
        <v>70</v>
      </c>
      <c r="U110" s="75" t="s">
        <v>70</v>
      </c>
      <c r="V110" s="20">
        <f t="shared" si="31"/>
        <v>0</v>
      </c>
      <c r="W110" s="20">
        <f t="shared" si="28"/>
        <v>1</v>
      </c>
      <c r="X110" s="20">
        <f t="shared" si="28"/>
        <v>0</v>
      </c>
      <c r="Y110" s="20">
        <f t="shared" si="28"/>
        <v>13</v>
      </c>
      <c r="Z110" s="20">
        <f t="shared" si="28"/>
        <v>28</v>
      </c>
      <c r="AA110" s="20">
        <f t="shared" si="28"/>
        <v>1</v>
      </c>
      <c r="AB110" s="21">
        <f t="shared" si="27"/>
        <v>43</v>
      </c>
      <c r="AC110" s="22">
        <f t="shared" ref="AC110:AC115" si="42">V110/$AB110</f>
        <v>0</v>
      </c>
      <c r="AD110" s="22">
        <f t="shared" si="29"/>
        <v>2.3255813953488372E-2</v>
      </c>
      <c r="AE110" s="22">
        <f t="shared" si="29"/>
        <v>0</v>
      </c>
      <c r="AF110" s="22">
        <f t="shared" si="29"/>
        <v>0.30232558139534882</v>
      </c>
      <c r="AG110" s="22">
        <f t="shared" si="29"/>
        <v>0.65116279069767447</v>
      </c>
      <c r="AH110" s="22">
        <f t="shared" si="29"/>
        <v>2.3255813953488372E-2</v>
      </c>
      <c r="AI110" s="69">
        <f t="shared" si="38"/>
        <v>4.62</v>
      </c>
      <c r="AJ110" s="69">
        <f t="shared" si="39"/>
        <v>0.62</v>
      </c>
      <c r="AK110" s="20">
        <f t="shared" si="40"/>
        <v>5</v>
      </c>
      <c r="AL110" s="20">
        <f t="shared" si="41"/>
        <v>5</v>
      </c>
      <c r="AM110" s="17"/>
      <c r="AN110" s="17"/>
      <c r="AO110" s="17"/>
      <c r="AP110" s="17"/>
      <c r="AQ110" s="17"/>
      <c r="AR110" s="17"/>
      <c r="AS110" s="17"/>
      <c r="AT110" s="17"/>
      <c r="AU110" s="17"/>
      <c r="AV110" s="17"/>
      <c r="AW110" s="17"/>
      <c r="AX110" s="17"/>
      <c r="AY110" s="17"/>
      <c r="AZ110" s="17"/>
      <c r="BA110" s="17"/>
      <c r="BB110" s="17"/>
      <c r="BC110" s="17"/>
      <c r="BD110" s="17"/>
    </row>
    <row r="111" spans="1:56" ht="15" customHeight="1" x14ac:dyDescent="0.25">
      <c r="A111" s="19">
        <v>42</v>
      </c>
      <c r="B111" s="74" t="s">
        <v>71</v>
      </c>
      <c r="C111" s="74" t="s">
        <v>72</v>
      </c>
      <c r="D111" s="74" t="s">
        <v>72</v>
      </c>
      <c r="E111" s="74" t="s">
        <v>72</v>
      </c>
      <c r="F111" s="74" t="s">
        <v>72</v>
      </c>
      <c r="G111" s="74" t="s">
        <v>72</v>
      </c>
      <c r="H111" s="74" t="s">
        <v>72</v>
      </c>
      <c r="I111" s="74" t="s">
        <v>72</v>
      </c>
      <c r="J111" s="74" t="s">
        <v>72</v>
      </c>
      <c r="K111" s="74" t="s">
        <v>72</v>
      </c>
      <c r="L111" s="74" t="s">
        <v>72</v>
      </c>
      <c r="M111" s="74" t="s">
        <v>72</v>
      </c>
      <c r="N111" s="74" t="s">
        <v>72</v>
      </c>
      <c r="O111" s="74" t="s">
        <v>72</v>
      </c>
      <c r="P111" s="74" t="s">
        <v>72</v>
      </c>
      <c r="Q111" s="74" t="s">
        <v>72</v>
      </c>
      <c r="R111" s="74" t="s">
        <v>72</v>
      </c>
      <c r="S111" s="74" t="s">
        <v>72</v>
      </c>
      <c r="T111" s="74" t="s">
        <v>72</v>
      </c>
      <c r="U111" s="75" t="s">
        <v>72</v>
      </c>
      <c r="V111" s="20">
        <f t="shared" si="31"/>
        <v>0</v>
      </c>
      <c r="W111" s="20">
        <f t="shared" si="28"/>
        <v>1</v>
      </c>
      <c r="X111" s="20">
        <f t="shared" si="28"/>
        <v>0</v>
      </c>
      <c r="Y111" s="20">
        <f t="shared" si="28"/>
        <v>9</v>
      </c>
      <c r="Z111" s="20">
        <f t="shared" si="28"/>
        <v>31</v>
      </c>
      <c r="AA111" s="20">
        <f t="shared" si="28"/>
        <v>2</v>
      </c>
      <c r="AB111" s="21">
        <f t="shared" si="27"/>
        <v>43</v>
      </c>
      <c r="AC111" s="22">
        <f t="shared" si="42"/>
        <v>0</v>
      </c>
      <c r="AD111" s="22">
        <f t="shared" si="29"/>
        <v>2.3255813953488372E-2</v>
      </c>
      <c r="AE111" s="22">
        <f t="shared" si="29"/>
        <v>0</v>
      </c>
      <c r="AF111" s="22">
        <f t="shared" si="29"/>
        <v>0.20930232558139536</v>
      </c>
      <c r="AG111" s="22">
        <f t="shared" si="29"/>
        <v>0.72093023255813948</v>
      </c>
      <c r="AH111" s="22">
        <f t="shared" si="29"/>
        <v>4.6511627906976744E-2</v>
      </c>
      <c r="AI111" s="69">
        <f t="shared" si="38"/>
        <v>4.71</v>
      </c>
      <c r="AJ111" s="69">
        <f t="shared" si="39"/>
        <v>0.6</v>
      </c>
      <c r="AK111" s="20">
        <f t="shared" si="40"/>
        <v>5</v>
      </c>
      <c r="AL111" s="20">
        <f t="shared" si="41"/>
        <v>5</v>
      </c>
      <c r="AM111" s="17"/>
      <c r="AN111" s="17"/>
      <c r="AO111" s="17"/>
      <c r="AP111" s="17"/>
      <c r="AQ111" s="17"/>
      <c r="AR111" s="17"/>
      <c r="AS111" s="17"/>
      <c r="AT111" s="17"/>
      <c r="AU111" s="17"/>
      <c r="AV111" s="17"/>
      <c r="AW111" s="17"/>
      <c r="AX111" s="17"/>
      <c r="AY111" s="17"/>
      <c r="AZ111" s="17"/>
      <c r="BA111" s="17"/>
      <c r="BB111" s="17"/>
      <c r="BC111" s="17"/>
      <c r="BD111" s="17"/>
    </row>
    <row r="112" spans="1:56" ht="18.75" x14ac:dyDescent="0.25">
      <c r="A112" s="19">
        <v>43</v>
      </c>
      <c r="B112" s="74" t="s">
        <v>73</v>
      </c>
      <c r="C112" s="74" t="s">
        <v>74</v>
      </c>
      <c r="D112" s="74" t="s">
        <v>74</v>
      </c>
      <c r="E112" s="74" t="s">
        <v>74</v>
      </c>
      <c r="F112" s="74" t="s">
        <v>74</v>
      </c>
      <c r="G112" s="74" t="s">
        <v>74</v>
      </c>
      <c r="H112" s="74" t="s">
        <v>74</v>
      </c>
      <c r="I112" s="74" t="s">
        <v>74</v>
      </c>
      <c r="J112" s="74" t="s">
        <v>74</v>
      </c>
      <c r="K112" s="74" t="s">
        <v>74</v>
      </c>
      <c r="L112" s="74" t="s">
        <v>74</v>
      </c>
      <c r="M112" s="74" t="s">
        <v>74</v>
      </c>
      <c r="N112" s="74" t="s">
        <v>74</v>
      </c>
      <c r="O112" s="74" t="s">
        <v>74</v>
      </c>
      <c r="P112" s="74" t="s">
        <v>74</v>
      </c>
      <c r="Q112" s="74" t="s">
        <v>74</v>
      </c>
      <c r="R112" s="74" t="s">
        <v>74</v>
      </c>
      <c r="S112" s="74" t="s">
        <v>74</v>
      </c>
      <c r="T112" s="74" t="s">
        <v>74</v>
      </c>
      <c r="U112" s="75" t="s">
        <v>74</v>
      </c>
      <c r="V112" s="20">
        <f t="shared" si="31"/>
        <v>0</v>
      </c>
      <c r="W112" s="20">
        <f t="shared" si="28"/>
        <v>1</v>
      </c>
      <c r="X112" s="20">
        <f t="shared" si="28"/>
        <v>3</v>
      </c>
      <c r="Y112" s="20">
        <f t="shared" si="28"/>
        <v>12</v>
      </c>
      <c r="Z112" s="20">
        <f t="shared" si="28"/>
        <v>27</v>
      </c>
      <c r="AA112" s="20">
        <f t="shared" si="28"/>
        <v>0</v>
      </c>
      <c r="AB112" s="21">
        <f t="shared" si="27"/>
        <v>43</v>
      </c>
      <c r="AC112" s="22">
        <f t="shared" si="42"/>
        <v>0</v>
      </c>
      <c r="AD112" s="22">
        <f t="shared" si="29"/>
        <v>2.3255813953488372E-2</v>
      </c>
      <c r="AE112" s="22">
        <f t="shared" si="29"/>
        <v>6.9767441860465115E-2</v>
      </c>
      <c r="AF112" s="22">
        <f t="shared" si="29"/>
        <v>0.27906976744186046</v>
      </c>
      <c r="AG112" s="22">
        <f t="shared" si="29"/>
        <v>0.62790697674418605</v>
      </c>
      <c r="AH112" s="22">
        <f t="shared" si="29"/>
        <v>0</v>
      </c>
      <c r="AI112" s="69">
        <f t="shared" si="38"/>
        <v>4.51</v>
      </c>
      <c r="AJ112" s="69">
        <f t="shared" si="39"/>
        <v>0.74</v>
      </c>
      <c r="AK112" s="20">
        <f t="shared" si="40"/>
        <v>5</v>
      </c>
      <c r="AL112" s="20">
        <f t="shared" si="41"/>
        <v>5</v>
      </c>
      <c r="AM112" s="17"/>
      <c r="AN112" s="17"/>
      <c r="AO112" s="17"/>
      <c r="AP112" s="17"/>
      <c r="AQ112" s="17"/>
      <c r="AR112" s="17"/>
      <c r="AS112" s="17"/>
      <c r="AT112" s="17"/>
      <c r="AU112" s="17"/>
      <c r="AV112" s="17"/>
      <c r="AW112" s="17"/>
      <c r="AX112" s="17"/>
      <c r="AY112" s="17"/>
      <c r="AZ112" s="17"/>
      <c r="BA112" s="17"/>
      <c r="BB112" s="17"/>
      <c r="BC112" s="17"/>
      <c r="BD112" s="17"/>
    </row>
    <row r="113" spans="1:56" s="17" customFormat="1" ht="18.75" x14ac:dyDescent="0.25">
      <c r="A113" s="19">
        <v>44</v>
      </c>
      <c r="B113" s="74" t="s">
        <v>75</v>
      </c>
      <c r="C113" s="74" t="s">
        <v>76</v>
      </c>
      <c r="D113" s="74" t="s">
        <v>76</v>
      </c>
      <c r="E113" s="74" t="s">
        <v>76</v>
      </c>
      <c r="F113" s="74" t="s">
        <v>76</v>
      </c>
      <c r="G113" s="74" t="s">
        <v>76</v>
      </c>
      <c r="H113" s="74" t="s">
        <v>76</v>
      </c>
      <c r="I113" s="74" t="s">
        <v>76</v>
      </c>
      <c r="J113" s="74" t="s">
        <v>76</v>
      </c>
      <c r="K113" s="74" t="s">
        <v>76</v>
      </c>
      <c r="L113" s="74" t="s">
        <v>76</v>
      </c>
      <c r="M113" s="74" t="s">
        <v>76</v>
      </c>
      <c r="N113" s="74" t="s">
        <v>76</v>
      </c>
      <c r="O113" s="74" t="s">
        <v>76</v>
      </c>
      <c r="P113" s="74" t="s">
        <v>76</v>
      </c>
      <c r="Q113" s="74" t="s">
        <v>76</v>
      </c>
      <c r="R113" s="74" t="s">
        <v>76</v>
      </c>
      <c r="S113" s="74" t="s">
        <v>76</v>
      </c>
      <c r="T113" s="74" t="s">
        <v>76</v>
      </c>
      <c r="U113" s="75" t="s">
        <v>76</v>
      </c>
      <c r="V113" s="20">
        <f t="shared" si="31"/>
        <v>0</v>
      </c>
      <c r="W113" s="20">
        <f t="shared" si="28"/>
        <v>2</v>
      </c>
      <c r="X113" s="20">
        <f t="shared" si="28"/>
        <v>2</v>
      </c>
      <c r="Y113" s="20">
        <f t="shared" si="28"/>
        <v>14</v>
      </c>
      <c r="Z113" s="20">
        <f t="shared" si="28"/>
        <v>25</v>
      </c>
      <c r="AA113" s="20">
        <f t="shared" si="28"/>
        <v>0</v>
      </c>
      <c r="AB113" s="21">
        <f t="shared" si="27"/>
        <v>43</v>
      </c>
      <c r="AC113" s="22">
        <f t="shared" si="42"/>
        <v>0</v>
      </c>
      <c r="AD113" s="22">
        <f t="shared" si="29"/>
        <v>4.6511627906976744E-2</v>
      </c>
      <c r="AE113" s="22">
        <f t="shared" si="29"/>
        <v>4.6511627906976744E-2</v>
      </c>
      <c r="AF113" s="22">
        <f t="shared" si="29"/>
        <v>0.32558139534883723</v>
      </c>
      <c r="AG113" s="22">
        <f t="shared" si="29"/>
        <v>0.58139534883720934</v>
      </c>
      <c r="AH113" s="22">
        <f t="shared" si="29"/>
        <v>0</v>
      </c>
      <c r="AI113" s="69">
        <f t="shared" si="38"/>
        <v>4.4400000000000004</v>
      </c>
      <c r="AJ113" s="69">
        <f t="shared" si="39"/>
        <v>0.8</v>
      </c>
      <c r="AK113" s="20">
        <f t="shared" si="40"/>
        <v>5</v>
      </c>
      <c r="AL113" s="20">
        <f t="shared" si="41"/>
        <v>5</v>
      </c>
      <c r="AM113"/>
      <c r="AN113"/>
      <c r="AO113"/>
      <c r="AP113"/>
      <c r="AQ113"/>
      <c r="AR113"/>
      <c r="AS113"/>
      <c r="AT113"/>
      <c r="AU113"/>
      <c r="AV113"/>
      <c r="AW113"/>
      <c r="AX113"/>
      <c r="AY113"/>
      <c r="AZ113"/>
      <c r="BA113"/>
      <c r="BB113"/>
      <c r="BC113"/>
      <c r="BD113"/>
    </row>
    <row r="114" spans="1:56" s="18" customFormat="1" ht="18.75" customHeight="1" x14ac:dyDescent="0.25">
      <c r="A114" s="19">
        <v>45</v>
      </c>
      <c r="B114" s="74" t="s">
        <v>77</v>
      </c>
      <c r="C114" s="74" t="s">
        <v>78</v>
      </c>
      <c r="D114" s="74" t="s">
        <v>78</v>
      </c>
      <c r="E114" s="74" t="s">
        <v>78</v>
      </c>
      <c r="F114" s="74" t="s">
        <v>78</v>
      </c>
      <c r="G114" s="74" t="s">
        <v>78</v>
      </c>
      <c r="H114" s="74" t="s">
        <v>78</v>
      </c>
      <c r="I114" s="74" t="s">
        <v>78</v>
      </c>
      <c r="J114" s="74" t="s">
        <v>78</v>
      </c>
      <c r="K114" s="74" t="s">
        <v>78</v>
      </c>
      <c r="L114" s="74" t="s">
        <v>78</v>
      </c>
      <c r="M114" s="74" t="s">
        <v>78</v>
      </c>
      <c r="N114" s="74" t="s">
        <v>78</v>
      </c>
      <c r="O114" s="74" t="s">
        <v>78</v>
      </c>
      <c r="P114" s="74" t="s">
        <v>78</v>
      </c>
      <c r="Q114" s="74" t="s">
        <v>78</v>
      </c>
      <c r="R114" s="74" t="s">
        <v>78</v>
      </c>
      <c r="S114" s="74" t="s">
        <v>78</v>
      </c>
      <c r="T114" s="74" t="s">
        <v>78</v>
      </c>
      <c r="U114" s="75" t="s">
        <v>78</v>
      </c>
      <c r="V114" s="20">
        <f t="shared" si="31"/>
        <v>1</v>
      </c>
      <c r="W114" s="20">
        <f t="shared" si="28"/>
        <v>0</v>
      </c>
      <c r="X114" s="20">
        <f t="shared" si="28"/>
        <v>6</v>
      </c>
      <c r="Y114" s="20">
        <f t="shared" si="28"/>
        <v>6</v>
      </c>
      <c r="Z114" s="20">
        <f t="shared" si="28"/>
        <v>29</v>
      </c>
      <c r="AA114" s="20">
        <f t="shared" si="28"/>
        <v>1</v>
      </c>
      <c r="AB114" s="21">
        <f t="shared" si="27"/>
        <v>43</v>
      </c>
      <c r="AC114" s="22">
        <f t="shared" si="42"/>
        <v>2.3255813953488372E-2</v>
      </c>
      <c r="AD114" s="22">
        <f t="shared" si="29"/>
        <v>0</v>
      </c>
      <c r="AE114" s="22">
        <f t="shared" si="29"/>
        <v>0.13953488372093023</v>
      </c>
      <c r="AF114" s="22">
        <f t="shared" si="29"/>
        <v>0.13953488372093023</v>
      </c>
      <c r="AG114" s="22">
        <f t="shared" si="29"/>
        <v>0.67441860465116277</v>
      </c>
      <c r="AH114" s="22">
        <f t="shared" si="29"/>
        <v>2.3255813953488372E-2</v>
      </c>
      <c r="AI114" s="69">
        <f t="shared" si="38"/>
        <v>4.4800000000000004</v>
      </c>
      <c r="AJ114" s="69">
        <f t="shared" si="39"/>
        <v>0.92</v>
      </c>
      <c r="AK114" s="20">
        <f t="shared" si="40"/>
        <v>5</v>
      </c>
      <c r="AL114" s="20">
        <f t="shared" si="41"/>
        <v>5</v>
      </c>
      <c r="AM114"/>
      <c r="AN114"/>
      <c r="AO114"/>
      <c r="AP114"/>
      <c r="AQ114"/>
      <c r="AR114"/>
      <c r="AS114"/>
      <c r="AT114"/>
      <c r="AU114"/>
      <c r="AV114"/>
      <c r="AW114"/>
      <c r="AX114"/>
      <c r="AY114"/>
      <c r="AZ114"/>
      <c r="BA114"/>
      <c r="BB114"/>
      <c r="BC114"/>
      <c r="BD114"/>
    </row>
    <row r="115" spans="1:56" s="18" customFormat="1" ht="18" customHeight="1" x14ac:dyDescent="0.25">
      <c r="A115" s="19">
        <v>46</v>
      </c>
      <c r="B115" s="74" t="s">
        <v>79</v>
      </c>
      <c r="C115" s="74"/>
      <c r="D115" s="74"/>
      <c r="E115" s="74"/>
      <c r="F115" s="74"/>
      <c r="G115" s="74"/>
      <c r="H115" s="74"/>
      <c r="I115" s="74"/>
      <c r="J115" s="74"/>
      <c r="K115" s="74"/>
      <c r="L115" s="74"/>
      <c r="M115" s="74"/>
      <c r="N115" s="74"/>
      <c r="O115" s="74"/>
      <c r="P115" s="74"/>
      <c r="Q115" s="74"/>
      <c r="R115" s="74"/>
      <c r="S115" s="74"/>
      <c r="T115" s="74"/>
      <c r="U115" s="75"/>
      <c r="V115" s="20">
        <f t="shared" si="31"/>
        <v>0</v>
      </c>
      <c r="W115" s="20">
        <f t="shared" si="28"/>
        <v>1</v>
      </c>
      <c r="X115" s="20">
        <f t="shared" si="28"/>
        <v>2</v>
      </c>
      <c r="Y115" s="20">
        <f t="shared" si="28"/>
        <v>16</v>
      </c>
      <c r="Z115" s="20">
        <f t="shared" si="28"/>
        <v>24</v>
      </c>
      <c r="AA115" s="20">
        <f t="shared" si="28"/>
        <v>0</v>
      </c>
      <c r="AB115" s="21">
        <f t="shared" si="27"/>
        <v>43</v>
      </c>
      <c r="AC115" s="22">
        <f t="shared" si="42"/>
        <v>0</v>
      </c>
      <c r="AD115" s="22">
        <f t="shared" si="29"/>
        <v>2.3255813953488372E-2</v>
      </c>
      <c r="AE115" s="22">
        <f t="shared" si="29"/>
        <v>4.6511627906976744E-2</v>
      </c>
      <c r="AF115" s="22">
        <f t="shared" si="29"/>
        <v>0.37209302325581395</v>
      </c>
      <c r="AG115" s="22">
        <f t="shared" si="29"/>
        <v>0.55813953488372092</v>
      </c>
      <c r="AH115" s="22">
        <f t="shared" si="29"/>
        <v>0</v>
      </c>
      <c r="AI115" s="69">
        <f t="shared" si="38"/>
        <v>4.47</v>
      </c>
      <c r="AJ115" s="69">
        <f t="shared" si="39"/>
        <v>0.7</v>
      </c>
      <c r="AK115" s="20">
        <f t="shared" si="40"/>
        <v>5</v>
      </c>
      <c r="AL115" s="20">
        <f t="shared" si="41"/>
        <v>5</v>
      </c>
      <c r="AM115" s="35"/>
      <c r="AN115" s="35"/>
      <c r="AO115" s="35"/>
      <c r="AP115" s="35"/>
      <c r="AQ115" s="35"/>
      <c r="AR115" s="35"/>
      <c r="AS115" s="35"/>
      <c r="AT115" s="35"/>
      <c r="AU115" s="35"/>
      <c r="AV115" s="35"/>
      <c r="AW115" s="35"/>
      <c r="AX115" s="35"/>
      <c r="AY115" s="35"/>
      <c r="AZ115" s="35"/>
      <c r="BA115" s="35"/>
      <c r="BB115" s="35"/>
      <c r="BC115" s="35"/>
      <c r="BD115" s="35"/>
    </row>
    <row r="116" spans="1:56" s="18" customFormat="1" ht="18" customHeight="1" x14ac:dyDescent="0.25">
      <c r="A116" s="47"/>
      <c r="B116" s="48"/>
      <c r="C116" s="48"/>
      <c r="D116" s="48"/>
      <c r="E116" s="48"/>
      <c r="F116" s="48"/>
      <c r="G116" s="48"/>
      <c r="H116" s="48"/>
      <c r="I116" s="48"/>
      <c r="J116" s="48"/>
      <c r="K116" s="48"/>
      <c r="L116" s="48"/>
      <c r="M116" s="48"/>
      <c r="N116" s="48"/>
      <c r="O116" s="48"/>
      <c r="P116" s="48"/>
      <c r="Q116" s="48"/>
      <c r="R116" s="48"/>
      <c r="S116" s="48"/>
      <c r="T116" s="48"/>
      <c r="U116" s="48"/>
      <c r="V116" s="49"/>
      <c r="W116" s="49"/>
      <c r="X116" s="49"/>
      <c r="Y116" s="49"/>
      <c r="Z116" s="49"/>
      <c r="AA116" s="49"/>
      <c r="AB116" s="49"/>
      <c r="AC116" s="50"/>
      <c r="AD116" s="50"/>
      <c r="AE116" s="50"/>
      <c r="AF116" s="50"/>
      <c r="AG116" s="50"/>
      <c r="AH116" s="50"/>
      <c r="AI116" s="51"/>
      <c r="AJ116" s="51"/>
      <c r="AK116" s="52"/>
      <c r="AL116" s="52"/>
      <c r="AM116"/>
      <c r="AN116"/>
      <c r="AO116"/>
      <c r="AP116"/>
      <c r="AQ116"/>
      <c r="AR116"/>
      <c r="AS116"/>
      <c r="AT116"/>
      <c r="AU116"/>
      <c r="AV116"/>
      <c r="AW116"/>
      <c r="AX116"/>
      <c r="AY116"/>
      <c r="AZ116"/>
      <c r="BA116"/>
      <c r="BB116"/>
      <c r="BC116"/>
      <c r="BD116"/>
    </row>
    <row r="117" spans="1:56" s="18" customFormat="1" ht="18" customHeight="1" x14ac:dyDescent="0.25">
      <c r="A117" s="47"/>
      <c r="B117" s="48"/>
      <c r="C117" s="48"/>
      <c r="D117" s="48"/>
      <c r="E117" s="48"/>
      <c r="F117" s="48"/>
      <c r="G117" s="48"/>
      <c r="H117" s="48"/>
      <c r="I117" s="48"/>
      <c r="J117" s="48"/>
      <c r="K117" s="48"/>
      <c r="L117" s="48"/>
      <c r="M117" s="48"/>
      <c r="N117" s="48"/>
      <c r="O117" s="48"/>
      <c r="P117" s="48"/>
      <c r="Q117" s="48"/>
      <c r="R117" s="48"/>
      <c r="S117" s="48"/>
      <c r="T117" s="48"/>
      <c r="U117" s="48"/>
      <c r="V117" s="49"/>
      <c r="W117" s="49"/>
      <c r="X117" s="49"/>
      <c r="Y117" s="49"/>
      <c r="Z117" s="49"/>
      <c r="AA117" s="49"/>
      <c r="AB117" s="49"/>
      <c r="AC117" s="50"/>
      <c r="AD117" s="50"/>
      <c r="AE117" s="50"/>
      <c r="AF117" s="50"/>
      <c r="AG117" s="50"/>
      <c r="AH117" s="50"/>
      <c r="AI117" s="51"/>
      <c r="AJ117" s="51"/>
      <c r="AK117" s="52"/>
      <c r="AL117" s="52"/>
      <c r="AM117"/>
      <c r="AN117"/>
      <c r="AO117"/>
      <c r="AP117"/>
      <c r="AQ117"/>
      <c r="AR117"/>
      <c r="AS117"/>
      <c r="AT117"/>
      <c r="AU117"/>
      <c r="AV117"/>
      <c r="AW117"/>
      <c r="AX117"/>
      <c r="AY117"/>
      <c r="AZ117"/>
      <c r="BA117"/>
      <c r="BB117"/>
      <c r="BC117"/>
      <c r="BD117"/>
    </row>
    <row r="118" spans="1:56" s="18" customFormat="1" ht="18.75" customHeight="1" x14ac:dyDescent="0.25">
      <c r="A118"/>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c r="AN118"/>
      <c r="AO118"/>
      <c r="AP118"/>
      <c r="AQ118"/>
      <c r="AR118"/>
      <c r="AS118"/>
      <c r="AT118"/>
      <c r="AU118"/>
      <c r="AV118"/>
      <c r="AW118"/>
      <c r="AX118"/>
      <c r="AY118"/>
      <c r="AZ118"/>
      <c r="BA118"/>
      <c r="BB118"/>
      <c r="BC118"/>
      <c r="BD118"/>
    </row>
    <row r="119" spans="1:56" s="18" customFormat="1" ht="18" customHeight="1" x14ac:dyDescent="0.25">
      <c r="A119"/>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17"/>
      <c r="AN119" s="17"/>
      <c r="AO119" s="17"/>
      <c r="AP119" s="17"/>
      <c r="AQ119" s="17"/>
      <c r="AR119" s="17"/>
      <c r="AS119" s="17"/>
      <c r="AT119" s="17"/>
      <c r="AU119" s="17"/>
      <c r="AV119" s="17"/>
      <c r="AW119" s="17"/>
      <c r="AX119" s="17"/>
      <c r="AY119" s="17"/>
      <c r="AZ119" s="17"/>
      <c r="BA119" s="17"/>
      <c r="BB119" s="17"/>
      <c r="BC119" s="17"/>
      <c r="BD119" s="17"/>
    </row>
    <row r="120" spans="1:56" s="18" customFormat="1" ht="18" customHeight="1" x14ac:dyDescent="0.25">
      <c r="A120"/>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17"/>
      <c r="AN120" s="17"/>
      <c r="AO120" s="17"/>
      <c r="AP120" s="17"/>
      <c r="AQ120" s="17"/>
      <c r="AR120" s="17"/>
      <c r="AS120" s="17"/>
      <c r="AT120" s="17"/>
      <c r="AU120" s="17"/>
      <c r="AV120" s="17"/>
      <c r="AW120" s="17"/>
      <c r="AX120" s="17"/>
      <c r="AY120" s="17"/>
      <c r="AZ120" s="17"/>
      <c r="BA120" s="17"/>
      <c r="BB120" s="17"/>
      <c r="BC120" s="17"/>
      <c r="BD120" s="17"/>
    </row>
    <row r="121" spans="1:56" s="18" customFormat="1" ht="18" customHeight="1" x14ac:dyDescent="0.25">
      <c r="A121" t="s">
        <v>153</v>
      </c>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row>
    <row r="122" spans="1:56" s="18" customFormat="1" ht="18" customHeight="1" x14ac:dyDescent="0.25">
      <c r="A122"/>
      <c r="B122"/>
      <c r="C122" t="s">
        <v>90</v>
      </c>
      <c r="D122" t="s">
        <v>91</v>
      </c>
      <c r="E122" t="s">
        <v>92</v>
      </c>
      <c r="F122" t="s">
        <v>93</v>
      </c>
      <c r="G122"/>
      <c r="H122"/>
      <c r="I122"/>
      <c r="J122"/>
      <c r="K122"/>
      <c r="L122"/>
      <c r="M122"/>
      <c r="N122"/>
      <c r="O122"/>
      <c r="P122"/>
      <c r="Q122"/>
      <c r="R122"/>
      <c r="S122"/>
      <c r="T122"/>
      <c r="U122"/>
      <c r="V122"/>
      <c r="W122"/>
      <c r="X122"/>
      <c r="Y122"/>
      <c r="Z122"/>
      <c r="AA122"/>
      <c r="AB122"/>
      <c r="AC122"/>
      <c r="AD122"/>
      <c r="AE122"/>
      <c r="AF122"/>
      <c r="AG122"/>
      <c r="AH122"/>
      <c r="AI122"/>
      <c r="AJ122"/>
      <c r="AK122"/>
      <c r="AL122"/>
    </row>
    <row r="123" spans="1:56" s="18" customFormat="1" ht="18" customHeight="1" x14ac:dyDescent="0.25">
      <c r="A123" t="s">
        <v>94</v>
      </c>
      <c r="B123" t="s">
        <v>149</v>
      </c>
      <c r="C123">
        <v>39</v>
      </c>
      <c r="D123">
        <v>90.7</v>
      </c>
      <c r="E123">
        <v>90.7</v>
      </c>
      <c r="F123">
        <v>90.7</v>
      </c>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1:56" s="18" customFormat="1" ht="18" customHeight="1" x14ac:dyDescent="0.25">
      <c r="A124"/>
      <c r="B124" t="s">
        <v>80</v>
      </c>
      <c r="C124">
        <v>4</v>
      </c>
      <c r="D124">
        <v>9.3000000000000007</v>
      </c>
      <c r="E124">
        <v>9.3000000000000007</v>
      </c>
      <c r="F124">
        <v>100</v>
      </c>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1:56" s="18" customFormat="1" ht="18" customHeight="1" x14ac:dyDescent="0.25">
      <c r="A125"/>
      <c r="B125" t="s">
        <v>89</v>
      </c>
      <c r="C125">
        <v>43</v>
      </c>
      <c r="D125">
        <v>100</v>
      </c>
      <c r="E125">
        <v>100</v>
      </c>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1:56" s="18" customFormat="1" ht="18" customHeight="1" x14ac:dyDescent="0.25">
      <c r="A126" t="s">
        <v>155</v>
      </c>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row>
    <row r="127" spans="1:56" s="18" customFormat="1" ht="18" customHeight="1" x14ac:dyDescent="0.2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row>
    <row r="128" spans="1:56" s="18" customFormat="1" ht="18" customHeight="1" x14ac:dyDescent="0.2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row>
    <row r="129" spans="39:56" x14ac:dyDescent="0.25">
      <c r="AM129" s="18"/>
      <c r="AN129" s="18"/>
      <c r="AO129" s="18"/>
      <c r="AP129" s="18"/>
      <c r="AQ129" s="18"/>
      <c r="AR129" s="18"/>
      <c r="AS129" s="18"/>
      <c r="AT129" s="18"/>
      <c r="AU129" s="18"/>
      <c r="AV129" s="18"/>
      <c r="AW129" s="18"/>
      <c r="AX129" s="18"/>
      <c r="AY129" s="18"/>
      <c r="AZ129" s="18"/>
      <c r="BA129" s="18"/>
      <c r="BB129" s="18"/>
      <c r="BC129" s="18"/>
      <c r="BD129" s="18"/>
    </row>
    <row r="130" spans="39:56" x14ac:dyDescent="0.25">
      <c r="AM130" s="18"/>
      <c r="AN130" s="18"/>
      <c r="AO130" s="18"/>
      <c r="AP130" s="18"/>
      <c r="AQ130" s="18"/>
      <c r="AR130" s="18"/>
      <c r="AS130" s="18"/>
      <c r="AT130" s="18"/>
      <c r="AU130" s="18"/>
      <c r="AV130" s="18"/>
      <c r="AW130" s="18"/>
      <c r="AX130" s="18"/>
      <c r="AY130" s="18"/>
      <c r="AZ130" s="18"/>
      <c r="BA130" s="18"/>
      <c r="BB130" s="18"/>
      <c r="BC130" s="18"/>
      <c r="BD130" s="18"/>
    </row>
    <row r="131" spans="39:56" x14ac:dyDescent="0.25">
      <c r="AM131" s="18"/>
      <c r="AN131" s="18"/>
      <c r="AO131" s="18"/>
      <c r="AP131" s="18"/>
      <c r="AQ131" s="18"/>
      <c r="AR131" s="18"/>
      <c r="AS131" s="18"/>
      <c r="AT131" s="18"/>
      <c r="AU131" s="18"/>
      <c r="AV131" s="18"/>
      <c r="AW131" s="18"/>
      <c r="AX131" s="18"/>
      <c r="AY131" s="18"/>
      <c r="AZ131" s="18"/>
      <c r="BA131" s="18"/>
      <c r="BB131" s="18"/>
      <c r="BC131" s="18"/>
      <c r="BD131" s="18"/>
    </row>
    <row r="132" spans="39:56" x14ac:dyDescent="0.25">
      <c r="AM132" s="18"/>
      <c r="AN132" s="18"/>
      <c r="AO132" s="18"/>
      <c r="AP132" s="18"/>
      <c r="AQ132" s="18"/>
      <c r="AR132" s="18"/>
      <c r="AS132" s="18"/>
      <c r="AT132" s="18"/>
      <c r="AU132" s="18"/>
      <c r="AV132" s="18"/>
      <c r="AW132" s="18"/>
      <c r="AX132" s="18"/>
      <c r="AY132" s="18"/>
      <c r="AZ132" s="18"/>
      <c r="BA132" s="18"/>
      <c r="BB132" s="18"/>
      <c r="BC132" s="18"/>
      <c r="BD132" s="18"/>
    </row>
    <row r="133" spans="39:56" x14ac:dyDescent="0.25">
      <c r="AM133" s="18"/>
      <c r="AN133" s="18"/>
      <c r="AO133" s="18"/>
      <c r="AP133" s="18"/>
      <c r="AQ133" s="18"/>
      <c r="AR133" s="18"/>
      <c r="AS133" s="18"/>
      <c r="AT133" s="18"/>
      <c r="AU133" s="18"/>
      <c r="AV133" s="18"/>
      <c r="AW133" s="18"/>
      <c r="AX133" s="18"/>
      <c r="AY133" s="18"/>
      <c r="AZ133" s="18"/>
      <c r="BA133" s="18"/>
      <c r="BB133" s="18"/>
      <c r="BC133" s="18"/>
      <c r="BD133" s="18"/>
    </row>
  </sheetData>
  <sheetProtection sheet="1" objects="1" scenarios="1"/>
  <mergeCells count="88">
    <mergeCell ref="B108:U108"/>
    <mergeCell ref="A23:J23"/>
    <mergeCell ref="C24:J24"/>
    <mergeCell ref="C25:J25"/>
    <mergeCell ref="A1:AE1"/>
    <mergeCell ref="A6:AL6"/>
    <mergeCell ref="A7:AL7"/>
    <mergeCell ref="A8:AE8"/>
    <mergeCell ref="A9:AL9"/>
    <mergeCell ref="B54:U54"/>
    <mergeCell ref="B55:U55"/>
    <mergeCell ref="C26:J26"/>
    <mergeCell ref="C27:J27"/>
    <mergeCell ref="A30:O30"/>
    <mergeCell ref="B32:U32"/>
    <mergeCell ref="B53:U53"/>
    <mergeCell ref="B52:U52"/>
    <mergeCell ref="AI42:AL43"/>
    <mergeCell ref="B44:U44"/>
    <mergeCell ref="A45:U45"/>
    <mergeCell ref="V45:AL45"/>
    <mergeCell ref="B46:U46"/>
    <mergeCell ref="AC42:AH43"/>
    <mergeCell ref="V42:AA43"/>
    <mergeCell ref="B47:U47"/>
    <mergeCell ref="B48:U48"/>
    <mergeCell ref="B49:U49"/>
    <mergeCell ref="B50:U50"/>
    <mergeCell ref="B51:U51"/>
    <mergeCell ref="V66:AA67"/>
    <mergeCell ref="B68:U68"/>
    <mergeCell ref="A69:U69"/>
    <mergeCell ref="V69:AL69"/>
    <mergeCell ref="B70:U70"/>
    <mergeCell ref="AC66:AH67"/>
    <mergeCell ref="AI66:AL67"/>
    <mergeCell ref="A56:U56"/>
    <mergeCell ref="B57:U57"/>
    <mergeCell ref="B72:U72"/>
    <mergeCell ref="B59:U59"/>
    <mergeCell ref="B60:U60"/>
    <mergeCell ref="A65:O65"/>
    <mergeCell ref="B71:U71"/>
    <mergeCell ref="B58:U58"/>
    <mergeCell ref="B84:U84"/>
    <mergeCell ref="B73:U73"/>
    <mergeCell ref="B74:U74"/>
    <mergeCell ref="B75:U75"/>
    <mergeCell ref="B76:U76"/>
    <mergeCell ref="B77:U77"/>
    <mergeCell ref="B78:U78"/>
    <mergeCell ref="B79:U79"/>
    <mergeCell ref="B80:U80"/>
    <mergeCell ref="B81:U81"/>
    <mergeCell ref="B82:U82"/>
    <mergeCell ref="B83:U83"/>
    <mergeCell ref="B96:U96"/>
    <mergeCell ref="B85:U85"/>
    <mergeCell ref="A88:AL88"/>
    <mergeCell ref="B89:U89"/>
    <mergeCell ref="V89:AA90"/>
    <mergeCell ref="AC89:AH90"/>
    <mergeCell ref="AI89:AL90"/>
    <mergeCell ref="B90:U90"/>
    <mergeCell ref="B91:U91"/>
    <mergeCell ref="A92:U92"/>
    <mergeCell ref="B93:U93"/>
    <mergeCell ref="B94:U94"/>
    <mergeCell ref="B95:U95"/>
    <mergeCell ref="B107:U107"/>
    <mergeCell ref="A99:AL99"/>
    <mergeCell ref="B100:U100"/>
    <mergeCell ref="V100:AA101"/>
    <mergeCell ref="AC100:AH101"/>
    <mergeCell ref="AI100:AL101"/>
    <mergeCell ref="B101:U101"/>
    <mergeCell ref="B102:U102"/>
    <mergeCell ref="A103:U103"/>
    <mergeCell ref="B104:U104"/>
    <mergeCell ref="B105:U105"/>
    <mergeCell ref="A106:U106"/>
    <mergeCell ref="B115:U115"/>
    <mergeCell ref="B109:U109"/>
    <mergeCell ref="B110:U110"/>
    <mergeCell ref="B111:U111"/>
    <mergeCell ref="B112:U112"/>
    <mergeCell ref="B113:U113"/>
    <mergeCell ref="B114:U114"/>
  </mergeCells>
  <printOptions horizontalCentered="1" verticalCentered="1"/>
  <pageMargins left="0" right="0" top="0" bottom="0" header="0.31496062992125984" footer="0.31496062992125984"/>
  <pageSetup paperSize="9" scale="26" orientation="landscape" r:id="rId1"/>
  <rowBreaks count="1" manualBreakCount="1">
    <brk id="126" max="3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30"/>
  <sheetViews>
    <sheetView view="pageBreakPreview" zoomScale="80" zoomScaleNormal="100" zoomScaleSheetLayoutView="80" workbookViewId="0">
      <selection activeCell="P14" sqref="P14"/>
    </sheetView>
  </sheetViews>
  <sheetFormatPr baseColWidth="10" defaultRowHeight="15" x14ac:dyDescent="0.25"/>
  <cols>
    <col min="1" max="1" width="10.140625" customWidth="1"/>
    <col min="2" max="2" width="9.42578125" customWidth="1"/>
    <col min="3" max="3" width="8.28515625" customWidth="1"/>
    <col min="4" max="4" width="9.5703125" customWidth="1"/>
    <col min="5" max="5" width="49.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8.7109375" bestFit="1" customWidth="1"/>
    <col min="36" max="36" width="14.85546875" bestFit="1" customWidth="1"/>
    <col min="37" max="37" width="11.28515625" bestFit="1" customWidth="1"/>
    <col min="38" max="38" width="8" bestFit="1" customWidth="1"/>
    <col min="39" max="39" width="85.42578125" hidden="1" customWidth="1"/>
    <col min="40" max="56" width="11.42578125" hidden="1" customWidth="1"/>
    <col min="57" max="57" width="11.42578125" customWidth="1"/>
  </cols>
  <sheetData>
    <row r="1" spans="1:56" x14ac:dyDescent="0.25">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M1" t="s">
        <v>156</v>
      </c>
      <c r="AU1" t="s">
        <v>156</v>
      </c>
    </row>
    <row r="2" spans="1:56" x14ac:dyDescent="0.2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M2" t="s">
        <v>161</v>
      </c>
      <c r="AN2">
        <v>1</v>
      </c>
      <c r="AO2">
        <v>2</v>
      </c>
      <c r="AP2">
        <v>3</v>
      </c>
      <c r="AQ2">
        <v>4</v>
      </c>
      <c r="AR2">
        <v>5</v>
      </c>
      <c r="AS2" t="s">
        <v>103</v>
      </c>
      <c r="AT2" t="s">
        <v>89</v>
      </c>
      <c r="AU2" t="s">
        <v>161</v>
      </c>
      <c r="AV2">
        <v>1</v>
      </c>
      <c r="AW2">
        <v>2</v>
      </c>
      <c r="AX2">
        <v>3</v>
      </c>
      <c r="AY2">
        <v>4</v>
      </c>
      <c r="AZ2">
        <v>5</v>
      </c>
      <c r="BA2" t="s">
        <v>89</v>
      </c>
    </row>
    <row r="3" spans="1:56" x14ac:dyDescent="0.25">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M3" t="s">
        <v>104</v>
      </c>
      <c r="AN3">
        <v>0</v>
      </c>
      <c r="AO3">
        <v>0</v>
      </c>
      <c r="AP3">
        <v>1</v>
      </c>
      <c r="AQ3">
        <v>12</v>
      </c>
      <c r="AR3">
        <v>30</v>
      </c>
      <c r="AS3">
        <v>1</v>
      </c>
      <c r="AT3">
        <v>44</v>
      </c>
      <c r="AU3" t="s">
        <v>104</v>
      </c>
      <c r="AV3">
        <v>0</v>
      </c>
      <c r="AW3">
        <v>0</v>
      </c>
      <c r="AX3">
        <v>1</v>
      </c>
      <c r="AY3">
        <v>12</v>
      </c>
      <c r="AZ3">
        <v>30</v>
      </c>
      <c r="BA3">
        <v>4.67</v>
      </c>
      <c r="BB3">
        <v>0.52</v>
      </c>
      <c r="BC3">
        <v>5</v>
      </c>
      <c r="BD3">
        <v>5</v>
      </c>
    </row>
    <row r="4" spans="1:56" x14ac:dyDescent="0.2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M4" t="s">
        <v>105</v>
      </c>
      <c r="AN4">
        <v>0</v>
      </c>
      <c r="AO4">
        <v>0</v>
      </c>
      <c r="AP4">
        <v>1</v>
      </c>
      <c r="AQ4">
        <v>13</v>
      </c>
      <c r="AR4">
        <v>29</v>
      </c>
      <c r="AS4">
        <v>1</v>
      </c>
      <c r="AT4">
        <v>44</v>
      </c>
      <c r="AU4" t="s">
        <v>105</v>
      </c>
      <c r="AV4">
        <v>0</v>
      </c>
      <c r="AW4">
        <v>0</v>
      </c>
      <c r="AX4">
        <v>1</v>
      </c>
      <c r="AY4">
        <v>13</v>
      </c>
      <c r="AZ4">
        <v>29</v>
      </c>
      <c r="BA4">
        <v>4.6500000000000004</v>
      </c>
      <c r="BB4">
        <v>0.53</v>
      </c>
      <c r="BC4">
        <v>5</v>
      </c>
      <c r="BD4">
        <v>5</v>
      </c>
    </row>
    <row r="5" spans="1:56" x14ac:dyDescent="0.25">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M5" t="s">
        <v>106</v>
      </c>
      <c r="AN5">
        <v>0</v>
      </c>
      <c r="AO5">
        <v>4</v>
      </c>
      <c r="AP5">
        <v>5</v>
      </c>
      <c r="AQ5">
        <v>11</v>
      </c>
      <c r="AR5">
        <v>23</v>
      </c>
      <c r="AS5">
        <v>8</v>
      </c>
      <c r="AT5">
        <v>51</v>
      </c>
      <c r="AU5" t="s">
        <v>106</v>
      </c>
      <c r="AV5">
        <v>0</v>
      </c>
      <c r="AW5">
        <v>4</v>
      </c>
      <c r="AX5">
        <v>5</v>
      </c>
      <c r="AY5">
        <v>11</v>
      </c>
      <c r="AZ5">
        <v>23</v>
      </c>
      <c r="BA5">
        <v>4.2300000000000004</v>
      </c>
      <c r="BB5">
        <v>1</v>
      </c>
      <c r="BC5">
        <v>5</v>
      </c>
      <c r="BD5">
        <v>5</v>
      </c>
    </row>
    <row r="6" spans="1:56" ht="15.75" x14ac:dyDescent="0.25">
      <c r="A6" s="94" t="s">
        <v>102</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t="s">
        <v>107</v>
      </c>
      <c r="AN6">
        <v>3</v>
      </c>
      <c r="AO6">
        <v>2</v>
      </c>
      <c r="AP6">
        <v>1</v>
      </c>
      <c r="AQ6">
        <v>3</v>
      </c>
      <c r="AR6">
        <v>40</v>
      </c>
      <c r="AS6">
        <v>2</v>
      </c>
      <c r="AT6">
        <v>51</v>
      </c>
      <c r="AU6" t="s">
        <v>107</v>
      </c>
      <c r="AV6">
        <v>3</v>
      </c>
      <c r="AW6">
        <v>2</v>
      </c>
      <c r="AX6">
        <v>1</v>
      </c>
      <c r="AY6">
        <v>3</v>
      </c>
      <c r="AZ6">
        <v>40</v>
      </c>
      <c r="BA6">
        <v>4.53</v>
      </c>
      <c r="BB6">
        <v>1.1399999999999999</v>
      </c>
      <c r="BC6">
        <v>5</v>
      </c>
      <c r="BD6">
        <v>5</v>
      </c>
    </row>
    <row r="7" spans="1:56" x14ac:dyDescent="0.25">
      <c r="A7" s="95" t="s">
        <v>88</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t="s">
        <v>108</v>
      </c>
      <c r="AN7">
        <v>2</v>
      </c>
      <c r="AO7">
        <v>0</v>
      </c>
      <c r="AP7">
        <v>3</v>
      </c>
      <c r="AQ7">
        <v>8</v>
      </c>
      <c r="AR7">
        <v>38</v>
      </c>
      <c r="AS7">
        <v>0</v>
      </c>
      <c r="AT7">
        <v>51</v>
      </c>
      <c r="AU7" t="s">
        <v>108</v>
      </c>
      <c r="AV7">
        <v>2</v>
      </c>
      <c r="AW7">
        <v>0</v>
      </c>
      <c r="AX7">
        <v>3</v>
      </c>
      <c r="AY7">
        <v>8</v>
      </c>
      <c r="AZ7">
        <v>38</v>
      </c>
      <c r="BA7">
        <v>4.57</v>
      </c>
      <c r="BB7">
        <v>0.92</v>
      </c>
      <c r="BC7">
        <v>5</v>
      </c>
      <c r="BD7">
        <v>5</v>
      </c>
    </row>
    <row r="8" spans="1:56" ht="15.75" x14ac:dyDescent="0.25">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M8" t="s">
        <v>109</v>
      </c>
      <c r="AN8">
        <v>1</v>
      </c>
      <c r="AO8">
        <v>0</v>
      </c>
      <c r="AP8">
        <v>4</v>
      </c>
      <c r="AQ8">
        <v>10</v>
      </c>
      <c r="AR8">
        <v>34</v>
      </c>
      <c r="AS8">
        <v>2</v>
      </c>
      <c r="AT8">
        <v>51</v>
      </c>
      <c r="AU8" t="s">
        <v>109</v>
      </c>
      <c r="AV8">
        <v>1</v>
      </c>
      <c r="AW8">
        <v>0</v>
      </c>
      <c r="AX8">
        <v>4</v>
      </c>
      <c r="AY8">
        <v>10</v>
      </c>
      <c r="AZ8">
        <v>34</v>
      </c>
      <c r="BA8">
        <v>4.55</v>
      </c>
      <c r="BB8">
        <v>0.82</v>
      </c>
      <c r="BC8">
        <v>5</v>
      </c>
      <c r="BD8">
        <v>5</v>
      </c>
    </row>
    <row r="9" spans="1:56" ht="27.75" customHeight="1" x14ac:dyDescent="0.25">
      <c r="A9" s="97" t="s">
        <v>172</v>
      </c>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t="s">
        <v>110</v>
      </c>
      <c r="AN9">
        <v>0</v>
      </c>
      <c r="AO9">
        <v>3</v>
      </c>
      <c r="AP9">
        <v>6</v>
      </c>
      <c r="AQ9">
        <v>14</v>
      </c>
      <c r="AR9">
        <v>28</v>
      </c>
      <c r="AS9">
        <v>0</v>
      </c>
      <c r="AT9">
        <v>51</v>
      </c>
      <c r="AU9" t="s">
        <v>110</v>
      </c>
      <c r="AV9">
        <v>0</v>
      </c>
      <c r="AW9">
        <v>3</v>
      </c>
      <c r="AX9">
        <v>6</v>
      </c>
      <c r="AY9">
        <v>14</v>
      </c>
      <c r="AZ9">
        <v>28</v>
      </c>
      <c r="BA9">
        <v>4.3099999999999996</v>
      </c>
      <c r="BB9">
        <v>0.91</v>
      </c>
      <c r="BC9">
        <v>5</v>
      </c>
      <c r="BD9">
        <v>5</v>
      </c>
    </row>
    <row r="10" spans="1:56" ht="27.75" customHeight="1" x14ac:dyDescent="0.25">
      <c r="A10" s="66"/>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t="s">
        <v>111</v>
      </c>
      <c r="AN10">
        <v>1</v>
      </c>
      <c r="AO10">
        <v>1</v>
      </c>
      <c r="AP10">
        <v>6</v>
      </c>
      <c r="AQ10">
        <v>14</v>
      </c>
      <c r="AR10">
        <v>27</v>
      </c>
      <c r="AS10">
        <v>2</v>
      </c>
      <c r="AT10">
        <v>51</v>
      </c>
      <c r="AU10" t="s">
        <v>111</v>
      </c>
      <c r="AV10">
        <v>1</v>
      </c>
      <c r="AW10">
        <v>1</v>
      </c>
      <c r="AX10">
        <v>6</v>
      </c>
      <c r="AY10">
        <v>14</v>
      </c>
      <c r="AZ10">
        <v>27</v>
      </c>
      <c r="BA10">
        <v>4.33</v>
      </c>
      <c r="BB10">
        <v>0.92</v>
      </c>
      <c r="BC10">
        <v>5</v>
      </c>
      <c r="BD10">
        <v>5</v>
      </c>
    </row>
    <row r="11" spans="1:56" ht="27.75" customHeight="1" x14ac:dyDescent="0.25">
      <c r="A11" s="66"/>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t="s">
        <v>112</v>
      </c>
      <c r="AN11">
        <v>2</v>
      </c>
      <c r="AO11">
        <v>0</v>
      </c>
      <c r="AP11">
        <v>0</v>
      </c>
      <c r="AQ11">
        <v>10</v>
      </c>
      <c r="AR11">
        <v>38</v>
      </c>
      <c r="AS11">
        <v>1</v>
      </c>
      <c r="AT11">
        <v>51</v>
      </c>
      <c r="AU11" t="s">
        <v>112</v>
      </c>
      <c r="AV11">
        <v>2</v>
      </c>
      <c r="AW11">
        <v>0</v>
      </c>
      <c r="AX11">
        <v>0</v>
      </c>
      <c r="AY11">
        <v>10</v>
      </c>
      <c r="AZ11">
        <v>38</v>
      </c>
      <c r="BA11">
        <v>4.6399999999999997</v>
      </c>
      <c r="BB11">
        <v>0.85</v>
      </c>
      <c r="BC11">
        <v>5</v>
      </c>
      <c r="BD11">
        <v>5</v>
      </c>
    </row>
    <row r="12" spans="1:56" ht="27.75" customHeight="1" x14ac:dyDescent="0.25">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t="s">
        <v>113</v>
      </c>
      <c r="AN12">
        <v>0</v>
      </c>
      <c r="AO12">
        <v>1</v>
      </c>
      <c r="AP12">
        <v>2</v>
      </c>
      <c r="AQ12">
        <v>11</v>
      </c>
      <c r="AR12">
        <v>35</v>
      </c>
      <c r="AS12">
        <v>2</v>
      </c>
      <c r="AT12">
        <v>51</v>
      </c>
      <c r="AU12" t="s">
        <v>113</v>
      </c>
      <c r="AV12">
        <v>0</v>
      </c>
      <c r="AW12">
        <v>1</v>
      </c>
      <c r="AX12">
        <v>2</v>
      </c>
      <c r="AY12">
        <v>11</v>
      </c>
      <c r="AZ12">
        <v>35</v>
      </c>
      <c r="BA12">
        <v>4.63</v>
      </c>
      <c r="BB12">
        <v>0.67</v>
      </c>
      <c r="BC12">
        <v>5</v>
      </c>
      <c r="BD12">
        <v>5</v>
      </c>
    </row>
    <row r="13" spans="1:56" ht="27.75" customHeight="1" x14ac:dyDescent="0.25">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t="s">
        <v>114</v>
      </c>
      <c r="AN13">
        <v>0</v>
      </c>
      <c r="AO13">
        <v>1</v>
      </c>
      <c r="AP13">
        <v>1</v>
      </c>
      <c r="AQ13">
        <v>20</v>
      </c>
      <c r="AR13">
        <v>29</v>
      </c>
      <c r="AS13">
        <v>0</v>
      </c>
      <c r="AT13">
        <v>51</v>
      </c>
      <c r="AU13" t="s">
        <v>114</v>
      </c>
      <c r="AV13">
        <v>0</v>
      </c>
      <c r="AW13">
        <v>1</v>
      </c>
      <c r="AX13">
        <v>1</v>
      </c>
      <c r="AY13">
        <v>20</v>
      </c>
      <c r="AZ13">
        <v>29</v>
      </c>
      <c r="BA13">
        <v>4.51</v>
      </c>
      <c r="BB13">
        <v>0.64</v>
      </c>
      <c r="BC13">
        <v>5</v>
      </c>
      <c r="BD13">
        <v>5</v>
      </c>
    </row>
    <row r="14" spans="1:56" ht="27.75" customHeight="1" x14ac:dyDescent="0.2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t="s">
        <v>115</v>
      </c>
      <c r="AN14">
        <v>1</v>
      </c>
      <c r="AO14">
        <v>1</v>
      </c>
      <c r="AP14">
        <v>1</v>
      </c>
      <c r="AQ14">
        <v>18</v>
      </c>
      <c r="AR14">
        <v>30</v>
      </c>
      <c r="AS14">
        <v>0</v>
      </c>
      <c r="AT14">
        <v>51</v>
      </c>
      <c r="AU14" t="s">
        <v>115</v>
      </c>
      <c r="AV14">
        <v>1</v>
      </c>
      <c r="AW14">
        <v>1</v>
      </c>
      <c r="AX14">
        <v>1</v>
      </c>
      <c r="AY14">
        <v>18</v>
      </c>
      <c r="AZ14">
        <v>30</v>
      </c>
      <c r="BA14">
        <v>4.47</v>
      </c>
      <c r="BB14">
        <v>0.81</v>
      </c>
      <c r="BC14">
        <v>5</v>
      </c>
      <c r="BD14">
        <v>5</v>
      </c>
    </row>
    <row r="15" spans="1:56" ht="27.75" customHeight="1" x14ac:dyDescent="0.25">
      <c r="A15" s="66"/>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t="s">
        <v>116</v>
      </c>
      <c r="AN15">
        <v>0</v>
      </c>
      <c r="AO15">
        <v>2</v>
      </c>
      <c r="AP15">
        <v>1</v>
      </c>
      <c r="AQ15">
        <v>15</v>
      </c>
      <c r="AR15">
        <v>32</v>
      </c>
      <c r="AS15">
        <v>1</v>
      </c>
      <c r="AT15">
        <v>51</v>
      </c>
      <c r="AU15" t="s">
        <v>116</v>
      </c>
      <c r="AV15">
        <v>0</v>
      </c>
      <c r="AW15">
        <v>2</v>
      </c>
      <c r="AX15">
        <v>1</v>
      </c>
      <c r="AY15">
        <v>15</v>
      </c>
      <c r="AZ15">
        <v>32</v>
      </c>
      <c r="BA15">
        <v>4.54</v>
      </c>
      <c r="BB15">
        <v>0.73</v>
      </c>
      <c r="BC15">
        <v>5</v>
      </c>
      <c r="BD15">
        <v>5</v>
      </c>
    </row>
    <row r="16" spans="1:56" ht="27.75" customHeight="1" x14ac:dyDescent="0.25">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t="s">
        <v>117</v>
      </c>
      <c r="AN16">
        <v>0</v>
      </c>
      <c r="AO16">
        <v>2</v>
      </c>
      <c r="AP16">
        <v>0</v>
      </c>
      <c r="AQ16">
        <v>19</v>
      </c>
      <c r="AR16">
        <v>30</v>
      </c>
      <c r="AS16">
        <v>0</v>
      </c>
      <c r="AT16">
        <v>51</v>
      </c>
      <c r="AU16" t="s">
        <v>117</v>
      </c>
      <c r="AV16">
        <v>0</v>
      </c>
      <c r="AW16">
        <v>2</v>
      </c>
      <c r="AX16">
        <v>0</v>
      </c>
      <c r="AY16">
        <v>19</v>
      </c>
      <c r="AZ16">
        <v>30</v>
      </c>
      <c r="BA16">
        <v>4.51</v>
      </c>
      <c r="BB16">
        <v>0.7</v>
      </c>
      <c r="BC16">
        <v>5</v>
      </c>
      <c r="BD16">
        <v>5</v>
      </c>
    </row>
    <row r="17" spans="1:56" ht="27.75" customHeight="1" x14ac:dyDescent="0.25">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t="s">
        <v>118</v>
      </c>
      <c r="AN17">
        <v>1</v>
      </c>
      <c r="AO17">
        <v>6</v>
      </c>
      <c r="AP17">
        <v>26</v>
      </c>
      <c r="AQ17">
        <v>15</v>
      </c>
      <c r="AR17">
        <v>2</v>
      </c>
      <c r="AS17">
        <v>1</v>
      </c>
      <c r="AT17">
        <v>51</v>
      </c>
      <c r="AU17" t="s">
        <v>118</v>
      </c>
      <c r="AV17">
        <v>1</v>
      </c>
      <c r="AW17">
        <v>6</v>
      </c>
      <c r="AX17">
        <v>26</v>
      </c>
      <c r="AY17">
        <v>15</v>
      </c>
      <c r="AZ17">
        <v>2</v>
      </c>
      <c r="BA17">
        <v>3.22</v>
      </c>
      <c r="BB17">
        <v>0.79</v>
      </c>
      <c r="BC17">
        <v>3</v>
      </c>
      <c r="BD17">
        <v>3</v>
      </c>
    </row>
    <row r="18" spans="1:56" ht="27.75" customHeight="1" x14ac:dyDescent="0.25">
      <c r="A18" s="66"/>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t="s">
        <v>119</v>
      </c>
      <c r="AN18">
        <v>3</v>
      </c>
      <c r="AO18">
        <v>15</v>
      </c>
      <c r="AP18">
        <v>23</v>
      </c>
      <c r="AQ18">
        <v>4</v>
      </c>
      <c r="AR18">
        <v>3</v>
      </c>
      <c r="AS18">
        <v>3</v>
      </c>
      <c r="AT18">
        <v>51</v>
      </c>
      <c r="AU18" t="s">
        <v>119</v>
      </c>
      <c r="AV18">
        <v>3</v>
      </c>
      <c r="AW18">
        <v>15</v>
      </c>
      <c r="AX18">
        <v>23</v>
      </c>
      <c r="AY18">
        <v>4</v>
      </c>
      <c r="AZ18">
        <v>3</v>
      </c>
      <c r="BA18">
        <v>2.77</v>
      </c>
      <c r="BB18">
        <v>0.93</v>
      </c>
      <c r="BC18">
        <v>3</v>
      </c>
      <c r="BD18">
        <v>3</v>
      </c>
    </row>
    <row r="19" spans="1:56" x14ac:dyDescent="0.25">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t="s">
        <v>120</v>
      </c>
      <c r="AN19">
        <v>0</v>
      </c>
      <c r="AO19">
        <v>8</v>
      </c>
      <c r="AP19">
        <v>9</v>
      </c>
      <c r="AQ19">
        <v>20</v>
      </c>
      <c r="AR19">
        <v>6</v>
      </c>
      <c r="AS19">
        <v>8</v>
      </c>
      <c r="AT19">
        <v>51</v>
      </c>
      <c r="AU19" t="s">
        <v>120</v>
      </c>
      <c r="AV19">
        <v>0</v>
      </c>
      <c r="AW19">
        <v>8</v>
      </c>
      <c r="AX19">
        <v>9</v>
      </c>
      <c r="AY19">
        <v>20</v>
      </c>
      <c r="AZ19">
        <v>6</v>
      </c>
      <c r="BA19">
        <v>3.56</v>
      </c>
      <c r="BB19">
        <v>0.96</v>
      </c>
      <c r="BC19">
        <v>4</v>
      </c>
      <c r="BD19">
        <v>4</v>
      </c>
    </row>
    <row r="20" spans="1:56" x14ac:dyDescent="0.25">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t="s">
        <v>121</v>
      </c>
      <c r="AN20">
        <v>0</v>
      </c>
      <c r="AO20">
        <v>6</v>
      </c>
      <c r="AP20">
        <v>20</v>
      </c>
      <c r="AQ20">
        <v>21</v>
      </c>
      <c r="AR20">
        <v>4</v>
      </c>
      <c r="AS20">
        <v>0</v>
      </c>
      <c r="AT20">
        <v>51</v>
      </c>
      <c r="AU20" t="s">
        <v>121</v>
      </c>
      <c r="AV20">
        <v>0</v>
      </c>
      <c r="AW20">
        <v>6</v>
      </c>
      <c r="AX20">
        <v>20</v>
      </c>
      <c r="AY20">
        <v>21</v>
      </c>
      <c r="AZ20">
        <v>4</v>
      </c>
      <c r="BA20">
        <v>3.45</v>
      </c>
      <c r="BB20">
        <v>0.81</v>
      </c>
      <c r="BC20">
        <v>3</v>
      </c>
      <c r="BD20">
        <v>4</v>
      </c>
    </row>
    <row r="21" spans="1:56" ht="15" customHeight="1" x14ac:dyDescent="0.25">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t="s">
        <v>122</v>
      </c>
      <c r="AN21">
        <v>2</v>
      </c>
      <c r="AO21">
        <v>9</v>
      </c>
      <c r="AP21">
        <v>12</v>
      </c>
      <c r="AQ21">
        <v>24</v>
      </c>
      <c r="AR21">
        <v>4</v>
      </c>
      <c r="AS21">
        <v>0</v>
      </c>
      <c r="AT21">
        <v>51</v>
      </c>
      <c r="AU21" t="s">
        <v>122</v>
      </c>
      <c r="AV21">
        <v>2</v>
      </c>
      <c r="AW21">
        <v>9</v>
      </c>
      <c r="AX21">
        <v>12</v>
      </c>
      <c r="AY21">
        <v>24</v>
      </c>
      <c r="AZ21">
        <v>4</v>
      </c>
      <c r="BA21">
        <v>3.37</v>
      </c>
      <c r="BB21">
        <v>1</v>
      </c>
      <c r="BC21">
        <v>4</v>
      </c>
      <c r="BD21">
        <v>4</v>
      </c>
    </row>
    <row r="22" spans="1:56" ht="18" x14ac:dyDescent="0.25">
      <c r="A22" s="98" t="s">
        <v>1</v>
      </c>
      <c r="B22" s="98"/>
      <c r="C22" s="98"/>
      <c r="D22" s="98"/>
      <c r="E22" s="98"/>
      <c r="F22" s="98"/>
      <c r="G22" s="98"/>
      <c r="H22" s="98"/>
      <c r="I22" s="98"/>
      <c r="J22" s="98"/>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t="s">
        <v>123</v>
      </c>
      <c r="AN22">
        <v>1</v>
      </c>
      <c r="AO22">
        <v>6</v>
      </c>
      <c r="AP22">
        <v>22</v>
      </c>
      <c r="AQ22">
        <v>15</v>
      </c>
      <c r="AR22">
        <v>7</v>
      </c>
      <c r="AS22">
        <v>0</v>
      </c>
      <c r="AT22">
        <v>51</v>
      </c>
      <c r="AU22" t="s">
        <v>123</v>
      </c>
      <c r="AV22">
        <v>1</v>
      </c>
      <c r="AW22">
        <v>6</v>
      </c>
      <c r="AX22">
        <v>22</v>
      </c>
      <c r="AY22">
        <v>15</v>
      </c>
      <c r="AZ22">
        <v>7</v>
      </c>
      <c r="BA22">
        <v>3.41</v>
      </c>
      <c r="BB22">
        <v>0.94</v>
      </c>
      <c r="BC22">
        <v>3</v>
      </c>
      <c r="BD22">
        <v>3</v>
      </c>
    </row>
    <row r="23" spans="1:56" ht="18" x14ac:dyDescent="0.25">
      <c r="A23" s="66"/>
      <c r="B23" s="66"/>
      <c r="C23" s="103" t="s">
        <v>2</v>
      </c>
      <c r="D23" s="103"/>
      <c r="E23" s="103"/>
      <c r="F23" s="103"/>
      <c r="G23" s="103"/>
      <c r="H23" s="103"/>
      <c r="I23" s="103"/>
      <c r="J23" s="103"/>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t="s">
        <v>124</v>
      </c>
      <c r="AN23">
        <v>7</v>
      </c>
      <c r="AO23">
        <v>13</v>
      </c>
      <c r="AP23">
        <v>12</v>
      </c>
      <c r="AQ23">
        <v>6</v>
      </c>
      <c r="AR23">
        <v>4</v>
      </c>
      <c r="AS23">
        <v>9</v>
      </c>
      <c r="AT23">
        <v>51</v>
      </c>
      <c r="AU23" t="s">
        <v>124</v>
      </c>
      <c r="AV23">
        <v>7</v>
      </c>
      <c r="AW23">
        <v>13</v>
      </c>
      <c r="AX23">
        <v>12</v>
      </c>
      <c r="AY23">
        <v>6</v>
      </c>
      <c r="AZ23">
        <v>4</v>
      </c>
      <c r="BA23">
        <v>2.69</v>
      </c>
      <c r="BB23">
        <v>1.2</v>
      </c>
      <c r="BC23">
        <v>3</v>
      </c>
      <c r="BD23">
        <v>2</v>
      </c>
    </row>
    <row r="24" spans="1:56" ht="18" x14ac:dyDescent="0.25">
      <c r="A24" s="66"/>
      <c r="B24" s="66"/>
      <c r="C24" s="103" t="s">
        <v>3</v>
      </c>
      <c r="D24" s="103"/>
      <c r="E24" s="103"/>
      <c r="F24" s="103"/>
      <c r="G24" s="103"/>
      <c r="H24" s="103"/>
      <c r="I24" s="103"/>
      <c r="J24" s="103"/>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t="s">
        <v>125</v>
      </c>
      <c r="AN24">
        <v>6</v>
      </c>
      <c r="AO24">
        <v>9</v>
      </c>
      <c r="AP24">
        <v>14</v>
      </c>
      <c r="AQ24">
        <v>10</v>
      </c>
      <c r="AR24">
        <v>6</v>
      </c>
      <c r="AS24">
        <v>6</v>
      </c>
      <c r="AT24">
        <v>51</v>
      </c>
      <c r="AU24" t="s">
        <v>125</v>
      </c>
      <c r="AV24">
        <v>6</v>
      </c>
      <c r="AW24">
        <v>9</v>
      </c>
      <c r="AX24">
        <v>14</v>
      </c>
      <c r="AY24">
        <v>10</v>
      </c>
      <c r="AZ24">
        <v>6</v>
      </c>
      <c r="BA24">
        <v>3.02</v>
      </c>
      <c r="BB24">
        <v>1.23</v>
      </c>
      <c r="BC24">
        <v>3</v>
      </c>
      <c r="BD24">
        <v>3</v>
      </c>
    </row>
    <row r="25" spans="1:56" ht="15" customHeight="1" x14ac:dyDescent="0.25">
      <c r="A25" s="66"/>
      <c r="B25" s="66"/>
      <c r="C25" s="103" t="s">
        <v>4</v>
      </c>
      <c r="D25" s="103"/>
      <c r="E25" s="103"/>
      <c r="F25" s="103"/>
      <c r="G25" s="103"/>
      <c r="H25" s="103"/>
      <c r="I25" s="103"/>
      <c r="J25" s="103"/>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t="s">
        <v>158</v>
      </c>
      <c r="AN25">
        <v>10</v>
      </c>
      <c r="AO25">
        <v>14</v>
      </c>
      <c r="AP25">
        <v>13</v>
      </c>
      <c r="AQ25">
        <v>9</v>
      </c>
      <c r="AR25">
        <v>4</v>
      </c>
      <c r="AS25">
        <v>1</v>
      </c>
      <c r="AT25">
        <v>51</v>
      </c>
      <c r="AU25" t="s">
        <v>158</v>
      </c>
      <c r="AV25">
        <v>10</v>
      </c>
      <c r="AW25">
        <v>14</v>
      </c>
      <c r="AX25">
        <v>13</v>
      </c>
      <c r="AY25">
        <v>9</v>
      </c>
      <c r="AZ25">
        <v>4</v>
      </c>
      <c r="BA25">
        <v>2.66</v>
      </c>
      <c r="BB25">
        <v>1.22</v>
      </c>
      <c r="BC25">
        <v>3</v>
      </c>
      <c r="BD25">
        <v>2</v>
      </c>
    </row>
    <row r="26" spans="1:56" ht="15" customHeight="1" x14ac:dyDescent="0.25">
      <c r="C26" s="103" t="s">
        <v>5</v>
      </c>
      <c r="D26" s="103"/>
      <c r="E26" s="103"/>
      <c r="F26" s="103"/>
      <c r="G26" s="103"/>
      <c r="H26" s="103"/>
      <c r="I26" s="103"/>
      <c r="J26" s="103"/>
      <c r="AM26" t="s">
        <v>126</v>
      </c>
      <c r="AN26">
        <v>0</v>
      </c>
      <c r="AO26">
        <v>2</v>
      </c>
      <c r="AP26">
        <v>8</v>
      </c>
      <c r="AQ26">
        <v>18</v>
      </c>
      <c r="AR26">
        <v>8</v>
      </c>
      <c r="AS26">
        <v>15</v>
      </c>
      <c r="AT26">
        <v>51</v>
      </c>
      <c r="AU26" t="s">
        <v>126</v>
      </c>
      <c r="AV26">
        <v>0</v>
      </c>
      <c r="AW26">
        <v>2</v>
      </c>
      <c r="AX26">
        <v>8</v>
      </c>
      <c r="AY26">
        <v>18</v>
      </c>
      <c r="AZ26">
        <v>8</v>
      </c>
      <c r="BA26">
        <v>3.89</v>
      </c>
      <c r="BB26">
        <v>0.82</v>
      </c>
      <c r="BC26">
        <v>4</v>
      </c>
      <c r="BD26">
        <v>4</v>
      </c>
    </row>
    <row r="27" spans="1:56" ht="15" customHeight="1" x14ac:dyDescent="0.25">
      <c r="C27" s="67"/>
      <c r="D27" s="67"/>
      <c r="E27" s="67"/>
      <c r="F27" s="67"/>
      <c r="G27" s="67"/>
      <c r="H27" s="67"/>
      <c r="I27" s="67"/>
      <c r="J27" s="67"/>
      <c r="AM27" t="s">
        <v>127</v>
      </c>
      <c r="AN27">
        <v>0</v>
      </c>
      <c r="AO27">
        <v>2</v>
      </c>
      <c r="AP27">
        <v>12</v>
      </c>
      <c r="AQ27">
        <v>17</v>
      </c>
      <c r="AR27">
        <v>9</v>
      </c>
      <c r="AS27">
        <v>11</v>
      </c>
      <c r="AT27">
        <v>51</v>
      </c>
      <c r="AU27" t="s">
        <v>127</v>
      </c>
      <c r="AV27">
        <v>0</v>
      </c>
      <c r="AW27">
        <v>2</v>
      </c>
      <c r="AX27">
        <v>12</v>
      </c>
      <c r="AY27">
        <v>17</v>
      </c>
      <c r="AZ27">
        <v>9</v>
      </c>
      <c r="BA27">
        <v>3.83</v>
      </c>
      <c r="BB27">
        <v>0.84</v>
      </c>
      <c r="BC27">
        <v>4</v>
      </c>
      <c r="BD27">
        <v>4</v>
      </c>
    </row>
    <row r="28" spans="1:56" x14ac:dyDescent="0.25">
      <c r="C28" s="67"/>
      <c r="D28" s="67"/>
      <c r="E28" s="67"/>
      <c r="F28" s="67"/>
      <c r="G28" s="67"/>
      <c r="H28" s="67"/>
      <c r="I28" s="67"/>
      <c r="J28" s="67"/>
      <c r="AM28" t="s">
        <v>128</v>
      </c>
      <c r="AN28">
        <v>1</v>
      </c>
      <c r="AO28">
        <v>5</v>
      </c>
      <c r="AP28">
        <v>9</v>
      </c>
      <c r="AQ28">
        <v>13</v>
      </c>
      <c r="AR28">
        <v>6</v>
      </c>
      <c r="AS28">
        <v>17</v>
      </c>
      <c r="AT28">
        <v>51</v>
      </c>
      <c r="AU28" t="s">
        <v>128</v>
      </c>
      <c r="AV28">
        <v>1</v>
      </c>
      <c r="AW28">
        <v>5</v>
      </c>
      <c r="AX28">
        <v>9</v>
      </c>
      <c r="AY28">
        <v>13</v>
      </c>
      <c r="AZ28">
        <v>6</v>
      </c>
      <c r="BA28">
        <v>3.53</v>
      </c>
      <c r="BB28">
        <v>1.05</v>
      </c>
      <c r="BC28">
        <v>4</v>
      </c>
      <c r="BD28">
        <v>4</v>
      </c>
    </row>
    <row r="29" spans="1:56" ht="20.25" x14ac:dyDescent="0.25">
      <c r="A29" s="104" t="s">
        <v>6</v>
      </c>
      <c r="B29" s="104"/>
      <c r="C29" s="104"/>
      <c r="D29" s="104"/>
      <c r="E29" s="104"/>
      <c r="F29" s="104"/>
      <c r="G29" s="104"/>
      <c r="H29" s="104"/>
      <c r="I29" s="104"/>
      <c r="J29" s="104"/>
      <c r="K29" s="104"/>
      <c r="L29" s="104"/>
      <c r="M29" s="104"/>
      <c r="N29" s="104"/>
      <c r="O29" s="104"/>
      <c r="P29" s="4"/>
      <c r="Q29" s="4"/>
      <c r="R29" s="4"/>
      <c r="S29" s="4"/>
      <c r="T29" s="4"/>
      <c r="U29" s="4"/>
      <c r="V29" s="4"/>
      <c r="W29" s="4"/>
      <c r="X29" s="4"/>
      <c r="Y29" s="4"/>
      <c r="Z29" s="4"/>
      <c r="AA29" s="4"/>
      <c r="AB29" s="4"/>
      <c r="AC29" s="4"/>
      <c r="AD29" s="4"/>
      <c r="AE29" s="4"/>
      <c r="AF29" s="4"/>
      <c r="AG29" s="4"/>
      <c r="AH29" s="4"/>
      <c r="AI29" s="4"/>
      <c r="AJ29" s="4"/>
      <c r="AK29" s="4"/>
      <c r="AL29" s="4"/>
      <c r="AM29" t="s">
        <v>129</v>
      </c>
      <c r="AN29">
        <v>2</v>
      </c>
      <c r="AO29">
        <v>19</v>
      </c>
      <c r="AP29">
        <v>8</v>
      </c>
      <c r="AQ29">
        <v>11</v>
      </c>
      <c r="AR29">
        <v>5</v>
      </c>
      <c r="AS29">
        <v>6</v>
      </c>
      <c r="AT29">
        <v>51</v>
      </c>
      <c r="AU29" t="s">
        <v>129</v>
      </c>
      <c r="AV29">
        <v>2</v>
      </c>
      <c r="AW29">
        <v>19</v>
      </c>
      <c r="AX29">
        <v>8</v>
      </c>
      <c r="AY29">
        <v>11</v>
      </c>
      <c r="AZ29">
        <v>5</v>
      </c>
      <c r="BA29">
        <v>2.96</v>
      </c>
      <c r="BB29">
        <v>1.1499999999999999</v>
      </c>
      <c r="BC29">
        <v>3</v>
      </c>
      <c r="BD29">
        <v>2</v>
      </c>
    </row>
    <row r="30" spans="1:56" x14ac:dyDescent="0.25">
      <c r="C30" s="67"/>
      <c r="D30" s="67"/>
      <c r="E30" s="67"/>
      <c r="F30" s="67"/>
      <c r="G30" s="67"/>
      <c r="H30" s="67"/>
      <c r="I30" s="67"/>
      <c r="J30" s="67"/>
      <c r="AM30" t="s">
        <v>130</v>
      </c>
      <c r="AN30">
        <v>0</v>
      </c>
      <c r="AO30">
        <v>4</v>
      </c>
      <c r="AP30">
        <v>14</v>
      </c>
      <c r="AQ30">
        <v>22</v>
      </c>
      <c r="AR30">
        <v>9</v>
      </c>
      <c r="AS30">
        <v>2</v>
      </c>
      <c r="AT30">
        <v>51</v>
      </c>
      <c r="AU30" t="s">
        <v>130</v>
      </c>
      <c r="AV30">
        <v>0</v>
      </c>
      <c r="AW30">
        <v>4</v>
      </c>
      <c r="AX30">
        <v>14</v>
      </c>
      <c r="AY30">
        <v>22</v>
      </c>
      <c r="AZ30">
        <v>9</v>
      </c>
      <c r="BA30">
        <v>3.73</v>
      </c>
      <c r="BB30">
        <v>0.86</v>
      </c>
      <c r="BC30">
        <v>4</v>
      </c>
      <c r="BD30">
        <v>4</v>
      </c>
    </row>
    <row r="31" spans="1:56" ht="18.75" x14ac:dyDescent="0.3">
      <c r="A31" s="6">
        <v>1</v>
      </c>
      <c r="B31" s="90" t="s">
        <v>7</v>
      </c>
      <c r="C31" s="91"/>
      <c r="D31" s="91"/>
      <c r="E31" s="91"/>
      <c r="F31" s="91"/>
      <c r="G31" s="91"/>
      <c r="H31" s="91"/>
      <c r="I31" s="91"/>
      <c r="J31" s="91"/>
      <c r="K31" s="91"/>
      <c r="L31" s="91"/>
      <c r="M31" s="91"/>
      <c r="N31" s="91"/>
      <c r="O31" s="91"/>
      <c r="P31" s="91"/>
      <c r="Q31" s="91"/>
      <c r="R31" s="91"/>
      <c r="S31" s="91"/>
      <c r="T31" s="91"/>
      <c r="U31" s="92"/>
      <c r="AM31" t="s">
        <v>131</v>
      </c>
      <c r="AN31">
        <v>0</v>
      </c>
      <c r="AO31">
        <v>3</v>
      </c>
      <c r="AP31">
        <v>9</v>
      </c>
      <c r="AQ31">
        <v>18</v>
      </c>
      <c r="AR31">
        <v>6</v>
      </c>
      <c r="AS31">
        <v>15</v>
      </c>
      <c r="AT31">
        <v>51</v>
      </c>
      <c r="AU31" t="s">
        <v>131</v>
      </c>
      <c r="AV31">
        <v>0</v>
      </c>
      <c r="AW31">
        <v>3</v>
      </c>
      <c r="AX31">
        <v>9</v>
      </c>
      <c r="AY31">
        <v>18</v>
      </c>
      <c r="AZ31">
        <v>6</v>
      </c>
      <c r="BA31">
        <v>3.75</v>
      </c>
      <c r="BB31">
        <v>0.84</v>
      </c>
      <c r="BC31">
        <v>4</v>
      </c>
      <c r="BD31">
        <v>4</v>
      </c>
    </row>
    <row r="32" spans="1:56" ht="18.75" x14ac:dyDescent="0.3">
      <c r="A32" s="7"/>
      <c r="B32" s="8"/>
      <c r="C32" s="67"/>
      <c r="D32" s="67"/>
      <c r="E32" s="67"/>
      <c r="F32" s="67"/>
      <c r="G32" s="67"/>
      <c r="H32" s="67"/>
      <c r="I32" s="67"/>
      <c r="J32" s="67"/>
      <c r="AM32" t="s">
        <v>132</v>
      </c>
      <c r="AN32">
        <v>0</v>
      </c>
      <c r="AO32">
        <v>6</v>
      </c>
      <c r="AP32">
        <v>13</v>
      </c>
      <c r="AQ32">
        <v>22</v>
      </c>
      <c r="AR32">
        <v>10</v>
      </c>
      <c r="AS32">
        <v>0</v>
      </c>
      <c r="AT32">
        <v>51</v>
      </c>
      <c r="AU32" t="s">
        <v>132</v>
      </c>
      <c r="AV32">
        <v>0</v>
      </c>
      <c r="AW32">
        <v>6</v>
      </c>
      <c r="AX32">
        <v>13</v>
      </c>
      <c r="AY32">
        <v>22</v>
      </c>
      <c r="AZ32">
        <v>10</v>
      </c>
      <c r="BA32">
        <v>3.71</v>
      </c>
      <c r="BB32">
        <v>0.92</v>
      </c>
      <c r="BC32">
        <v>4</v>
      </c>
      <c r="BD32">
        <v>4</v>
      </c>
    </row>
    <row r="33" spans="1:56" ht="18.75" x14ac:dyDescent="0.3">
      <c r="A33" s="7"/>
      <c r="B33" s="8"/>
      <c r="C33" s="67"/>
      <c r="D33" s="67"/>
      <c r="E33" s="67"/>
      <c r="F33" s="67"/>
      <c r="G33" s="67"/>
      <c r="H33" s="67"/>
      <c r="I33" s="67"/>
      <c r="J33" s="67"/>
      <c r="AM33" t="s">
        <v>133</v>
      </c>
      <c r="AN33">
        <v>0</v>
      </c>
      <c r="AO33">
        <v>1</v>
      </c>
      <c r="AP33">
        <v>4</v>
      </c>
      <c r="AQ33">
        <v>11</v>
      </c>
      <c r="AR33">
        <v>25</v>
      </c>
      <c r="AS33">
        <v>10</v>
      </c>
      <c r="AT33">
        <v>51</v>
      </c>
      <c r="AU33" t="s">
        <v>133</v>
      </c>
      <c r="AV33">
        <v>0</v>
      </c>
      <c r="AW33">
        <v>1</v>
      </c>
      <c r="AX33">
        <v>4</v>
      </c>
      <c r="AY33">
        <v>11</v>
      </c>
      <c r="AZ33">
        <v>25</v>
      </c>
      <c r="BA33">
        <v>4.46</v>
      </c>
      <c r="BB33">
        <v>0.78</v>
      </c>
      <c r="BC33">
        <v>5</v>
      </c>
      <c r="BD33">
        <v>5</v>
      </c>
    </row>
    <row r="34" spans="1:56" ht="40.5" customHeight="1" x14ac:dyDescent="0.3">
      <c r="A34" s="7"/>
      <c r="B34" s="8"/>
      <c r="C34" s="67"/>
      <c r="D34" s="67"/>
      <c r="E34" s="67"/>
      <c r="F34" s="67"/>
      <c r="G34" s="67"/>
      <c r="H34" s="67"/>
      <c r="I34" s="67"/>
      <c r="J34" s="67"/>
      <c r="AM34" t="s">
        <v>134</v>
      </c>
      <c r="AN34">
        <v>0</v>
      </c>
      <c r="AO34">
        <v>3</v>
      </c>
      <c r="AP34">
        <v>3</v>
      </c>
      <c r="AQ34">
        <v>12</v>
      </c>
      <c r="AR34">
        <v>22</v>
      </c>
      <c r="AS34">
        <v>11</v>
      </c>
      <c r="AT34">
        <v>51</v>
      </c>
      <c r="AU34" t="s">
        <v>134</v>
      </c>
      <c r="AV34">
        <v>0</v>
      </c>
      <c r="AW34">
        <v>3</v>
      </c>
      <c r="AX34">
        <v>3</v>
      </c>
      <c r="AY34">
        <v>12</v>
      </c>
      <c r="AZ34">
        <v>22</v>
      </c>
      <c r="BA34">
        <v>4.32</v>
      </c>
      <c r="BB34">
        <v>0.92</v>
      </c>
      <c r="BC34">
        <v>5</v>
      </c>
      <c r="BD34">
        <v>5</v>
      </c>
    </row>
    <row r="35" spans="1:56" ht="18.75" x14ac:dyDescent="0.3">
      <c r="A35" s="7"/>
      <c r="B35" s="8"/>
      <c r="C35" s="67"/>
      <c r="D35" s="67"/>
      <c r="E35" s="67"/>
      <c r="F35" s="67"/>
      <c r="G35" s="67"/>
      <c r="H35" s="67"/>
      <c r="I35" s="67"/>
      <c r="J35" s="67"/>
      <c r="AM35" t="s">
        <v>135</v>
      </c>
      <c r="AN35">
        <v>0</v>
      </c>
      <c r="AO35">
        <v>2</v>
      </c>
      <c r="AP35">
        <v>3</v>
      </c>
      <c r="AQ35">
        <v>10</v>
      </c>
      <c r="AR35">
        <v>22</v>
      </c>
      <c r="AS35">
        <v>14</v>
      </c>
      <c r="AT35">
        <v>51</v>
      </c>
      <c r="AU35" t="s">
        <v>135</v>
      </c>
      <c r="AV35">
        <v>0</v>
      </c>
      <c r="AW35">
        <v>2</v>
      </c>
      <c r="AX35">
        <v>3</v>
      </c>
      <c r="AY35">
        <v>10</v>
      </c>
      <c r="AZ35">
        <v>22</v>
      </c>
      <c r="BA35">
        <v>4.41</v>
      </c>
      <c r="BB35">
        <v>0.86</v>
      </c>
      <c r="BC35">
        <v>5</v>
      </c>
      <c r="BD35">
        <v>5</v>
      </c>
    </row>
    <row r="36" spans="1:56" ht="39.75" customHeight="1" x14ac:dyDescent="0.3">
      <c r="A36" s="7"/>
      <c r="B36" s="8"/>
      <c r="C36" s="67"/>
      <c r="D36" s="67"/>
      <c r="E36" s="67"/>
      <c r="F36" s="67"/>
      <c r="G36" s="67"/>
      <c r="H36" s="67"/>
      <c r="I36" s="67"/>
      <c r="J36" s="67"/>
      <c r="AM36" t="s">
        <v>136</v>
      </c>
      <c r="AN36">
        <v>0</v>
      </c>
      <c r="AO36">
        <v>4</v>
      </c>
      <c r="AP36">
        <v>4</v>
      </c>
      <c r="AQ36">
        <v>15</v>
      </c>
      <c r="AR36">
        <v>21</v>
      </c>
      <c r="AS36">
        <v>7</v>
      </c>
      <c r="AT36">
        <v>51</v>
      </c>
      <c r="AU36" t="s">
        <v>136</v>
      </c>
      <c r="AV36">
        <v>0</v>
      </c>
      <c r="AW36">
        <v>4</v>
      </c>
      <c r="AX36">
        <v>4</v>
      </c>
      <c r="AY36">
        <v>15</v>
      </c>
      <c r="AZ36">
        <v>21</v>
      </c>
      <c r="BA36">
        <v>4.2</v>
      </c>
      <c r="BB36">
        <v>0.95</v>
      </c>
      <c r="BC36">
        <v>4</v>
      </c>
      <c r="BD36">
        <v>5</v>
      </c>
    </row>
    <row r="37" spans="1:56" ht="18.75" x14ac:dyDescent="0.3">
      <c r="A37" s="7"/>
      <c r="B37" s="8"/>
      <c r="C37" s="67"/>
      <c r="D37" s="67"/>
      <c r="E37" s="67"/>
      <c r="F37" s="67"/>
      <c r="G37" s="67"/>
      <c r="H37" s="67"/>
      <c r="I37" s="67"/>
      <c r="J37" s="67"/>
      <c r="AM37" t="s">
        <v>137</v>
      </c>
      <c r="AN37">
        <v>1</v>
      </c>
      <c r="AO37">
        <v>1</v>
      </c>
      <c r="AP37">
        <v>6</v>
      </c>
      <c r="AQ37">
        <v>16</v>
      </c>
      <c r="AR37">
        <v>23</v>
      </c>
      <c r="AS37">
        <v>4</v>
      </c>
      <c r="AT37">
        <v>51</v>
      </c>
      <c r="AU37" t="s">
        <v>137</v>
      </c>
      <c r="AV37">
        <v>1</v>
      </c>
      <c r="AW37">
        <v>1</v>
      </c>
      <c r="AX37">
        <v>6</v>
      </c>
      <c r="AY37">
        <v>16</v>
      </c>
      <c r="AZ37">
        <v>23</v>
      </c>
      <c r="BA37">
        <v>4.26</v>
      </c>
      <c r="BB37">
        <v>0.92</v>
      </c>
      <c r="BC37">
        <v>4</v>
      </c>
      <c r="BD37">
        <v>5</v>
      </c>
    </row>
    <row r="38" spans="1:56" x14ac:dyDescent="0.25">
      <c r="C38" s="67"/>
      <c r="D38" s="67"/>
      <c r="E38" s="67"/>
      <c r="F38" s="67"/>
      <c r="G38" s="67"/>
      <c r="H38" s="67"/>
      <c r="I38" s="67"/>
      <c r="J38" s="67"/>
      <c r="AM38" t="s">
        <v>138</v>
      </c>
      <c r="AN38">
        <v>1</v>
      </c>
      <c r="AO38">
        <v>1</v>
      </c>
      <c r="AP38">
        <v>5</v>
      </c>
      <c r="AQ38">
        <v>20</v>
      </c>
      <c r="AR38">
        <v>22</v>
      </c>
      <c r="AS38">
        <v>2</v>
      </c>
      <c r="AT38">
        <v>51</v>
      </c>
      <c r="AU38" t="s">
        <v>138</v>
      </c>
      <c r="AV38">
        <v>1</v>
      </c>
      <c r="AW38">
        <v>1</v>
      </c>
      <c r="AX38">
        <v>5</v>
      </c>
      <c r="AY38">
        <v>20</v>
      </c>
      <c r="AZ38">
        <v>22</v>
      </c>
      <c r="BA38">
        <v>4.24</v>
      </c>
      <c r="BB38">
        <v>0.88</v>
      </c>
      <c r="BC38">
        <v>4</v>
      </c>
      <c r="BD38">
        <v>5</v>
      </c>
    </row>
    <row r="39" spans="1:56" ht="18.75" x14ac:dyDescent="0.3">
      <c r="B39" s="9"/>
      <c r="C39" s="67"/>
      <c r="D39" s="67"/>
      <c r="E39" s="67"/>
      <c r="F39" s="67"/>
      <c r="G39" s="67"/>
      <c r="H39" s="67"/>
      <c r="I39" s="67"/>
      <c r="J39" s="67"/>
      <c r="AM39" t="s">
        <v>139</v>
      </c>
      <c r="AN39">
        <v>1</v>
      </c>
      <c r="AO39">
        <v>1</v>
      </c>
      <c r="AP39">
        <v>1</v>
      </c>
      <c r="AQ39">
        <v>13</v>
      </c>
      <c r="AR39">
        <v>10</v>
      </c>
      <c r="AS39">
        <v>25</v>
      </c>
      <c r="AT39">
        <v>51</v>
      </c>
      <c r="AU39" t="s">
        <v>139</v>
      </c>
      <c r="AV39">
        <v>1</v>
      </c>
      <c r="AW39">
        <v>1</v>
      </c>
      <c r="AX39">
        <v>1</v>
      </c>
      <c r="AY39">
        <v>13</v>
      </c>
      <c r="AZ39">
        <v>10</v>
      </c>
      <c r="BA39">
        <v>4.1500000000000004</v>
      </c>
      <c r="BB39">
        <v>0.97</v>
      </c>
      <c r="BC39">
        <v>4</v>
      </c>
      <c r="BD39">
        <v>4</v>
      </c>
    </row>
    <row r="40" spans="1:56" x14ac:dyDescent="0.25">
      <c r="C40" s="67"/>
      <c r="D40" s="67"/>
      <c r="E40" s="67"/>
      <c r="F40" s="67"/>
      <c r="G40" s="67"/>
      <c r="H40" s="67"/>
      <c r="I40" s="67"/>
      <c r="J40" s="67"/>
      <c r="AM40" t="s">
        <v>140</v>
      </c>
      <c r="AN40">
        <v>0</v>
      </c>
      <c r="AO40">
        <v>0</v>
      </c>
      <c r="AP40">
        <v>3</v>
      </c>
      <c r="AQ40">
        <v>13</v>
      </c>
      <c r="AR40">
        <v>34</v>
      </c>
      <c r="AS40">
        <v>1</v>
      </c>
      <c r="AT40">
        <v>51</v>
      </c>
      <c r="AU40" t="s">
        <v>140</v>
      </c>
      <c r="AV40">
        <v>0</v>
      </c>
      <c r="AW40">
        <v>0</v>
      </c>
      <c r="AX40">
        <v>3</v>
      </c>
      <c r="AY40">
        <v>13</v>
      </c>
      <c r="AZ40">
        <v>34</v>
      </c>
      <c r="BA40">
        <v>4.62</v>
      </c>
      <c r="BB40">
        <v>0.6</v>
      </c>
      <c r="BC40">
        <v>5</v>
      </c>
      <c r="BD40">
        <v>5</v>
      </c>
    </row>
    <row r="41" spans="1:56" s="5" customFormat="1" x14ac:dyDescent="0.25">
      <c r="A41"/>
      <c r="B41"/>
      <c r="C41"/>
      <c r="D41"/>
      <c r="E41"/>
      <c r="F41"/>
      <c r="G41"/>
      <c r="H41"/>
      <c r="I41"/>
      <c r="J41"/>
      <c r="K41"/>
      <c r="L41"/>
      <c r="M41"/>
      <c r="N41"/>
      <c r="O41"/>
      <c r="P41"/>
      <c r="Q41"/>
      <c r="R41"/>
      <c r="S41"/>
      <c r="T41"/>
      <c r="U41"/>
      <c r="V41" s="82" t="s">
        <v>8</v>
      </c>
      <c r="W41" s="82"/>
      <c r="X41" s="82"/>
      <c r="Y41" s="82"/>
      <c r="Z41" s="82"/>
      <c r="AA41" s="82"/>
      <c r="AB41"/>
      <c r="AC41" s="82" t="s">
        <v>9</v>
      </c>
      <c r="AD41" s="82"/>
      <c r="AE41" s="82"/>
      <c r="AF41" s="82"/>
      <c r="AG41" s="82"/>
      <c r="AH41" s="82"/>
      <c r="AI41" s="83" t="s">
        <v>10</v>
      </c>
      <c r="AJ41" s="83"/>
      <c r="AK41" s="83"/>
      <c r="AL41" s="83"/>
      <c r="AM41" t="s">
        <v>141</v>
      </c>
      <c r="AN41">
        <v>0</v>
      </c>
      <c r="AO41">
        <v>0</v>
      </c>
      <c r="AP41">
        <v>0</v>
      </c>
      <c r="AQ41">
        <v>14</v>
      </c>
      <c r="AR41">
        <v>36</v>
      </c>
      <c r="AS41">
        <v>1</v>
      </c>
      <c r="AT41">
        <v>51</v>
      </c>
      <c r="AU41" t="s">
        <v>141</v>
      </c>
      <c r="AV41">
        <v>0</v>
      </c>
      <c r="AW41">
        <v>0</v>
      </c>
      <c r="AX41">
        <v>0</v>
      </c>
      <c r="AY41">
        <v>14</v>
      </c>
      <c r="AZ41">
        <v>36</v>
      </c>
      <c r="BA41">
        <v>4.72</v>
      </c>
      <c r="BB41">
        <v>0.45</v>
      </c>
      <c r="BC41">
        <v>5</v>
      </c>
      <c r="BD41">
        <v>5</v>
      </c>
    </row>
    <row r="42" spans="1:56" ht="15.75" thickBot="1" x14ac:dyDescent="0.3">
      <c r="V42" s="82"/>
      <c r="W42" s="82"/>
      <c r="X42" s="82"/>
      <c r="Y42" s="82"/>
      <c r="Z42" s="82"/>
      <c r="AA42" s="82"/>
      <c r="AC42" s="82"/>
      <c r="AD42" s="82"/>
      <c r="AE42" s="82"/>
      <c r="AF42" s="82"/>
      <c r="AG42" s="82"/>
      <c r="AH42" s="82"/>
      <c r="AI42" s="83"/>
      <c r="AJ42" s="83"/>
      <c r="AK42" s="83"/>
      <c r="AL42" s="83"/>
      <c r="AM42" t="s">
        <v>95</v>
      </c>
      <c r="AN42">
        <v>0</v>
      </c>
      <c r="AO42">
        <v>1</v>
      </c>
      <c r="AP42">
        <v>1</v>
      </c>
      <c r="AQ42">
        <v>12</v>
      </c>
      <c r="AR42">
        <v>35</v>
      </c>
      <c r="AS42">
        <v>2</v>
      </c>
      <c r="AT42">
        <v>51</v>
      </c>
      <c r="AU42" t="s">
        <v>95</v>
      </c>
      <c r="AV42">
        <v>0</v>
      </c>
      <c r="AW42">
        <v>1</v>
      </c>
      <c r="AX42">
        <v>1</v>
      </c>
      <c r="AY42">
        <v>12</v>
      </c>
      <c r="AZ42">
        <v>35</v>
      </c>
      <c r="BA42">
        <v>4.6500000000000004</v>
      </c>
      <c r="BB42">
        <v>0.63</v>
      </c>
      <c r="BC42">
        <v>5</v>
      </c>
      <c r="BD42">
        <v>5</v>
      </c>
    </row>
    <row r="43" spans="1:56" ht="18.75" x14ac:dyDescent="0.25">
      <c r="A43" s="10"/>
      <c r="B43" s="89"/>
      <c r="C43" s="89"/>
      <c r="D43" s="89"/>
      <c r="E43" s="89"/>
      <c r="F43" s="89"/>
      <c r="G43" s="89"/>
      <c r="H43" s="89"/>
      <c r="I43" s="89"/>
      <c r="J43" s="89"/>
      <c r="K43" s="89"/>
      <c r="L43" s="89"/>
      <c r="M43" s="89"/>
      <c r="N43" s="89"/>
      <c r="O43" s="89"/>
      <c r="P43" s="89"/>
      <c r="Q43" s="89"/>
      <c r="R43" s="89"/>
      <c r="S43" s="89"/>
      <c r="T43" s="89"/>
      <c r="U43" s="89"/>
      <c r="V43" s="11">
        <v>1</v>
      </c>
      <c r="W43" s="12">
        <v>2</v>
      </c>
      <c r="X43" s="12">
        <v>3</v>
      </c>
      <c r="Y43" s="12">
        <v>4</v>
      </c>
      <c r="Z43" s="13">
        <v>5</v>
      </c>
      <c r="AA43" s="13" t="s">
        <v>11</v>
      </c>
      <c r="AB43" s="14" t="s">
        <v>12</v>
      </c>
      <c r="AC43" s="11">
        <v>1</v>
      </c>
      <c r="AD43" s="12">
        <v>2</v>
      </c>
      <c r="AE43" s="12">
        <v>3</v>
      </c>
      <c r="AF43" s="12">
        <v>4</v>
      </c>
      <c r="AG43" s="13">
        <v>5</v>
      </c>
      <c r="AH43" s="13" t="s">
        <v>11</v>
      </c>
      <c r="AI43" s="15" t="s">
        <v>13</v>
      </c>
      <c r="AJ43" s="16" t="s">
        <v>14</v>
      </c>
      <c r="AK43" s="16" t="s">
        <v>15</v>
      </c>
      <c r="AL43" s="16" t="s">
        <v>16</v>
      </c>
      <c r="AM43" t="s">
        <v>142</v>
      </c>
      <c r="AN43">
        <v>0</v>
      </c>
      <c r="AO43">
        <v>0</v>
      </c>
      <c r="AP43">
        <v>1</v>
      </c>
      <c r="AQ43">
        <v>10</v>
      </c>
      <c r="AR43">
        <v>38</v>
      </c>
      <c r="AS43">
        <v>2</v>
      </c>
      <c r="AT43">
        <v>51</v>
      </c>
      <c r="AU43" t="s">
        <v>142</v>
      </c>
      <c r="AV43">
        <v>0</v>
      </c>
      <c r="AW43">
        <v>0</v>
      </c>
      <c r="AX43">
        <v>1</v>
      </c>
      <c r="AY43">
        <v>10</v>
      </c>
      <c r="AZ43">
        <v>38</v>
      </c>
      <c r="BA43">
        <v>4.76</v>
      </c>
      <c r="BB43">
        <v>0.48</v>
      </c>
      <c r="BC43">
        <v>5</v>
      </c>
      <c r="BD43">
        <v>5</v>
      </c>
    </row>
    <row r="44" spans="1:56" ht="18.75" x14ac:dyDescent="0.25">
      <c r="A44" s="88" t="s">
        <v>17</v>
      </c>
      <c r="B44" s="88"/>
      <c r="C44" s="88"/>
      <c r="D44" s="88"/>
      <c r="E44" s="88"/>
      <c r="F44" s="88"/>
      <c r="G44" s="88"/>
      <c r="H44" s="88"/>
      <c r="I44" s="88"/>
      <c r="J44" s="88"/>
      <c r="K44" s="88"/>
      <c r="L44" s="88"/>
      <c r="M44" s="88"/>
      <c r="N44" s="88"/>
      <c r="O44" s="88"/>
      <c r="P44" s="88"/>
      <c r="Q44" s="88"/>
      <c r="R44" s="88"/>
      <c r="S44" s="88"/>
      <c r="T44" s="88"/>
      <c r="U44" s="77"/>
      <c r="V44" s="87"/>
      <c r="W44" s="87"/>
      <c r="X44" s="87"/>
      <c r="Y44" s="87"/>
      <c r="Z44" s="87"/>
      <c r="AA44" s="87"/>
      <c r="AB44" s="87"/>
      <c r="AC44" s="87"/>
      <c r="AD44" s="87"/>
      <c r="AE44" s="87"/>
      <c r="AF44" s="87"/>
      <c r="AG44" s="87"/>
      <c r="AH44" s="87"/>
      <c r="AI44" s="87"/>
      <c r="AJ44" s="87"/>
      <c r="AK44" s="87"/>
      <c r="AL44" s="87"/>
      <c r="AM44" t="s">
        <v>143</v>
      </c>
      <c r="AN44">
        <v>0</v>
      </c>
      <c r="AO44">
        <v>0</v>
      </c>
      <c r="AP44">
        <v>5</v>
      </c>
      <c r="AQ44">
        <v>13</v>
      </c>
      <c r="AR44">
        <v>32</v>
      </c>
      <c r="AS44">
        <v>1</v>
      </c>
      <c r="AT44">
        <v>51</v>
      </c>
      <c r="AU44" t="s">
        <v>143</v>
      </c>
      <c r="AV44">
        <v>0</v>
      </c>
      <c r="AW44">
        <v>0</v>
      </c>
      <c r="AX44">
        <v>5</v>
      </c>
      <c r="AY44">
        <v>13</v>
      </c>
      <c r="AZ44">
        <v>32</v>
      </c>
      <c r="BA44">
        <v>4.54</v>
      </c>
      <c r="BB44">
        <v>0.68</v>
      </c>
      <c r="BC44">
        <v>5</v>
      </c>
      <c r="BD44">
        <v>5</v>
      </c>
    </row>
    <row r="45" spans="1:56" ht="18.75" x14ac:dyDescent="0.25">
      <c r="A45" s="19">
        <v>2</v>
      </c>
      <c r="B45" s="74" t="s">
        <v>18</v>
      </c>
      <c r="C45" s="74"/>
      <c r="D45" s="74"/>
      <c r="E45" s="74"/>
      <c r="F45" s="74"/>
      <c r="G45" s="74"/>
      <c r="H45" s="74"/>
      <c r="I45" s="74"/>
      <c r="J45" s="74"/>
      <c r="K45" s="74"/>
      <c r="L45" s="74"/>
      <c r="M45" s="74"/>
      <c r="N45" s="74"/>
      <c r="O45" s="74"/>
      <c r="P45" s="74"/>
      <c r="Q45" s="74"/>
      <c r="R45" s="74"/>
      <c r="S45" s="74"/>
      <c r="T45" s="74"/>
      <c r="U45" s="75"/>
      <c r="V45" s="20">
        <f>+AN3</f>
        <v>0</v>
      </c>
      <c r="W45" s="20">
        <f t="shared" ref="W45:AA54" si="0">+AO3</f>
        <v>0</v>
      </c>
      <c r="X45" s="20">
        <f t="shared" si="0"/>
        <v>1</v>
      </c>
      <c r="Y45" s="20">
        <f t="shared" si="0"/>
        <v>12</v>
      </c>
      <c r="Z45" s="20">
        <f t="shared" si="0"/>
        <v>30</v>
      </c>
      <c r="AA45" s="20">
        <f t="shared" si="0"/>
        <v>1</v>
      </c>
      <c r="AB45" s="21">
        <f>SUM(V45:AA45)</f>
        <v>44</v>
      </c>
      <c r="AC45" s="22">
        <f>V45/$AB45</f>
        <v>0</v>
      </c>
      <c r="AD45" s="22">
        <f t="shared" ref="AD45:AH54" si="1">W45/$AB45</f>
        <v>0</v>
      </c>
      <c r="AE45" s="22">
        <f t="shared" si="1"/>
        <v>2.2727272727272728E-2</v>
      </c>
      <c r="AF45" s="22">
        <f t="shared" si="1"/>
        <v>0.27272727272727271</v>
      </c>
      <c r="AG45" s="22">
        <f t="shared" si="1"/>
        <v>0.68181818181818177</v>
      </c>
      <c r="AH45" s="22">
        <f t="shared" si="1"/>
        <v>2.2727272727272728E-2</v>
      </c>
      <c r="AI45" s="69">
        <f t="shared" ref="AI45:AL54" si="2">+BA3</f>
        <v>4.67</v>
      </c>
      <c r="AJ45" s="69">
        <f t="shared" si="2"/>
        <v>0.52</v>
      </c>
      <c r="AK45" s="20">
        <f t="shared" si="2"/>
        <v>5</v>
      </c>
      <c r="AL45" s="20">
        <f t="shared" si="2"/>
        <v>5</v>
      </c>
      <c r="AM45" t="s">
        <v>144</v>
      </c>
      <c r="AN45">
        <v>0</v>
      </c>
      <c r="AO45">
        <v>0</v>
      </c>
      <c r="AP45">
        <v>2</v>
      </c>
      <c r="AQ45">
        <v>8</v>
      </c>
      <c r="AR45">
        <v>41</v>
      </c>
      <c r="AS45">
        <v>0</v>
      </c>
      <c r="AT45">
        <v>51</v>
      </c>
      <c r="AU45" t="s">
        <v>144</v>
      </c>
      <c r="AV45">
        <v>0</v>
      </c>
      <c r="AW45">
        <v>0</v>
      </c>
      <c r="AX45">
        <v>2</v>
      </c>
      <c r="AY45">
        <v>8</v>
      </c>
      <c r="AZ45">
        <v>41</v>
      </c>
      <c r="BA45">
        <v>4.76</v>
      </c>
      <c r="BB45">
        <v>0.51</v>
      </c>
      <c r="BC45">
        <v>5</v>
      </c>
      <c r="BD45">
        <v>5</v>
      </c>
    </row>
    <row r="46" spans="1:56" ht="18.75" x14ac:dyDescent="0.25">
      <c r="A46" s="19">
        <v>3</v>
      </c>
      <c r="B46" s="74" t="s">
        <v>19</v>
      </c>
      <c r="C46" s="74"/>
      <c r="D46" s="74"/>
      <c r="E46" s="74"/>
      <c r="F46" s="74"/>
      <c r="G46" s="74"/>
      <c r="H46" s="74"/>
      <c r="I46" s="74"/>
      <c r="J46" s="74"/>
      <c r="K46" s="74"/>
      <c r="L46" s="74"/>
      <c r="M46" s="74"/>
      <c r="N46" s="74"/>
      <c r="O46" s="74"/>
      <c r="P46" s="74"/>
      <c r="Q46" s="74"/>
      <c r="R46" s="74"/>
      <c r="S46" s="74"/>
      <c r="T46" s="74"/>
      <c r="U46" s="75"/>
      <c r="V46" s="20">
        <f t="shared" ref="V46:V54" si="3">+AN4</f>
        <v>0</v>
      </c>
      <c r="W46" s="20">
        <f t="shared" si="0"/>
        <v>0</v>
      </c>
      <c r="X46" s="20">
        <f t="shared" si="0"/>
        <v>1</v>
      </c>
      <c r="Y46" s="20">
        <f t="shared" si="0"/>
        <v>13</v>
      </c>
      <c r="Z46" s="20">
        <f t="shared" si="0"/>
        <v>29</v>
      </c>
      <c r="AA46" s="20">
        <f t="shared" si="0"/>
        <v>1</v>
      </c>
      <c r="AB46" s="21">
        <f t="shared" ref="AB46:AB54" si="4">SUM(V46:AA46)</f>
        <v>44</v>
      </c>
      <c r="AC46" s="22">
        <f t="shared" ref="AC46:AC54" si="5">V46/$AB46</f>
        <v>0</v>
      </c>
      <c r="AD46" s="22">
        <f t="shared" si="1"/>
        <v>0</v>
      </c>
      <c r="AE46" s="22">
        <f t="shared" si="1"/>
        <v>2.2727272727272728E-2</v>
      </c>
      <c r="AF46" s="22">
        <f t="shared" si="1"/>
        <v>0.29545454545454547</v>
      </c>
      <c r="AG46" s="22">
        <f t="shared" si="1"/>
        <v>0.65909090909090906</v>
      </c>
      <c r="AH46" s="22">
        <f t="shared" si="1"/>
        <v>2.2727272727272728E-2</v>
      </c>
      <c r="AI46" s="69">
        <f t="shared" si="2"/>
        <v>4.6500000000000004</v>
      </c>
      <c r="AJ46" s="69">
        <f t="shared" si="2"/>
        <v>0.53</v>
      </c>
      <c r="AK46" s="20">
        <f t="shared" si="2"/>
        <v>5</v>
      </c>
      <c r="AL46" s="20">
        <f t="shared" si="2"/>
        <v>5</v>
      </c>
      <c r="AM46" s="5" t="s">
        <v>145</v>
      </c>
      <c r="AN46" s="5">
        <v>2</v>
      </c>
      <c r="AO46" s="5">
        <v>0</v>
      </c>
      <c r="AP46" s="5">
        <v>6</v>
      </c>
      <c r="AQ46" s="5">
        <v>9</v>
      </c>
      <c r="AR46" s="5">
        <v>32</v>
      </c>
      <c r="AS46" s="5">
        <v>2</v>
      </c>
      <c r="AT46" s="5">
        <v>51</v>
      </c>
      <c r="AU46" s="5" t="s">
        <v>145</v>
      </c>
      <c r="AV46" s="5">
        <v>2</v>
      </c>
      <c r="AW46" s="5">
        <v>0</v>
      </c>
      <c r="AX46" s="5">
        <v>6</v>
      </c>
      <c r="AY46" s="5">
        <v>9</v>
      </c>
      <c r="AZ46" s="5">
        <v>32</v>
      </c>
      <c r="BA46" s="5">
        <v>4.41</v>
      </c>
      <c r="BB46" s="5">
        <v>1</v>
      </c>
      <c r="BC46" s="5">
        <v>5</v>
      </c>
      <c r="BD46" s="5">
        <v>5</v>
      </c>
    </row>
    <row r="47" spans="1:56" ht="18.75" x14ac:dyDescent="0.25">
      <c r="A47" s="19">
        <v>4</v>
      </c>
      <c r="B47" s="74" t="s">
        <v>85</v>
      </c>
      <c r="C47" s="74"/>
      <c r="D47" s="74"/>
      <c r="E47" s="74"/>
      <c r="F47" s="74"/>
      <c r="G47" s="74"/>
      <c r="H47" s="74"/>
      <c r="I47" s="74"/>
      <c r="J47" s="74"/>
      <c r="K47" s="74"/>
      <c r="L47" s="74"/>
      <c r="M47" s="74"/>
      <c r="N47" s="74"/>
      <c r="O47" s="74"/>
      <c r="P47" s="74"/>
      <c r="Q47" s="74"/>
      <c r="R47" s="74"/>
      <c r="S47" s="74"/>
      <c r="T47" s="74"/>
      <c r="U47" s="75"/>
      <c r="V47" s="20">
        <f t="shared" si="3"/>
        <v>0</v>
      </c>
      <c r="W47" s="20">
        <f t="shared" si="0"/>
        <v>4</v>
      </c>
      <c r="X47" s="20">
        <f t="shared" si="0"/>
        <v>5</v>
      </c>
      <c r="Y47" s="20">
        <f t="shared" si="0"/>
        <v>11</v>
      </c>
      <c r="Z47" s="20">
        <f t="shared" si="0"/>
        <v>23</v>
      </c>
      <c r="AA47" s="20">
        <f t="shared" si="0"/>
        <v>8</v>
      </c>
      <c r="AB47" s="21">
        <f t="shared" si="4"/>
        <v>51</v>
      </c>
      <c r="AC47" s="22">
        <f t="shared" si="5"/>
        <v>0</v>
      </c>
      <c r="AD47" s="22">
        <f t="shared" si="1"/>
        <v>7.8431372549019607E-2</v>
      </c>
      <c r="AE47" s="22">
        <f t="shared" si="1"/>
        <v>9.8039215686274508E-2</v>
      </c>
      <c r="AF47" s="22">
        <f t="shared" si="1"/>
        <v>0.21568627450980393</v>
      </c>
      <c r="AG47" s="22">
        <f t="shared" si="1"/>
        <v>0.45098039215686275</v>
      </c>
      <c r="AH47" s="22">
        <f t="shared" si="1"/>
        <v>0.15686274509803921</v>
      </c>
      <c r="AI47" s="69">
        <f t="shared" si="2"/>
        <v>4.2300000000000004</v>
      </c>
      <c r="AJ47" s="69">
        <f t="shared" si="2"/>
        <v>1</v>
      </c>
      <c r="AK47" s="20">
        <f t="shared" si="2"/>
        <v>5</v>
      </c>
      <c r="AL47" s="20">
        <f t="shared" si="2"/>
        <v>5</v>
      </c>
      <c r="AM47" t="s">
        <v>146</v>
      </c>
      <c r="AN47">
        <v>0</v>
      </c>
      <c r="AO47">
        <v>1</v>
      </c>
      <c r="AP47">
        <v>0</v>
      </c>
      <c r="AQ47">
        <v>19</v>
      </c>
      <c r="AR47">
        <v>30</v>
      </c>
      <c r="AS47">
        <v>1</v>
      </c>
      <c r="AT47">
        <v>51</v>
      </c>
      <c r="AU47" t="s">
        <v>146</v>
      </c>
      <c r="AV47">
        <v>0</v>
      </c>
      <c r="AW47">
        <v>1</v>
      </c>
      <c r="AX47">
        <v>0</v>
      </c>
      <c r="AY47">
        <v>19</v>
      </c>
      <c r="AZ47">
        <v>30</v>
      </c>
      <c r="BA47">
        <v>4.5599999999999996</v>
      </c>
      <c r="BB47">
        <v>0.61</v>
      </c>
      <c r="BC47">
        <v>5</v>
      </c>
      <c r="BD47">
        <v>5</v>
      </c>
    </row>
    <row r="48" spans="1:56" ht="18.75" x14ac:dyDescent="0.25">
      <c r="A48" s="19">
        <v>5</v>
      </c>
      <c r="B48" s="74" t="s">
        <v>86</v>
      </c>
      <c r="C48" s="74" t="s">
        <v>20</v>
      </c>
      <c r="D48" s="74" t="s">
        <v>20</v>
      </c>
      <c r="E48" s="74" t="s">
        <v>20</v>
      </c>
      <c r="F48" s="74" t="s">
        <v>20</v>
      </c>
      <c r="G48" s="74" t="s">
        <v>20</v>
      </c>
      <c r="H48" s="74" t="s">
        <v>20</v>
      </c>
      <c r="I48" s="74" t="s">
        <v>20</v>
      </c>
      <c r="J48" s="74" t="s">
        <v>20</v>
      </c>
      <c r="K48" s="74" t="s">
        <v>20</v>
      </c>
      <c r="L48" s="74" t="s">
        <v>20</v>
      </c>
      <c r="M48" s="74" t="s">
        <v>20</v>
      </c>
      <c r="N48" s="74" t="s">
        <v>20</v>
      </c>
      <c r="O48" s="74" t="s">
        <v>20</v>
      </c>
      <c r="P48" s="74" t="s">
        <v>20</v>
      </c>
      <c r="Q48" s="74" t="s">
        <v>20</v>
      </c>
      <c r="R48" s="74" t="s">
        <v>20</v>
      </c>
      <c r="S48" s="74" t="s">
        <v>20</v>
      </c>
      <c r="T48" s="74" t="s">
        <v>20</v>
      </c>
      <c r="U48" s="75" t="s">
        <v>20</v>
      </c>
      <c r="V48" s="20">
        <f t="shared" si="3"/>
        <v>3</v>
      </c>
      <c r="W48" s="20">
        <f t="shared" si="0"/>
        <v>2</v>
      </c>
      <c r="X48" s="20">
        <f t="shared" si="0"/>
        <v>1</v>
      </c>
      <c r="Y48" s="20">
        <f t="shared" si="0"/>
        <v>3</v>
      </c>
      <c r="Z48" s="20">
        <f t="shared" si="0"/>
        <v>40</v>
      </c>
      <c r="AA48" s="20">
        <f t="shared" si="0"/>
        <v>2</v>
      </c>
      <c r="AB48" s="21">
        <f t="shared" si="4"/>
        <v>51</v>
      </c>
      <c r="AC48" s="22">
        <f t="shared" si="5"/>
        <v>5.8823529411764705E-2</v>
      </c>
      <c r="AD48" s="22">
        <f t="shared" si="1"/>
        <v>3.9215686274509803E-2</v>
      </c>
      <c r="AE48" s="22">
        <f t="shared" si="1"/>
        <v>1.9607843137254902E-2</v>
      </c>
      <c r="AF48" s="22">
        <f t="shared" si="1"/>
        <v>5.8823529411764705E-2</v>
      </c>
      <c r="AG48" s="22">
        <f t="shared" si="1"/>
        <v>0.78431372549019607</v>
      </c>
      <c r="AH48" s="22">
        <f t="shared" si="1"/>
        <v>3.9215686274509803E-2</v>
      </c>
      <c r="AI48" s="69">
        <f t="shared" si="2"/>
        <v>4.53</v>
      </c>
      <c r="AJ48" s="69">
        <f t="shared" si="2"/>
        <v>1.1399999999999999</v>
      </c>
      <c r="AK48" s="20">
        <f t="shared" si="2"/>
        <v>5</v>
      </c>
      <c r="AL48" s="20">
        <f t="shared" si="2"/>
        <v>5</v>
      </c>
      <c r="AM48" t="s">
        <v>157</v>
      </c>
      <c r="AU48" t="s">
        <v>157</v>
      </c>
    </row>
    <row r="49" spans="1:56" ht="18.75" x14ac:dyDescent="0.25">
      <c r="A49" s="19">
        <v>6</v>
      </c>
      <c r="B49" s="74" t="s">
        <v>87</v>
      </c>
      <c r="C49" s="74" t="s">
        <v>21</v>
      </c>
      <c r="D49" s="74" t="s">
        <v>21</v>
      </c>
      <c r="E49" s="74" t="s">
        <v>21</v>
      </c>
      <c r="F49" s="74" t="s">
        <v>21</v>
      </c>
      <c r="G49" s="74" t="s">
        <v>21</v>
      </c>
      <c r="H49" s="74" t="s">
        <v>21</v>
      </c>
      <c r="I49" s="74" t="s">
        <v>21</v>
      </c>
      <c r="J49" s="74" t="s">
        <v>21</v>
      </c>
      <c r="K49" s="74" t="s">
        <v>21</v>
      </c>
      <c r="L49" s="74" t="s">
        <v>21</v>
      </c>
      <c r="M49" s="74" t="s">
        <v>21</v>
      </c>
      <c r="N49" s="74" t="s">
        <v>21</v>
      </c>
      <c r="O49" s="74" t="s">
        <v>21</v>
      </c>
      <c r="P49" s="74" t="s">
        <v>21</v>
      </c>
      <c r="Q49" s="74" t="s">
        <v>21</v>
      </c>
      <c r="R49" s="74" t="s">
        <v>21</v>
      </c>
      <c r="S49" s="74" t="s">
        <v>21</v>
      </c>
      <c r="T49" s="74" t="s">
        <v>21</v>
      </c>
      <c r="U49" s="75" t="s">
        <v>21</v>
      </c>
      <c r="V49" s="20">
        <f t="shared" si="3"/>
        <v>2</v>
      </c>
      <c r="W49" s="20">
        <f t="shared" si="0"/>
        <v>0</v>
      </c>
      <c r="X49" s="20">
        <f t="shared" si="0"/>
        <v>3</v>
      </c>
      <c r="Y49" s="20">
        <f t="shared" si="0"/>
        <v>8</v>
      </c>
      <c r="Z49" s="20">
        <f t="shared" si="0"/>
        <v>38</v>
      </c>
      <c r="AA49" s="20">
        <f t="shared" si="0"/>
        <v>0</v>
      </c>
      <c r="AB49" s="21">
        <f t="shared" si="4"/>
        <v>51</v>
      </c>
      <c r="AC49" s="22">
        <f t="shared" si="5"/>
        <v>3.9215686274509803E-2</v>
      </c>
      <c r="AD49" s="22">
        <f t="shared" si="1"/>
        <v>0</v>
      </c>
      <c r="AE49" s="22">
        <f t="shared" si="1"/>
        <v>5.8823529411764705E-2</v>
      </c>
      <c r="AF49" s="22">
        <f t="shared" si="1"/>
        <v>0.15686274509803921</v>
      </c>
      <c r="AG49" s="22">
        <f t="shared" si="1"/>
        <v>0.74509803921568629</v>
      </c>
      <c r="AH49" s="22">
        <f t="shared" si="1"/>
        <v>0</v>
      </c>
      <c r="AI49" s="69">
        <f t="shared" si="2"/>
        <v>4.57</v>
      </c>
      <c r="AJ49" s="69">
        <f t="shared" si="2"/>
        <v>0.92</v>
      </c>
      <c r="AK49" s="20">
        <f t="shared" si="2"/>
        <v>5</v>
      </c>
      <c r="AL49" s="20">
        <f t="shared" si="2"/>
        <v>5</v>
      </c>
    </row>
    <row r="50" spans="1:56" ht="18.75" x14ac:dyDescent="0.25">
      <c r="A50" s="19">
        <v>7</v>
      </c>
      <c r="B50" s="74" t="s">
        <v>22</v>
      </c>
      <c r="C50" s="74" t="s">
        <v>23</v>
      </c>
      <c r="D50" s="74" t="s">
        <v>23</v>
      </c>
      <c r="E50" s="74" t="s">
        <v>23</v>
      </c>
      <c r="F50" s="74" t="s">
        <v>23</v>
      </c>
      <c r="G50" s="74" t="s">
        <v>23</v>
      </c>
      <c r="H50" s="74" t="s">
        <v>23</v>
      </c>
      <c r="I50" s="74" t="s">
        <v>23</v>
      </c>
      <c r="J50" s="74" t="s">
        <v>23</v>
      </c>
      <c r="K50" s="74" t="s">
        <v>23</v>
      </c>
      <c r="L50" s="74" t="s">
        <v>23</v>
      </c>
      <c r="M50" s="74" t="s">
        <v>23</v>
      </c>
      <c r="N50" s="74" t="s">
        <v>23</v>
      </c>
      <c r="O50" s="74" t="s">
        <v>23</v>
      </c>
      <c r="P50" s="74" t="s">
        <v>23</v>
      </c>
      <c r="Q50" s="74" t="s">
        <v>23</v>
      </c>
      <c r="R50" s="74" t="s">
        <v>23</v>
      </c>
      <c r="S50" s="74" t="s">
        <v>23</v>
      </c>
      <c r="T50" s="74" t="s">
        <v>23</v>
      </c>
      <c r="U50" s="75" t="s">
        <v>23</v>
      </c>
      <c r="V50" s="20">
        <f t="shared" si="3"/>
        <v>1</v>
      </c>
      <c r="W50" s="20">
        <f t="shared" si="0"/>
        <v>0</v>
      </c>
      <c r="X50" s="20">
        <f t="shared" si="0"/>
        <v>4</v>
      </c>
      <c r="Y50" s="20">
        <f t="shared" si="0"/>
        <v>10</v>
      </c>
      <c r="Z50" s="20">
        <f t="shared" si="0"/>
        <v>34</v>
      </c>
      <c r="AA50" s="20">
        <f t="shared" si="0"/>
        <v>2</v>
      </c>
      <c r="AB50" s="21">
        <f t="shared" si="4"/>
        <v>51</v>
      </c>
      <c r="AC50" s="22">
        <f t="shared" si="5"/>
        <v>1.9607843137254902E-2</v>
      </c>
      <c r="AD50" s="22">
        <f t="shared" si="1"/>
        <v>0</v>
      </c>
      <c r="AE50" s="22">
        <f t="shared" si="1"/>
        <v>7.8431372549019607E-2</v>
      </c>
      <c r="AF50" s="22">
        <f t="shared" si="1"/>
        <v>0.19607843137254902</v>
      </c>
      <c r="AG50" s="22">
        <f t="shared" si="1"/>
        <v>0.66666666666666663</v>
      </c>
      <c r="AH50" s="22">
        <f t="shared" si="1"/>
        <v>3.9215686274509803E-2</v>
      </c>
      <c r="AI50" s="69">
        <f t="shared" si="2"/>
        <v>4.55</v>
      </c>
      <c r="AJ50" s="69">
        <f t="shared" si="2"/>
        <v>0.82</v>
      </c>
      <c r="AK50" s="20">
        <f t="shared" si="2"/>
        <v>5</v>
      </c>
      <c r="AL50" s="20">
        <f t="shared" si="2"/>
        <v>5</v>
      </c>
    </row>
    <row r="51" spans="1:56" ht="18.75" x14ac:dyDescent="0.25">
      <c r="A51" s="19">
        <v>8</v>
      </c>
      <c r="B51" s="74" t="s">
        <v>24</v>
      </c>
      <c r="C51" s="74" t="s">
        <v>25</v>
      </c>
      <c r="D51" s="74" t="s">
        <v>25</v>
      </c>
      <c r="E51" s="74" t="s">
        <v>25</v>
      </c>
      <c r="F51" s="74" t="s">
        <v>25</v>
      </c>
      <c r="G51" s="74" t="s">
        <v>25</v>
      </c>
      <c r="H51" s="74" t="s">
        <v>25</v>
      </c>
      <c r="I51" s="74" t="s">
        <v>25</v>
      </c>
      <c r="J51" s="74" t="s">
        <v>25</v>
      </c>
      <c r="K51" s="74" t="s">
        <v>25</v>
      </c>
      <c r="L51" s="74" t="s">
        <v>25</v>
      </c>
      <c r="M51" s="74" t="s">
        <v>25</v>
      </c>
      <c r="N51" s="74" t="s">
        <v>25</v>
      </c>
      <c r="O51" s="74" t="s">
        <v>25</v>
      </c>
      <c r="P51" s="74" t="s">
        <v>25</v>
      </c>
      <c r="Q51" s="74" t="s">
        <v>25</v>
      </c>
      <c r="R51" s="74" t="s">
        <v>25</v>
      </c>
      <c r="S51" s="74" t="s">
        <v>25</v>
      </c>
      <c r="T51" s="74" t="s">
        <v>25</v>
      </c>
      <c r="U51" s="75" t="s">
        <v>25</v>
      </c>
      <c r="V51" s="20">
        <f t="shared" si="3"/>
        <v>0</v>
      </c>
      <c r="W51" s="20">
        <f t="shared" si="0"/>
        <v>3</v>
      </c>
      <c r="X51" s="20">
        <f t="shared" si="0"/>
        <v>6</v>
      </c>
      <c r="Y51" s="20">
        <f t="shared" si="0"/>
        <v>14</v>
      </c>
      <c r="Z51" s="20">
        <f t="shared" si="0"/>
        <v>28</v>
      </c>
      <c r="AA51" s="20">
        <f t="shared" si="0"/>
        <v>0</v>
      </c>
      <c r="AB51" s="21">
        <f t="shared" si="4"/>
        <v>51</v>
      </c>
      <c r="AC51" s="22">
        <f t="shared" si="5"/>
        <v>0</v>
      </c>
      <c r="AD51" s="22">
        <f t="shared" si="1"/>
        <v>5.8823529411764705E-2</v>
      </c>
      <c r="AE51" s="22">
        <f t="shared" si="1"/>
        <v>0.11764705882352941</v>
      </c>
      <c r="AF51" s="22">
        <f t="shared" si="1"/>
        <v>0.27450980392156865</v>
      </c>
      <c r="AG51" s="22">
        <f t="shared" si="1"/>
        <v>0.5490196078431373</v>
      </c>
      <c r="AH51" s="22">
        <f t="shared" si="1"/>
        <v>0</v>
      </c>
      <c r="AI51" s="69">
        <f t="shared" si="2"/>
        <v>4.3099999999999996</v>
      </c>
      <c r="AJ51" s="69">
        <f t="shared" si="2"/>
        <v>0.91</v>
      </c>
      <c r="AK51" s="20">
        <f t="shared" si="2"/>
        <v>5</v>
      </c>
      <c r="AL51" s="20">
        <f t="shared" si="2"/>
        <v>5</v>
      </c>
    </row>
    <row r="52" spans="1:56" ht="18.75" x14ac:dyDescent="0.25">
      <c r="A52" s="19">
        <v>9</v>
      </c>
      <c r="B52" s="74" t="s">
        <v>26</v>
      </c>
      <c r="C52" s="74" t="s">
        <v>27</v>
      </c>
      <c r="D52" s="74" t="s">
        <v>27</v>
      </c>
      <c r="E52" s="74" t="s">
        <v>27</v>
      </c>
      <c r="F52" s="74" t="s">
        <v>27</v>
      </c>
      <c r="G52" s="74" t="s">
        <v>27</v>
      </c>
      <c r="H52" s="74" t="s">
        <v>27</v>
      </c>
      <c r="I52" s="74" t="s">
        <v>27</v>
      </c>
      <c r="J52" s="74" t="s">
        <v>27</v>
      </c>
      <c r="K52" s="74" t="s">
        <v>27</v>
      </c>
      <c r="L52" s="74" t="s">
        <v>27</v>
      </c>
      <c r="M52" s="74" t="s">
        <v>27</v>
      </c>
      <c r="N52" s="74" t="s">
        <v>27</v>
      </c>
      <c r="O52" s="74" t="s">
        <v>27</v>
      </c>
      <c r="P52" s="74" t="s">
        <v>27</v>
      </c>
      <c r="Q52" s="74" t="s">
        <v>27</v>
      </c>
      <c r="R52" s="74" t="s">
        <v>27</v>
      </c>
      <c r="S52" s="74" t="s">
        <v>27</v>
      </c>
      <c r="T52" s="74" t="s">
        <v>27</v>
      </c>
      <c r="U52" s="75" t="s">
        <v>27</v>
      </c>
      <c r="V52" s="20">
        <f t="shared" si="3"/>
        <v>1</v>
      </c>
      <c r="W52" s="20">
        <f t="shared" si="0"/>
        <v>1</v>
      </c>
      <c r="X52" s="20">
        <f t="shared" si="0"/>
        <v>6</v>
      </c>
      <c r="Y52" s="20">
        <f t="shared" si="0"/>
        <v>14</v>
      </c>
      <c r="Z52" s="20">
        <f t="shared" si="0"/>
        <v>27</v>
      </c>
      <c r="AA52" s="20">
        <f t="shared" si="0"/>
        <v>2</v>
      </c>
      <c r="AB52" s="21">
        <f t="shared" si="4"/>
        <v>51</v>
      </c>
      <c r="AC52" s="22">
        <f t="shared" si="5"/>
        <v>1.9607843137254902E-2</v>
      </c>
      <c r="AD52" s="22">
        <f t="shared" si="1"/>
        <v>1.9607843137254902E-2</v>
      </c>
      <c r="AE52" s="22">
        <f t="shared" si="1"/>
        <v>0.11764705882352941</v>
      </c>
      <c r="AF52" s="22">
        <f t="shared" si="1"/>
        <v>0.27450980392156865</v>
      </c>
      <c r="AG52" s="22">
        <f t="shared" si="1"/>
        <v>0.52941176470588236</v>
      </c>
      <c r="AH52" s="22">
        <f t="shared" si="1"/>
        <v>3.9215686274509803E-2</v>
      </c>
      <c r="AI52" s="69">
        <f t="shared" si="2"/>
        <v>4.33</v>
      </c>
      <c r="AJ52" s="69">
        <f t="shared" si="2"/>
        <v>0.92</v>
      </c>
      <c r="AK52" s="20">
        <f t="shared" si="2"/>
        <v>5</v>
      </c>
      <c r="AL52" s="20">
        <f t="shared" si="2"/>
        <v>5</v>
      </c>
    </row>
    <row r="53" spans="1:56" ht="15" customHeight="1" x14ac:dyDescent="0.25">
      <c r="A53" s="19">
        <v>10</v>
      </c>
      <c r="B53" s="74" t="s">
        <v>28</v>
      </c>
      <c r="C53" s="74" t="s">
        <v>29</v>
      </c>
      <c r="D53" s="74" t="s">
        <v>29</v>
      </c>
      <c r="E53" s="74" t="s">
        <v>29</v>
      </c>
      <c r="F53" s="74" t="s">
        <v>29</v>
      </c>
      <c r="G53" s="74" t="s">
        <v>29</v>
      </c>
      <c r="H53" s="74" t="s">
        <v>29</v>
      </c>
      <c r="I53" s="74" t="s">
        <v>29</v>
      </c>
      <c r="J53" s="74" t="s">
        <v>29</v>
      </c>
      <c r="K53" s="74" t="s">
        <v>29</v>
      </c>
      <c r="L53" s="74" t="s">
        <v>29</v>
      </c>
      <c r="M53" s="74" t="s">
        <v>29</v>
      </c>
      <c r="N53" s="74" t="s">
        <v>29</v>
      </c>
      <c r="O53" s="74" t="s">
        <v>29</v>
      </c>
      <c r="P53" s="74" t="s">
        <v>29</v>
      </c>
      <c r="Q53" s="74" t="s">
        <v>29</v>
      </c>
      <c r="R53" s="74" t="s">
        <v>29</v>
      </c>
      <c r="S53" s="74" t="s">
        <v>29</v>
      </c>
      <c r="T53" s="74" t="s">
        <v>29</v>
      </c>
      <c r="U53" s="75" t="s">
        <v>29</v>
      </c>
      <c r="V53" s="20">
        <f t="shared" si="3"/>
        <v>2</v>
      </c>
      <c r="W53" s="20">
        <f t="shared" si="0"/>
        <v>0</v>
      </c>
      <c r="X53" s="20">
        <f t="shared" si="0"/>
        <v>0</v>
      </c>
      <c r="Y53" s="20">
        <f t="shared" si="0"/>
        <v>10</v>
      </c>
      <c r="Z53" s="20">
        <f t="shared" si="0"/>
        <v>38</v>
      </c>
      <c r="AA53" s="20">
        <f t="shared" si="0"/>
        <v>1</v>
      </c>
      <c r="AB53" s="21">
        <f t="shared" si="4"/>
        <v>51</v>
      </c>
      <c r="AC53" s="22">
        <f t="shared" si="5"/>
        <v>3.9215686274509803E-2</v>
      </c>
      <c r="AD53" s="22">
        <f t="shared" si="1"/>
        <v>0</v>
      </c>
      <c r="AE53" s="22">
        <f t="shared" si="1"/>
        <v>0</v>
      </c>
      <c r="AF53" s="22">
        <f t="shared" si="1"/>
        <v>0.19607843137254902</v>
      </c>
      <c r="AG53" s="22">
        <f t="shared" si="1"/>
        <v>0.74509803921568629</v>
      </c>
      <c r="AH53" s="22">
        <f t="shared" si="1"/>
        <v>1.9607843137254902E-2</v>
      </c>
      <c r="AI53" s="69">
        <f t="shared" si="2"/>
        <v>4.6399999999999997</v>
      </c>
      <c r="AJ53" s="69">
        <f t="shared" si="2"/>
        <v>0.85</v>
      </c>
      <c r="AK53" s="20">
        <f t="shared" si="2"/>
        <v>5</v>
      </c>
      <c r="AL53" s="20">
        <f t="shared" si="2"/>
        <v>5</v>
      </c>
    </row>
    <row r="54" spans="1:56" ht="18.75" x14ac:dyDescent="0.25">
      <c r="A54" s="19">
        <v>11</v>
      </c>
      <c r="B54" s="74" t="s">
        <v>30</v>
      </c>
      <c r="C54" s="74" t="s">
        <v>31</v>
      </c>
      <c r="D54" s="74" t="s">
        <v>31</v>
      </c>
      <c r="E54" s="74" t="s">
        <v>31</v>
      </c>
      <c r="F54" s="74" t="s">
        <v>31</v>
      </c>
      <c r="G54" s="74" t="s">
        <v>31</v>
      </c>
      <c r="H54" s="74" t="s">
        <v>31</v>
      </c>
      <c r="I54" s="74" t="s">
        <v>31</v>
      </c>
      <c r="J54" s="74" t="s">
        <v>31</v>
      </c>
      <c r="K54" s="74" t="s">
        <v>31</v>
      </c>
      <c r="L54" s="74" t="s">
        <v>31</v>
      </c>
      <c r="M54" s="74" t="s">
        <v>31</v>
      </c>
      <c r="N54" s="74" t="s">
        <v>31</v>
      </c>
      <c r="O54" s="74" t="s">
        <v>31</v>
      </c>
      <c r="P54" s="74" t="s">
        <v>31</v>
      </c>
      <c r="Q54" s="74" t="s">
        <v>31</v>
      </c>
      <c r="R54" s="74" t="s">
        <v>31</v>
      </c>
      <c r="S54" s="74" t="s">
        <v>31</v>
      </c>
      <c r="T54" s="74" t="s">
        <v>31</v>
      </c>
      <c r="U54" s="75" t="s">
        <v>31</v>
      </c>
      <c r="V54" s="20">
        <f t="shared" si="3"/>
        <v>0</v>
      </c>
      <c r="W54" s="20">
        <f t="shared" si="0"/>
        <v>1</v>
      </c>
      <c r="X54" s="20">
        <f t="shared" si="0"/>
        <v>2</v>
      </c>
      <c r="Y54" s="20">
        <f t="shared" si="0"/>
        <v>11</v>
      </c>
      <c r="Z54" s="20">
        <f t="shared" si="0"/>
        <v>35</v>
      </c>
      <c r="AA54" s="20">
        <f t="shared" si="0"/>
        <v>2</v>
      </c>
      <c r="AB54" s="21">
        <f t="shared" si="4"/>
        <v>51</v>
      </c>
      <c r="AC54" s="22">
        <f t="shared" si="5"/>
        <v>0</v>
      </c>
      <c r="AD54" s="22">
        <f t="shared" si="1"/>
        <v>1.9607843137254902E-2</v>
      </c>
      <c r="AE54" s="22">
        <f t="shared" si="1"/>
        <v>3.9215686274509803E-2</v>
      </c>
      <c r="AF54" s="22">
        <f t="shared" si="1"/>
        <v>0.21568627450980393</v>
      </c>
      <c r="AG54" s="22">
        <f t="shared" si="1"/>
        <v>0.68627450980392157</v>
      </c>
      <c r="AH54" s="22">
        <f t="shared" si="1"/>
        <v>3.9215686274509803E-2</v>
      </c>
      <c r="AI54" s="69">
        <f t="shared" si="2"/>
        <v>4.63</v>
      </c>
      <c r="AJ54" s="69">
        <f t="shared" si="2"/>
        <v>0.67</v>
      </c>
      <c r="AK54" s="20">
        <f t="shared" si="2"/>
        <v>5</v>
      </c>
      <c r="AL54" s="20">
        <f t="shared" si="2"/>
        <v>5</v>
      </c>
    </row>
    <row r="55" spans="1:56" s="17" customFormat="1" ht="18.75" x14ac:dyDescent="0.25">
      <c r="A55" s="88" t="s">
        <v>32</v>
      </c>
      <c r="B55" s="88"/>
      <c r="C55" s="88"/>
      <c r="D55" s="88"/>
      <c r="E55" s="88"/>
      <c r="F55" s="88"/>
      <c r="G55" s="88"/>
      <c r="H55" s="88"/>
      <c r="I55" s="88"/>
      <c r="J55" s="88"/>
      <c r="K55" s="88"/>
      <c r="L55" s="88"/>
      <c r="M55" s="88"/>
      <c r="N55" s="88"/>
      <c r="O55" s="88"/>
      <c r="P55" s="88"/>
      <c r="Q55" s="88"/>
      <c r="R55" s="88"/>
      <c r="S55" s="88"/>
      <c r="T55" s="88"/>
      <c r="U55" s="77"/>
      <c r="V55" s="64"/>
      <c r="W55" s="64"/>
      <c r="X55" s="64"/>
      <c r="Y55" s="64"/>
      <c r="Z55" s="64"/>
      <c r="AA55" s="64"/>
      <c r="AB55" s="64"/>
      <c r="AC55" s="64"/>
      <c r="AD55" s="64"/>
      <c r="AE55" s="64"/>
      <c r="AF55" s="64"/>
      <c r="AG55" s="64"/>
      <c r="AH55" s="64"/>
      <c r="AI55" s="71"/>
      <c r="AJ55" s="71"/>
      <c r="AK55" s="64"/>
      <c r="AL55" s="64"/>
      <c r="AM55" t="s">
        <v>156</v>
      </c>
      <c r="AN55"/>
      <c r="AO55"/>
      <c r="AP55"/>
      <c r="AQ55"/>
      <c r="AR55"/>
      <c r="AS55"/>
      <c r="AT55"/>
      <c r="AU55"/>
      <c r="AV55"/>
      <c r="AW55"/>
      <c r="AX55"/>
      <c r="AY55"/>
      <c r="AZ55"/>
      <c r="BA55"/>
      <c r="BB55"/>
      <c r="BC55"/>
      <c r="BD55"/>
    </row>
    <row r="56" spans="1:56" s="18" customFormat="1" ht="31.5" customHeight="1" x14ac:dyDescent="0.25">
      <c r="A56" s="19">
        <v>12</v>
      </c>
      <c r="B56" s="74" t="s">
        <v>33</v>
      </c>
      <c r="C56" s="74"/>
      <c r="D56" s="74"/>
      <c r="E56" s="74"/>
      <c r="F56" s="74"/>
      <c r="G56" s="74"/>
      <c r="H56" s="74"/>
      <c r="I56" s="74"/>
      <c r="J56" s="74"/>
      <c r="K56" s="74"/>
      <c r="L56" s="74"/>
      <c r="M56" s="74"/>
      <c r="N56" s="74"/>
      <c r="O56" s="74"/>
      <c r="P56" s="74"/>
      <c r="Q56" s="74"/>
      <c r="R56" s="74"/>
      <c r="S56" s="74"/>
      <c r="T56" s="74"/>
      <c r="U56" s="75"/>
      <c r="V56" s="20">
        <f>+AN13</f>
        <v>0</v>
      </c>
      <c r="W56" s="20">
        <f t="shared" ref="W56:AA59" si="6">+AO13</f>
        <v>1</v>
      </c>
      <c r="X56" s="20">
        <f t="shared" si="6"/>
        <v>1</v>
      </c>
      <c r="Y56" s="20">
        <f t="shared" si="6"/>
        <v>20</v>
      </c>
      <c r="Z56" s="20">
        <f t="shared" si="6"/>
        <v>29</v>
      </c>
      <c r="AA56" s="20">
        <f t="shared" si="6"/>
        <v>0</v>
      </c>
      <c r="AB56" s="21">
        <f>SUM(V56:AA56)</f>
        <v>51</v>
      </c>
      <c r="AC56" s="22">
        <f>V56/$AB56</f>
        <v>0</v>
      </c>
      <c r="AD56" s="22">
        <f t="shared" ref="AD56:AH59" si="7">W56/$AB56</f>
        <v>1.9607843137254902E-2</v>
      </c>
      <c r="AE56" s="22">
        <f t="shared" si="7"/>
        <v>1.9607843137254902E-2</v>
      </c>
      <c r="AF56" s="22">
        <f t="shared" si="7"/>
        <v>0.39215686274509803</v>
      </c>
      <c r="AG56" s="22">
        <f t="shared" si="7"/>
        <v>0.56862745098039214</v>
      </c>
      <c r="AH56" s="22">
        <f t="shared" si="7"/>
        <v>0</v>
      </c>
      <c r="AI56" s="69">
        <f t="shared" ref="AI56:AL59" si="8">+BA13</f>
        <v>4.51</v>
      </c>
      <c r="AJ56" s="69">
        <f t="shared" si="8"/>
        <v>0.64</v>
      </c>
      <c r="AK56" s="20">
        <f t="shared" si="8"/>
        <v>5</v>
      </c>
      <c r="AL56" s="20">
        <f t="shared" si="8"/>
        <v>5</v>
      </c>
      <c r="AM56" t="s">
        <v>99</v>
      </c>
      <c r="AN56"/>
      <c r="AO56"/>
      <c r="AP56"/>
      <c r="AQ56"/>
      <c r="AR56"/>
      <c r="AS56"/>
      <c r="AT56"/>
      <c r="AU56"/>
      <c r="AV56"/>
      <c r="AW56"/>
      <c r="AX56"/>
      <c r="AY56"/>
      <c r="AZ56"/>
      <c r="BA56"/>
      <c r="BB56"/>
      <c r="BC56"/>
      <c r="BD56"/>
    </row>
    <row r="57" spans="1:56" s="18" customFormat="1" ht="18.75" customHeight="1" x14ac:dyDescent="0.25">
      <c r="A57" s="19">
        <v>13</v>
      </c>
      <c r="B57" s="74" t="s">
        <v>34</v>
      </c>
      <c r="C57" s="74"/>
      <c r="D57" s="74"/>
      <c r="E57" s="74"/>
      <c r="F57" s="74"/>
      <c r="G57" s="74"/>
      <c r="H57" s="74"/>
      <c r="I57" s="74"/>
      <c r="J57" s="74"/>
      <c r="K57" s="74"/>
      <c r="L57" s="74"/>
      <c r="M57" s="74"/>
      <c r="N57" s="74"/>
      <c r="O57" s="74"/>
      <c r="P57" s="74"/>
      <c r="Q57" s="74"/>
      <c r="R57" s="74"/>
      <c r="S57" s="74"/>
      <c r="T57" s="74"/>
      <c r="U57" s="75"/>
      <c r="V57" s="20">
        <f t="shared" ref="V57:V59" si="9">+AN14</f>
        <v>1</v>
      </c>
      <c r="W57" s="20">
        <f t="shared" si="6"/>
        <v>1</v>
      </c>
      <c r="X57" s="20">
        <f t="shared" si="6"/>
        <v>1</v>
      </c>
      <c r="Y57" s="20">
        <f t="shared" si="6"/>
        <v>18</v>
      </c>
      <c r="Z57" s="20">
        <f t="shared" si="6"/>
        <v>30</v>
      </c>
      <c r="AA57" s="20">
        <f t="shared" si="6"/>
        <v>0</v>
      </c>
      <c r="AB57" s="21">
        <f t="shared" ref="AB57:AB59" si="10">SUM(V57:AA57)</f>
        <v>51</v>
      </c>
      <c r="AC57" s="22">
        <f t="shared" ref="AC57:AC59" si="11">V57/$AB57</f>
        <v>1.9607843137254902E-2</v>
      </c>
      <c r="AD57" s="22">
        <f t="shared" si="7"/>
        <v>1.9607843137254902E-2</v>
      </c>
      <c r="AE57" s="22">
        <f t="shared" si="7"/>
        <v>1.9607843137254902E-2</v>
      </c>
      <c r="AF57" s="22">
        <f t="shared" si="7"/>
        <v>0.35294117647058826</v>
      </c>
      <c r="AG57" s="22">
        <f t="shared" si="7"/>
        <v>0.58823529411764708</v>
      </c>
      <c r="AH57" s="22">
        <f t="shared" si="7"/>
        <v>0</v>
      </c>
      <c r="AI57" s="69">
        <f t="shared" si="8"/>
        <v>4.47</v>
      </c>
      <c r="AJ57" s="69">
        <f t="shared" si="8"/>
        <v>0.81</v>
      </c>
      <c r="AK57" s="20">
        <f t="shared" si="8"/>
        <v>5</v>
      </c>
      <c r="AL57" s="20">
        <f t="shared" si="8"/>
        <v>5</v>
      </c>
      <c r="AM57"/>
      <c r="AN57"/>
      <c r="AO57" t="s">
        <v>147</v>
      </c>
      <c r="AP57" t="s">
        <v>148</v>
      </c>
      <c r="AQ57" t="s">
        <v>97</v>
      </c>
      <c r="AR57"/>
      <c r="AS57"/>
      <c r="AT57"/>
      <c r="AU57"/>
      <c r="AV57"/>
      <c r="AW57"/>
      <c r="AX57"/>
      <c r="AY57"/>
      <c r="AZ57"/>
      <c r="BA57"/>
      <c r="BB57"/>
      <c r="BC57"/>
      <c r="BD57"/>
    </row>
    <row r="58" spans="1:56" s="18" customFormat="1" ht="18.75" customHeight="1" x14ac:dyDescent="0.25">
      <c r="A58" s="19">
        <v>14</v>
      </c>
      <c r="B58" s="74" t="s">
        <v>35</v>
      </c>
      <c r="C58" s="74"/>
      <c r="D58" s="74"/>
      <c r="E58" s="74"/>
      <c r="F58" s="74"/>
      <c r="G58" s="74"/>
      <c r="H58" s="74"/>
      <c r="I58" s="74"/>
      <c r="J58" s="74"/>
      <c r="K58" s="74"/>
      <c r="L58" s="74"/>
      <c r="M58" s="74"/>
      <c r="N58" s="74"/>
      <c r="O58" s="74"/>
      <c r="P58" s="74"/>
      <c r="Q58" s="74"/>
      <c r="R58" s="74"/>
      <c r="S58" s="74"/>
      <c r="T58" s="74"/>
      <c r="U58" s="75"/>
      <c r="V58" s="20">
        <f t="shared" si="9"/>
        <v>0</v>
      </c>
      <c r="W58" s="20">
        <f t="shared" si="6"/>
        <v>2</v>
      </c>
      <c r="X58" s="20">
        <f t="shared" si="6"/>
        <v>1</v>
      </c>
      <c r="Y58" s="20">
        <f t="shared" si="6"/>
        <v>15</v>
      </c>
      <c r="Z58" s="20">
        <f t="shared" si="6"/>
        <v>32</v>
      </c>
      <c r="AA58" s="20">
        <f t="shared" si="6"/>
        <v>1</v>
      </c>
      <c r="AB58" s="21">
        <f t="shared" si="10"/>
        <v>51</v>
      </c>
      <c r="AC58" s="22">
        <f t="shared" si="11"/>
        <v>0</v>
      </c>
      <c r="AD58" s="22">
        <f t="shared" si="7"/>
        <v>3.9215686274509803E-2</v>
      </c>
      <c r="AE58" s="22">
        <f t="shared" si="7"/>
        <v>1.9607843137254902E-2</v>
      </c>
      <c r="AF58" s="22">
        <f t="shared" si="7"/>
        <v>0.29411764705882354</v>
      </c>
      <c r="AG58" s="22">
        <f t="shared" si="7"/>
        <v>0.62745098039215685</v>
      </c>
      <c r="AH58" s="22">
        <f t="shared" si="7"/>
        <v>1.9607843137254902E-2</v>
      </c>
      <c r="AI58" s="69">
        <f t="shared" si="8"/>
        <v>4.54</v>
      </c>
      <c r="AJ58" s="69">
        <f t="shared" si="8"/>
        <v>0.73</v>
      </c>
      <c r="AK58" s="20">
        <f t="shared" si="8"/>
        <v>5</v>
      </c>
      <c r="AL58" s="20">
        <f t="shared" si="8"/>
        <v>5</v>
      </c>
      <c r="AM58" t="s">
        <v>100</v>
      </c>
      <c r="AN58" t="s">
        <v>94</v>
      </c>
      <c r="AO58">
        <v>51</v>
      </c>
      <c r="AP58">
        <v>51</v>
      </c>
      <c r="AQ58">
        <v>51</v>
      </c>
      <c r="AR58"/>
      <c r="AS58"/>
      <c r="AT58"/>
      <c r="AU58"/>
      <c r="AV58"/>
      <c r="AW58"/>
      <c r="AX58"/>
      <c r="AY58"/>
      <c r="AZ58"/>
      <c r="BA58"/>
      <c r="BB58"/>
      <c r="BC58"/>
      <c r="BD58"/>
    </row>
    <row r="59" spans="1:56" s="18" customFormat="1" ht="18" customHeight="1" x14ac:dyDescent="0.25">
      <c r="A59" s="19">
        <v>15</v>
      </c>
      <c r="B59" s="74" t="s">
        <v>36</v>
      </c>
      <c r="C59" s="74"/>
      <c r="D59" s="74"/>
      <c r="E59" s="74"/>
      <c r="F59" s="74"/>
      <c r="G59" s="74"/>
      <c r="H59" s="74"/>
      <c r="I59" s="74"/>
      <c r="J59" s="74"/>
      <c r="K59" s="74"/>
      <c r="L59" s="74"/>
      <c r="M59" s="74"/>
      <c r="N59" s="74"/>
      <c r="O59" s="74"/>
      <c r="P59" s="74"/>
      <c r="Q59" s="74"/>
      <c r="R59" s="74"/>
      <c r="S59" s="74"/>
      <c r="T59" s="74"/>
      <c r="U59" s="75"/>
      <c r="V59" s="20">
        <f t="shared" si="9"/>
        <v>0</v>
      </c>
      <c r="W59" s="20">
        <f t="shared" si="6"/>
        <v>2</v>
      </c>
      <c r="X59" s="20">
        <f t="shared" si="6"/>
        <v>0</v>
      </c>
      <c r="Y59" s="20">
        <f t="shared" si="6"/>
        <v>19</v>
      </c>
      <c r="Z59" s="20">
        <f t="shared" si="6"/>
        <v>30</v>
      </c>
      <c r="AA59" s="20">
        <f t="shared" si="6"/>
        <v>0</v>
      </c>
      <c r="AB59" s="21">
        <f t="shared" si="10"/>
        <v>51</v>
      </c>
      <c r="AC59" s="22">
        <f t="shared" si="11"/>
        <v>0</v>
      </c>
      <c r="AD59" s="22">
        <f t="shared" si="7"/>
        <v>3.9215686274509803E-2</v>
      </c>
      <c r="AE59" s="22">
        <f t="shared" si="7"/>
        <v>0</v>
      </c>
      <c r="AF59" s="22">
        <f t="shared" si="7"/>
        <v>0.37254901960784315</v>
      </c>
      <c r="AG59" s="22">
        <f t="shared" si="7"/>
        <v>0.58823529411764708</v>
      </c>
      <c r="AH59" s="22">
        <f t="shared" si="7"/>
        <v>0</v>
      </c>
      <c r="AI59" s="69">
        <f t="shared" si="8"/>
        <v>4.51</v>
      </c>
      <c r="AJ59" s="69">
        <f t="shared" si="8"/>
        <v>0.7</v>
      </c>
      <c r="AK59" s="20">
        <f t="shared" si="8"/>
        <v>5</v>
      </c>
      <c r="AL59" s="20">
        <f t="shared" si="8"/>
        <v>5</v>
      </c>
      <c r="AM59"/>
      <c r="AN59" t="s">
        <v>101</v>
      </c>
      <c r="AO59">
        <v>0</v>
      </c>
      <c r="AP59">
        <v>0</v>
      </c>
      <c r="AQ59">
        <v>0</v>
      </c>
      <c r="AR59"/>
      <c r="AS59"/>
      <c r="AT59"/>
      <c r="AU59"/>
      <c r="AV59"/>
      <c r="AW59"/>
      <c r="AX59"/>
      <c r="AY59"/>
      <c r="AZ59"/>
      <c r="BA59"/>
      <c r="BB59"/>
      <c r="BC59"/>
      <c r="BD59"/>
    </row>
    <row r="60" spans="1:56" s="17" customFormat="1" ht="18" customHeight="1" x14ac:dyDescent="0.25">
      <c r="A60" s="24"/>
      <c r="B60" s="25"/>
      <c r="C60" s="25"/>
      <c r="D60" s="25"/>
      <c r="E60" s="25"/>
      <c r="F60" s="25"/>
      <c r="G60" s="25"/>
      <c r="H60" s="25"/>
      <c r="I60" s="25"/>
      <c r="J60" s="25"/>
      <c r="K60" s="25"/>
      <c r="L60" s="25"/>
      <c r="M60" s="25"/>
      <c r="N60" s="25"/>
      <c r="O60" s="25"/>
      <c r="P60" s="25"/>
      <c r="Q60" s="25"/>
      <c r="R60" s="25"/>
      <c r="S60" s="25"/>
      <c r="T60" s="25"/>
      <c r="U60" s="25"/>
      <c r="V60" s="26"/>
      <c r="W60" s="26"/>
      <c r="X60" s="26"/>
      <c r="Y60" s="26"/>
      <c r="Z60" s="26"/>
      <c r="AA60" s="26"/>
      <c r="AB60" s="26"/>
      <c r="AC60" s="27"/>
      <c r="AD60" s="27"/>
      <c r="AE60" s="27"/>
      <c r="AF60" s="27"/>
      <c r="AG60" s="27"/>
      <c r="AH60" s="27"/>
      <c r="AI60" s="28"/>
      <c r="AJ60" s="28"/>
      <c r="AK60" s="26"/>
      <c r="AL60" s="26"/>
      <c r="AM60" s="17" t="s">
        <v>157</v>
      </c>
    </row>
    <row r="61" spans="1:56" s="17" customFormat="1" ht="18" customHeight="1" x14ac:dyDescent="0.25">
      <c r="A61" s="24"/>
      <c r="B61" s="25"/>
      <c r="C61" s="25"/>
      <c r="D61" s="25"/>
      <c r="E61" s="25"/>
      <c r="F61" s="25"/>
      <c r="G61" s="25"/>
      <c r="H61" s="25"/>
      <c r="I61" s="25"/>
      <c r="J61" s="25"/>
      <c r="K61" s="25"/>
      <c r="L61" s="25"/>
      <c r="M61" s="25"/>
      <c r="N61" s="25"/>
      <c r="O61" s="25"/>
      <c r="P61" s="25"/>
      <c r="Q61" s="25"/>
      <c r="R61" s="25"/>
      <c r="S61" s="25"/>
      <c r="T61" s="25"/>
      <c r="U61" s="25"/>
      <c r="V61" s="26"/>
      <c r="W61" s="26"/>
      <c r="X61" s="26"/>
      <c r="Y61" s="26"/>
      <c r="Z61" s="26"/>
      <c r="AA61" s="26"/>
      <c r="AB61" s="26"/>
      <c r="AC61" s="27"/>
      <c r="AD61" s="27"/>
      <c r="AE61" s="27"/>
      <c r="AF61" s="27"/>
      <c r="AG61" s="27"/>
      <c r="AH61" s="27"/>
      <c r="AI61" s="28"/>
      <c r="AJ61" s="28"/>
      <c r="AK61" s="26"/>
      <c r="AL61" s="26"/>
      <c r="AM61" s="18"/>
      <c r="AN61" s="18"/>
      <c r="AO61" s="18"/>
      <c r="AP61" s="18"/>
      <c r="AQ61" s="18"/>
      <c r="AR61" s="18"/>
      <c r="AS61" s="18"/>
      <c r="AT61" s="18"/>
      <c r="AU61" s="18"/>
      <c r="AV61" s="18"/>
      <c r="AW61" s="18"/>
      <c r="AX61" s="18"/>
      <c r="AY61" s="18"/>
      <c r="AZ61" s="18"/>
      <c r="BA61" s="18"/>
      <c r="BB61" s="18"/>
      <c r="BC61" s="18"/>
      <c r="BD61" s="18"/>
    </row>
    <row r="62" spans="1:56" s="17" customFormat="1" ht="18" customHeight="1" x14ac:dyDescent="0.25">
      <c r="A62" s="24"/>
      <c r="B62" s="25"/>
      <c r="C62" s="25"/>
      <c r="D62" s="25"/>
      <c r="E62" s="25"/>
      <c r="F62" s="25"/>
      <c r="G62" s="25"/>
      <c r="H62" s="25"/>
      <c r="I62" s="25"/>
      <c r="J62" s="25"/>
      <c r="K62" s="25"/>
      <c r="L62" s="25"/>
      <c r="M62" s="25"/>
      <c r="N62" s="25"/>
      <c r="O62" s="25"/>
      <c r="P62" s="25"/>
      <c r="Q62" s="25"/>
      <c r="R62" s="25"/>
      <c r="S62" s="25"/>
      <c r="T62" s="25"/>
      <c r="U62" s="25"/>
      <c r="V62" s="26"/>
      <c r="W62" s="26"/>
      <c r="X62" s="26"/>
      <c r="Y62" s="26"/>
      <c r="Z62" s="26"/>
      <c r="AA62" s="26"/>
      <c r="AB62" s="26"/>
      <c r="AC62" s="27"/>
      <c r="AD62" s="27"/>
      <c r="AE62" s="27"/>
      <c r="AF62" s="27"/>
      <c r="AG62" s="27"/>
      <c r="AH62" s="27"/>
      <c r="AI62" s="28"/>
      <c r="AJ62" s="28"/>
      <c r="AK62" s="26"/>
      <c r="AL62" s="26"/>
      <c r="AM62" s="18"/>
      <c r="AN62" s="18"/>
      <c r="AO62" s="18"/>
      <c r="AP62" s="18"/>
      <c r="AQ62" s="18"/>
      <c r="AR62" s="18"/>
      <c r="AS62" s="18"/>
      <c r="AT62" s="18"/>
      <c r="AU62" s="18"/>
      <c r="AV62" s="18"/>
      <c r="AW62" s="18"/>
      <c r="AX62" s="18"/>
      <c r="AY62" s="18"/>
      <c r="AZ62" s="18"/>
      <c r="BA62" s="18"/>
      <c r="BB62" s="18"/>
      <c r="BC62" s="18"/>
      <c r="BD62" s="18"/>
    </row>
    <row r="63" spans="1:56" s="17" customFormat="1" ht="18" customHeight="1" x14ac:dyDescent="0.25">
      <c r="A63" s="24"/>
      <c r="B63" s="25"/>
      <c r="C63" s="25"/>
      <c r="D63" s="25"/>
      <c r="E63" s="25"/>
      <c r="F63" s="25"/>
      <c r="G63" s="25"/>
      <c r="H63" s="25"/>
      <c r="I63" s="25"/>
      <c r="J63" s="25"/>
      <c r="K63" s="25"/>
      <c r="L63" s="25"/>
      <c r="M63" s="25"/>
      <c r="N63" s="25"/>
      <c r="O63" s="25"/>
      <c r="P63" s="25"/>
      <c r="Q63" s="25"/>
      <c r="R63" s="25"/>
      <c r="S63" s="25"/>
      <c r="T63" s="25"/>
      <c r="U63" s="25"/>
      <c r="V63" s="26"/>
      <c r="W63" s="26"/>
      <c r="X63" s="26"/>
      <c r="Y63" s="26"/>
      <c r="Z63" s="26"/>
      <c r="AA63" s="26"/>
      <c r="AB63" s="26"/>
      <c r="AC63" s="27"/>
      <c r="AD63" s="27"/>
      <c r="AE63" s="27"/>
      <c r="AF63" s="27"/>
      <c r="AG63" s="27"/>
      <c r="AH63" s="27"/>
      <c r="AI63" s="28"/>
      <c r="AJ63" s="28"/>
      <c r="AK63" s="26"/>
      <c r="AL63" s="26"/>
      <c r="AM63" s="18"/>
      <c r="AN63" s="18"/>
      <c r="AO63" s="18"/>
      <c r="AP63" s="18"/>
      <c r="AQ63" s="18"/>
      <c r="AR63" s="18"/>
      <c r="AS63" s="18"/>
      <c r="AT63" s="18"/>
      <c r="AU63" s="18"/>
      <c r="AV63" s="18"/>
      <c r="AW63" s="18"/>
      <c r="AX63" s="18"/>
      <c r="AY63" s="18"/>
      <c r="AZ63" s="18"/>
      <c r="BA63" s="18"/>
      <c r="BB63" s="18"/>
      <c r="BC63" s="18"/>
      <c r="BD63" s="18"/>
    </row>
    <row r="64" spans="1:56" s="17" customFormat="1" ht="18" customHeight="1" x14ac:dyDescent="0.25">
      <c r="A64" s="80" t="s">
        <v>37</v>
      </c>
      <c r="B64" s="80"/>
      <c r="C64" s="80"/>
      <c r="D64" s="80"/>
      <c r="E64" s="80"/>
      <c r="F64" s="80"/>
      <c r="G64" s="80"/>
      <c r="H64" s="80"/>
      <c r="I64" s="80"/>
      <c r="J64" s="80"/>
      <c r="K64" s="80"/>
      <c r="L64" s="80"/>
      <c r="M64" s="80"/>
      <c r="N64" s="80"/>
      <c r="O64" s="80"/>
      <c r="P64" s="29"/>
      <c r="Q64" s="29"/>
      <c r="R64" s="29"/>
      <c r="S64" s="29"/>
      <c r="T64" s="29"/>
      <c r="U64" s="29"/>
      <c r="V64" s="29"/>
      <c r="W64" s="29"/>
      <c r="X64" s="29"/>
      <c r="Y64" s="29"/>
      <c r="Z64" s="29"/>
      <c r="AA64" s="29"/>
      <c r="AB64" s="29"/>
      <c r="AC64" s="29"/>
      <c r="AD64" s="29"/>
      <c r="AE64" s="29"/>
      <c r="AF64" s="29"/>
      <c r="AG64" s="29"/>
      <c r="AH64" s="29"/>
      <c r="AI64" s="29"/>
      <c r="AJ64" s="29"/>
      <c r="AK64" s="29"/>
      <c r="AL64" s="29"/>
      <c r="AM64" s="18" t="s">
        <v>96</v>
      </c>
      <c r="AN64" s="18"/>
      <c r="AO64" s="18"/>
      <c r="AP64" s="18"/>
      <c r="AQ64" s="18"/>
      <c r="AR64" s="18"/>
      <c r="AS64" s="18"/>
      <c r="AT64" s="18"/>
      <c r="AU64" s="18"/>
      <c r="AV64" s="18"/>
      <c r="AW64" s="18"/>
      <c r="AX64" s="18"/>
      <c r="AY64" s="18"/>
      <c r="AZ64" s="18"/>
      <c r="BA64" s="18"/>
      <c r="BB64" s="18"/>
      <c r="BC64" s="18"/>
      <c r="BD64" s="18"/>
    </row>
    <row r="65" spans="1:56" s="17" customFormat="1" ht="18" customHeight="1" x14ac:dyDescent="0.25">
      <c r="A65" s="30"/>
      <c r="B65" s="30"/>
      <c r="C65" s="30"/>
      <c r="D65" s="30"/>
      <c r="E65" s="30"/>
      <c r="F65" s="30"/>
      <c r="G65" s="30"/>
      <c r="H65" s="30"/>
      <c r="I65" s="30"/>
      <c r="J65" s="30"/>
      <c r="K65" s="30"/>
      <c r="L65" s="30"/>
      <c r="M65" s="30"/>
      <c r="N65" s="30"/>
      <c r="O65" s="30"/>
      <c r="P65" s="30"/>
      <c r="Q65" s="30"/>
      <c r="R65" s="30"/>
      <c r="S65" s="30"/>
      <c r="T65" s="30"/>
      <c r="U65" s="30"/>
      <c r="V65" s="82" t="s">
        <v>8</v>
      </c>
      <c r="W65" s="82"/>
      <c r="X65" s="82"/>
      <c r="Y65" s="82"/>
      <c r="Z65" s="82"/>
      <c r="AA65" s="82"/>
      <c r="AB65" s="30"/>
      <c r="AC65" s="82" t="s">
        <v>9</v>
      </c>
      <c r="AD65" s="82"/>
      <c r="AE65" s="82"/>
      <c r="AF65" s="82"/>
      <c r="AG65" s="82"/>
      <c r="AH65" s="82"/>
      <c r="AI65" s="83" t="s">
        <v>10</v>
      </c>
      <c r="AJ65" s="83"/>
      <c r="AK65" s="83"/>
      <c r="AL65" s="83"/>
      <c r="AM65" s="17" t="s">
        <v>153</v>
      </c>
    </row>
    <row r="66" spans="1:56" s="17" customFormat="1" ht="18" customHeight="1" thickBot="1" x14ac:dyDescent="0.3">
      <c r="A66" s="30"/>
      <c r="B66" s="30"/>
      <c r="C66" s="30"/>
      <c r="D66" s="30"/>
      <c r="E66" s="30"/>
      <c r="F66" s="30"/>
      <c r="G66" s="30"/>
      <c r="H66" s="30"/>
      <c r="I66" s="30"/>
      <c r="J66" s="30"/>
      <c r="K66" s="30"/>
      <c r="L66" s="30"/>
      <c r="M66" s="30"/>
      <c r="N66" s="30"/>
      <c r="O66" s="30"/>
      <c r="P66" s="30"/>
      <c r="Q66" s="30"/>
      <c r="R66" s="30"/>
      <c r="S66" s="30"/>
      <c r="T66" s="30"/>
      <c r="U66" s="30"/>
      <c r="V66" s="82"/>
      <c r="W66" s="82"/>
      <c r="X66" s="82"/>
      <c r="Y66" s="82"/>
      <c r="Z66" s="82"/>
      <c r="AA66" s="82"/>
      <c r="AB66" s="30"/>
      <c r="AC66" s="82"/>
      <c r="AD66" s="82"/>
      <c r="AE66" s="82"/>
      <c r="AF66" s="82"/>
      <c r="AG66" s="82"/>
      <c r="AH66" s="82"/>
      <c r="AI66" s="83"/>
      <c r="AJ66" s="83"/>
      <c r="AK66" s="83"/>
      <c r="AL66" s="83"/>
      <c r="AO66" s="17" t="s">
        <v>90</v>
      </c>
      <c r="AP66" s="17" t="s">
        <v>91</v>
      </c>
      <c r="AQ66" s="17" t="s">
        <v>92</v>
      </c>
      <c r="AR66" s="17" t="s">
        <v>93</v>
      </c>
    </row>
    <row r="67" spans="1:56" s="18" customFormat="1" ht="19.5" customHeight="1" x14ac:dyDescent="0.25">
      <c r="A67" s="31"/>
      <c r="B67" s="76"/>
      <c r="C67" s="76"/>
      <c r="D67" s="76"/>
      <c r="E67" s="76"/>
      <c r="F67" s="76"/>
      <c r="G67" s="76"/>
      <c r="H67" s="76"/>
      <c r="I67" s="76"/>
      <c r="J67" s="76"/>
      <c r="K67" s="76"/>
      <c r="L67" s="76"/>
      <c r="M67" s="76"/>
      <c r="N67" s="76"/>
      <c r="O67" s="76"/>
      <c r="P67" s="76"/>
      <c r="Q67" s="76"/>
      <c r="R67" s="76"/>
      <c r="S67" s="76"/>
      <c r="T67" s="76"/>
      <c r="U67" s="76"/>
      <c r="V67" s="32">
        <v>1</v>
      </c>
      <c r="W67" s="33">
        <v>2</v>
      </c>
      <c r="X67" s="33">
        <v>3</v>
      </c>
      <c r="Y67" s="33">
        <v>4</v>
      </c>
      <c r="Z67" s="34">
        <v>5</v>
      </c>
      <c r="AA67" s="34" t="s">
        <v>11</v>
      </c>
      <c r="AB67" s="14" t="s">
        <v>12</v>
      </c>
      <c r="AC67" s="32">
        <v>1</v>
      </c>
      <c r="AD67" s="33">
        <v>2</v>
      </c>
      <c r="AE67" s="33">
        <v>3</v>
      </c>
      <c r="AF67" s="33">
        <v>4</v>
      </c>
      <c r="AG67" s="34">
        <v>5</v>
      </c>
      <c r="AH67" s="34" t="s">
        <v>11</v>
      </c>
      <c r="AI67" s="15" t="s">
        <v>13</v>
      </c>
      <c r="AJ67" s="16" t="s">
        <v>14</v>
      </c>
      <c r="AK67" s="16" t="s">
        <v>15</v>
      </c>
      <c r="AL67" s="16" t="s">
        <v>16</v>
      </c>
      <c r="AM67" s="17" t="s">
        <v>94</v>
      </c>
      <c r="AN67" s="17" t="s">
        <v>149</v>
      </c>
      <c r="AO67" s="17">
        <v>44</v>
      </c>
      <c r="AP67" s="17">
        <v>86.3</v>
      </c>
      <c r="AQ67" s="17">
        <v>86.3</v>
      </c>
      <c r="AR67" s="17">
        <v>86.3</v>
      </c>
      <c r="AS67" s="17"/>
      <c r="AT67" s="17"/>
      <c r="AU67" s="17"/>
      <c r="AV67" s="17"/>
      <c r="AW67" s="17"/>
      <c r="AX67" s="17"/>
      <c r="AY67" s="17"/>
      <c r="AZ67" s="17"/>
      <c r="BA67" s="17"/>
      <c r="BB67" s="17"/>
      <c r="BC67" s="17"/>
      <c r="BD67" s="17"/>
    </row>
    <row r="68" spans="1:56" s="17" customFormat="1" ht="18" customHeight="1" x14ac:dyDescent="0.25">
      <c r="A68" s="87"/>
      <c r="B68" s="87"/>
      <c r="C68" s="87"/>
      <c r="D68" s="87"/>
      <c r="E68" s="87"/>
      <c r="F68" s="87"/>
      <c r="G68" s="87"/>
      <c r="H68" s="87"/>
      <c r="I68" s="87"/>
      <c r="J68" s="87"/>
      <c r="K68" s="87"/>
      <c r="L68" s="87"/>
      <c r="M68" s="87"/>
      <c r="N68" s="87"/>
      <c r="O68" s="87"/>
      <c r="P68" s="87"/>
      <c r="Q68" s="87"/>
      <c r="R68" s="87"/>
      <c r="S68" s="87"/>
      <c r="T68" s="87"/>
      <c r="U68" s="84"/>
      <c r="V68" s="87"/>
      <c r="W68" s="87"/>
      <c r="X68" s="87"/>
      <c r="Y68" s="87"/>
      <c r="Z68" s="87"/>
      <c r="AA68" s="87"/>
      <c r="AB68" s="87"/>
      <c r="AC68" s="87"/>
      <c r="AD68" s="87"/>
      <c r="AE68" s="87"/>
      <c r="AF68" s="87"/>
      <c r="AG68" s="87"/>
      <c r="AH68" s="87"/>
      <c r="AI68" s="87"/>
      <c r="AJ68" s="87"/>
      <c r="AK68" s="87"/>
      <c r="AL68" s="87"/>
      <c r="AN68" s="17" t="s">
        <v>80</v>
      </c>
      <c r="AO68" s="17">
        <v>7</v>
      </c>
      <c r="AP68" s="17">
        <v>13.7</v>
      </c>
      <c r="AQ68" s="17">
        <v>13.7</v>
      </c>
      <c r="AR68" s="17">
        <v>100</v>
      </c>
    </row>
    <row r="69" spans="1:56" s="17" customFormat="1" ht="18" customHeight="1" x14ac:dyDescent="0.25">
      <c r="A69" s="19">
        <v>16</v>
      </c>
      <c r="B69" s="74" t="s">
        <v>38</v>
      </c>
      <c r="C69" s="74"/>
      <c r="D69" s="74"/>
      <c r="E69" s="74"/>
      <c r="F69" s="74"/>
      <c r="G69" s="74"/>
      <c r="H69" s="74"/>
      <c r="I69" s="74"/>
      <c r="J69" s="74"/>
      <c r="K69" s="74"/>
      <c r="L69" s="74"/>
      <c r="M69" s="74"/>
      <c r="N69" s="74"/>
      <c r="O69" s="74"/>
      <c r="P69" s="74"/>
      <c r="Q69" s="74"/>
      <c r="R69" s="74"/>
      <c r="S69" s="74"/>
      <c r="T69" s="74"/>
      <c r="U69" s="75"/>
      <c r="V69" s="20">
        <f>+AN17</f>
        <v>1</v>
      </c>
      <c r="W69" s="20">
        <f t="shared" ref="W69:AA84" si="12">+AO17</f>
        <v>6</v>
      </c>
      <c r="X69" s="20">
        <f t="shared" si="12"/>
        <v>26</v>
      </c>
      <c r="Y69" s="20">
        <f t="shared" si="12"/>
        <v>15</v>
      </c>
      <c r="Z69" s="20">
        <f t="shared" si="12"/>
        <v>2</v>
      </c>
      <c r="AA69" s="20">
        <f t="shared" si="12"/>
        <v>1</v>
      </c>
      <c r="AB69" s="21">
        <f>SUM(V69:AA69)</f>
        <v>51</v>
      </c>
      <c r="AC69" s="22">
        <f>V69/$AB69</f>
        <v>1.9607843137254902E-2</v>
      </c>
      <c r="AD69" s="22">
        <f t="shared" ref="AD69:AH84" si="13">W69/$AB69</f>
        <v>0.11764705882352941</v>
      </c>
      <c r="AE69" s="22">
        <f t="shared" si="13"/>
        <v>0.50980392156862742</v>
      </c>
      <c r="AF69" s="22">
        <f t="shared" si="13"/>
        <v>0.29411764705882354</v>
      </c>
      <c r="AG69" s="22">
        <f t="shared" si="13"/>
        <v>3.9215686274509803E-2</v>
      </c>
      <c r="AH69" s="22">
        <f t="shared" si="13"/>
        <v>1.9607843137254902E-2</v>
      </c>
      <c r="AI69" s="69">
        <f t="shared" ref="AI69:AL84" si="14">+BA17</f>
        <v>3.22</v>
      </c>
      <c r="AJ69" s="69">
        <f t="shared" si="14"/>
        <v>0.79</v>
      </c>
      <c r="AK69" s="20">
        <f t="shared" si="14"/>
        <v>3</v>
      </c>
      <c r="AL69" s="20">
        <f t="shared" si="14"/>
        <v>3</v>
      </c>
      <c r="AN69" s="17" t="s">
        <v>89</v>
      </c>
      <c r="AO69" s="17">
        <v>51</v>
      </c>
      <c r="AP69" s="17">
        <v>100</v>
      </c>
      <c r="AQ69" s="17">
        <v>100</v>
      </c>
    </row>
    <row r="70" spans="1:56" s="17" customFormat="1" ht="18" customHeight="1" x14ac:dyDescent="0.25">
      <c r="A70" s="19">
        <v>17</v>
      </c>
      <c r="B70" s="74" t="s">
        <v>39</v>
      </c>
      <c r="C70" s="74"/>
      <c r="D70" s="74"/>
      <c r="E70" s="74"/>
      <c r="F70" s="74"/>
      <c r="G70" s="74"/>
      <c r="H70" s="74"/>
      <c r="I70" s="74"/>
      <c r="J70" s="74"/>
      <c r="K70" s="74"/>
      <c r="L70" s="74"/>
      <c r="M70" s="74"/>
      <c r="N70" s="74"/>
      <c r="O70" s="74"/>
      <c r="P70" s="74"/>
      <c r="Q70" s="74"/>
      <c r="R70" s="74"/>
      <c r="S70" s="74"/>
      <c r="T70" s="74"/>
      <c r="U70" s="75"/>
      <c r="V70" s="20">
        <f t="shared" ref="V70:V84" si="15">+AN18</f>
        <v>3</v>
      </c>
      <c r="W70" s="20">
        <f t="shared" si="12"/>
        <v>15</v>
      </c>
      <c r="X70" s="20">
        <f t="shared" si="12"/>
        <v>23</v>
      </c>
      <c r="Y70" s="20">
        <f t="shared" si="12"/>
        <v>4</v>
      </c>
      <c r="Z70" s="20">
        <f t="shared" si="12"/>
        <v>3</v>
      </c>
      <c r="AA70" s="20">
        <f t="shared" si="12"/>
        <v>3</v>
      </c>
      <c r="AB70" s="21">
        <f t="shared" ref="AB70:AB84" si="16">SUM(V70:AA70)</f>
        <v>51</v>
      </c>
      <c r="AC70" s="22">
        <f t="shared" ref="AC70:AC84" si="17">V70/$AB70</f>
        <v>5.8823529411764705E-2</v>
      </c>
      <c r="AD70" s="22">
        <f t="shared" si="13"/>
        <v>0.29411764705882354</v>
      </c>
      <c r="AE70" s="22">
        <f t="shared" si="13"/>
        <v>0.45098039215686275</v>
      </c>
      <c r="AF70" s="22">
        <f t="shared" si="13"/>
        <v>7.8431372549019607E-2</v>
      </c>
      <c r="AG70" s="22">
        <f t="shared" si="13"/>
        <v>5.8823529411764705E-2</v>
      </c>
      <c r="AH70" s="22">
        <f t="shared" si="13"/>
        <v>5.8823529411764705E-2</v>
      </c>
      <c r="AI70" s="69">
        <f t="shared" si="14"/>
        <v>2.77</v>
      </c>
      <c r="AJ70" s="69">
        <f t="shared" si="14"/>
        <v>0.93</v>
      </c>
      <c r="AK70" s="20">
        <f t="shared" si="14"/>
        <v>3</v>
      </c>
      <c r="AL70" s="20">
        <f t="shared" si="14"/>
        <v>3</v>
      </c>
      <c r="AM70" s="17" t="s">
        <v>157</v>
      </c>
    </row>
    <row r="71" spans="1:56" s="17" customFormat="1" ht="18" customHeight="1" x14ac:dyDescent="0.25">
      <c r="A71" s="19">
        <v>18</v>
      </c>
      <c r="B71" s="74" t="s">
        <v>40</v>
      </c>
      <c r="C71" s="74"/>
      <c r="D71" s="74"/>
      <c r="E71" s="74"/>
      <c r="F71" s="74"/>
      <c r="G71" s="74"/>
      <c r="H71" s="74"/>
      <c r="I71" s="74"/>
      <c r="J71" s="74"/>
      <c r="K71" s="74"/>
      <c r="L71" s="74"/>
      <c r="M71" s="74"/>
      <c r="N71" s="74"/>
      <c r="O71" s="74"/>
      <c r="P71" s="74"/>
      <c r="Q71" s="74"/>
      <c r="R71" s="74"/>
      <c r="S71" s="74"/>
      <c r="T71" s="74"/>
      <c r="U71" s="75"/>
      <c r="V71" s="20">
        <f t="shared" si="15"/>
        <v>0</v>
      </c>
      <c r="W71" s="20">
        <f t="shared" si="12"/>
        <v>8</v>
      </c>
      <c r="X71" s="20">
        <f t="shared" si="12"/>
        <v>9</v>
      </c>
      <c r="Y71" s="20">
        <f t="shared" si="12"/>
        <v>20</v>
      </c>
      <c r="Z71" s="20">
        <f t="shared" si="12"/>
        <v>6</v>
      </c>
      <c r="AA71" s="20">
        <f t="shared" si="12"/>
        <v>8</v>
      </c>
      <c r="AB71" s="21">
        <f t="shared" si="16"/>
        <v>51</v>
      </c>
      <c r="AC71" s="22">
        <f t="shared" si="17"/>
        <v>0</v>
      </c>
      <c r="AD71" s="22">
        <f t="shared" si="13"/>
        <v>0.15686274509803921</v>
      </c>
      <c r="AE71" s="22">
        <f t="shared" si="13"/>
        <v>0.17647058823529413</v>
      </c>
      <c r="AF71" s="22">
        <f t="shared" si="13"/>
        <v>0.39215686274509803</v>
      </c>
      <c r="AG71" s="22">
        <f t="shared" si="13"/>
        <v>0.11764705882352941</v>
      </c>
      <c r="AH71" s="22">
        <f t="shared" si="13"/>
        <v>0.15686274509803921</v>
      </c>
      <c r="AI71" s="69">
        <f t="shared" si="14"/>
        <v>3.56</v>
      </c>
      <c r="AJ71" s="69">
        <f t="shared" si="14"/>
        <v>0.96</v>
      </c>
      <c r="AK71" s="20">
        <f t="shared" si="14"/>
        <v>4</v>
      </c>
      <c r="AL71" s="20">
        <f t="shared" si="14"/>
        <v>4</v>
      </c>
    </row>
    <row r="72" spans="1:56" s="17" customFormat="1" ht="18" customHeight="1" x14ac:dyDescent="0.25">
      <c r="A72" s="19">
        <v>19</v>
      </c>
      <c r="B72" s="74" t="s">
        <v>41</v>
      </c>
      <c r="C72" s="74"/>
      <c r="D72" s="74"/>
      <c r="E72" s="74"/>
      <c r="F72" s="74"/>
      <c r="G72" s="74"/>
      <c r="H72" s="74"/>
      <c r="I72" s="74"/>
      <c r="J72" s="74"/>
      <c r="K72" s="74"/>
      <c r="L72" s="74"/>
      <c r="M72" s="74"/>
      <c r="N72" s="74"/>
      <c r="O72" s="74"/>
      <c r="P72" s="74"/>
      <c r="Q72" s="74"/>
      <c r="R72" s="74"/>
      <c r="S72" s="74"/>
      <c r="T72" s="74"/>
      <c r="U72" s="75"/>
      <c r="V72" s="20">
        <f t="shared" si="15"/>
        <v>0</v>
      </c>
      <c r="W72" s="20">
        <f t="shared" si="12"/>
        <v>6</v>
      </c>
      <c r="X72" s="20">
        <f t="shared" si="12"/>
        <v>20</v>
      </c>
      <c r="Y72" s="20">
        <f t="shared" si="12"/>
        <v>21</v>
      </c>
      <c r="Z72" s="20">
        <f t="shared" si="12"/>
        <v>4</v>
      </c>
      <c r="AA72" s="20">
        <f t="shared" si="12"/>
        <v>0</v>
      </c>
      <c r="AB72" s="21">
        <f t="shared" si="16"/>
        <v>51</v>
      </c>
      <c r="AC72" s="22">
        <f t="shared" si="17"/>
        <v>0</v>
      </c>
      <c r="AD72" s="22">
        <f t="shared" si="13"/>
        <v>0.11764705882352941</v>
      </c>
      <c r="AE72" s="22">
        <f t="shared" si="13"/>
        <v>0.39215686274509803</v>
      </c>
      <c r="AF72" s="22">
        <f t="shared" si="13"/>
        <v>0.41176470588235292</v>
      </c>
      <c r="AG72" s="22">
        <f t="shared" si="13"/>
        <v>7.8431372549019607E-2</v>
      </c>
      <c r="AH72" s="22">
        <f t="shared" si="13"/>
        <v>0</v>
      </c>
      <c r="AI72" s="69">
        <f t="shared" si="14"/>
        <v>3.45</v>
      </c>
      <c r="AJ72" s="69">
        <f t="shared" si="14"/>
        <v>0.81</v>
      </c>
      <c r="AK72" s="20">
        <f t="shared" si="14"/>
        <v>3</v>
      </c>
      <c r="AL72" s="20">
        <f t="shared" si="14"/>
        <v>4</v>
      </c>
      <c r="AM72" s="18"/>
      <c r="AN72" s="18"/>
      <c r="AO72" s="18"/>
      <c r="AP72" s="18"/>
      <c r="AQ72" s="18"/>
      <c r="AR72" s="18"/>
      <c r="AS72" s="18"/>
      <c r="AT72" s="18"/>
      <c r="AU72" s="18"/>
      <c r="AV72" s="18"/>
      <c r="AW72" s="18"/>
      <c r="AX72" s="18"/>
      <c r="AY72" s="18"/>
      <c r="AZ72" s="18"/>
      <c r="BA72" s="18"/>
      <c r="BB72" s="18"/>
      <c r="BC72" s="18"/>
      <c r="BD72" s="18"/>
    </row>
    <row r="73" spans="1:56" s="17" customFormat="1" ht="18" customHeight="1" x14ac:dyDescent="0.25">
      <c r="A73" s="19">
        <v>20</v>
      </c>
      <c r="B73" s="74" t="s">
        <v>42</v>
      </c>
      <c r="C73" s="74"/>
      <c r="D73" s="74"/>
      <c r="E73" s="74"/>
      <c r="F73" s="74"/>
      <c r="G73" s="74"/>
      <c r="H73" s="74"/>
      <c r="I73" s="74"/>
      <c r="J73" s="74"/>
      <c r="K73" s="74"/>
      <c r="L73" s="74"/>
      <c r="M73" s="74"/>
      <c r="N73" s="74"/>
      <c r="O73" s="74"/>
      <c r="P73" s="74"/>
      <c r="Q73" s="74"/>
      <c r="R73" s="74"/>
      <c r="S73" s="74"/>
      <c r="T73" s="74"/>
      <c r="U73" s="75"/>
      <c r="V73" s="20">
        <f t="shared" si="15"/>
        <v>2</v>
      </c>
      <c r="W73" s="20">
        <f t="shared" si="12"/>
        <v>9</v>
      </c>
      <c r="X73" s="20">
        <f t="shared" si="12"/>
        <v>12</v>
      </c>
      <c r="Y73" s="20">
        <f t="shared" si="12"/>
        <v>24</v>
      </c>
      <c r="Z73" s="20">
        <f t="shared" si="12"/>
        <v>4</v>
      </c>
      <c r="AA73" s="20">
        <f t="shared" si="12"/>
        <v>0</v>
      </c>
      <c r="AB73" s="21">
        <f t="shared" si="16"/>
        <v>51</v>
      </c>
      <c r="AC73" s="22">
        <f t="shared" si="17"/>
        <v>3.9215686274509803E-2</v>
      </c>
      <c r="AD73" s="22">
        <f t="shared" si="13"/>
        <v>0.17647058823529413</v>
      </c>
      <c r="AE73" s="22">
        <f t="shared" si="13"/>
        <v>0.23529411764705882</v>
      </c>
      <c r="AF73" s="22">
        <f t="shared" si="13"/>
        <v>0.47058823529411764</v>
      </c>
      <c r="AG73" s="22">
        <f t="shared" si="13"/>
        <v>7.8431372549019607E-2</v>
      </c>
      <c r="AH73" s="22">
        <f t="shared" si="13"/>
        <v>0</v>
      </c>
      <c r="AI73" s="69">
        <f t="shared" si="14"/>
        <v>3.37</v>
      </c>
      <c r="AJ73" s="69">
        <f t="shared" si="14"/>
        <v>1</v>
      </c>
      <c r="AK73" s="20">
        <f t="shared" si="14"/>
        <v>4</v>
      </c>
      <c r="AL73" s="20">
        <f t="shared" si="14"/>
        <v>4</v>
      </c>
    </row>
    <row r="74" spans="1:56" s="17" customFormat="1" ht="18" customHeight="1" x14ac:dyDescent="0.25">
      <c r="A74" s="19">
        <v>21</v>
      </c>
      <c r="B74" s="74" t="s">
        <v>43</v>
      </c>
      <c r="C74" s="74"/>
      <c r="D74" s="74"/>
      <c r="E74" s="74"/>
      <c r="F74" s="74"/>
      <c r="G74" s="74"/>
      <c r="H74" s="74"/>
      <c r="I74" s="74"/>
      <c r="J74" s="74"/>
      <c r="K74" s="74"/>
      <c r="L74" s="74"/>
      <c r="M74" s="74"/>
      <c r="N74" s="74"/>
      <c r="O74" s="74"/>
      <c r="P74" s="74"/>
      <c r="Q74" s="74"/>
      <c r="R74" s="74"/>
      <c r="S74" s="74"/>
      <c r="T74" s="74"/>
      <c r="U74" s="75"/>
      <c r="V74" s="20">
        <f t="shared" si="15"/>
        <v>1</v>
      </c>
      <c r="W74" s="20">
        <f t="shared" si="12"/>
        <v>6</v>
      </c>
      <c r="X74" s="20">
        <f t="shared" si="12"/>
        <v>22</v>
      </c>
      <c r="Y74" s="20">
        <f t="shared" si="12"/>
        <v>15</v>
      </c>
      <c r="Z74" s="20">
        <f t="shared" si="12"/>
        <v>7</v>
      </c>
      <c r="AA74" s="20">
        <f t="shared" si="12"/>
        <v>0</v>
      </c>
      <c r="AB74" s="21">
        <f t="shared" si="16"/>
        <v>51</v>
      </c>
      <c r="AC74" s="22">
        <f t="shared" si="17"/>
        <v>1.9607843137254902E-2</v>
      </c>
      <c r="AD74" s="22">
        <f t="shared" si="13"/>
        <v>0.11764705882352941</v>
      </c>
      <c r="AE74" s="22">
        <f t="shared" si="13"/>
        <v>0.43137254901960786</v>
      </c>
      <c r="AF74" s="22">
        <f t="shared" si="13"/>
        <v>0.29411764705882354</v>
      </c>
      <c r="AG74" s="22">
        <f t="shared" si="13"/>
        <v>0.13725490196078433</v>
      </c>
      <c r="AH74" s="22">
        <f t="shared" si="13"/>
        <v>0</v>
      </c>
      <c r="AI74" s="69">
        <f t="shared" si="14"/>
        <v>3.41</v>
      </c>
      <c r="AJ74" s="69">
        <f t="shared" si="14"/>
        <v>0.94</v>
      </c>
      <c r="AK74" s="20">
        <f t="shared" si="14"/>
        <v>3</v>
      </c>
      <c r="AL74" s="20">
        <f t="shared" si="14"/>
        <v>3</v>
      </c>
      <c r="AM74" s="17" t="s">
        <v>159</v>
      </c>
    </row>
    <row r="75" spans="1:56" s="17" customFormat="1" ht="18" customHeight="1" x14ac:dyDescent="0.25">
      <c r="A75" s="19">
        <v>22</v>
      </c>
      <c r="B75" s="74" t="s">
        <v>44</v>
      </c>
      <c r="C75" s="74"/>
      <c r="D75" s="74"/>
      <c r="E75" s="74"/>
      <c r="F75" s="74"/>
      <c r="G75" s="74"/>
      <c r="H75" s="74"/>
      <c r="I75" s="74"/>
      <c r="J75" s="74"/>
      <c r="K75" s="74"/>
      <c r="L75" s="74"/>
      <c r="M75" s="74"/>
      <c r="N75" s="74"/>
      <c r="O75" s="74"/>
      <c r="P75" s="74"/>
      <c r="Q75" s="74"/>
      <c r="R75" s="74"/>
      <c r="S75" s="74"/>
      <c r="T75" s="74"/>
      <c r="U75" s="75"/>
      <c r="V75" s="20">
        <f t="shared" si="15"/>
        <v>7</v>
      </c>
      <c r="W75" s="20">
        <f t="shared" si="12"/>
        <v>13</v>
      </c>
      <c r="X75" s="20">
        <f t="shared" si="12"/>
        <v>12</v>
      </c>
      <c r="Y75" s="20">
        <f t="shared" si="12"/>
        <v>6</v>
      </c>
      <c r="Z75" s="20">
        <f t="shared" si="12"/>
        <v>4</v>
      </c>
      <c r="AA75" s="20">
        <f t="shared" si="12"/>
        <v>9</v>
      </c>
      <c r="AB75" s="21">
        <f t="shared" si="16"/>
        <v>51</v>
      </c>
      <c r="AC75" s="22">
        <f t="shared" si="17"/>
        <v>0.13725490196078433</v>
      </c>
      <c r="AD75" s="22">
        <f t="shared" si="13"/>
        <v>0.25490196078431371</v>
      </c>
      <c r="AE75" s="22">
        <f t="shared" si="13"/>
        <v>0.23529411764705882</v>
      </c>
      <c r="AF75" s="22">
        <f t="shared" si="13"/>
        <v>0.11764705882352941</v>
      </c>
      <c r="AG75" s="22">
        <f t="shared" si="13"/>
        <v>7.8431372549019607E-2</v>
      </c>
      <c r="AH75" s="22">
        <f t="shared" si="13"/>
        <v>0.17647058823529413</v>
      </c>
      <c r="AI75" s="69">
        <f t="shared" si="14"/>
        <v>2.69</v>
      </c>
      <c r="AJ75" s="69">
        <f t="shared" si="14"/>
        <v>1.2</v>
      </c>
      <c r="AK75" s="20">
        <f t="shared" si="14"/>
        <v>3</v>
      </c>
      <c r="AL75" s="20">
        <f t="shared" si="14"/>
        <v>2</v>
      </c>
      <c r="AO75" s="17" t="s">
        <v>90</v>
      </c>
      <c r="AP75" s="17" t="s">
        <v>91</v>
      </c>
      <c r="AQ75" s="17" t="s">
        <v>92</v>
      </c>
      <c r="AR75" s="17" t="s">
        <v>93</v>
      </c>
    </row>
    <row r="76" spans="1:56" s="5" customFormat="1" ht="16.5" customHeight="1" x14ac:dyDescent="0.25">
      <c r="A76" s="19">
        <v>23</v>
      </c>
      <c r="B76" s="74" t="s">
        <v>45</v>
      </c>
      <c r="C76" s="74"/>
      <c r="D76" s="74"/>
      <c r="E76" s="74"/>
      <c r="F76" s="74"/>
      <c r="G76" s="74"/>
      <c r="H76" s="74"/>
      <c r="I76" s="74"/>
      <c r="J76" s="74"/>
      <c r="K76" s="74"/>
      <c r="L76" s="74"/>
      <c r="M76" s="74"/>
      <c r="N76" s="74"/>
      <c r="O76" s="74"/>
      <c r="P76" s="74"/>
      <c r="Q76" s="74"/>
      <c r="R76" s="74"/>
      <c r="S76" s="74"/>
      <c r="T76" s="74"/>
      <c r="U76" s="75"/>
      <c r="V76" s="20">
        <f t="shared" si="15"/>
        <v>6</v>
      </c>
      <c r="W76" s="20">
        <f t="shared" si="12"/>
        <v>9</v>
      </c>
      <c r="X76" s="20">
        <f t="shared" si="12"/>
        <v>14</v>
      </c>
      <c r="Y76" s="20">
        <f t="shared" si="12"/>
        <v>10</v>
      </c>
      <c r="Z76" s="20">
        <f t="shared" si="12"/>
        <v>6</v>
      </c>
      <c r="AA76" s="20">
        <f t="shared" si="12"/>
        <v>6</v>
      </c>
      <c r="AB76" s="21">
        <f t="shared" si="16"/>
        <v>51</v>
      </c>
      <c r="AC76" s="22">
        <f t="shared" si="17"/>
        <v>0.11764705882352941</v>
      </c>
      <c r="AD76" s="22">
        <f t="shared" si="13"/>
        <v>0.17647058823529413</v>
      </c>
      <c r="AE76" s="22">
        <f t="shared" si="13"/>
        <v>0.27450980392156865</v>
      </c>
      <c r="AF76" s="22">
        <f t="shared" si="13"/>
        <v>0.19607843137254902</v>
      </c>
      <c r="AG76" s="22">
        <f t="shared" si="13"/>
        <v>0.11764705882352941</v>
      </c>
      <c r="AH76" s="22">
        <f t="shared" si="13"/>
        <v>0.11764705882352941</v>
      </c>
      <c r="AI76" s="69">
        <f t="shared" si="14"/>
        <v>3.02</v>
      </c>
      <c r="AJ76" s="69">
        <f t="shared" si="14"/>
        <v>1.23</v>
      </c>
      <c r="AK76" s="20">
        <f t="shared" si="14"/>
        <v>3</v>
      </c>
      <c r="AL76" s="20">
        <f t="shared" si="14"/>
        <v>3</v>
      </c>
      <c r="AM76" s="17" t="s">
        <v>94</v>
      </c>
      <c r="AN76" s="17"/>
      <c r="AO76" s="17">
        <v>41</v>
      </c>
      <c r="AP76" s="17">
        <v>80.400000000000006</v>
      </c>
      <c r="AQ76" s="17">
        <v>80.400000000000006</v>
      </c>
      <c r="AR76" s="17">
        <v>80.400000000000006</v>
      </c>
      <c r="AS76" s="17"/>
      <c r="AT76" s="17"/>
      <c r="AU76" s="17"/>
      <c r="AV76" s="17"/>
      <c r="AW76" s="17"/>
      <c r="AX76" s="17"/>
      <c r="AY76" s="17"/>
      <c r="AZ76" s="17"/>
      <c r="BA76" s="17"/>
      <c r="BB76" s="17"/>
      <c r="BC76" s="17"/>
      <c r="BD76" s="17"/>
    </row>
    <row r="77" spans="1:56" ht="15" customHeight="1" x14ac:dyDescent="0.25">
      <c r="A77" s="19">
        <v>24</v>
      </c>
      <c r="B77" s="74" t="s">
        <v>46</v>
      </c>
      <c r="C77" s="74"/>
      <c r="D77" s="74"/>
      <c r="E77" s="74"/>
      <c r="F77" s="74"/>
      <c r="G77" s="74"/>
      <c r="H77" s="74"/>
      <c r="I77" s="74"/>
      <c r="J77" s="74"/>
      <c r="K77" s="74"/>
      <c r="L77" s="74"/>
      <c r="M77" s="74"/>
      <c r="N77" s="74"/>
      <c r="O77" s="74"/>
      <c r="P77" s="74"/>
      <c r="Q77" s="74"/>
      <c r="R77" s="74"/>
      <c r="S77" s="74"/>
      <c r="T77" s="74"/>
      <c r="U77" s="75"/>
      <c r="V77" s="20">
        <f t="shared" si="15"/>
        <v>10</v>
      </c>
      <c r="W77" s="20">
        <f t="shared" si="12"/>
        <v>14</v>
      </c>
      <c r="X77" s="20">
        <f t="shared" si="12"/>
        <v>13</v>
      </c>
      <c r="Y77" s="20">
        <f t="shared" si="12"/>
        <v>9</v>
      </c>
      <c r="Z77" s="20">
        <f t="shared" si="12"/>
        <v>4</v>
      </c>
      <c r="AA77" s="20">
        <f t="shared" si="12"/>
        <v>1</v>
      </c>
      <c r="AB77" s="21">
        <f t="shared" si="16"/>
        <v>51</v>
      </c>
      <c r="AC77" s="22">
        <f t="shared" si="17"/>
        <v>0.19607843137254902</v>
      </c>
      <c r="AD77" s="22">
        <f t="shared" si="13"/>
        <v>0.27450980392156865</v>
      </c>
      <c r="AE77" s="22">
        <f t="shared" si="13"/>
        <v>0.25490196078431371</v>
      </c>
      <c r="AF77" s="22">
        <f t="shared" si="13"/>
        <v>0.17647058823529413</v>
      </c>
      <c r="AG77" s="22">
        <f t="shared" si="13"/>
        <v>7.8431372549019607E-2</v>
      </c>
      <c r="AH77" s="22">
        <f t="shared" si="13"/>
        <v>1.9607843137254902E-2</v>
      </c>
      <c r="AI77" s="69">
        <f t="shared" si="14"/>
        <v>2.66</v>
      </c>
      <c r="AJ77" s="69">
        <f t="shared" si="14"/>
        <v>1.22</v>
      </c>
      <c r="AK77" s="20">
        <f t="shared" si="14"/>
        <v>3</v>
      </c>
      <c r="AL77" s="20">
        <f t="shared" si="14"/>
        <v>2</v>
      </c>
      <c r="AM77" s="17"/>
      <c r="AN77" s="17" t="s">
        <v>173</v>
      </c>
      <c r="AO77" s="17">
        <v>1</v>
      </c>
      <c r="AP77" s="17">
        <v>2</v>
      </c>
      <c r="AQ77" s="17">
        <v>2</v>
      </c>
      <c r="AR77" s="17">
        <v>82.4</v>
      </c>
      <c r="AS77" s="17"/>
      <c r="AT77" s="17"/>
      <c r="AU77" s="17"/>
      <c r="AV77" s="17"/>
      <c r="AW77" s="17"/>
      <c r="AX77" s="17"/>
      <c r="AY77" s="17"/>
      <c r="AZ77" s="17"/>
      <c r="BA77" s="17"/>
      <c r="BB77" s="17"/>
      <c r="BC77" s="17"/>
      <c r="BD77" s="17"/>
    </row>
    <row r="78" spans="1:56" ht="18.75" customHeight="1" x14ac:dyDescent="0.25">
      <c r="A78" s="19">
        <v>25</v>
      </c>
      <c r="B78" s="74" t="s">
        <v>47</v>
      </c>
      <c r="C78" s="74"/>
      <c r="D78" s="74"/>
      <c r="E78" s="74"/>
      <c r="F78" s="74"/>
      <c r="G78" s="74"/>
      <c r="H78" s="74"/>
      <c r="I78" s="74"/>
      <c r="J78" s="74"/>
      <c r="K78" s="74"/>
      <c r="L78" s="74"/>
      <c r="M78" s="74"/>
      <c r="N78" s="74"/>
      <c r="O78" s="74"/>
      <c r="P78" s="74"/>
      <c r="Q78" s="74"/>
      <c r="R78" s="74"/>
      <c r="S78" s="74"/>
      <c r="T78" s="74"/>
      <c r="U78" s="75"/>
      <c r="V78" s="20">
        <f t="shared" si="15"/>
        <v>0</v>
      </c>
      <c r="W78" s="20">
        <f t="shared" si="12"/>
        <v>2</v>
      </c>
      <c r="X78" s="20">
        <f t="shared" si="12"/>
        <v>8</v>
      </c>
      <c r="Y78" s="20">
        <f t="shared" si="12"/>
        <v>18</v>
      </c>
      <c r="Z78" s="20">
        <f t="shared" si="12"/>
        <v>8</v>
      </c>
      <c r="AA78" s="20">
        <f t="shared" si="12"/>
        <v>15</v>
      </c>
      <c r="AB78" s="21">
        <f t="shared" si="16"/>
        <v>51</v>
      </c>
      <c r="AC78" s="22">
        <f t="shared" si="17"/>
        <v>0</v>
      </c>
      <c r="AD78" s="22">
        <f t="shared" si="13"/>
        <v>3.9215686274509803E-2</v>
      </c>
      <c r="AE78" s="22">
        <f t="shared" si="13"/>
        <v>0.15686274509803921</v>
      </c>
      <c r="AF78" s="22">
        <f t="shared" si="13"/>
        <v>0.35294117647058826</v>
      </c>
      <c r="AG78" s="22">
        <f t="shared" si="13"/>
        <v>0.15686274509803921</v>
      </c>
      <c r="AH78" s="22">
        <f t="shared" si="13"/>
        <v>0.29411764705882354</v>
      </c>
      <c r="AI78" s="69">
        <f t="shared" si="14"/>
        <v>3.89</v>
      </c>
      <c r="AJ78" s="69">
        <f t="shared" si="14"/>
        <v>0.82</v>
      </c>
      <c r="AK78" s="20">
        <f t="shared" si="14"/>
        <v>4</v>
      </c>
      <c r="AL78" s="20">
        <f t="shared" si="14"/>
        <v>4</v>
      </c>
      <c r="AM78" s="17"/>
      <c r="AN78" s="17" t="s">
        <v>174</v>
      </c>
      <c r="AO78" s="17">
        <v>1</v>
      </c>
      <c r="AP78" s="17">
        <v>2</v>
      </c>
      <c r="AQ78" s="17">
        <v>2</v>
      </c>
      <c r="AR78" s="17">
        <v>84.3</v>
      </c>
      <c r="AS78" s="17"/>
      <c r="AT78" s="17"/>
      <c r="AU78" s="17"/>
      <c r="AV78" s="17"/>
      <c r="AW78" s="17"/>
      <c r="AX78" s="17"/>
      <c r="AY78" s="17"/>
      <c r="AZ78" s="17"/>
      <c r="BA78" s="17"/>
      <c r="BB78" s="17"/>
      <c r="BC78" s="17"/>
      <c r="BD78" s="17"/>
    </row>
    <row r="79" spans="1:56" s="17" customFormat="1" ht="15.75" customHeight="1" x14ac:dyDescent="0.25">
      <c r="A79" s="19">
        <v>26</v>
      </c>
      <c r="B79" s="74" t="s">
        <v>48</v>
      </c>
      <c r="C79" s="74"/>
      <c r="D79" s="74"/>
      <c r="E79" s="74"/>
      <c r="F79" s="74"/>
      <c r="G79" s="74"/>
      <c r="H79" s="74"/>
      <c r="I79" s="74"/>
      <c r="J79" s="74"/>
      <c r="K79" s="74"/>
      <c r="L79" s="74"/>
      <c r="M79" s="74"/>
      <c r="N79" s="74"/>
      <c r="O79" s="74"/>
      <c r="P79" s="74"/>
      <c r="Q79" s="74"/>
      <c r="R79" s="74"/>
      <c r="S79" s="74"/>
      <c r="T79" s="74"/>
      <c r="U79" s="75"/>
      <c r="V79" s="20">
        <f t="shared" si="15"/>
        <v>0</v>
      </c>
      <c r="W79" s="20">
        <f t="shared" si="12"/>
        <v>2</v>
      </c>
      <c r="X79" s="20">
        <f t="shared" si="12"/>
        <v>12</v>
      </c>
      <c r="Y79" s="20">
        <f t="shared" si="12"/>
        <v>17</v>
      </c>
      <c r="Z79" s="20">
        <f t="shared" si="12"/>
        <v>9</v>
      </c>
      <c r="AA79" s="20">
        <f t="shared" si="12"/>
        <v>11</v>
      </c>
      <c r="AB79" s="21">
        <f t="shared" si="16"/>
        <v>51</v>
      </c>
      <c r="AC79" s="22">
        <f t="shared" si="17"/>
        <v>0</v>
      </c>
      <c r="AD79" s="22">
        <f t="shared" si="13"/>
        <v>3.9215686274509803E-2</v>
      </c>
      <c r="AE79" s="22">
        <f t="shared" si="13"/>
        <v>0.23529411764705882</v>
      </c>
      <c r="AF79" s="22">
        <f t="shared" si="13"/>
        <v>0.33333333333333331</v>
      </c>
      <c r="AG79" s="22">
        <f t="shared" si="13"/>
        <v>0.17647058823529413</v>
      </c>
      <c r="AH79" s="22">
        <f t="shared" si="13"/>
        <v>0.21568627450980393</v>
      </c>
      <c r="AI79" s="69">
        <f t="shared" si="14"/>
        <v>3.83</v>
      </c>
      <c r="AJ79" s="69">
        <f t="shared" si="14"/>
        <v>0.84</v>
      </c>
      <c r="AK79" s="20">
        <f t="shared" si="14"/>
        <v>4</v>
      </c>
      <c r="AL79" s="20">
        <f t="shared" si="14"/>
        <v>4</v>
      </c>
      <c r="AN79" s="17" t="s">
        <v>175</v>
      </c>
      <c r="AO79" s="17">
        <v>1</v>
      </c>
      <c r="AP79" s="17">
        <v>2</v>
      </c>
      <c r="AQ79" s="17">
        <v>2</v>
      </c>
      <c r="AR79" s="17">
        <v>86.3</v>
      </c>
    </row>
    <row r="80" spans="1:56" s="18" customFormat="1" ht="32.25" customHeight="1" x14ac:dyDescent="0.25">
      <c r="A80" s="19">
        <v>27</v>
      </c>
      <c r="B80" s="74" t="s">
        <v>49</v>
      </c>
      <c r="C80" s="74"/>
      <c r="D80" s="74"/>
      <c r="E80" s="74"/>
      <c r="F80" s="74"/>
      <c r="G80" s="74"/>
      <c r="H80" s="74"/>
      <c r="I80" s="74"/>
      <c r="J80" s="74"/>
      <c r="K80" s="74"/>
      <c r="L80" s="74"/>
      <c r="M80" s="74"/>
      <c r="N80" s="74"/>
      <c r="O80" s="74"/>
      <c r="P80" s="74"/>
      <c r="Q80" s="74"/>
      <c r="R80" s="74"/>
      <c r="S80" s="74"/>
      <c r="T80" s="74"/>
      <c r="U80" s="75"/>
      <c r="V80" s="20">
        <f t="shared" si="15"/>
        <v>1</v>
      </c>
      <c r="W80" s="20">
        <f t="shared" si="12"/>
        <v>5</v>
      </c>
      <c r="X80" s="20">
        <f t="shared" si="12"/>
        <v>9</v>
      </c>
      <c r="Y80" s="20">
        <f t="shared" si="12"/>
        <v>13</v>
      </c>
      <c r="Z80" s="20">
        <f t="shared" si="12"/>
        <v>6</v>
      </c>
      <c r="AA80" s="20">
        <f t="shared" si="12"/>
        <v>17</v>
      </c>
      <c r="AB80" s="21">
        <f t="shared" si="16"/>
        <v>51</v>
      </c>
      <c r="AC80" s="22">
        <f t="shared" si="17"/>
        <v>1.9607843137254902E-2</v>
      </c>
      <c r="AD80" s="22">
        <f t="shared" si="13"/>
        <v>9.8039215686274508E-2</v>
      </c>
      <c r="AE80" s="22">
        <f t="shared" si="13"/>
        <v>0.17647058823529413</v>
      </c>
      <c r="AF80" s="22">
        <f t="shared" si="13"/>
        <v>0.25490196078431371</v>
      </c>
      <c r="AG80" s="22">
        <f t="shared" si="13"/>
        <v>0.11764705882352941</v>
      </c>
      <c r="AH80" s="22">
        <f t="shared" si="13"/>
        <v>0.33333333333333331</v>
      </c>
      <c r="AI80" s="69">
        <f t="shared" si="14"/>
        <v>3.53</v>
      </c>
      <c r="AJ80" s="69">
        <f t="shared" si="14"/>
        <v>1.05</v>
      </c>
      <c r="AK80" s="20">
        <f t="shared" si="14"/>
        <v>4</v>
      </c>
      <c r="AL80" s="20">
        <f t="shared" si="14"/>
        <v>4</v>
      </c>
      <c r="AM80" s="17"/>
      <c r="AN80" s="17" t="s">
        <v>176</v>
      </c>
      <c r="AO80" s="17">
        <v>1</v>
      </c>
      <c r="AP80" s="17">
        <v>2</v>
      </c>
      <c r="AQ80" s="17">
        <v>2</v>
      </c>
      <c r="AR80" s="17">
        <v>88.2</v>
      </c>
      <c r="AS80" s="17"/>
      <c r="AT80" s="17"/>
      <c r="AU80" s="17"/>
      <c r="AV80" s="17"/>
      <c r="AW80" s="17"/>
      <c r="AX80" s="17"/>
      <c r="AY80" s="17"/>
      <c r="AZ80" s="17"/>
      <c r="BA80" s="17"/>
      <c r="BB80" s="17"/>
      <c r="BC80" s="17"/>
      <c r="BD80" s="17"/>
    </row>
    <row r="81" spans="1:56" s="18" customFormat="1" ht="18.75" customHeight="1" x14ac:dyDescent="0.25">
      <c r="A81" s="19">
        <v>28</v>
      </c>
      <c r="B81" s="74" t="s">
        <v>50</v>
      </c>
      <c r="C81" s="74"/>
      <c r="D81" s="74"/>
      <c r="E81" s="74"/>
      <c r="F81" s="74"/>
      <c r="G81" s="74"/>
      <c r="H81" s="74"/>
      <c r="I81" s="74"/>
      <c r="J81" s="74"/>
      <c r="K81" s="74"/>
      <c r="L81" s="74"/>
      <c r="M81" s="74"/>
      <c r="N81" s="74"/>
      <c r="O81" s="74"/>
      <c r="P81" s="74"/>
      <c r="Q81" s="74"/>
      <c r="R81" s="74"/>
      <c r="S81" s="74"/>
      <c r="T81" s="74"/>
      <c r="U81" s="75"/>
      <c r="V81" s="20">
        <f t="shared" si="15"/>
        <v>2</v>
      </c>
      <c r="W81" s="20">
        <f t="shared" si="12"/>
        <v>19</v>
      </c>
      <c r="X81" s="20">
        <f t="shared" si="12"/>
        <v>8</v>
      </c>
      <c r="Y81" s="20">
        <f t="shared" si="12"/>
        <v>11</v>
      </c>
      <c r="Z81" s="20">
        <f t="shared" si="12"/>
        <v>5</v>
      </c>
      <c r="AA81" s="20">
        <f t="shared" si="12"/>
        <v>6</v>
      </c>
      <c r="AB81" s="21">
        <f t="shared" si="16"/>
        <v>51</v>
      </c>
      <c r="AC81" s="22">
        <f t="shared" si="17"/>
        <v>3.9215686274509803E-2</v>
      </c>
      <c r="AD81" s="22">
        <f t="shared" si="13"/>
        <v>0.37254901960784315</v>
      </c>
      <c r="AE81" s="22">
        <f t="shared" si="13"/>
        <v>0.15686274509803921</v>
      </c>
      <c r="AF81" s="22">
        <f t="shared" si="13"/>
        <v>0.21568627450980393</v>
      </c>
      <c r="AG81" s="22">
        <f t="shared" si="13"/>
        <v>9.8039215686274508E-2</v>
      </c>
      <c r="AH81" s="22">
        <f t="shared" si="13"/>
        <v>0.11764705882352941</v>
      </c>
      <c r="AI81" s="69">
        <f t="shared" si="14"/>
        <v>2.96</v>
      </c>
      <c r="AJ81" s="69">
        <f t="shared" si="14"/>
        <v>1.1499999999999999</v>
      </c>
      <c r="AK81" s="20">
        <f t="shared" si="14"/>
        <v>3</v>
      </c>
      <c r="AL81" s="20">
        <f t="shared" si="14"/>
        <v>2</v>
      </c>
      <c r="AM81" s="5"/>
      <c r="AN81" s="5" t="s">
        <v>177</v>
      </c>
      <c r="AO81" s="5">
        <v>1</v>
      </c>
      <c r="AP81" s="5">
        <v>2</v>
      </c>
      <c r="AQ81" s="5">
        <v>2</v>
      </c>
      <c r="AR81" s="5">
        <v>90.2</v>
      </c>
      <c r="AS81" s="5"/>
      <c r="AT81" s="5"/>
      <c r="AU81" s="5"/>
      <c r="AV81" s="5"/>
      <c r="AW81" s="5"/>
      <c r="AX81" s="5"/>
      <c r="AY81" s="5"/>
      <c r="AZ81" s="5"/>
      <c r="BA81" s="5"/>
      <c r="BB81" s="5"/>
      <c r="BC81" s="5"/>
      <c r="BD81" s="5"/>
    </row>
    <row r="82" spans="1:56" s="17" customFormat="1" ht="18" customHeight="1" x14ac:dyDescent="0.25">
      <c r="A82" s="19">
        <v>29</v>
      </c>
      <c r="B82" s="74" t="s">
        <v>51</v>
      </c>
      <c r="C82" s="74"/>
      <c r="D82" s="74"/>
      <c r="E82" s="74"/>
      <c r="F82" s="74"/>
      <c r="G82" s="74"/>
      <c r="H82" s="74"/>
      <c r="I82" s="74"/>
      <c r="J82" s="74"/>
      <c r="K82" s="74"/>
      <c r="L82" s="74"/>
      <c r="M82" s="74"/>
      <c r="N82" s="74"/>
      <c r="O82" s="74"/>
      <c r="P82" s="74"/>
      <c r="Q82" s="74"/>
      <c r="R82" s="74"/>
      <c r="S82" s="74"/>
      <c r="T82" s="74"/>
      <c r="U82" s="75"/>
      <c r="V82" s="20">
        <f t="shared" si="15"/>
        <v>0</v>
      </c>
      <c r="W82" s="20">
        <f t="shared" si="12"/>
        <v>4</v>
      </c>
      <c r="X82" s="20">
        <f t="shared" si="12"/>
        <v>14</v>
      </c>
      <c r="Y82" s="20">
        <f t="shared" si="12"/>
        <v>22</v>
      </c>
      <c r="Z82" s="20">
        <f t="shared" si="12"/>
        <v>9</v>
      </c>
      <c r="AA82" s="20">
        <f t="shared" si="12"/>
        <v>2</v>
      </c>
      <c r="AB82" s="21">
        <f t="shared" si="16"/>
        <v>51</v>
      </c>
      <c r="AC82" s="22">
        <f t="shared" si="17"/>
        <v>0</v>
      </c>
      <c r="AD82" s="22">
        <f t="shared" si="13"/>
        <v>7.8431372549019607E-2</v>
      </c>
      <c r="AE82" s="22">
        <f t="shared" si="13"/>
        <v>0.27450980392156865</v>
      </c>
      <c r="AF82" s="22">
        <f t="shared" si="13"/>
        <v>0.43137254901960786</v>
      </c>
      <c r="AG82" s="22">
        <f t="shared" si="13"/>
        <v>0.17647058823529413</v>
      </c>
      <c r="AH82" s="22">
        <f t="shared" si="13"/>
        <v>3.9215686274509803E-2</v>
      </c>
      <c r="AI82" s="69">
        <f t="shared" si="14"/>
        <v>3.73</v>
      </c>
      <c r="AJ82" s="69">
        <f t="shared" si="14"/>
        <v>0.86</v>
      </c>
      <c r="AK82" s="20">
        <f t="shared" si="14"/>
        <v>4</v>
      </c>
      <c r="AL82" s="20">
        <f t="shared" si="14"/>
        <v>4</v>
      </c>
      <c r="AM82"/>
      <c r="AN82" t="s">
        <v>178</v>
      </c>
      <c r="AO82">
        <v>1</v>
      </c>
      <c r="AP82">
        <v>2</v>
      </c>
      <c r="AQ82">
        <v>2</v>
      </c>
      <c r="AR82">
        <v>92.2</v>
      </c>
      <c r="AS82"/>
      <c r="AT82"/>
      <c r="AU82"/>
      <c r="AV82"/>
      <c r="AW82"/>
      <c r="AX82"/>
      <c r="AY82"/>
      <c r="AZ82"/>
      <c r="BA82"/>
      <c r="BB82"/>
      <c r="BC82"/>
      <c r="BD82"/>
    </row>
    <row r="83" spans="1:56" s="17" customFormat="1" ht="18" customHeight="1" x14ac:dyDescent="0.25">
      <c r="A83" s="19">
        <v>30</v>
      </c>
      <c r="B83" s="74" t="s">
        <v>52</v>
      </c>
      <c r="C83" s="74"/>
      <c r="D83" s="74"/>
      <c r="E83" s="74"/>
      <c r="F83" s="74"/>
      <c r="G83" s="74"/>
      <c r="H83" s="74"/>
      <c r="I83" s="74"/>
      <c r="J83" s="74"/>
      <c r="K83" s="74"/>
      <c r="L83" s="74"/>
      <c r="M83" s="74"/>
      <c r="N83" s="74"/>
      <c r="O83" s="74"/>
      <c r="P83" s="74"/>
      <c r="Q83" s="74"/>
      <c r="R83" s="74"/>
      <c r="S83" s="74"/>
      <c r="T83" s="74"/>
      <c r="U83" s="75"/>
      <c r="V83" s="20">
        <f t="shared" si="15"/>
        <v>0</v>
      </c>
      <c r="W83" s="20">
        <f t="shared" si="12"/>
        <v>3</v>
      </c>
      <c r="X83" s="20">
        <f t="shared" si="12"/>
        <v>9</v>
      </c>
      <c r="Y83" s="20">
        <f t="shared" si="12"/>
        <v>18</v>
      </c>
      <c r="Z83" s="20">
        <f t="shared" si="12"/>
        <v>6</v>
      </c>
      <c r="AA83" s="20">
        <f t="shared" si="12"/>
        <v>15</v>
      </c>
      <c r="AB83" s="21">
        <f t="shared" si="16"/>
        <v>51</v>
      </c>
      <c r="AC83" s="22">
        <f t="shared" si="17"/>
        <v>0</v>
      </c>
      <c r="AD83" s="22">
        <f t="shared" si="13"/>
        <v>5.8823529411764705E-2</v>
      </c>
      <c r="AE83" s="22">
        <f t="shared" si="13"/>
        <v>0.17647058823529413</v>
      </c>
      <c r="AF83" s="22">
        <f t="shared" si="13"/>
        <v>0.35294117647058826</v>
      </c>
      <c r="AG83" s="22">
        <f t="shared" si="13"/>
        <v>0.11764705882352941</v>
      </c>
      <c r="AH83" s="22">
        <f t="shared" si="13"/>
        <v>0.29411764705882354</v>
      </c>
      <c r="AI83" s="69">
        <f t="shared" si="14"/>
        <v>3.75</v>
      </c>
      <c r="AJ83" s="69">
        <f t="shared" si="14"/>
        <v>0.84</v>
      </c>
      <c r="AK83" s="20">
        <f t="shared" si="14"/>
        <v>4</v>
      </c>
      <c r="AL83" s="20">
        <f t="shared" si="14"/>
        <v>4</v>
      </c>
      <c r="AM83"/>
      <c r="AN83" t="s">
        <v>179</v>
      </c>
      <c r="AO83">
        <v>1</v>
      </c>
      <c r="AP83">
        <v>2</v>
      </c>
      <c r="AQ83">
        <v>2</v>
      </c>
      <c r="AR83">
        <v>94.1</v>
      </c>
      <c r="AS83"/>
      <c r="AT83"/>
      <c r="AU83"/>
      <c r="AV83"/>
      <c r="AW83"/>
      <c r="AX83"/>
      <c r="AY83"/>
      <c r="AZ83"/>
      <c r="BA83"/>
      <c r="BB83"/>
      <c r="BC83"/>
      <c r="BD83"/>
    </row>
    <row r="84" spans="1:56" s="17" customFormat="1" ht="18" customHeight="1" x14ac:dyDescent="0.25">
      <c r="A84" s="19">
        <v>31</v>
      </c>
      <c r="B84" s="74" t="s">
        <v>53</v>
      </c>
      <c r="C84" s="74"/>
      <c r="D84" s="74"/>
      <c r="E84" s="74"/>
      <c r="F84" s="74"/>
      <c r="G84" s="74"/>
      <c r="H84" s="74"/>
      <c r="I84" s="74"/>
      <c r="J84" s="74"/>
      <c r="K84" s="74"/>
      <c r="L84" s="74"/>
      <c r="M84" s="74"/>
      <c r="N84" s="74"/>
      <c r="O84" s="74"/>
      <c r="P84" s="74"/>
      <c r="Q84" s="74"/>
      <c r="R84" s="74"/>
      <c r="S84" s="74"/>
      <c r="T84" s="74"/>
      <c r="U84" s="75"/>
      <c r="V84" s="20">
        <f t="shared" si="15"/>
        <v>0</v>
      </c>
      <c r="W84" s="20">
        <f t="shared" si="12"/>
        <v>6</v>
      </c>
      <c r="X84" s="20">
        <f t="shared" si="12"/>
        <v>13</v>
      </c>
      <c r="Y84" s="20">
        <f t="shared" si="12"/>
        <v>22</v>
      </c>
      <c r="Z84" s="20">
        <f t="shared" si="12"/>
        <v>10</v>
      </c>
      <c r="AA84" s="20">
        <f t="shared" si="12"/>
        <v>0</v>
      </c>
      <c r="AB84" s="21">
        <f t="shared" si="16"/>
        <v>51</v>
      </c>
      <c r="AC84" s="22">
        <f t="shared" si="17"/>
        <v>0</v>
      </c>
      <c r="AD84" s="22">
        <f t="shared" si="13"/>
        <v>0.11764705882352941</v>
      </c>
      <c r="AE84" s="22">
        <f t="shared" si="13"/>
        <v>0.25490196078431371</v>
      </c>
      <c r="AF84" s="22">
        <f t="shared" si="13"/>
        <v>0.43137254901960786</v>
      </c>
      <c r="AG84" s="22">
        <f t="shared" si="13"/>
        <v>0.19607843137254902</v>
      </c>
      <c r="AH84" s="22">
        <f t="shared" si="13"/>
        <v>0</v>
      </c>
      <c r="AI84" s="69">
        <f t="shared" si="14"/>
        <v>3.71</v>
      </c>
      <c r="AJ84" s="69">
        <f t="shared" si="14"/>
        <v>0.92</v>
      </c>
      <c r="AK84" s="20">
        <f t="shared" si="14"/>
        <v>4</v>
      </c>
      <c r="AL84" s="20">
        <f t="shared" si="14"/>
        <v>4</v>
      </c>
      <c r="AN84" s="17" t="s">
        <v>180</v>
      </c>
      <c r="AO84" s="17">
        <v>1</v>
      </c>
      <c r="AP84" s="17">
        <v>2</v>
      </c>
      <c r="AQ84" s="17">
        <v>2</v>
      </c>
      <c r="AR84" s="17">
        <v>96.1</v>
      </c>
    </row>
    <row r="85" spans="1:56" s="17" customFormat="1" ht="18" customHeight="1"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18"/>
      <c r="AN85" s="18" t="s">
        <v>181</v>
      </c>
      <c r="AO85" s="18">
        <v>1</v>
      </c>
      <c r="AP85" s="18">
        <v>2</v>
      </c>
      <c r="AQ85" s="18">
        <v>2</v>
      </c>
      <c r="AR85" s="18">
        <v>98</v>
      </c>
      <c r="AS85" s="18"/>
      <c r="AT85" s="18"/>
      <c r="AU85" s="18"/>
      <c r="AV85" s="18"/>
      <c r="AW85" s="18"/>
      <c r="AX85" s="18"/>
      <c r="AY85" s="18"/>
      <c r="AZ85" s="18"/>
      <c r="BA85" s="18"/>
      <c r="BB85" s="18"/>
      <c r="BC85" s="18"/>
      <c r="BD85" s="18"/>
    </row>
    <row r="86" spans="1:56" s="17" customFormat="1" ht="18" customHeight="1"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18"/>
      <c r="AN86" s="18" t="s">
        <v>182</v>
      </c>
      <c r="AO86" s="18">
        <v>1</v>
      </c>
      <c r="AP86" s="18">
        <v>2</v>
      </c>
      <c r="AQ86" s="18">
        <v>2</v>
      </c>
      <c r="AR86" s="18">
        <v>100</v>
      </c>
      <c r="AS86" s="18"/>
      <c r="AT86" s="18"/>
      <c r="AU86" s="18"/>
      <c r="AV86" s="18"/>
      <c r="AW86" s="18"/>
      <c r="AX86" s="18"/>
      <c r="AY86" s="18"/>
      <c r="AZ86" s="18"/>
      <c r="BA86" s="18"/>
      <c r="BB86" s="18"/>
      <c r="BC86" s="18"/>
      <c r="BD86" s="18"/>
    </row>
    <row r="87" spans="1:56" s="17" customFormat="1" ht="18" customHeight="1" x14ac:dyDescent="0.25">
      <c r="A87" s="80" t="s">
        <v>54</v>
      </c>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N87" s="17" t="s">
        <v>89</v>
      </c>
      <c r="AO87" s="17">
        <v>51</v>
      </c>
      <c r="AP87" s="17">
        <v>100</v>
      </c>
      <c r="AQ87" s="17">
        <v>100</v>
      </c>
    </row>
    <row r="88" spans="1:56" s="17" customFormat="1" ht="18" customHeight="1" x14ac:dyDescent="0.25">
      <c r="A88" s="30"/>
      <c r="B88" s="81"/>
      <c r="C88" s="81"/>
      <c r="D88" s="81"/>
      <c r="E88" s="81"/>
      <c r="F88" s="81"/>
      <c r="G88" s="81"/>
      <c r="H88" s="81"/>
      <c r="I88" s="81"/>
      <c r="J88" s="81"/>
      <c r="K88" s="81"/>
      <c r="L88" s="81"/>
      <c r="M88" s="81"/>
      <c r="N88" s="81"/>
      <c r="O88" s="81"/>
      <c r="P88" s="81"/>
      <c r="Q88" s="81"/>
      <c r="R88" s="81"/>
      <c r="S88" s="81"/>
      <c r="T88" s="81"/>
      <c r="U88" s="81"/>
      <c r="V88" s="82" t="s">
        <v>8</v>
      </c>
      <c r="W88" s="82"/>
      <c r="X88" s="82"/>
      <c r="Y88" s="82"/>
      <c r="Z88" s="82"/>
      <c r="AA88" s="82"/>
      <c r="AB88" s="30"/>
      <c r="AC88" s="82" t="s">
        <v>9</v>
      </c>
      <c r="AD88" s="82"/>
      <c r="AE88" s="82"/>
      <c r="AF88" s="82"/>
      <c r="AG88" s="82"/>
      <c r="AH88" s="82"/>
      <c r="AI88" s="83" t="s">
        <v>10</v>
      </c>
      <c r="AJ88" s="83"/>
      <c r="AK88" s="83"/>
      <c r="AL88" s="83"/>
      <c r="AM88" s="17" t="s">
        <v>157</v>
      </c>
    </row>
    <row r="89" spans="1:56" s="17" customFormat="1" ht="18" customHeight="1" thickBot="1" x14ac:dyDescent="0.3">
      <c r="A89" s="30"/>
      <c r="B89" s="81"/>
      <c r="C89" s="81"/>
      <c r="D89" s="81"/>
      <c r="E89" s="81"/>
      <c r="F89" s="81"/>
      <c r="G89" s="81"/>
      <c r="H89" s="81"/>
      <c r="I89" s="81"/>
      <c r="J89" s="81"/>
      <c r="K89" s="81"/>
      <c r="L89" s="81"/>
      <c r="M89" s="81"/>
      <c r="N89" s="81"/>
      <c r="O89" s="81"/>
      <c r="P89" s="81"/>
      <c r="Q89" s="81"/>
      <c r="R89" s="81"/>
      <c r="S89" s="81"/>
      <c r="T89" s="81"/>
      <c r="U89" s="81"/>
      <c r="V89" s="82"/>
      <c r="W89" s="82"/>
      <c r="X89" s="82"/>
      <c r="Y89" s="82"/>
      <c r="Z89" s="82"/>
      <c r="AA89" s="82"/>
      <c r="AB89" s="30"/>
      <c r="AC89" s="82"/>
      <c r="AD89" s="82"/>
      <c r="AE89" s="82"/>
      <c r="AF89" s="82"/>
      <c r="AG89" s="82"/>
      <c r="AH89" s="82"/>
      <c r="AI89" s="83"/>
      <c r="AJ89" s="83"/>
      <c r="AK89" s="83"/>
      <c r="AL89" s="83"/>
    </row>
    <row r="90" spans="1:56" s="17" customFormat="1" ht="18" customHeight="1" x14ac:dyDescent="0.25">
      <c r="A90" s="31"/>
      <c r="B90" s="76"/>
      <c r="C90" s="76"/>
      <c r="D90" s="76"/>
      <c r="E90" s="76"/>
      <c r="F90" s="76"/>
      <c r="G90" s="76"/>
      <c r="H90" s="76"/>
      <c r="I90" s="76"/>
      <c r="J90" s="76"/>
      <c r="K90" s="76"/>
      <c r="L90" s="76"/>
      <c r="M90" s="76"/>
      <c r="N90" s="76"/>
      <c r="O90" s="76"/>
      <c r="P90" s="76"/>
      <c r="Q90" s="76"/>
      <c r="R90" s="76"/>
      <c r="S90" s="76"/>
      <c r="T90" s="76"/>
      <c r="U90" s="76"/>
      <c r="V90" s="32">
        <v>1</v>
      </c>
      <c r="W90" s="33">
        <v>2</v>
      </c>
      <c r="X90" s="33">
        <v>3</v>
      </c>
      <c r="Y90" s="33">
        <v>4</v>
      </c>
      <c r="Z90" s="34">
        <v>5</v>
      </c>
      <c r="AA90" s="34" t="s">
        <v>11</v>
      </c>
      <c r="AB90" s="14" t="s">
        <v>12</v>
      </c>
      <c r="AC90" s="32">
        <v>1</v>
      </c>
      <c r="AD90" s="33">
        <v>2</v>
      </c>
      <c r="AE90" s="33">
        <v>3</v>
      </c>
      <c r="AF90" s="33">
        <v>4</v>
      </c>
      <c r="AG90" s="34">
        <v>5</v>
      </c>
      <c r="AH90" s="34" t="s">
        <v>11</v>
      </c>
      <c r="AI90" s="15" t="s">
        <v>13</v>
      </c>
      <c r="AJ90" s="16" t="s">
        <v>14</v>
      </c>
      <c r="AK90" s="16" t="s">
        <v>15</v>
      </c>
      <c r="AL90" s="16" t="s">
        <v>16</v>
      </c>
    </row>
    <row r="91" spans="1:56" s="17" customFormat="1" ht="18" customHeight="1" x14ac:dyDescent="0.25">
      <c r="A91" s="84"/>
      <c r="B91" s="85"/>
      <c r="C91" s="85"/>
      <c r="D91" s="85"/>
      <c r="E91" s="85"/>
      <c r="F91" s="85"/>
      <c r="G91" s="85"/>
      <c r="H91" s="85"/>
      <c r="I91" s="85"/>
      <c r="J91" s="85"/>
      <c r="K91" s="85"/>
      <c r="L91" s="85"/>
      <c r="M91" s="85"/>
      <c r="N91" s="85"/>
      <c r="O91" s="85"/>
      <c r="P91" s="85"/>
      <c r="Q91" s="85"/>
      <c r="R91" s="85"/>
      <c r="S91" s="85"/>
      <c r="T91" s="85"/>
      <c r="U91" s="86"/>
      <c r="V91" s="36"/>
      <c r="W91" s="37"/>
      <c r="X91" s="37"/>
      <c r="Y91" s="37"/>
      <c r="Z91" s="38"/>
      <c r="AA91" s="39"/>
      <c r="AB91" s="40"/>
      <c r="AC91" s="41"/>
      <c r="AD91" s="42"/>
      <c r="AE91" s="42"/>
      <c r="AF91" s="42"/>
      <c r="AG91" s="43"/>
      <c r="AH91" s="44"/>
      <c r="AI91" s="45"/>
      <c r="AJ91" s="46"/>
      <c r="AK91" s="37"/>
      <c r="AL91" s="37"/>
    </row>
    <row r="92" spans="1:56" s="17" customFormat="1" ht="18" customHeight="1" x14ac:dyDescent="0.25">
      <c r="A92" s="19">
        <v>32</v>
      </c>
      <c r="B92" s="74" t="s">
        <v>55</v>
      </c>
      <c r="C92" s="74"/>
      <c r="D92" s="74"/>
      <c r="E92" s="74"/>
      <c r="F92" s="74"/>
      <c r="G92" s="74"/>
      <c r="H92" s="74"/>
      <c r="I92" s="74"/>
      <c r="J92" s="74"/>
      <c r="K92" s="74"/>
      <c r="L92" s="74"/>
      <c r="M92" s="74"/>
      <c r="N92" s="74"/>
      <c r="O92" s="74"/>
      <c r="P92" s="74"/>
      <c r="Q92" s="74"/>
      <c r="R92" s="74"/>
      <c r="S92" s="74"/>
      <c r="T92" s="74"/>
      <c r="U92" s="75"/>
      <c r="V92" s="20">
        <f>+AN33</f>
        <v>0</v>
      </c>
      <c r="W92" s="20">
        <f t="shared" ref="W92:AA95" si="18">+AO33</f>
        <v>1</v>
      </c>
      <c r="X92" s="20">
        <f t="shared" si="18"/>
        <v>4</v>
      </c>
      <c r="Y92" s="20">
        <f t="shared" si="18"/>
        <v>11</v>
      </c>
      <c r="Z92" s="20">
        <f t="shared" si="18"/>
        <v>25</v>
      </c>
      <c r="AA92" s="20">
        <f t="shared" si="18"/>
        <v>10</v>
      </c>
      <c r="AB92" s="21">
        <f>SUM(V92:AA92)</f>
        <v>51</v>
      </c>
      <c r="AC92" s="22">
        <f>V92/$AB92</f>
        <v>0</v>
      </c>
      <c r="AD92" s="22">
        <f t="shared" ref="AD92:AH95" si="19">W92/$AB92</f>
        <v>1.9607843137254902E-2</v>
      </c>
      <c r="AE92" s="22">
        <f t="shared" si="19"/>
        <v>7.8431372549019607E-2</v>
      </c>
      <c r="AF92" s="22">
        <f t="shared" si="19"/>
        <v>0.21568627450980393</v>
      </c>
      <c r="AG92" s="22">
        <f t="shared" si="19"/>
        <v>0.49019607843137253</v>
      </c>
      <c r="AH92" s="22">
        <f t="shared" si="19"/>
        <v>0.19607843137254902</v>
      </c>
      <c r="AI92" s="69">
        <f t="shared" ref="AI92:AL95" si="20">+BA33</f>
        <v>4.46</v>
      </c>
      <c r="AJ92" s="69">
        <f t="shared" si="20"/>
        <v>0.78</v>
      </c>
      <c r="AK92" s="20">
        <f t="shared" si="20"/>
        <v>5</v>
      </c>
      <c r="AL92" s="20">
        <f t="shared" si="20"/>
        <v>5</v>
      </c>
    </row>
    <row r="93" spans="1:56" s="17" customFormat="1" ht="18" customHeight="1" x14ac:dyDescent="0.25">
      <c r="A93" s="19">
        <v>33</v>
      </c>
      <c r="B93" s="74" t="s">
        <v>56</v>
      </c>
      <c r="C93" s="74"/>
      <c r="D93" s="74"/>
      <c r="E93" s="74"/>
      <c r="F93" s="74"/>
      <c r="G93" s="74"/>
      <c r="H93" s="74"/>
      <c r="I93" s="74"/>
      <c r="J93" s="74"/>
      <c r="K93" s="74"/>
      <c r="L93" s="74"/>
      <c r="M93" s="74"/>
      <c r="N93" s="74"/>
      <c r="O93" s="74"/>
      <c r="P93" s="74"/>
      <c r="Q93" s="74"/>
      <c r="R93" s="74"/>
      <c r="S93" s="74"/>
      <c r="T93" s="74"/>
      <c r="U93" s="75"/>
      <c r="V93" s="20">
        <f t="shared" ref="V93:V95" si="21">+AN34</f>
        <v>0</v>
      </c>
      <c r="W93" s="20">
        <f t="shared" si="18"/>
        <v>3</v>
      </c>
      <c r="X93" s="20">
        <f t="shared" si="18"/>
        <v>3</v>
      </c>
      <c r="Y93" s="20">
        <f t="shared" si="18"/>
        <v>12</v>
      </c>
      <c r="Z93" s="20">
        <f t="shared" si="18"/>
        <v>22</v>
      </c>
      <c r="AA93" s="20">
        <f t="shared" si="18"/>
        <v>11</v>
      </c>
      <c r="AB93" s="21">
        <f t="shared" ref="AB93:AB95" si="22">SUM(V93:AA93)</f>
        <v>51</v>
      </c>
      <c r="AC93" s="22">
        <f t="shared" ref="AC93:AC95" si="23">V93/$AB93</f>
        <v>0</v>
      </c>
      <c r="AD93" s="22">
        <f t="shared" si="19"/>
        <v>5.8823529411764705E-2</v>
      </c>
      <c r="AE93" s="22">
        <f t="shared" si="19"/>
        <v>5.8823529411764705E-2</v>
      </c>
      <c r="AF93" s="22">
        <f t="shared" si="19"/>
        <v>0.23529411764705882</v>
      </c>
      <c r="AG93" s="22">
        <f t="shared" si="19"/>
        <v>0.43137254901960786</v>
      </c>
      <c r="AH93" s="22">
        <f t="shared" si="19"/>
        <v>0.21568627450980393</v>
      </c>
      <c r="AI93" s="69">
        <f t="shared" si="20"/>
        <v>4.32</v>
      </c>
      <c r="AJ93" s="69">
        <f t="shared" si="20"/>
        <v>0.92</v>
      </c>
      <c r="AK93" s="20">
        <f t="shared" si="20"/>
        <v>5</v>
      </c>
      <c r="AL93" s="20">
        <f t="shared" si="20"/>
        <v>5</v>
      </c>
    </row>
    <row r="94" spans="1:56" s="17" customFormat="1" ht="18" customHeight="1" x14ac:dyDescent="0.25">
      <c r="A94" s="19">
        <v>34</v>
      </c>
      <c r="B94" s="74" t="s">
        <v>57</v>
      </c>
      <c r="C94" s="74" t="s">
        <v>58</v>
      </c>
      <c r="D94" s="74" t="s">
        <v>58</v>
      </c>
      <c r="E94" s="74" t="s">
        <v>58</v>
      </c>
      <c r="F94" s="74" t="s">
        <v>58</v>
      </c>
      <c r="G94" s="74" t="s">
        <v>58</v>
      </c>
      <c r="H94" s="74" t="s">
        <v>58</v>
      </c>
      <c r="I94" s="74" t="s">
        <v>58</v>
      </c>
      <c r="J94" s="74" t="s">
        <v>58</v>
      </c>
      <c r="K94" s="74" t="s">
        <v>58</v>
      </c>
      <c r="L94" s="74" t="s">
        <v>58</v>
      </c>
      <c r="M94" s="74" t="s">
        <v>58</v>
      </c>
      <c r="N94" s="74" t="s">
        <v>58</v>
      </c>
      <c r="O94" s="74" t="s">
        <v>58</v>
      </c>
      <c r="P94" s="74" t="s">
        <v>58</v>
      </c>
      <c r="Q94" s="74" t="s">
        <v>58</v>
      </c>
      <c r="R94" s="74" t="s">
        <v>58</v>
      </c>
      <c r="S94" s="74" t="s">
        <v>58</v>
      </c>
      <c r="T94" s="74" t="s">
        <v>58</v>
      </c>
      <c r="U94" s="75" t="s">
        <v>58</v>
      </c>
      <c r="V94" s="20">
        <f t="shared" si="21"/>
        <v>0</v>
      </c>
      <c r="W94" s="20">
        <f t="shared" si="18"/>
        <v>2</v>
      </c>
      <c r="X94" s="20">
        <f t="shared" si="18"/>
        <v>3</v>
      </c>
      <c r="Y94" s="20">
        <f t="shared" si="18"/>
        <v>10</v>
      </c>
      <c r="Z94" s="20">
        <f t="shared" si="18"/>
        <v>22</v>
      </c>
      <c r="AA94" s="20">
        <f t="shared" si="18"/>
        <v>14</v>
      </c>
      <c r="AB94" s="21">
        <f t="shared" si="22"/>
        <v>51</v>
      </c>
      <c r="AC94" s="22">
        <f t="shared" si="23"/>
        <v>0</v>
      </c>
      <c r="AD94" s="22">
        <f t="shared" si="19"/>
        <v>3.9215686274509803E-2</v>
      </c>
      <c r="AE94" s="22">
        <f t="shared" si="19"/>
        <v>5.8823529411764705E-2</v>
      </c>
      <c r="AF94" s="22">
        <f t="shared" si="19"/>
        <v>0.19607843137254902</v>
      </c>
      <c r="AG94" s="22">
        <f t="shared" si="19"/>
        <v>0.43137254901960786</v>
      </c>
      <c r="AH94" s="22">
        <f t="shared" si="19"/>
        <v>0.27450980392156865</v>
      </c>
      <c r="AI94" s="69">
        <f t="shared" si="20"/>
        <v>4.41</v>
      </c>
      <c r="AJ94" s="69">
        <f t="shared" si="20"/>
        <v>0.86</v>
      </c>
      <c r="AK94" s="20">
        <f t="shared" si="20"/>
        <v>5</v>
      </c>
      <c r="AL94" s="20">
        <f t="shared" si="20"/>
        <v>5</v>
      </c>
    </row>
    <row r="95" spans="1:56" s="17" customFormat="1" ht="18" customHeight="1" x14ac:dyDescent="0.25">
      <c r="A95" s="19">
        <v>35</v>
      </c>
      <c r="B95" s="74" t="s">
        <v>59</v>
      </c>
      <c r="C95" s="74" t="s">
        <v>57</v>
      </c>
      <c r="D95" s="74" t="s">
        <v>57</v>
      </c>
      <c r="E95" s="74" t="s">
        <v>57</v>
      </c>
      <c r="F95" s="74" t="s">
        <v>57</v>
      </c>
      <c r="G95" s="74" t="s">
        <v>57</v>
      </c>
      <c r="H95" s="74" t="s">
        <v>57</v>
      </c>
      <c r="I95" s="74" t="s">
        <v>57</v>
      </c>
      <c r="J95" s="74" t="s">
        <v>57</v>
      </c>
      <c r="K95" s="74" t="s">
        <v>57</v>
      </c>
      <c r="L95" s="74" t="s">
        <v>57</v>
      </c>
      <c r="M95" s="74" t="s">
        <v>57</v>
      </c>
      <c r="N95" s="74" t="s">
        <v>57</v>
      </c>
      <c r="O95" s="74" t="s">
        <v>57</v>
      </c>
      <c r="P95" s="74" t="s">
        <v>57</v>
      </c>
      <c r="Q95" s="74" t="s">
        <v>57</v>
      </c>
      <c r="R95" s="74" t="s">
        <v>57</v>
      </c>
      <c r="S95" s="74" t="s">
        <v>57</v>
      </c>
      <c r="T95" s="74" t="s">
        <v>57</v>
      </c>
      <c r="U95" s="75" t="s">
        <v>57</v>
      </c>
      <c r="V95" s="20">
        <f t="shared" si="21"/>
        <v>0</v>
      </c>
      <c r="W95" s="20">
        <f t="shared" si="18"/>
        <v>4</v>
      </c>
      <c r="X95" s="20">
        <f t="shared" si="18"/>
        <v>4</v>
      </c>
      <c r="Y95" s="20">
        <f t="shared" si="18"/>
        <v>15</v>
      </c>
      <c r="Z95" s="20">
        <f t="shared" si="18"/>
        <v>21</v>
      </c>
      <c r="AA95" s="20">
        <f t="shared" si="18"/>
        <v>7</v>
      </c>
      <c r="AB95" s="21">
        <f t="shared" si="22"/>
        <v>51</v>
      </c>
      <c r="AC95" s="22">
        <f t="shared" si="23"/>
        <v>0</v>
      </c>
      <c r="AD95" s="22">
        <f t="shared" si="19"/>
        <v>7.8431372549019607E-2</v>
      </c>
      <c r="AE95" s="22">
        <f t="shared" si="19"/>
        <v>7.8431372549019607E-2</v>
      </c>
      <c r="AF95" s="22">
        <f t="shared" si="19"/>
        <v>0.29411764705882354</v>
      </c>
      <c r="AG95" s="22">
        <f t="shared" si="19"/>
        <v>0.41176470588235292</v>
      </c>
      <c r="AH95" s="22">
        <f t="shared" si="19"/>
        <v>0.13725490196078433</v>
      </c>
      <c r="AI95" s="69">
        <f t="shared" si="20"/>
        <v>4.2</v>
      </c>
      <c r="AJ95" s="69">
        <f t="shared" si="20"/>
        <v>0.95</v>
      </c>
      <c r="AK95" s="20">
        <f t="shared" si="20"/>
        <v>4</v>
      </c>
      <c r="AL95" s="20">
        <f t="shared" si="20"/>
        <v>5</v>
      </c>
    </row>
    <row r="96" spans="1:56" s="17" customFormat="1" ht="18" customHeight="1"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row>
    <row r="97" spans="1:56"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17"/>
      <c r="AN97" s="17"/>
      <c r="AO97" s="17"/>
      <c r="AP97" s="17"/>
      <c r="AQ97" s="17"/>
      <c r="AR97" s="17"/>
      <c r="AS97" s="17"/>
      <c r="AT97" s="17"/>
      <c r="AU97" s="17"/>
      <c r="AV97" s="17"/>
      <c r="AW97" s="17"/>
      <c r="AX97" s="17"/>
      <c r="AY97" s="17"/>
      <c r="AZ97" s="17"/>
      <c r="BA97" s="17"/>
      <c r="BB97" s="17"/>
      <c r="BC97" s="17"/>
      <c r="BD97" s="17"/>
    </row>
    <row r="98" spans="1:56" ht="21" x14ac:dyDescent="0.25">
      <c r="A98" s="80" t="s">
        <v>60</v>
      </c>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17"/>
      <c r="AN98" s="17"/>
      <c r="AO98" s="17"/>
      <c r="AP98" s="17"/>
      <c r="AQ98" s="17"/>
      <c r="AR98" s="17"/>
      <c r="AS98" s="17"/>
      <c r="AT98" s="17"/>
      <c r="AU98" s="17"/>
      <c r="AV98" s="17"/>
      <c r="AW98" s="17"/>
      <c r="AX98" s="17"/>
      <c r="AY98" s="17"/>
      <c r="AZ98" s="17"/>
      <c r="BA98" s="17"/>
      <c r="BB98" s="17"/>
      <c r="BC98" s="17"/>
      <c r="BD98" s="17"/>
    </row>
    <row r="99" spans="1:56" s="35" customFormat="1" ht="20.25" customHeight="1" x14ac:dyDescent="0.25">
      <c r="A99" s="30"/>
      <c r="B99" s="81"/>
      <c r="C99" s="81"/>
      <c r="D99" s="81"/>
      <c r="E99" s="81"/>
      <c r="F99" s="81"/>
      <c r="G99" s="81"/>
      <c r="H99" s="81"/>
      <c r="I99" s="81"/>
      <c r="J99" s="81"/>
      <c r="K99" s="81"/>
      <c r="L99" s="81"/>
      <c r="M99" s="81"/>
      <c r="N99" s="81"/>
      <c r="O99" s="81"/>
      <c r="P99" s="81"/>
      <c r="Q99" s="81"/>
      <c r="R99" s="81"/>
      <c r="S99" s="81"/>
      <c r="T99" s="81"/>
      <c r="U99" s="81"/>
      <c r="V99" s="82" t="s">
        <v>8</v>
      </c>
      <c r="W99" s="82"/>
      <c r="X99" s="82"/>
      <c r="Y99" s="82"/>
      <c r="Z99" s="82"/>
      <c r="AA99" s="82"/>
      <c r="AB99" s="30"/>
      <c r="AC99" s="82" t="s">
        <v>9</v>
      </c>
      <c r="AD99" s="82"/>
      <c r="AE99" s="82"/>
      <c r="AF99" s="82"/>
      <c r="AG99" s="82"/>
      <c r="AH99" s="82"/>
      <c r="AI99" s="83" t="s">
        <v>10</v>
      </c>
      <c r="AJ99" s="83"/>
      <c r="AK99" s="83"/>
      <c r="AL99" s="83"/>
      <c r="AM99" s="17"/>
      <c r="AN99" s="17"/>
      <c r="AO99" s="17"/>
      <c r="AP99" s="17"/>
      <c r="AQ99" s="17"/>
      <c r="AR99" s="17"/>
      <c r="AS99" s="17"/>
      <c r="AT99" s="17"/>
      <c r="AU99" s="17"/>
      <c r="AV99" s="17"/>
      <c r="AW99" s="17"/>
      <c r="AX99" s="17"/>
      <c r="AY99" s="17"/>
      <c r="AZ99" s="17"/>
      <c r="BA99" s="17"/>
      <c r="BB99" s="17"/>
      <c r="BC99" s="17"/>
      <c r="BD99" s="17"/>
    </row>
    <row r="100" spans="1:56" ht="15" customHeight="1" thickBot="1" x14ac:dyDescent="0.3">
      <c r="A100" s="30"/>
      <c r="B100" s="81"/>
      <c r="C100" s="81"/>
      <c r="D100" s="81"/>
      <c r="E100" s="81"/>
      <c r="F100" s="81"/>
      <c r="G100" s="81"/>
      <c r="H100" s="81"/>
      <c r="I100" s="81"/>
      <c r="J100" s="81"/>
      <c r="K100" s="81"/>
      <c r="L100" s="81"/>
      <c r="M100" s="81"/>
      <c r="N100" s="81"/>
      <c r="O100" s="81"/>
      <c r="P100" s="81"/>
      <c r="Q100" s="81"/>
      <c r="R100" s="81"/>
      <c r="S100" s="81"/>
      <c r="T100" s="81"/>
      <c r="U100" s="81"/>
      <c r="V100" s="82"/>
      <c r="W100" s="82"/>
      <c r="X100" s="82"/>
      <c r="Y100" s="82"/>
      <c r="Z100" s="82"/>
      <c r="AA100" s="82"/>
      <c r="AB100" s="30"/>
      <c r="AC100" s="82"/>
      <c r="AD100" s="82"/>
      <c r="AE100" s="82"/>
      <c r="AF100" s="82"/>
      <c r="AG100" s="82"/>
      <c r="AH100" s="82"/>
      <c r="AI100" s="83"/>
      <c r="AJ100" s="83"/>
      <c r="AK100" s="83"/>
      <c r="AL100" s="83"/>
      <c r="AM100" s="17"/>
      <c r="AN100" s="17"/>
      <c r="AO100" s="17"/>
      <c r="AP100" s="17"/>
      <c r="AQ100" s="17"/>
      <c r="AR100" s="17"/>
      <c r="AS100" s="17"/>
      <c r="AT100" s="17"/>
      <c r="AU100" s="17"/>
      <c r="AV100" s="17"/>
      <c r="AW100" s="17"/>
      <c r="AX100" s="17"/>
      <c r="AY100" s="17"/>
      <c r="AZ100" s="17"/>
      <c r="BA100" s="17"/>
      <c r="BB100" s="17"/>
      <c r="BC100" s="17"/>
      <c r="BD100" s="17"/>
    </row>
    <row r="101" spans="1:56" ht="18.75" x14ac:dyDescent="0.25">
      <c r="A101" s="31"/>
      <c r="B101" s="76"/>
      <c r="C101" s="76"/>
      <c r="D101" s="76"/>
      <c r="E101" s="76"/>
      <c r="F101" s="76"/>
      <c r="G101" s="76"/>
      <c r="H101" s="76"/>
      <c r="I101" s="76"/>
      <c r="J101" s="76"/>
      <c r="K101" s="76"/>
      <c r="L101" s="76"/>
      <c r="M101" s="76"/>
      <c r="N101" s="76"/>
      <c r="O101" s="76"/>
      <c r="P101" s="76"/>
      <c r="Q101" s="76"/>
      <c r="R101" s="76"/>
      <c r="S101" s="76"/>
      <c r="T101" s="76"/>
      <c r="U101" s="76"/>
      <c r="V101" s="32">
        <v>1</v>
      </c>
      <c r="W101" s="33">
        <v>2</v>
      </c>
      <c r="X101" s="33">
        <v>3</v>
      </c>
      <c r="Y101" s="33">
        <v>4</v>
      </c>
      <c r="Z101" s="34">
        <v>5</v>
      </c>
      <c r="AA101" s="34" t="s">
        <v>11</v>
      </c>
      <c r="AB101" s="14" t="s">
        <v>12</v>
      </c>
      <c r="AC101" s="32">
        <v>1</v>
      </c>
      <c r="AD101" s="33">
        <v>2</v>
      </c>
      <c r="AE101" s="33">
        <v>3</v>
      </c>
      <c r="AF101" s="33">
        <v>4</v>
      </c>
      <c r="AG101" s="34">
        <v>5</v>
      </c>
      <c r="AH101" s="34" t="s">
        <v>11</v>
      </c>
      <c r="AI101" s="15" t="s">
        <v>13</v>
      </c>
      <c r="AJ101" s="16" t="s">
        <v>14</v>
      </c>
      <c r="AK101" s="16" t="s">
        <v>15</v>
      </c>
      <c r="AL101" s="16" t="s">
        <v>16</v>
      </c>
      <c r="AM101" s="17"/>
      <c r="AN101" s="17"/>
      <c r="AO101" s="17"/>
      <c r="AP101" s="17"/>
      <c r="AQ101" s="17"/>
      <c r="AR101" s="17"/>
      <c r="AS101" s="17"/>
      <c r="AT101" s="17"/>
      <c r="AU101" s="17"/>
      <c r="AV101" s="17"/>
      <c r="AW101" s="17"/>
      <c r="AX101" s="17"/>
      <c r="AY101" s="17"/>
      <c r="AZ101" s="17"/>
      <c r="BA101" s="17"/>
      <c r="BB101" s="17"/>
      <c r="BC101" s="17"/>
      <c r="BD101" s="17"/>
    </row>
    <row r="102" spans="1:56" s="17" customFormat="1" ht="18.75" x14ac:dyDescent="0.25">
      <c r="A102" s="77" t="s">
        <v>61</v>
      </c>
      <c r="B102" s="78"/>
      <c r="C102" s="78"/>
      <c r="D102" s="78"/>
      <c r="E102" s="78"/>
      <c r="F102" s="78"/>
      <c r="G102" s="78"/>
      <c r="H102" s="78"/>
      <c r="I102" s="78"/>
      <c r="J102" s="78"/>
      <c r="K102" s="78"/>
      <c r="L102" s="78"/>
      <c r="M102" s="78"/>
      <c r="N102" s="78"/>
      <c r="O102" s="78"/>
      <c r="P102" s="78"/>
      <c r="Q102" s="78"/>
      <c r="R102" s="78"/>
      <c r="S102" s="78"/>
      <c r="T102" s="78"/>
      <c r="U102" s="79"/>
      <c r="V102" s="36"/>
      <c r="W102" s="37"/>
      <c r="X102" s="37"/>
      <c r="Y102" s="37"/>
      <c r="Z102" s="38"/>
      <c r="AA102" s="39"/>
      <c r="AB102" s="40"/>
      <c r="AC102" s="41"/>
      <c r="AD102" s="42"/>
      <c r="AE102" s="42"/>
      <c r="AF102" s="42"/>
      <c r="AG102" s="43"/>
      <c r="AH102" s="44"/>
      <c r="AI102" s="45"/>
      <c r="AJ102" s="46"/>
      <c r="AK102" s="37"/>
      <c r="AL102" s="37"/>
      <c r="AM102"/>
      <c r="AN102"/>
      <c r="AO102"/>
      <c r="AP102"/>
      <c r="AQ102"/>
      <c r="AR102"/>
      <c r="AS102"/>
      <c r="AT102"/>
      <c r="AU102"/>
      <c r="AV102"/>
      <c r="AW102"/>
      <c r="AX102"/>
      <c r="AY102"/>
      <c r="AZ102"/>
      <c r="BA102"/>
      <c r="BB102"/>
      <c r="BC102"/>
      <c r="BD102"/>
    </row>
    <row r="103" spans="1:56" s="18" customFormat="1" ht="18.75" customHeight="1" x14ac:dyDescent="0.25">
      <c r="A103" s="19">
        <v>36</v>
      </c>
      <c r="B103" s="74" t="s">
        <v>62</v>
      </c>
      <c r="C103" s="74"/>
      <c r="D103" s="74"/>
      <c r="E103" s="74"/>
      <c r="F103" s="74"/>
      <c r="G103" s="74"/>
      <c r="H103" s="74"/>
      <c r="I103" s="74"/>
      <c r="J103" s="74"/>
      <c r="K103" s="74"/>
      <c r="L103" s="74"/>
      <c r="M103" s="74"/>
      <c r="N103" s="74"/>
      <c r="O103" s="74"/>
      <c r="P103" s="74"/>
      <c r="Q103" s="74"/>
      <c r="R103" s="74"/>
      <c r="S103" s="74"/>
      <c r="T103" s="74"/>
      <c r="U103" s="75"/>
      <c r="V103" s="20">
        <f>+AN37</f>
        <v>1</v>
      </c>
      <c r="W103" s="20">
        <f t="shared" ref="W103:AA104" si="24">+AO37</f>
        <v>1</v>
      </c>
      <c r="X103" s="20">
        <f t="shared" si="24"/>
        <v>6</v>
      </c>
      <c r="Y103" s="20">
        <f t="shared" si="24"/>
        <v>16</v>
      </c>
      <c r="Z103" s="20">
        <f t="shared" si="24"/>
        <v>23</v>
      </c>
      <c r="AA103" s="20">
        <f t="shared" si="24"/>
        <v>4</v>
      </c>
      <c r="AB103" s="21">
        <f>SUM(V103:AA103)</f>
        <v>51</v>
      </c>
      <c r="AC103" s="22">
        <f>V103/$AB103</f>
        <v>1.9607843137254902E-2</v>
      </c>
      <c r="AD103" s="22">
        <f t="shared" ref="AD103:AH104" si="25">W103/$AB103</f>
        <v>1.9607843137254902E-2</v>
      </c>
      <c r="AE103" s="22">
        <f t="shared" si="25"/>
        <v>0.11764705882352941</v>
      </c>
      <c r="AF103" s="22">
        <f t="shared" si="25"/>
        <v>0.31372549019607843</v>
      </c>
      <c r="AG103" s="22">
        <f t="shared" si="25"/>
        <v>0.45098039215686275</v>
      </c>
      <c r="AH103" s="22">
        <f t="shared" si="25"/>
        <v>7.8431372549019607E-2</v>
      </c>
      <c r="AI103" s="69">
        <f t="shared" ref="AI103:AL104" si="26">+BA37</f>
        <v>4.26</v>
      </c>
      <c r="AJ103" s="69">
        <f t="shared" si="26"/>
        <v>0.92</v>
      </c>
      <c r="AK103" s="20">
        <f t="shared" si="26"/>
        <v>4</v>
      </c>
      <c r="AL103" s="20">
        <f t="shared" si="26"/>
        <v>5</v>
      </c>
      <c r="AM103"/>
      <c r="AN103"/>
      <c r="AO103"/>
      <c r="AP103"/>
      <c r="AQ103"/>
      <c r="AR103"/>
      <c r="AS103"/>
      <c r="AT103"/>
      <c r="AU103"/>
      <c r="AV103"/>
      <c r="AW103"/>
      <c r="AX103"/>
      <c r="AY103"/>
      <c r="AZ103"/>
      <c r="BA103"/>
      <c r="BB103"/>
      <c r="BC103"/>
      <c r="BD103"/>
    </row>
    <row r="104" spans="1:56" s="17" customFormat="1" ht="18" customHeight="1" x14ac:dyDescent="0.25">
      <c r="A104" s="19">
        <v>37</v>
      </c>
      <c r="B104" s="74" t="s">
        <v>63</v>
      </c>
      <c r="C104" s="74"/>
      <c r="D104" s="74"/>
      <c r="E104" s="74"/>
      <c r="F104" s="74"/>
      <c r="G104" s="74"/>
      <c r="H104" s="74"/>
      <c r="I104" s="74"/>
      <c r="J104" s="74"/>
      <c r="K104" s="74"/>
      <c r="L104" s="74"/>
      <c r="M104" s="74"/>
      <c r="N104" s="74"/>
      <c r="O104" s="74"/>
      <c r="P104" s="74"/>
      <c r="Q104" s="74"/>
      <c r="R104" s="74"/>
      <c r="S104" s="74"/>
      <c r="T104" s="74"/>
      <c r="U104" s="75"/>
      <c r="V104" s="20">
        <f>+AN38</f>
        <v>1</v>
      </c>
      <c r="W104" s="20">
        <f t="shared" si="24"/>
        <v>1</v>
      </c>
      <c r="X104" s="20">
        <f t="shared" si="24"/>
        <v>5</v>
      </c>
      <c r="Y104" s="20">
        <f t="shared" si="24"/>
        <v>20</v>
      </c>
      <c r="Z104" s="20">
        <f t="shared" si="24"/>
        <v>22</v>
      </c>
      <c r="AA104" s="20">
        <f t="shared" si="24"/>
        <v>2</v>
      </c>
      <c r="AB104" s="21">
        <f t="shared" ref="AB104:AB114" si="27">SUM(V104:AA104)</f>
        <v>51</v>
      </c>
      <c r="AC104" s="22">
        <f>V104/$AB104</f>
        <v>1.9607843137254902E-2</v>
      </c>
      <c r="AD104" s="22">
        <f t="shared" si="25"/>
        <v>1.9607843137254902E-2</v>
      </c>
      <c r="AE104" s="22">
        <f t="shared" si="25"/>
        <v>9.8039215686274508E-2</v>
      </c>
      <c r="AF104" s="22">
        <f t="shared" si="25"/>
        <v>0.39215686274509803</v>
      </c>
      <c r="AG104" s="22">
        <f t="shared" si="25"/>
        <v>0.43137254901960786</v>
      </c>
      <c r="AH104" s="22">
        <f t="shared" si="25"/>
        <v>3.9215686274509803E-2</v>
      </c>
      <c r="AI104" s="69">
        <f t="shared" si="26"/>
        <v>4.24</v>
      </c>
      <c r="AJ104" s="69">
        <f t="shared" si="26"/>
        <v>0.88</v>
      </c>
      <c r="AK104" s="20">
        <f t="shared" si="26"/>
        <v>4</v>
      </c>
      <c r="AL104" s="20">
        <f t="shared" si="26"/>
        <v>5</v>
      </c>
      <c r="AM104" s="35"/>
      <c r="AN104" s="35"/>
      <c r="AO104" s="35"/>
      <c r="AP104" s="35"/>
      <c r="AQ104" s="35"/>
      <c r="AR104" s="35"/>
      <c r="AS104" s="35"/>
      <c r="AT104" s="35"/>
      <c r="AU104" s="35"/>
      <c r="AV104" s="35"/>
      <c r="AW104" s="35"/>
      <c r="AX104" s="35"/>
      <c r="AY104" s="35"/>
      <c r="AZ104" s="35"/>
      <c r="BA104" s="35"/>
      <c r="BB104" s="35"/>
      <c r="BC104" s="35"/>
      <c r="BD104" s="35"/>
    </row>
    <row r="105" spans="1:56" s="17" customFormat="1" ht="18" customHeight="1" x14ac:dyDescent="0.25">
      <c r="A105" s="77" t="s">
        <v>64</v>
      </c>
      <c r="B105" s="78"/>
      <c r="C105" s="78"/>
      <c r="D105" s="78"/>
      <c r="E105" s="78"/>
      <c r="F105" s="78"/>
      <c r="G105" s="78"/>
      <c r="H105" s="78"/>
      <c r="I105" s="78"/>
      <c r="J105" s="78"/>
      <c r="K105" s="78"/>
      <c r="L105" s="78"/>
      <c r="M105" s="78"/>
      <c r="N105" s="78"/>
      <c r="O105" s="78"/>
      <c r="P105" s="78"/>
      <c r="Q105" s="78"/>
      <c r="R105" s="78"/>
      <c r="S105" s="78"/>
      <c r="T105" s="78"/>
      <c r="U105" s="79"/>
      <c r="V105" s="36"/>
      <c r="W105" s="37"/>
      <c r="X105" s="37"/>
      <c r="Y105" s="37"/>
      <c r="Z105" s="38"/>
      <c r="AA105" s="39"/>
      <c r="AB105" s="39"/>
      <c r="AC105" s="41"/>
      <c r="AD105" s="42"/>
      <c r="AE105" s="42"/>
      <c r="AF105" s="42"/>
      <c r="AG105" s="43"/>
      <c r="AH105" s="44"/>
      <c r="AI105" s="72"/>
      <c r="AJ105" s="72"/>
      <c r="AK105" s="39"/>
      <c r="AL105" s="39"/>
      <c r="AM105"/>
      <c r="AN105"/>
      <c r="AO105"/>
      <c r="AP105"/>
      <c r="AQ105"/>
      <c r="AR105"/>
      <c r="AS105"/>
      <c r="AT105"/>
      <c r="AU105"/>
      <c r="AV105"/>
      <c r="AW105"/>
      <c r="AX105"/>
      <c r="AY105"/>
      <c r="AZ105"/>
      <c r="BA105"/>
      <c r="BB105"/>
      <c r="BC105"/>
      <c r="BD105"/>
    </row>
    <row r="106" spans="1:56" s="17" customFormat="1" ht="18" customHeight="1" x14ac:dyDescent="0.25">
      <c r="A106" s="19">
        <v>38</v>
      </c>
      <c r="B106" s="74" t="s">
        <v>150</v>
      </c>
      <c r="C106" s="74" t="s">
        <v>66</v>
      </c>
      <c r="D106" s="74" t="s">
        <v>66</v>
      </c>
      <c r="E106" s="74" t="s">
        <v>66</v>
      </c>
      <c r="F106" s="74" t="s">
        <v>66</v>
      </c>
      <c r="G106" s="74" t="s">
        <v>66</v>
      </c>
      <c r="H106" s="74" t="s">
        <v>66</v>
      </c>
      <c r="I106" s="74" t="s">
        <v>66</v>
      </c>
      <c r="J106" s="74" t="s">
        <v>66</v>
      </c>
      <c r="K106" s="74" t="s">
        <v>66</v>
      </c>
      <c r="L106" s="74" t="s">
        <v>66</v>
      </c>
      <c r="M106" s="74" t="s">
        <v>66</v>
      </c>
      <c r="N106" s="74" t="s">
        <v>66</v>
      </c>
      <c r="O106" s="74" t="s">
        <v>66</v>
      </c>
      <c r="P106" s="74" t="s">
        <v>66</v>
      </c>
      <c r="Q106" s="74" t="s">
        <v>66</v>
      </c>
      <c r="R106" s="74" t="s">
        <v>66</v>
      </c>
      <c r="S106" s="74" t="s">
        <v>66</v>
      </c>
      <c r="T106" s="74" t="s">
        <v>66</v>
      </c>
      <c r="U106" s="75" t="s">
        <v>66</v>
      </c>
      <c r="V106" s="20">
        <f>+AN39</f>
        <v>1</v>
      </c>
      <c r="W106" s="20">
        <f t="shared" ref="W106:AA114" si="28">+AO39</f>
        <v>1</v>
      </c>
      <c r="X106" s="20">
        <f t="shared" si="28"/>
        <v>1</v>
      </c>
      <c r="Y106" s="20">
        <f t="shared" si="28"/>
        <v>13</v>
      </c>
      <c r="Z106" s="20">
        <f t="shared" si="28"/>
        <v>10</v>
      </c>
      <c r="AA106" s="20">
        <f t="shared" si="28"/>
        <v>25</v>
      </c>
      <c r="AB106" s="21">
        <f t="shared" si="27"/>
        <v>51</v>
      </c>
      <c r="AC106" s="22">
        <f>V106/$AB106</f>
        <v>1.9607843137254902E-2</v>
      </c>
      <c r="AD106" s="22">
        <f t="shared" ref="AD106:AH114" si="29">W106/$AB106</f>
        <v>1.9607843137254902E-2</v>
      </c>
      <c r="AE106" s="22">
        <f t="shared" si="29"/>
        <v>1.9607843137254902E-2</v>
      </c>
      <c r="AF106" s="22">
        <f t="shared" si="29"/>
        <v>0.25490196078431371</v>
      </c>
      <c r="AG106" s="22">
        <f t="shared" si="29"/>
        <v>0.19607843137254902</v>
      </c>
      <c r="AH106" s="22">
        <f t="shared" si="29"/>
        <v>0.49019607843137253</v>
      </c>
      <c r="AI106" s="69">
        <f t="shared" ref="AI106:AI114" si="30">+BA39</f>
        <v>4.1500000000000004</v>
      </c>
      <c r="AJ106" s="69">
        <f t="shared" ref="AJ106:AJ114" si="31">+BB39</f>
        <v>0.97</v>
      </c>
      <c r="AK106" s="20">
        <f t="shared" ref="AK106:AK114" si="32">+BC39</f>
        <v>4</v>
      </c>
      <c r="AL106" s="20">
        <f t="shared" ref="AL106:AL114" si="33">+BD39</f>
        <v>4</v>
      </c>
      <c r="AM106"/>
      <c r="AN106"/>
      <c r="AO106"/>
      <c r="AP106"/>
      <c r="AQ106"/>
      <c r="AR106"/>
      <c r="AS106"/>
      <c r="AT106"/>
      <c r="AU106"/>
      <c r="AV106"/>
      <c r="AW106"/>
      <c r="AX106"/>
      <c r="AY106"/>
      <c r="AZ106"/>
      <c r="BA106"/>
      <c r="BB106"/>
      <c r="BC106"/>
      <c r="BD106"/>
    </row>
    <row r="107" spans="1:56" s="17" customFormat="1" ht="18" customHeight="1" x14ac:dyDescent="0.25">
      <c r="A107" s="19">
        <v>39</v>
      </c>
      <c r="B107" s="74" t="s">
        <v>65</v>
      </c>
      <c r="C107" s="74" t="s">
        <v>66</v>
      </c>
      <c r="D107" s="74" t="s">
        <v>66</v>
      </c>
      <c r="E107" s="74" t="s">
        <v>66</v>
      </c>
      <c r="F107" s="74" t="s">
        <v>66</v>
      </c>
      <c r="G107" s="74" t="s">
        <v>66</v>
      </c>
      <c r="H107" s="74" t="s">
        <v>66</v>
      </c>
      <c r="I107" s="74" t="s">
        <v>66</v>
      </c>
      <c r="J107" s="74" t="s">
        <v>66</v>
      </c>
      <c r="K107" s="74" t="s">
        <v>66</v>
      </c>
      <c r="L107" s="74" t="s">
        <v>66</v>
      </c>
      <c r="M107" s="74" t="s">
        <v>66</v>
      </c>
      <c r="N107" s="74" t="s">
        <v>66</v>
      </c>
      <c r="O107" s="74" t="s">
        <v>66</v>
      </c>
      <c r="P107" s="74" t="s">
        <v>66</v>
      </c>
      <c r="Q107" s="74" t="s">
        <v>66</v>
      </c>
      <c r="R107" s="74" t="s">
        <v>66</v>
      </c>
      <c r="S107" s="74" t="s">
        <v>66</v>
      </c>
      <c r="T107" s="74" t="s">
        <v>66</v>
      </c>
      <c r="U107" s="75" t="s">
        <v>66</v>
      </c>
      <c r="V107" s="20">
        <f t="shared" ref="V107:V114" si="34">+AN40</f>
        <v>0</v>
      </c>
      <c r="W107" s="20">
        <f t="shared" si="28"/>
        <v>0</v>
      </c>
      <c r="X107" s="20">
        <f t="shared" si="28"/>
        <v>3</v>
      </c>
      <c r="Y107" s="20">
        <f t="shared" si="28"/>
        <v>13</v>
      </c>
      <c r="Z107" s="20">
        <f t="shared" si="28"/>
        <v>34</v>
      </c>
      <c r="AA107" s="20">
        <f t="shared" si="28"/>
        <v>1</v>
      </c>
      <c r="AB107" s="21">
        <f t="shared" ref="AB107" si="35">SUM(V107:AA107)</f>
        <v>51</v>
      </c>
      <c r="AC107" s="22">
        <f>V107/$AB107</f>
        <v>0</v>
      </c>
      <c r="AD107" s="22">
        <f t="shared" ref="AD107" si="36">W107/$AB107</f>
        <v>0</v>
      </c>
      <c r="AE107" s="22">
        <f t="shared" ref="AE107" si="37">X107/$AB107</f>
        <v>5.8823529411764705E-2</v>
      </c>
      <c r="AF107" s="22">
        <f t="shared" ref="AF107" si="38">Y107/$AB107</f>
        <v>0.25490196078431371</v>
      </c>
      <c r="AG107" s="22">
        <f t="shared" ref="AG107" si="39">Z107/$AB107</f>
        <v>0.66666666666666663</v>
      </c>
      <c r="AH107" s="22">
        <f t="shared" ref="AH107" si="40">AA107/$AB107</f>
        <v>1.9607843137254902E-2</v>
      </c>
      <c r="AI107" s="69">
        <f t="shared" si="30"/>
        <v>4.62</v>
      </c>
      <c r="AJ107" s="69">
        <f t="shared" si="31"/>
        <v>0.6</v>
      </c>
      <c r="AK107" s="20">
        <f t="shared" si="32"/>
        <v>5</v>
      </c>
      <c r="AL107" s="20">
        <f t="shared" si="33"/>
        <v>5</v>
      </c>
    </row>
    <row r="108" spans="1:56" ht="18.75" x14ac:dyDescent="0.25">
      <c r="A108" s="19">
        <v>40</v>
      </c>
      <c r="B108" s="74" t="s">
        <v>67</v>
      </c>
      <c r="C108" s="74" t="s">
        <v>68</v>
      </c>
      <c r="D108" s="74" t="s">
        <v>68</v>
      </c>
      <c r="E108" s="74" t="s">
        <v>68</v>
      </c>
      <c r="F108" s="74" t="s">
        <v>68</v>
      </c>
      <c r="G108" s="74" t="s">
        <v>68</v>
      </c>
      <c r="H108" s="74" t="s">
        <v>68</v>
      </c>
      <c r="I108" s="74" t="s">
        <v>68</v>
      </c>
      <c r="J108" s="74" t="s">
        <v>68</v>
      </c>
      <c r="K108" s="74" t="s">
        <v>68</v>
      </c>
      <c r="L108" s="74" t="s">
        <v>68</v>
      </c>
      <c r="M108" s="74" t="s">
        <v>68</v>
      </c>
      <c r="N108" s="74" t="s">
        <v>68</v>
      </c>
      <c r="O108" s="74" t="s">
        <v>68</v>
      </c>
      <c r="P108" s="74" t="s">
        <v>68</v>
      </c>
      <c r="Q108" s="74" t="s">
        <v>68</v>
      </c>
      <c r="R108" s="74" t="s">
        <v>68</v>
      </c>
      <c r="S108" s="74" t="s">
        <v>68</v>
      </c>
      <c r="T108" s="74" t="s">
        <v>68</v>
      </c>
      <c r="U108" s="75" t="s">
        <v>68</v>
      </c>
      <c r="V108" s="20">
        <f t="shared" si="34"/>
        <v>0</v>
      </c>
      <c r="W108" s="20">
        <f t="shared" si="28"/>
        <v>0</v>
      </c>
      <c r="X108" s="20">
        <f t="shared" si="28"/>
        <v>0</v>
      </c>
      <c r="Y108" s="20">
        <f t="shared" si="28"/>
        <v>14</v>
      </c>
      <c r="Z108" s="20">
        <f t="shared" si="28"/>
        <v>36</v>
      </c>
      <c r="AA108" s="20">
        <f t="shared" si="28"/>
        <v>1</v>
      </c>
      <c r="AB108" s="21">
        <f t="shared" si="27"/>
        <v>51</v>
      </c>
      <c r="AC108" s="22">
        <f t="shared" ref="AC108:AC114" si="41">V108/$AB108</f>
        <v>0</v>
      </c>
      <c r="AD108" s="22">
        <f t="shared" si="29"/>
        <v>0</v>
      </c>
      <c r="AE108" s="22">
        <f t="shared" si="29"/>
        <v>0</v>
      </c>
      <c r="AF108" s="22">
        <f t="shared" si="29"/>
        <v>0.27450980392156865</v>
      </c>
      <c r="AG108" s="22">
        <f t="shared" si="29"/>
        <v>0.70588235294117652</v>
      </c>
      <c r="AH108" s="22">
        <f t="shared" si="29"/>
        <v>1.9607843137254902E-2</v>
      </c>
      <c r="AI108" s="69">
        <f t="shared" si="30"/>
        <v>4.72</v>
      </c>
      <c r="AJ108" s="69">
        <f t="shared" si="31"/>
        <v>0.45</v>
      </c>
      <c r="AK108" s="20">
        <f t="shared" si="32"/>
        <v>5</v>
      </c>
      <c r="AL108" s="20">
        <f t="shared" si="33"/>
        <v>5</v>
      </c>
      <c r="AM108" s="18"/>
      <c r="AN108" s="18"/>
      <c r="AO108" s="18"/>
      <c r="AP108" s="18"/>
      <c r="AQ108" s="18"/>
      <c r="AR108" s="18"/>
      <c r="AS108" s="18"/>
      <c r="AT108" s="18"/>
      <c r="AU108" s="18"/>
      <c r="AV108" s="18"/>
      <c r="AW108" s="18"/>
      <c r="AX108" s="18"/>
      <c r="AY108" s="18"/>
      <c r="AZ108" s="18"/>
      <c r="BA108" s="18"/>
      <c r="BB108" s="18"/>
      <c r="BC108" s="18"/>
      <c r="BD108" s="18"/>
    </row>
    <row r="109" spans="1:56" ht="18.75" x14ac:dyDescent="0.25">
      <c r="A109" s="19">
        <v>41</v>
      </c>
      <c r="B109" s="74" t="s">
        <v>69</v>
      </c>
      <c r="C109" s="74" t="s">
        <v>70</v>
      </c>
      <c r="D109" s="74" t="s">
        <v>70</v>
      </c>
      <c r="E109" s="74" t="s">
        <v>70</v>
      </c>
      <c r="F109" s="74" t="s">
        <v>70</v>
      </c>
      <c r="G109" s="74" t="s">
        <v>70</v>
      </c>
      <c r="H109" s="74" t="s">
        <v>70</v>
      </c>
      <c r="I109" s="74" t="s">
        <v>70</v>
      </c>
      <c r="J109" s="74" t="s">
        <v>70</v>
      </c>
      <c r="K109" s="74" t="s">
        <v>70</v>
      </c>
      <c r="L109" s="74" t="s">
        <v>70</v>
      </c>
      <c r="M109" s="74" t="s">
        <v>70</v>
      </c>
      <c r="N109" s="74" t="s">
        <v>70</v>
      </c>
      <c r="O109" s="74" t="s">
        <v>70</v>
      </c>
      <c r="P109" s="74" t="s">
        <v>70</v>
      </c>
      <c r="Q109" s="74" t="s">
        <v>70</v>
      </c>
      <c r="R109" s="74" t="s">
        <v>70</v>
      </c>
      <c r="S109" s="74" t="s">
        <v>70</v>
      </c>
      <c r="T109" s="74" t="s">
        <v>70</v>
      </c>
      <c r="U109" s="75" t="s">
        <v>70</v>
      </c>
      <c r="V109" s="20">
        <f t="shared" si="34"/>
        <v>0</v>
      </c>
      <c r="W109" s="20">
        <f t="shared" si="28"/>
        <v>1</v>
      </c>
      <c r="X109" s="20">
        <f t="shared" si="28"/>
        <v>1</v>
      </c>
      <c r="Y109" s="20">
        <f t="shared" si="28"/>
        <v>12</v>
      </c>
      <c r="Z109" s="20">
        <f t="shared" si="28"/>
        <v>35</v>
      </c>
      <c r="AA109" s="20">
        <f t="shared" si="28"/>
        <v>2</v>
      </c>
      <c r="AB109" s="21">
        <f t="shared" si="27"/>
        <v>51</v>
      </c>
      <c r="AC109" s="22">
        <f t="shared" si="41"/>
        <v>0</v>
      </c>
      <c r="AD109" s="22">
        <f t="shared" si="29"/>
        <v>1.9607843137254902E-2</v>
      </c>
      <c r="AE109" s="22">
        <f t="shared" si="29"/>
        <v>1.9607843137254902E-2</v>
      </c>
      <c r="AF109" s="22">
        <f t="shared" si="29"/>
        <v>0.23529411764705882</v>
      </c>
      <c r="AG109" s="22">
        <f t="shared" si="29"/>
        <v>0.68627450980392157</v>
      </c>
      <c r="AH109" s="22">
        <f t="shared" si="29"/>
        <v>3.9215686274509803E-2</v>
      </c>
      <c r="AI109" s="69">
        <f t="shared" si="30"/>
        <v>4.6500000000000004</v>
      </c>
      <c r="AJ109" s="69">
        <f t="shared" si="31"/>
        <v>0.63</v>
      </c>
      <c r="AK109" s="20">
        <f t="shared" si="32"/>
        <v>5</v>
      </c>
      <c r="AL109" s="20">
        <f t="shared" si="33"/>
        <v>5</v>
      </c>
      <c r="AM109" s="17"/>
      <c r="AN109" s="17"/>
      <c r="AO109" s="17"/>
      <c r="AP109" s="17"/>
      <c r="AQ109" s="17"/>
      <c r="AR109" s="17"/>
      <c r="AS109" s="17"/>
      <c r="AT109" s="17"/>
      <c r="AU109" s="17"/>
      <c r="AV109" s="17"/>
      <c r="AW109" s="17"/>
      <c r="AX109" s="17"/>
      <c r="AY109" s="17"/>
      <c r="AZ109" s="17"/>
      <c r="BA109" s="17"/>
      <c r="BB109" s="17"/>
      <c r="BC109" s="17"/>
      <c r="BD109" s="17"/>
    </row>
    <row r="110" spans="1:56" s="35" customFormat="1" ht="20.25" customHeight="1" x14ac:dyDescent="0.25">
      <c r="A110" s="19">
        <v>42</v>
      </c>
      <c r="B110" s="74" t="s">
        <v>71</v>
      </c>
      <c r="C110" s="74" t="s">
        <v>72</v>
      </c>
      <c r="D110" s="74" t="s">
        <v>72</v>
      </c>
      <c r="E110" s="74" t="s">
        <v>72</v>
      </c>
      <c r="F110" s="74" t="s">
        <v>72</v>
      </c>
      <c r="G110" s="74" t="s">
        <v>72</v>
      </c>
      <c r="H110" s="74" t="s">
        <v>72</v>
      </c>
      <c r="I110" s="74" t="s">
        <v>72</v>
      </c>
      <c r="J110" s="74" t="s">
        <v>72</v>
      </c>
      <c r="K110" s="74" t="s">
        <v>72</v>
      </c>
      <c r="L110" s="74" t="s">
        <v>72</v>
      </c>
      <c r="M110" s="74" t="s">
        <v>72</v>
      </c>
      <c r="N110" s="74" t="s">
        <v>72</v>
      </c>
      <c r="O110" s="74" t="s">
        <v>72</v>
      </c>
      <c r="P110" s="74" t="s">
        <v>72</v>
      </c>
      <c r="Q110" s="74" t="s">
        <v>72</v>
      </c>
      <c r="R110" s="74" t="s">
        <v>72</v>
      </c>
      <c r="S110" s="74" t="s">
        <v>72</v>
      </c>
      <c r="T110" s="74" t="s">
        <v>72</v>
      </c>
      <c r="U110" s="75" t="s">
        <v>72</v>
      </c>
      <c r="V110" s="20">
        <f t="shared" si="34"/>
        <v>0</v>
      </c>
      <c r="W110" s="20">
        <f t="shared" si="28"/>
        <v>0</v>
      </c>
      <c r="X110" s="20">
        <f t="shared" si="28"/>
        <v>1</v>
      </c>
      <c r="Y110" s="20">
        <f t="shared" si="28"/>
        <v>10</v>
      </c>
      <c r="Z110" s="20">
        <f t="shared" si="28"/>
        <v>38</v>
      </c>
      <c r="AA110" s="20">
        <f t="shared" si="28"/>
        <v>2</v>
      </c>
      <c r="AB110" s="21">
        <f t="shared" si="27"/>
        <v>51</v>
      </c>
      <c r="AC110" s="22">
        <f t="shared" si="41"/>
        <v>0</v>
      </c>
      <c r="AD110" s="22">
        <f t="shared" si="29"/>
        <v>0</v>
      </c>
      <c r="AE110" s="22">
        <f t="shared" si="29"/>
        <v>1.9607843137254902E-2</v>
      </c>
      <c r="AF110" s="22">
        <f t="shared" si="29"/>
        <v>0.19607843137254902</v>
      </c>
      <c r="AG110" s="22">
        <f t="shared" si="29"/>
        <v>0.74509803921568629</v>
      </c>
      <c r="AH110" s="22">
        <f t="shared" si="29"/>
        <v>3.9215686274509803E-2</v>
      </c>
      <c r="AI110" s="69">
        <f t="shared" si="30"/>
        <v>4.76</v>
      </c>
      <c r="AJ110" s="69">
        <f t="shared" si="31"/>
        <v>0.48</v>
      </c>
      <c r="AK110" s="20">
        <f t="shared" si="32"/>
        <v>5</v>
      </c>
      <c r="AL110" s="20">
        <f t="shared" si="33"/>
        <v>5</v>
      </c>
      <c r="AM110" s="17"/>
      <c r="AN110" s="17"/>
      <c r="AO110" s="17"/>
      <c r="AP110" s="17"/>
      <c r="AQ110" s="17"/>
      <c r="AR110" s="17"/>
      <c r="AS110" s="17"/>
      <c r="AT110" s="17"/>
      <c r="AU110" s="17"/>
      <c r="AV110" s="17"/>
      <c r="AW110" s="17"/>
      <c r="AX110" s="17"/>
      <c r="AY110" s="17"/>
      <c r="AZ110" s="17"/>
      <c r="BA110" s="17"/>
      <c r="BB110" s="17"/>
      <c r="BC110" s="17"/>
      <c r="BD110" s="17"/>
    </row>
    <row r="111" spans="1:56" ht="15" customHeight="1" x14ac:dyDescent="0.25">
      <c r="A111" s="19">
        <v>43</v>
      </c>
      <c r="B111" s="74" t="s">
        <v>73</v>
      </c>
      <c r="C111" s="74" t="s">
        <v>74</v>
      </c>
      <c r="D111" s="74" t="s">
        <v>74</v>
      </c>
      <c r="E111" s="74" t="s">
        <v>74</v>
      </c>
      <c r="F111" s="74" t="s">
        <v>74</v>
      </c>
      <c r="G111" s="74" t="s">
        <v>74</v>
      </c>
      <c r="H111" s="74" t="s">
        <v>74</v>
      </c>
      <c r="I111" s="74" t="s">
        <v>74</v>
      </c>
      <c r="J111" s="74" t="s">
        <v>74</v>
      </c>
      <c r="K111" s="74" t="s">
        <v>74</v>
      </c>
      <c r="L111" s="74" t="s">
        <v>74</v>
      </c>
      <c r="M111" s="74" t="s">
        <v>74</v>
      </c>
      <c r="N111" s="74" t="s">
        <v>74</v>
      </c>
      <c r="O111" s="74" t="s">
        <v>74</v>
      </c>
      <c r="P111" s="74" t="s">
        <v>74</v>
      </c>
      <c r="Q111" s="74" t="s">
        <v>74</v>
      </c>
      <c r="R111" s="74" t="s">
        <v>74</v>
      </c>
      <c r="S111" s="74" t="s">
        <v>74</v>
      </c>
      <c r="T111" s="74" t="s">
        <v>74</v>
      </c>
      <c r="U111" s="75" t="s">
        <v>74</v>
      </c>
      <c r="V111" s="20">
        <f t="shared" si="34"/>
        <v>0</v>
      </c>
      <c r="W111" s="20">
        <f t="shared" si="28"/>
        <v>0</v>
      </c>
      <c r="X111" s="20">
        <f t="shared" si="28"/>
        <v>5</v>
      </c>
      <c r="Y111" s="20">
        <f t="shared" si="28"/>
        <v>13</v>
      </c>
      <c r="Z111" s="20">
        <f t="shared" si="28"/>
        <v>32</v>
      </c>
      <c r="AA111" s="20">
        <f t="shared" si="28"/>
        <v>1</v>
      </c>
      <c r="AB111" s="21">
        <f t="shared" si="27"/>
        <v>51</v>
      </c>
      <c r="AC111" s="22">
        <f t="shared" si="41"/>
        <v>0</v>
      </c>
      <c r="AD111" s="22">
        <f t="shared" si="29"/>
        <v>0</v>
      </c>
      <c r="AE111" s="22">
        <f t="shared" si="29"/>
        <v>9.8039215686274508E-2</v>
      </c>
      <c r="AF111" s="22">
        <f t="shared" si="29"/>
        <v>0.25490196078431371</v>
      </c>
      <c r="AG111" s="22">
        <f t="shared" si="29"/>
        <v>0.62745098039215685</v>
      </c>
      <c r="AH111" s="22">
        <f t="shared" si="29"/>
        <v>1.9607843137254902E-2</v>
      </c>
      <c r="AI111" s="69">
        <f t="shared" si="30"/>
        <v>4.54</v>
      </c>
      <c r="AJ111" s="69">
        <f t="shared" si="31"/>
        <v>0.68</v>
      </c>
      <c r="AK111" s="20">
        <f t="shared" si="32"/>
        <v>5</v>
      </c>
      <c r="AL111" s="20">
        <f t="shared" si="33"/>
        <v>5</v>
      </c>
      <c r="AM111" s="17"/>
      <c r="AN111" s="17"/>
      <c r="AO111" s="17"/>
      <c r="AP111" s="17"/>
      <c r="AQ111" s="17"/>
      <c r="AR111" s="17"/>
      <c r="AS111" s="17"/>
      <c r="AT111" s="17"/>
      <c r="AU111" s="17"/>
      <c r="AV111" s="17"/>
      <c r="AW111" s="17"/>
      <c r="AX111" s="17"/>
      <c r="AY111" s="17"/>
      <c r="AZ111" s="17"/>
      <c r="BA111" s="17"/>
      <c r="BB111" s="17"/>
      <c r="BC111" s="17"/>
      <c r="BD111" s="17"/>
    </row>
    <row r="112" spans="1:56" ht="18.75" x14ac:dyDescent="0.25">
      <c r="A112" s="19">
        <v>44</v>
      </c>
      <c r="B112" s="74" t="s">
        <v>75</v>
      </c>
      <c r="C112" s="74" t="s">
        <v>76</v>
      </c>
      <c r="D112" s="74" t="s">
        <v>76</v>
      </c>
      <c r="E112" s="74" t="s">
        <v>76</v>
      </c>
      <c r="F112" s="74" t="s">
        <v>76</v>
      </c>
      <c r="G112" s="74" t="s">
        <v>76</v>
      </c>
      <c r="H112" s="74" t="s">
        <v>76</v>
      </c>
      <c r="I112" s="74" t="s">
        <v>76</v>
      </c>
      <c r="J112" s="74" t="s">
        <v>76</v>
      </c>
      <c r="K112" s="74" t="s">
        <v>76</v>
      </c>
      <c r="L112" s="74" t="s">
        <v>76</v>
      </c>
      <c r="M112" s="74" t="s">
        <v>76</v>
      </c>
      <c r="N112" s="74" t="s">
        <v>76</v>
      </c>
      <c r="O112" s="74" t="s">
        <v>76</v>
      </c>
      <c r="P112" s="74" t="s">
        <v>76</v>
      </c>
      <c r="Q112" s="74" t="s">
        <v>76</v>
      </c>
      <c r="R112" s="74" t="s">
        <v>76</v>
      </c>
      <c r="S112" s="74" t="s">
        <v>76</v>
      </c>
      <c r="T112" s="74" t="s">
        <v>76</v>
      </c>
      <c r="U112" s="75" t="s">
        <v>76</v>
      </c>
      <c r="V112" s="20">
        <f t="shared" si="34"/>
        <v>0</v>
      </c>
      <c r="W112" s="20">
        <f t="shared" si="28"/>
        <v>0</v>
      </c>
      <c r="X112" s="20">
        <f t="shared" si="28"/>
        <v>2</v>
      </c>
      <c r="Y112" s="20">
        <f t="shared" si="28"/>
        <v>8</v>
      </c>
      <c r="Z112" s="20">
        <f t="shared" si="28"/>
        <v>41</v>
      </c>
      <c r="AA112" s="20">
        <f t="shared" si="28"/>
        <v>0</v>
      </c>
      <c r="AB112" s="21">
        <f t="shared" si="27"/>
        <v>51</v>
      </c>
      <c r="AC112" s="22">
        <f t="shared" si="41"/>
        <v>0</v>
      </c>
      <c r="AD112" s="22">
        <f t="shared" si="29"/>
        <v>0</v>
      </c>
      <c r="AE112" s="22">
        <f t="shared" si="29"/>
        <v>3.9215686274509803E-2</v>
      </c>
      <c r="AF112" s="22">
        <f t="shared" si="29"/>
        <v>0.15686274509803921</v>
      </c>
      <c r="AG112" s="22">
        <f t="shared" si="29"/>
        <v>0.80392156862745101</v>
      </c>
      <c r="AH112" s="22">
        <f t="shared" si="29"/>
        <v>0</v>
      </c>
      <c r="AI112" s="69">
        <f t="shared" si="30"/>
        <v>4.76</v>
      </c>
      <c r="AJ112" s="69">
        <f t="shared" si="31"/>
        <v>0.51</v>
      </c>
      <c r="AK112" s="20">
        <f t="shared" si="32"/>
        <v>5</v>
      </c>
      <c r="AL112" s="20">
        <f t="shared" si="33"/>
        <v>5</v>
      </c>
      <c r="AM112" s="17"/>
      <c r="AN112" s="17"/>
      <c r="AO112" s="17"/>
      <c r="AP112" s="17"/>
      <c r="AQ112" s="17"/>
      <c r="AR112" s="17"/>
      <c r="AS112" s="17"/>
      <c r="AT112" s="17"/>
      <c r="AU112" s="17"/>
      <c r="AV112" s="17"/>
      <c r="AW112" s="17"/>
      <c r="AX112" s="17"/>
      <c r="AY112" s="17"/>
      <c r="AZ112" s="17"/>
      <c r="BA112" s="17"/>
      <c r="BB112" s="17"/>
      <c r="BC112" s="17"/>
      <c r="BD112" s="17"/>
    </row>
    <row r="113" spans="1:56" s="17" customFormat="1" ht="18.75" x14ac:dyDescent="0.25">
      <c r="A113" s="19">
        <v>45</v>
      </c>
      <c r="B113" s="74" t="s">
        <v>77</v>
      </c>
      <c r="C113" s="74" t="s">
        <v>78</v>
      </c>
      <c r="D113" s="74" t="s">
        <v>78</v>
      </c>
      <c r="E113" s="74" t="s">
        <v>78</v>
      </c>
      <c r="F113" s="74" t="s">
        <v>78</v>
      </c>
      <c r="G113" s="74" t="s">
        <v>78</v>
      </c>
      <c r="H113" s="74" t="s">
        <v>78</v>
      </c>
      <c r="I113" s="74" t="s">
        <v>78</v>
      </c>
      <c r="J113" s="74" t="s">
        <v>78</v>
      </c>
      <c r="K113" s="74" t="s">
        <v>78</v>
      </c>
      <c r="L113" s="74" t="s">
        <v>78</v>
      </c>
      <c r="M113" s="74" t="s">
        <v>78</v>
      </c>
      <c r="N113" s="74" t="s">
        <v>78</v>
      </c>
      <c r="O113" s="74" t="s">
        <v>78</v>
      </c>
      <c r="P113" s="74" t="s">
        <v>78</v>
      </c>
      <c r="Q113" s="74" t="s">
        <v>78</v>
      </c>
      <c r="R113" s="74" t="s">
        <v>78</v>
      </c>
      <c r="S113" s="74" t="s">
        <v>78</v>
      </c>
      <c r="T113" s="74" t="s">
        <v>78</v>
      </c>
      <c r="U113" s="75" t="s">
        <v>78</v>
      </c>
      <c r="V113" s="20">
        <f t="shared" si="34"/>
        <v>2</v>
      </c>
      <c r="W113" s="20">
        <f t="shared" si="28"/>
        <v>0</v>
      </c>
      <c r="X113" s="20">
        <f t="shared" si="28"/>
        <v>6</v>
      </c>
      <c r="Y113" s="20">
        <f t="shared" si="28"/>
        <v>9</v>
      </c>
      <c r="Z113" s="20">
        <f t="shared" si="28"/>
        <v>32</v>
      </c>
      <c r="AA113" s="20">
        <f t="shared" si="28"/>
        <v>2</v>
      </c>
      <c r="AB113" s="21">
        <f t="shared" si="27"/>
        <v>51</v>
      </c>
      <c r="AC113" s="22">
        <f t="shared" si="41"/>
        <v>3.9215686274509803E-2</v>
      </c>
      <c r="AD113" s="22">
        <f t="shared" si="29"/>
        <v>0</v>
      </c>
      <c r="AE113" s="22">
        <f t="shared" si="29"/>
        <v>0.11764705882352941</v>
      </c>
      <c r="AF113" s="22">
        <f t="shared" si="29"/>
        <v>0.17647058823529413</v>
      </c>
      <c r="AG113" s="22">
        <f t="shared" si="29"/>
        <v>0.62745098039215685</v>
      </c>
      <c r="AH113" s="22">
        <f t="shared" si="29"/>
        <v>3.9215686274509803E-2</v>
      </c>
      <c r="AI113" s="69">
        <f t="shared" si="30"/>
        <v>4.41</v>
      </c>
      <c r="AJ113" s="69">
        <f t="shared" si="31"/>
        <v>1</v>
      </c>
      <c r="AK113" s="20">
        <f t="shared" si="32"/>
        <v>5</v>
      </c>
      <c r="AL113" s="20">
        <f t="shared" si="33"/>
        <v>5</v>
      </c>
      <c r="AM113"/>
      <c r="AN113"/>
      <c r="AO113"/>
      <c r="AP113"/>
      <c r="AQ113"/>
      <c r="AR113"/>
      <c r="AS113"/>
      <c r="AT113"/>
      <c r="AU113"/>
      <c r="AV113"/>
      <c r="AW113"/>
      <c r="AX113"/>
      <c r="AY113"/>
      <c r="AZ113"/>
      <c r="BA113"/>
      <c r="BB113"/>
      <c r="BC113"/>
      <c r="BD113"/>
    </row>
    <row r="114" spans="1:56" s="18" customFormat="1" ht="18.75" customHeight="1" x14ac:dyDescent="0.25">
      <c r="A114" s="19">
        <v>46</v>
      </c>
      <c r="B114" s="74" t="s">
        <v>79</v>
      </c>
      <c r="C114" s="74"/>
      <c r="D114" s="74"/>
      <c r="E114" s="74"/>
      <c r="F114" s="74"/>
      <c r="G114" s="74"/>
      <c r="H114" s="74"/>
      <c r="I114" s="74"/>
      <c r="J114" s="74"/>
      <c r="K114" s="74"/>
      <c r="L114" s="74"/>
      <c r="M114" s="74"/>
      <c r="N114" s="74"/>
      <c r="O114" s="74"/>
      <c r="P114" s="74"/>
      <c r="Q114" s="74"/>
      <c r="R114" s="74"/>
      <c r="S114" s="74"/>
      <c r="T114" s="74"/>
      <c r="U114" s="75"/>
      <c r="V114" s="20">
        <f t="shared" si="34"/>
        <v>0</v>
      </c>
      <c r="W114" s="20">
        <f t="shared" si="28"/>
        <v>1</v>
      </c>
      <c r="X114" s="20">
        <f t="shared" si="28"/>
        <v>0</v>
      </c>
      <c r="Y114" s="20">
        <f t="shared" si="28"/>
        <v>19</v>
      </c>
      <c r="Z114" s="20">
        <f t="shared" si="28"/>
        <v>30</v>
      </c>
      <c r="AA114" s="20">
        <f t="shared" si="28"/>
        <v>1</v>
      </c>
      <c r="AB114" s="21">
        <f t="shared" si="27"/>
        <v>51</v>
      </c>
      <c r="AC114" s="22">
        <f t="shared" si="41"/>
        <v>0</v>
      </c>
      <c r="AD114" s="22">
        <f t="shared" si="29"/>
        <v>1.9607843137254902E-2</v>
      </c>
      <c r="AE114" s="22">
        <f t="shared" si="29"/>
        <v>0</v>
      </c>
      <c r="AF114" s="22">
        <f t="shared" si="29"/>
        <v>0.37254901960784315</v>
      </c>
      <c r="AG114" s="22">
        <f t="shared" si="29"/>
        <v>0.58823529411764708</v>
      </c>
      <c r="AH114" s="22">
        <f t="shared" si="29"/>
        <v>1.9607843137254902E-2</v>
      </c>
      <c r="AI114" s="69">
        <f t="shared" si="30"/>
        <v>4.5599999999999996</v>
      </c>
      <c r="AJ114" s="69">
        <f t="shared" si="31"/>
        <v>0.61</v>
      </c>
      <c r="AK114" s="20">
        <f t="shared" si="32"/>
        <v>5</v>
      </c>
      <c r="AL114" s="20">
        <f t="shared" si="33"/>
        <v>5</v>
      </c>
      <c r="AM114"/>
      <c r="AN114"/>
      <c r="AO114"/>
      <c r="AP114"/>
      <c r="AQ114"/>
      <c r="AR114"/>
      <c r="AS114"/>
      <c r="AT114"/>
      <c r="AU114"/>
      <c r="AV114"/>
      <c r="AW114"/>
      <c r="AX114"/>
      <c r="AY114"/>
      <c r="AZ114"/>
      <c r="BA114"/>
      <c r="BB114"/>
      <c r="BC114"/>
      <c r="BD114"/>
    </row>
    <row r="115" spans="1:56" s="18" customFormat="1" ht="18" customHeight="1" x14ac:dyDescent="0.25">
      <c r="A115"/>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35"/>
      <c r="AN115" s="35"/>
      <c r="AO115" s="35"/>
      <c r="AP115" s="35"/>
      <c r="AQ115" s="35"/>
      <c r="AR115" s="35"/>
      <c r="AS115" s="35"/>
      <c r="AT115" s="35"/>
      <c r="AU115" s="35"/>
      <c r="AV115" s="35"/>
      <c r="AW115" s="35"/>
      <c r="AX115" s="35"/>
      <c r="AY115" s="35"/>
      <c r="AZ115" s="35"/>
      <c r="BA115" s="35"/>
      <c r="BB115" s="35"/>
      <c r="BC115" s="35"/>
      <c r="BD115" s="35"/>
    </row>
    <row r="116" spans="1:56" s="18" customFormat="1" ht="18" customHeight="1" x14ac:dyDescent="0.25">
      <c r="A116"/>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c r="AN116"/>
      <c r="AO116"/>
      <c r="AP116"/>
      <c r="AQ116"/>
      <c r="AR116"/>
      <c r="AS116"/>
      <c r="AT116"/>
      <c r="AU116"/>
      <c r="AV116"/>
      <c r="AW116"/>
      <c r="AX116"/>
      <c r="AY116"/>
      <c r="AZ116"/>
      <c r="BA116"/>
      <c r="BB116"/>
      <c r="BC116"/>
      <c r="BD116"/>
    </row>
    <row r="117" spans="1:56" s="18" customFormat="1" ht="18.75" customHeight="1" x14ac:dyDescent="0.25">
      <c r="A117" t="s">
        <v>153</v>
      </c>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row>
    <row r="118" spans="1:56" s="18" customFormat="1" ht="18" customHeight="1" x14ac:dyDescent="0.25">
      <c r="A118"/>
      <c r="B118"/>
      <c r="C118" t="s">
        <v>90</v>
      </c>
      <c r="D118" t="s">
        <v>91</v>
      </c>
      <c r="E118" t="s">
        <v>92</v>
      </c>
      <c r="F118" t="s">
        <v>93</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s="17"/>
      <c r="AN118" s="17"/>
      <c r="AO118" s="17"/>
      <c r="AP118" s="17"/>
      <c r="AQ118" s="17"/>
      <c r="AR118" s="17"/>
      <c r="AS118" s="17"/>
      <c r="AT118" s="17"/>
      <c r="AU118" s="17"/>
      <c r="AV118" s="17"/>
      <c r="AW118" s="17"/>
      <c r="AX118" s="17"/>
      <c r="AY118" s="17"/>
      <c r="AZ118" s="17"/>
      <c r="BA118" s="17"/>
      <c r="BB118" s="17"/>
      <c r="BC118" s="17"/>
      <c r="BD118" s="17"/>
    </row>
    <row r="119" spans="1:56" s="18" customFormat="1" ht="18" customHeight="1" x14ac:dyDescent="0.25">
      <c r="A119" t="s">
        <v>94</v>
      </c>
      <c r="B119" t="s">
        <v>149</v>
      </c>
      <c r="C119">
        <v>44</v>
      </c>
      <c r="D119">
        <v>86.3</v>
      </c>
      <c r="E119">
        <v>86.3</v>
      </c>
      <c r="F119">
        <v>86.3</v>
      </c>
      <c r="G119"/>
      <c r="H119"/>
      <c r="I119"/>
      <c r="J119"/>
      <c r="K119"/>
      <c r="L119"/>
      <c r="M119"/>
      <c r="N119"/>
      <c r="O119"/>
      <c r="P119"/>
      <c r="Q119"/>
      <c r="R119"/>
      <c r="S119"/>
      <c r="T119"/>
      <c r="U119"/>
      <c r="V119"/>
      <c r="W119"/>
      <c r="X119"/>
      <c r="Y119"/>
      <c r="Z119"/>
      <c r="AA119"/>
      <c r="AB119"/>
      <c r="AC119"/>
      <c r="AD119"/>
      <c r="AE119"/>
      <c r="AF119"/>
      <c r="AG119"/>
      <c r="AH119"/>
      <c r="AI119"/>
      <c r="AJ119"/>
      <c r="AK119"/>
      <c r="AL119"/>
      <c r="AM119" s="17"/>
      <c r="AN119" s="17"/>
      <c r="AO119" s="17"/>
      <c r="AP119" s="17"/>
      <c r="AQ119" s="17"/>
      <c r="AR119" s="17"/>
      <c r="AS119" s="17"/>
      <c r="AT119" s="17"/>
      <c r="AU119" s="17"/>
      <c r="AV119" s="17"/>
      <c r="AW119" s="17"/>
      <c r="AX119" s="17"/>
      <c r="AY119" s="17"/>
      <c r="AZ119" s="17"/>
      <c r="BA119" s="17"/>
      <c r="BB119" s="17"/>
      <c r="BC119" s="17"/>
      <c r="BD119" s="17"/>
    </row>
    <row r="120" spans="1:56" s="18" customFormat="1" ht="18" customHeight="1" x14ac:dyDescent="0.25">
      <c r="A120"/>
      <c r="B120" t="s">
        <v>80</v>
      </c>
      <c r="C120">
        <v>7</v>
      </c>
      <c r="D120">
        <v>13.7</v>
      </c>
      <c r="E120">
        <v>13.7</v>
      </c>
      <c r="F120">
        <v>100</v>
      </c>
      <c r="G120"/>
      <c r="H120"/>
      <c r="I120"/>
      <c r="J120"/>
      <c r="K120"/>
      <c r="L120"/>
      <c r="M120"/>
      <c r="N120"/>
      <c r="O120"/>
      <c r="P120"/>
      <c r="Q120"/>
      <c r="R120"/>
      <c r="S120"/>
      <c r="T120"/>
      <c r="U120"/>
      <c r="V120"/>
      <c r="W120"/>
      <c r="X120"/>
      <c r="Y120"/>
      <c r="Z120"/>
      <c r="AA120"/>
      <c r="AB120"/>
      <c r="AC120"/>
      <c r="AD120"/>
      <c r="AE120"/>
      <c r="AF120"/>
      <c r="AG120"/>
      <c r="AH120"/>
      <c r="AI120"/>
      <c r="AJ120"/>
      <c r="AK120"/>
      <c r="AL120"/>
    </row>
    <row r="121" spans="1:56" s="18" customFormat="1" ht="18" customHeight="1" x14ac:dyDescent="0.25">
      <c r="A121"/>
      <c r="B121" t="s">
        <v>89</v>
      </c>
      <c r="C121">
        <v>51</v>
      </c>
      <c r="D121">
        <v>100</v>
      </c>
      <c r="E121">
        <v>100</v>
      </c>
      <c r="F121"/>
      <c r="G121"/>
      <c r="H121"/>
      <c r="I121"/>
      <c r="J121"/>
      <c r="K121"/>
      <c r="L121"/>
      <c r="M121"/>
      <c r="N121"/>
      <c r="O121"/>
      <c r="P121"/>
      <c r="Q121"/>
      <c r="R121"/>
      <c r="S121"/>
      <c r="T121"/>
      <c r="U121"/>
      <c r="V121"/>
      <c r="W121"/>
      <c r="X121"/>
      <c r="Y121"/>
      <c r="Z121"/>
      <c r="AA121"/>
      <c r="AB121"/>
      <c r="AC121"/>
      <c r="AD121"/>
      <c r="AE121"/>
      <c r="AF121"/>
      <c r="AG121"/>
      <c r="AH121"/>
      <c r="AI121"/>
      <c r="AJ121"/>
      <c r="AK121"/>
      <c r="AL121"/>
    </row>
    <row r="122" spans="1:56" s="18" customFormat="1" ht="18" customHeight="1" x14ac:dyDescent="0.25">
      <c r="A122" t="s">
        <v>157</v>
      </c>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row>
    <row r="123" spans="1:56" s="18" customFormat="1" ht="18" customHeight="1"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1:56" s="18" customFormat="1" ht="18" customHeight="1" x14ac:dyDescent="0.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1:56" s="18" customFormat="1" ht="18" customHeight="1" x14ac:dyDescent="0.2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1:56" s="18" customFormat="1" ht="18" customHeight="1" x14ac:dyDescent="0.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row>
    <row r="127" spans="1:56" x14ac:dyDescent="0.25">
      <c r="AM127" s="18"/>
      <c r="AN127" s="18"/>
      <c r="AO127" s="18"/>
      <c r="AP127" s="18"/>
      <c r="AQ127" s="18"/>
      <c r="AR127" s="18"/>
      <c r="AS127" s="18"/>
      <c r="AT127" s="18"/>
      <c r="AU127" s="18"/>
      <c r="AV127" s="18"/>
      <c r="AW127" s="18"/>
      <c r="AX127" s="18"/>
      <c r="AY127" s="18"/>
      <c r="AZ127" s="18"/>
      <c r="BA127" s="18"/>
      <c r="BB127" s="18"/>
      <c r="BC127" s="18"/>
      <c r="BD127" s="18"/>
    </row>
    <row r="128" spans="1:56" x14ac:dyDescent="0.25">
      <c r="AM128" s="18"/>
      <c r="AN128" s="18"/>
      <c r="AO128" s="18"/>
      <c r="AP128" s="18"/>
      <c r="AQ128" s="18"/>
      <c r="AR128" s="18"/>
      <c r="AS128" s="18"/>
      <c r="AT128" s="18"/>
      <c r="AU128" s="18"/>
      <c r="AV128" s="18"/>
      <c r="AW128" s="18"/>
      <c r="AX128" s="18"/>
      <c r="AY128" s="18"/>
      <c r="AZ128" s="18"/>
      <c r="BA128" s="18"/>
      <c r="BB128" s="18"/>
      <c r="BC128" s="18"/>
      <c r="BD128" s="18"/>
    </row>
    <row r="129" spans="39:56" x14ac:dyDescent="0.25">
      <c r="AM129" s="18"/>
      <c r="AN129" s="18"/>
      <c r="AO129" s="18"/>
      <c r="AP129" s="18"/>
      <c r="AQ129" s="18"/>
      <c r="AR129" s="18"/>
      <c r="AS129" s="18"/>
      <c r="AT129" s="18"/>
      <c r="AU129" s="18"/>
      <c r="AV129" s="18"/>
      <c r="AW129" s="18"/>
      <c r="AX129" s="18"/>
      <c r="AY129" s="18"/>
      <c r="AZ129" s="18"/>
      <c r="BA129" s="18"/>
      <c r="BB129" s="18"/>
      <c r="BC129" s="18"/>
      <c r="BD129" s="18"/>
    </row>
    <row r="130" spans="39:56" x14ac:dyDescent="0.25">
      <c r="AM130" s="18"/>
      <c r="AN130" s="18"/>
      <c r="AO130" s="18"/>
      <c r="AP130" s="18"/>
      <c r="AQ130" s="18"/>
      <c r="AR130" s="18"/>
      <c r="AS130" s="18"/>
      <c r="AT130" s="18"/>
      <c r="AU130" s="18"/>
      <c r="AV130" s="18"/>
      <c r="AW130" s="18"/>
      <c r="AX130" s="18"/>
      <c r="AY130" s="18"/>
      <c r="AZ130" s="18"/>
      <c r="BA130" s="18"/>
      <c r="BB130" s="18"/>
      <c r="BC130" s="18"/>
      <c r="BD130" s="18"/>
    </row>
  </sheetData>
  <sheetProtection sheet="1" objects="1" scenarios="1"/>
  <mergeCells count="88">
    <mergeCell ref="B107:U107"/>
    <mergeCell ref="A22:J22"/>
    <mergeCell ref="C23:J23"/>
    <mergeCell ref="C24:J24"/>
    <mergeCell ref="A1:AE1"/>
    <mergeCell ref="A6:AL6"/>
    <mergeCell ref="A7:AL7"/>
    <mergeCell ref="A8:AE8"/>
    <mergeCell ref="A9:AL9"/>
    <mergeCell ref="B53:U53"/>
    <mergeCell ref="B54:U54"/>
    <mergeCell ref="C25:J25"/>
    <mergeCell ref="C26:J26"/>
    <mergeCell ref="A29:O29"/>
    <mergeCell ref="B31:U31"/>
    <mergeCell ref="B52:U52"/>
    <mergeCell ref="B51:U51"/>
    <mergeCell ref="AI41:AL42"/>
    <mergeCell ref="B43:U43"/>
    <mergeCell ref="A44:U44"/>
    <mergeCell ref="V44:AL44"/>
    <mergeCell ref="B45:U45"/>
    <mergeCell ref="AC41:AH42"/>
    <mergeCell ref="V41:AA42"/>
    <mergeCell ref="B46:U46"/>
    <mergeCell ref="B47:U47"/>
    <mergeCell ref="B48:U48"/>
    <mergeCell ref="B49:U49"/>
    <mergeCell ref="B50:U50"/>
    <mergeCell ref="V65:AA66"/>
    <mergeCell ref="B67:U67"/>
    <mergeCell ref="A68:U68"/>
    <mergeCell ref="V68:AL68"/>
    <mergeCell ref="B69:U69"/>
    <mergeCell ref="AC65:AH66"/>
    <mergeCell ref="AI65:AL66"/>
    <mergeCell ref="A55:U55"/>
    <mergeCell ref="B56:U56"/>
    <mergeCell ref="B71:U71"/>
    <mergeCell ref="B58:U58"/>
    <mergeCell ref="B59:U59"/>
    <mergeCell ref="A64:O64"/>
    <mergeCell ref="B70:U70"/>
    <mergeCell ref="B57:U57"/>
    <mergeCell ref="B83:U83"/>
    <mergeCell ref="B72:U72"/>
    <mergeCell ref="B73:U73"/>
    <mergeCell ref="B74:U74"/>
    <mergeCell ref="B75:U75"/>
    <mergeCell ref="B76:U76"/>
    <mergeCell ref="B77:U77"/>
    <mergeCell ref="B78:U78"/>
    <mergeCell ref="B79:U79"/>
    <mergeCell ref="B80:U80"/>
    <mergeCell ref="B81:U81"/>
    <mergeCell ref="B82:U82"/>
    <mergeCell ref="B95:U95"/>
    <mergeCell ref="B84:U84"/>
    <mergeCell ref="A87:AL87"/>
    <mergeCell ref="B88:U88"/>
    <mergeCell ref="V88:AA89"/>
    <mergeCell ref="AC88:AH89"/>
    <mergeCell ref="AI88:AL89"/>
    <mergeCell ref="B89:U89"/>
    <mergeCell ref="B90:U90"/>
    <mergeCell ref="A91:U91"/>
    <mergeCell ref="B92:U92"/>
    <mergeCell ref="B93:U93"/>
    <mergeCell ref="B94:U94"/>
    <mergeCell ref="B106:U106"/>
    <mergeCell ref="A98:AL98"/>
    <mergeCell ref="B99:U99"/>
    <mergeCell ref="V99:AA100"/>
    <mergeCell ref="AC99:AH100"/>
    <mergeCell ref="AI99:AL100"/>
    <mergeCell ref="B100:U100"/>
    <mergeCell ref="B101:U101"/>
    <mergeCell ref="A102:U102"/>
    <mergeCell ref="B103:U103"/>
    <mergeCell ref="B104:U104"/>
    <mergeCell ref="A105:U105"/>
    <mergeCell ref="B114:U114"/>
    <mergeCell ref="B108:U108"/>
    <mergeCell ref="B109:U109"/>
    <mergeCell ref="B110:U110"/>
    <mergeCell ref="B111:U111"/>
    <mergeCell ref="B112:U112"/>
    <mergeCell ref="B113:U113"/>
  </mergeCells>
  <printOptions horizontalCentered="1" verticalCentered="1"/>
  <pageMargins left="0" right="0" top="0" bottom="0" header="0.31496062992125984" footer="0.31496062992125984"/>
  <pageSetup paperSize="9" scale="27" orientation="landscape" r:id="rId1"/>
  <rowBreaks count="1" manualBreakCount="1">
    <brk id="125"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Global</vt:lpstr>
      <vt:lpstr>Biología</vt:lpstr>
      <vt:lpstr>CCAmbientales</vt:lpstr>
      <vt:lpstr>Quimica</vt:lpstr>
      <vt:lpstr>Biología!Área_de_impresión</vt:lpstr>
      <vt:lpstr>CCAmbientales!Área_de_impresión</vt:lpstr>
      <vt:lpstr>Global!Área_de_impresión</vt:lpstr>
      <vt:lpstr>Quimica!Área_de_impresión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dcterms:created xsi:type="dcterms:W3CDTF">2014-10-07T12:21:10Z</dcterms:created>
  <dcterms:modified xsi:type="dcterms:W3CDTF">2022-09-19T07:43:02Z</dcterms:modified>
</cp:coreProperties>
</file>