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2.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3.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4.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hortcut-targets-by-id\1BMqUsy8r1iYhdiI1KPTRX3k0mVmsQ7T_\PC UJA Puesto Base SPE\DATOS\WEBs que gestiona el servicio\SPE\REVISADO\resultados encuestas\audit PUBLI\FCS\2017\"/>
    </mc:Choice>
  </mc:AlternateContent>
  <bookViews>
    <workbookView xWindow="0" yWindow="0" windowWidth="24000" windowHeight="13635" tabRatio="702" activeTab="2"/>
  </bookViews>
  <sheets>
    <sheet name="Global" sheetId="1" r:id="rId1"/>
    <sheet name="Enfermeria" sheetId="8" r:id="rId2"/>
    <sheet name="Fisioterapia" sheetId="9" r:id="rId3"/>
    <sheet name="definiciones" sheetId="3" r:id="rId4"/>
  </sheets>
  <definedNames>
    <definedName name="_xlnm.Print_Area" localSheetId="1">Enfermeria!$A$1:$AM$162</definedName>
    <definedName name="_xlnm.Print_Area" localSheetId="2">Fisioterapia!$A$1:$AM$162</definedName>
    <definedName name="_xlnm.Print_Area" localSheetId="0">Global!$A$1:$AM$162</definedName>
  </definedNames>
  <calcPr calcId="152511"/>
</workbook>
</file>

<file path=xl/calcChain.xml><?xml version="1.0" encoding="utf-8"?>
<calcChain xmlns="http://schemas.openxmlformats.org/spreadsheetml/2006/main">
  <c r="AH161" i="9" l="1"/>
  <c r="AG161" i="9"/>
  <c r="AF161" i="9"/>
  <c r="AE161" i="9"/>
  <c r="AD161" i="9"/>
  <c r="AC161" i="9"/>
  <c r="AH160" i="9"/>
  <c r="AG160" i="9"/>
  <c r="AF160" i="9"/>
  <c r="AE160" i="9"/>
  <c r="AD160" i="9"/>
  <c r="AC160" i="9"/>
  <c r="AH159" i="9"/>
  <c r="AG159" i="9"/>
  <c r="AF159" i="9"/>
  <c r="AE159" i="9"/>
  <c r="AD159" i="9"/>
  <c r="AC159" i="9"/>
  <c r="AH158" i="9"/>
  <c r="AG158" i="9"/>
  <c r="AF158" i="9"/>
  <c r="AE158" i="9"/>
  <c r="AD158" i="9"/>
  <c r="AC158" i="9"/>
  <c r="AH157" i="9"/>
  <c r="AG157" i="9"/>
  <c r="AF157" i="9"/>
  <c r="AE157" i="9"/>
  <c r="AD157" i="9"/>
  <c r="AC157" i="9"/>
  <c r="AH138" i="9"/>
  <c r="AG138" i="9"/>
  <c r="AF138" i="9"/>
  <c r="AE138" i="9"/>
  <c r="AD138" i="9"/>
  <c r="AC138" i="9"/>
  <c r="AH137" i="9"/>
  <c r="AG137" i="9"/>
  <c r="AF137" i="9"/>
  <c r="AE137" i="9"/>
  <c r="AD137" i="9"/>
  <c r="AC137" i="9"/>
  <c r="AH136" i="9"/>
  <c r="AG136" i="9"/>
  <c r="AF136" i="9"/>
  <c r="AE136" i="9"/>
  <c r="AD136" i="9"/>
  <c r="AC136" i="9"/>
  <c r="AH135" i="9"/>
  <c r="AG135" i="9"/>
  <c r="AF135" i="9"/>
  <c r="AE135" i="9"/>
  <c r="AD135" i="9"/>
  <c r="AC135" i="9"/>
  <c r="AH134" i="9"/>
  <c r="AG134" i="9"/>
  <c r="AF134" i="9"/>
  <c r="AE134" i="9"/>
  <c r="AD134" i="9"/>
  <c r="AC134" i="9"/>
  <c r="AH133" i="9"/>
  <c r="AG133" i="9"/>
  <c r="AF133" i="9"/>
  <c r="AE133" i="9"/>
  <c r="AD133" i="9"/>
  <c r="AC133" i="9"/>
  <c r="AH132" i="9"/>
  <c r="AG132" i="9"/>
  <c r="AF132" i="9"/>
  <c r="AE132" i="9"/>
  <c r="AD132" i="9"/>
  <c r="AC132" i="9"/>
  <c r="AH131" i="9"/>
  <c r="AG131" i="9"/>
  <c r="AF131" i="9"/>
  <c r="AE131" i="9"/>
  <c r="AD131" i="9"/>
  <c r="AC131" i="9"/>
  <c r="AH130" i="9"/>
  <c r="AG130" i="9"/>
  <c r="AF130" i="9"/>
  <c r="AE130" i="9"/>
  <c r="AD130" i="9"/>
  <c r="AC130" i="9"/>
  <c r="AH129" i="9"/>
  <c r="AG129" i="9"/>
  <c r="AF129" i="9"/>
  <c r="AE129" i="9"/>
  <c r="AD129" i="9"/>
  <c r="AC129" i="9"/>
  <c r="AH128" i="9"/>
  <c r="AG128" i="9"/>
  <c r="AF128" i="9"/>
  <c r="AE128" i="9"/>
  <c r="AD128" i="9"/>
  <c r="AC128" i="9"/>
  <c r="AH122" i="9"/>
  <c r="AG122" i="9"/>
  <c r="AF122" i="9"/>
  <c r="AE122" i="9"/>
  <c r="AD122" i="9"/>
  <c r="AC122" i="9"/>
  <c r="AH121" i="9"/>
  <c r="AG121" i="9"/>
  <c r="AF121" i="9"/>
  <c r="AE121" i="9"/>
  <c r="AD121" i="9"/>
  <c r="AC121" i="9"/>
  <c r="AH120" i="9"/>
  <c r="AG120" i="9"/>
  <c r="AF120" i="9"/>
  <c r="AE120" i="9"/>
  <c r="AD120" i="9"/>
  <c r="AC120" i="9"/>
  <c r="AH91" i="9"/>
  <c r="AG91" i="9"/>
  <c r="AF91" i="9"/>
  <c r="AE91" i="9"/>
  <c r="AD91" i="9"/>
  <c r="AC91" i="9"/>
  <c r="AH77" i="9"/>
  <c r="AG77" i="9"/>
  <c r="AF77" i="9"/>
  <c r="AE77" i="9"/>
  <c r="AD77" i="9"/>
  <c r="AC77" i="9"/>
  <c r="AH76" i="9"/>
  <c r="AG76" i="9"/>
  <c r="AF76" i="9"/>
  <c r="AE76" i="9"/>
  <c r="AD76" i="9"/>
  <c r="AC76" i="9"/>
  <c r="AH74" i="9"/>
  <c r="AG74" i="9"/>
  <c r="AF74" i="9"/>
  <c r="AE74" i="9"/>
  <c r="AD74" i="9"/>
  <c r="AC74" i="9"/>
  <c r="AH73" i="9"/>
  <c r="AG73" i="9"/>
  <c r="AF73" i="9"/>
  <c r="AE73" i="9"/>
  <c r="AD73" i="9"/>
  <c r="AC73" i="9"/>
  <c r="AF50" i="9"/>
  <c r="AE50" i="9"/>
  <c r="AD50" i="9"/>
  <c r="AC50" i="9"/>
  <c r="AB50" i="9"/>
  <c r="AF49" i="9"/>
  <c r="AE49" i="9"/>
  <c r="AD49" i="9"/>
  <c r="AC49" i="9"/>
  <c r="AB49" i="9"/>
  <c r="AF48" i="9"/>
  <c r="AE48" i="9"/>
  <c r="AD48" i="9"/>
  <c r="AC48" i="9"/>
  <c r="AB48" i="9"/>
  <c r="AF47" i="9"/>
  <c r="AE47" i="9"/>
  <c r="AD47" i="9"/>
  <c r="AC47" i="9"/>
  <c r="AB47" i="9"/>
  <c r="AF46" i="9"/>
  <c r="AE46" i="9"/>
  <c r="AD46" i="9"/>
  <c r="AC46" i="9"/>
  <c r="AB46" i="9"/>
  <c r="E29" i="9"/>
  <c r="F27" i="9" s="1"/>
  <c r="AH161" i="8"/>
  <c r="AG161" i="8"/>
  <c r="AF161" i="8"/>
  <c r="AE161" i="8"/>
  <c r="AD161" i="8"/>
  <c r="AC161" i="8"/>
  <c r="AH160" i="8"/>
  <c r="AG160" i="8"/>
  <c r="AF160" i="8"/>
  <c r="AE160" i="8"/>
  <c r="AD160" i="8"/>
  <c r="AC160" i="8"/>
  <c r="AH159" i="8"/>
  <c r="AG159" i="8"/>
  <c r="AF159" i="8"/>
  <c r="AE159" i="8"/>
  <c r="AD159" i="8"/>
  <c r="AC159" i="8"/>
  <c r="AH158" i="8"/>
  <c r="AG158" i="8"/>
  <c r="AF158" i="8"/>
  <c r="AE158" i="8"/>
  <c r="AD158" i="8"/>
  <c r="AC158" i="8"/>
  <c r="AH157" i="8"/>
  <c r="AG157" i="8"/>
  <c r="AF157" i="8"/>
  <c r="AE157" i="8"/>
  <c r="AD157" i="8"/>
  <c r="AC157" i="8"/>
  <c r="AH138" i="8"/>
  <c r="AG138" i="8"/>
  <c r="AF138" i="8"/>
  <c r="AE138" i="8"/>
  <c r="AD138" i="8"/>
  <c r="AC138" i="8"/>
  <c r="AH137" i="8"/>
  <c r="AG137" i="8"/>
  <c r="AF137" i="8"/>
  <c r="AE137" i="8"/>
  <c r="AD137" i="8"/>
  <c r="AC137" i="8"/>
  <c r="AH136" i="8"/>
  <c r="AG136" i="8"/>
  <c r="AF136" i="8"/>
  <c r="AE136" i="8"/>
  <c r="AD136" i="8"/>
  <c r="AC136" i="8"/>
  <c r="AH135" i="8"/>
  <c r="AG135" i="8"/>
  <c r="AF135" i="8"/>
  <c r="AE135" i="8"/>
  <c r="AD135" i="8"/>
  <c r="AC135" i="8"/>
  <c r="AH134" i="8"/>
  <c r="AG134" i="8"/>
  <c r="AF134" i="8"/>
  <c r="AE134" i="8"/>
  <c r="AD134" i="8"/>
  <c r="AC134" i="8"/>
  <c r="AH133" i="8"/>
  <c r="AG133" i="8"/>
  <c r="AF133" i="8"/>
  <c r="AE133" i="8"/>
  <c r="AD133" i="8"/>
  <c r="AC133" i="8"/>
  <c r="AH132" i="8"/>
  <c r="AG132" i="8"/>
  <c r="AF132" i="8"/>
  <c r="AE132" i="8"/>
  <c r="AD132" i="8"/>
  <c r="AC132" i="8"/>
  <c r="AH131" i="8"/>
  <c r="AG131" i="8"/>
  <c r="AF131" i="8"/>
  <c r="AE131" i="8"/>
  <c r="AD131" i="8"/>
  <c r="AC131" i="8"/>
  <c r="AH130" i="8"/>
  <c r="AG130" i="8"/>
  <c r="AF130" i="8"/>
  <c r="AE130" i="8"/>
  <c r="AD130" i="8"/>
  <c r="AC130" i="8"/>
  <c r="AH129" i="8"/>
  <c r="AG129" i="8"/>
  <c r="AF129" i="8"/>
  <c r="AE129" i="8"/>
  <c r="AD129" i="8"/>
  <c r="AC129" i="8"/>
  <c r="AH128" i="8"/>
  <c r="AG128" i="8"/>
  <c r="AF128" i="8"/>
  <c r="AE128" i="8"/>
  <c r="AD128" i="8"/>
  <c r="AC128" i="8"/>
  <c r="AH122" i="8"/>
  <c r="AG122" i="8"/>
  <c r="AF122" i="8"/>
  <c r="AE122" i="8"/>
  <c r="AD122" i="8"/>
  <c r="AC122" i="8"/>
  <c r="AH121" i="8"/>
  <c r="AG121" i="8"/>
  <c r="AF121" i="8"/>
  <c r="AE121" i="8"/>
  <c r="AD121" i="8"/>
  <c r="AC121" i="8"/>
  <c r="AH120" i="8"/>
  <c r="AG120" i="8"/>
  <c r="AF120" i="8"/>
  <c r="AE120" i="8"/>
  <c r="AD120" i="8"/>
  <c r="AC120" i="8"/>
  <c r="AH91" i="8"/>
  <c r="AG91" i="8"/>
  <c r="AF91" i="8"/>
  <c r="AE91" i="8"/>
  <c r="AD91" i="8"/>
  <c r="AC91" i="8"/>
  <c r="AH77" i="8"/>
  <c r="AG77" i="8"/>
  <c r="AF77" i="8"/>
  <c r="AE77" i="8"/>
  <c r="AD77" i="8"/>
  <c r="AC77" i="8"/>
  <c r="AH76" i="8"/>
  <c r="AG76" i="8"/>
  <c r="AF76" i="8"/>
  <c r="AE76" i="8"/>
  <c r="AD76" i="8"/>
  <c r="AC76" i="8"/>
  <c r="AH74" i="8"/>
  <c r="AG74" i="8"/>
  <c r="AF74" i="8"/>
  <c r="AE74" i="8"/>
  <c r="AD74" i="8"/>
  <c r="AC74" i="8"/>
  <c r="AH73" i="8"/>
  <c r="AG73" i="8"/>
  <c r="AF73" i="8"/>
  <c r="AE73" i="8"/>
  <c r="AD73" i="8"/>
  <c r="AC73" i="8"/>
  <c r="AF50" i="8"/>
  <c r="AE50" i="8"/>
  <c r="AD50" i="8"/>
  <c r="AC50" i="8"/>
  <c r="AB50" i="8"/>
  <c r="AF49" i="8"/>
  <c r="AE49" i="8"/>
  <c r="AD49" i="8"/>
  <c r="AC49" i="8"/>
  <c r="AB49" i="8"/>
  <c r="AF48" i="8"/>
  <c r="AE48" i="8"/>
  <c r="AD48" i="8"/>
  <c r="AC48" i="8"/>
  <c r="AB48" i="8"/>
  <c r="AF47" i="8"/>
  <c r="AE47" i="8"/>
  <c r="AD47" i="8"/>
  <c r="AC47" i="8"/>
  <c r="AB47" i="8"/>
  <c r="AF46" i="8"/>
  <c r="AE46" i="8"/>
  <c r="AD46" i="8"/>
  <c r="AC46" i="8"/>
  <c r="AB46" i="8"/>
  <c r="E29" i="8"/>
  <c r="F27" i="8" s="1"/>
  <c r="F28" i="9" l="1"/>
  <c r="F26" i="8"/>
  <c r="F28" i="8"/>
  <c r="F25" i="9"/>
  <c r="F26" i="9"/>
  <c r="F25" i="8"/>
  <c r="AB46" i="1"/>
  <c r="AB47" i="1"/>
  <c r="AB48" i="1"/>
  <c r="AB49" i="1"/>
  <c r="AB50" i="1"/>
  <c r="AH77" i="1" l="1"/>
  <c r="AH76" i="1"/>
  <c r="AG77" i="1"/>
  <c r="AG76" i="1"/>
  <c r="AF77" i="1"/>
  <c r="AF76" i="1"/>
  <c r="AE77" i="1"/>
  <c r="AE76" i="1"/>
  <c r="AD77" i="1"/>
  <c r="AD76" i="1"/>
  <c r="AC77" i="1"/>
  <c r="AC76" i="1"/>
  <c r="AC121" i="1" l="1"/>
  <c r="AD121" i="1"/>
  <c r="AE121" i="1"/>
  <c r="AF121" i="1"/>
  <c r="AG121" i="1"/>
  <c r="AH121" i="1"/>
  <c r="AC122" i="1"/>
  <c r="AD122" i="1"/>
  <c r="AE122" i="1"/>
  <c r="AF122" i="1"/>
  <c r="AG122" i="1"/>
  <c r="AH122" i="1"/>
  <c r="AC129" i="1"/>
  <c r="AD129" i="1"/>
  <c r="AE129" i="1"/>
  <c r="AF129" i="1"/>
  <c r="AG129" i="1"/>
  <c r="AH129" i="1"/>
  <c r="AC130" i="1"/>
  <c r="AD130" i="1"/>
  <c r="AE130" i="1"/>
  <c r="AF130" i="1"/>
  <c r="AG130" i="1"/>
  <c r="AH130" i="1"/>
  <c r="AC131" i="1"/>
  <c r="AD131" i="1"/>
  <c r="AE131" i="1"/>
  <c r="AF131" i="1"/>
  <c r="AG131" i="1"/>
  <c r="AH131" i="1"/>
  <c r="AC132" i="1"/>
  <c r="AD132" i="1"/>
  <c r="AE132" i="1"/>
  <c r="AF132" i="1"/>
  <c r="AG132" i="1"/>
  <c r="AH132" i="1"/>
  <c r="AC133" i="1"/>
  <c r="AD133" i="1"/>
  <c r="AE133" i="1"/>
  <c r="AF133" i="1"/>
  <c r="AG133" i="1"/>
  <c r="AH133" i="1"/>
  <c r="AC134" i="1"/>
  <c r="AD134" i="1"/>
  <c r="AE134" i="1"/>
  <c r="AF134" i="1"/>
  <c r="AG134" i="1"/>
  <c r="AH134" i="1"/>
  <c r="AC135" i="1"/>
  <c r="AD135" i="1"/>
  <c r="AE135" i="1"/>
  <c r="AF135" i="1"/>
  <c r="AG135" i="1"/>
  <c r="AH135" i="1"/>
  <c r="AC136" i="1"/>
  <c r="AD136" i="1"/>
  <c r="AE136" i="1"/>
  <c r="AF136" i="1"/>
  <c r="AG136" i="1"/>
  <c r="AH136" i="1"/>
  <c r="AC137" i="1"/>
  <c r="AD137" i="1"/>
  <c r="AE137" i="1"/>
  <c r="AF137" i="1"/>
  <c r="AG137" i="1"/>
  <c r="AH137" i="1"/>
  <c r="AC138" i="1"/>
  <c r="AD138" i="1"/>
  <c r="AE138" i="1"/>
  <c r="AF138" i="1"/>
  <c r="AG138" i="1"/>
  <c r="AH138" i="1"/>
  <c r="AC158" i="1"/>
  <c r="AD158" i="1"/>
  <c r="AE158" i="1"/>
  <c r="AF158" i="1"/>
  <c r="AG158" i="1"/>
  <c r="AH158" i="1"/>
  <c r="AC159" i="1"/>
  <c r="AD159" i="1"/>
  <c r="AE159" i="1"/>
  <c r="AF159" i="1"/>
  <c r="AG159" i="1"/>
  <c r="AH159" i="1"/>
  <c r="AC160" i="1"/>
  <c r="AD160" i="1"/>
  <c r="AE160" i="1"/>
  <c r="AF160" i="1"/>
  <c r="AG160" i="1"/>
  <c r="AH160" i="1"/>
  <c r="AC161" i="1"/>
  <c r="AD161" i="1"/>
  <c r="AE161" i="1"/>
  <c r="AF161" i="1"/>
  <c r="AG161" i="1"/>
  <c r="AH161" i="1"/>
  <c r="AH157" i="1"/>
  <c r="AG157" i="1"/>
  <c r="AF157" i="1"/>
  <c r="AE157" i="1"/>
  <c r="AD157" i="1"/>
  <c r="AC157" i="1"/>
  <c r="AH128" i="1"/>
  <c r="AG128" i="1"/>
  <c r="AF128" i="1"/>
  <c r="AE128" i="1"/>
  <c r="AD128" i="1"/>
  <c r="AC128" i="1"/>
  <c r="AH120" i="1"/>
  <c r="AG120" i="1"/>
  <c r="AF120" i="1"/>
  <c r="AE120" i="1"/>
  <c r="AD120" i="1"/>
  <c r="AC120" i="1"/>
  <c r="AD91" i="1"/>
  <c r="AE91" i="1"/>
  <c r="AF91" i="1"/>
  <c r="AG91" i="1"/>
  <c r="AH91" i="1"/>
  <c r="AC91" i="1"/>
  <c r="AC74" i="1"/>
  <c r="AD74" i="1"/>
  <c r="AE74" i="1"/>
  <c r="AF74" i="1"/>
  <c r="AG74" i="1"/>
  <c r="AH74" i="1"/>
  <c r="AD73" i="1"/>
  <c r="AE73" i="1"/>
  <c r="AF73" i="1"/>
  <c r="AG73" i="1"/>
  <c r="AH73" i="1"/>
  <c r="AC73" i="1"/>
  <c r="AC47" i="1"/>
  <c r="AD47" i="1"/>
  <c r="AE47" i="1"/>
  <c r="AF47" i="1"/>
  <c r="AC48" i="1"/>
  <c r="AD48" i="1"/>
  <c r="AE48" i="1"/>
  <c r="AF48" i="1"/>
  <c r="AC49" i="1"/>
  <c r="AD49" i="1"/>
  <c r="AE49" i="1"/>
  <c r="AF49" i="1"/>
  <c r="AC50" i="1"/>
  <c r="AD50" i="1"/>
  <c r="AE50" i="1"/>
  <c r="AF50" i="1"/>
  <c r="AC46" i="1"/>
  <c r="AD46" i="1"/>
  <c r="AE46" i="1"/>
  <c r="AF46" i="1"/>
  <c r="AA29" i="1"/>
  <c r="AB26" i="1" s="1"/>
  <c r="I27" i="1"/>
  <c r="J25" i="1" s="1"/>
  <c r="AB25" i="1" l="1"/>
  <c r="AB27" i="1"/>
  <c r="J26" i="1"/>
  <c r="AB28" i="1"/>
</calcChain>
</file>

<file path=xl/sharedStrings.xml><?xml version="1.0" encoding="utf-8"?>
<sst xmlns="http://schemas.openxmlformats.org/spreadsheetml/2006/main" count="504" uniqueCount="143">
  <si>
    <t>UNIVERSIDAD DE JAÉN</t>
  </si>
  <si>
    <t>Vicerrectorado de Planificación, Calidad, Responsabilidad Social y Comunicación</t>
  </si>
  <si>
    <t>Servicio de Planificacióny Evaluación</t>
  </si>
  <si>
    <t>0. Datos Generales</t>
  </si>
  <si>
    <t>Grado en el que estás matriculado:</t>
  </si>
  <si>
    <t>Grado en Enfermería</t>
  </si>
  <si>
    <t>Grado en Fisioterapia</t>
  </si>
  <si>
    <t>Curso en el que estás matriculado/as de más créditos:</t>
  </si>
  <si>
    <t>1º Curso</t>
  </si>
  <si>
    <t>2º Curso</t>
  </si>
  <si>
    <t>3º Curso</t>
  </si>
  <si>
    <t>4º Curso</t>
  </si>
  <si>
    <t>Total</t>
  </si>
  <si>
    <t>FRECUENCIAS ABSOLUTAS</t>
  </si>
  <si>
    <t>FRECUENCIAS RELATIVAS</t>
  </si>
  <si>
    <t>ESTADÍSTICOS</t>
  </si>
  <si>
    <t>Media</t>
  </si>
  <si>
    <t>Desv. Típica</t>
  </si>
  <si>
    <t>Mediana</t>
  </si>
  <si>
    <t>Moda</t>
  </si>
  <si>
    <t>1. Valora de 1 a 5 los siguientes criterios según su importancia para tu elección de estos estudios:</t>
  </si>
  <si>
    <t>1.1</t>
  </si>
  <si>
    <t>1.2</t>
  </si>
  <si>
    <t>1.3</t>
  </si>
  <si>
    <t>1.4</t>
  </si>
  <si>
    <t>1.5</t>
  </si>
  <si>
    <t>Me resultan atractivos e interesantes</t>
  </si>
  <si>
    <t>Las salidas profesionales</t>
  </si>
  <si>
    <t>Por mi nota de acceso no tenía una opción mejor</t>
  </si>
  <si>
    <t>Por proximidad al domicilio familiar</t>
  </si>
  <si>
    <t>Me merece confianza esta Universidad</t>
  </si>
  <si>
    <t>Visita del Instituto a la Universidad</t>
  </si>
  <si>
    <t>Información que llega al Instituto</t>
  </si>
  <si>
    <t>Página Web</t>
  </si>
  <si>
    <t>Sí</t>
  </si>
  <si>
    <t>No</t>
  </si>
  <si>
    <t>Anuncios en medios de comunicación</t>
  </si>
  <si>
    <t>Otros</t>
  </si>
  <si>
    <t>He recibido una orientación adecuada al comenzar mis estudios (ubicación de aulas, laboratorios, biblioteca, etc.; dónde y a quién acudir para obtener información, horarios, etc.).</t>
  </si>
  <si>
    <t>Me llega información sobre las actividades culturales, de divulgación científica, deportivas, de cooperación, salud, etc. Organizadas por la Universidad o Facultad.</t>
  </si>
  <si>
    <t>ns/nc</t>
  </si>
  <si>
    <t>Considero suficiente y relevante la información que está publicada sobre el Título.</t>
  </si>
  <si>
    <t>Las guías de las asignaturas están disponibles con el tiempo suficientes antes del período de matriculación.</t>
  </si>
  <si>
    <t>Me ha resultado útil la información que aparece en las guías docentes de las asignaturas.</t>
  </si>
  <si>
    <t>Se respeta la planificación de las actividades programadas en las guías.</t>
  </si>
  <si>
    <t>Los créditos asignados a las asignaturas guardan proporción con el tiempo necesario para superarlas (considerando horas de asistencia a clase, realización de trabajos y estudio personal).</t>
  </si>
  <si>
    <t>La coordinación entre el profesorado en cuanto a la planificación y metodología docente es adecuada.</t>
  </si>
  <si>
    <t>La coordinación entre el profesorado en cuanto a las competencias y contenidos de las distintas asignaturas es adecuada.</t>
  </si>
  <si>
    <t>Estoy satisfecho/a con la organización de los horarios de todas las actividades docentes (clases, seminarios, prácticas, tutorías).</t>
  </si>
  <si>
    <t>Estoy satisfecho/a con la planificación de la enseñanza.</t>
  </si>
  <si>
    <t>Estoy satisfecho/a con el desarrollo de la enseñanza.</t>
  </si>
  <si>
    <t>Estoy satisfecho/a con los procedimientos de evaluación del aprendizaje.</t>
  </si>
  <si>
    <t>Las aulas (acondicionamiento, equipamiento, iluminación, mobiliario, etc.) son adecuadas para el desarrollo de la enseñanza.</t>
  </si>
  <si>
    <t>Los espacios destinados al trabajo personal se adecuan a las necesidades del estudiante.</t>
  </si>
  <si>
    <t>Los laboratorios, espacios experimentales y su equipamiento son adecuados.</t>
  </si>
  <si>
    <t>Los fondos bibliográficos de la biblioteca son suficientes.</t>
  </si>
  <si>
    <t>Considero adecuado el impulso que se le da a los programas de movilidad nacional e internacional.</t>
  </si>
  <si>
    <t>Considero adecuadas las asignaturas establecidas en el contrato académico.</t>
  </si>
  <si>
    <t>Estoy satisfecho/a con la gestión del Centro de origen en el programa de movilidad en el que he participado.</t>
  </si>
  <si>
    <t>Estoy satisfecho/a con la gestión del Centro de destino en el programa de movilidad en el que he participado.</t>
  </si>
  <si>
    <t>Nivel de satisfacción general con el programa de movilidad en el que has participado.</t>
  </si>
  <si>
    <t>2. He conocido la existencia de esta titulación en la Universidad de Jaén a través de:</t>
  </si>
  <si>
    <t>3. Valora de 1 a 5 los siguientes criterios:</t>
  </si>
  <si>
    <t>3.1</t>
  </si>
  <si>
    <t>3.2</t>
  </si>
  <si>
    <t>3.3</t>
  </si>
  <si>
    <t>4. ¿Has consultado la información que la Facultad publica sobre el Título en su página web?</t>
  </si>
  <si>
    <t>5. ¿Sabes dónde puedes consultar las guías docentes de las asignaturas?</t>
  </si>
  <si>
    <t>6. ¿Consultas las guías docentes de las asignaturas que cursas?</t>
  </si>
  <si>
    <t>7. Valora de 1 a 5 los siguientes criterios:</t>
  </si>
  <si>
    <t>7.1</t>
  </si>
  <si>
    <t>7.2</t>
  </si>
  <si>
    <t>7.3</t>
  </si>
  <si>
    <t>7.4</t>
  </si>
  <si>
    <t>7.5</t>
  </si>
  <si>
    <t>7.6</t>
  </si>
  <si>
    <t>7.7</t>
  </si>
  <si>
    <t>7.8</t>
  </si>
  <si>
    <t>7.9</t>
  </si>
  <si>
    <t>7.10</t>
  </si>
  <si>
    <t>7.11</t>
  </si>
  <si>
    <t>8. ¿Has participado en algún programa de movilidad (SICUE; Erasmus, etc.)?</t>
  </si>
  <si>
    <t>9. Valora de 1 a 5 los siguientes criterios:</t>
  </si>
  <si>
    <t>9.1</t>
  </si>
  <si>
    <t>9.2</t>
  </si>
  <si>
    <t>9.3</t>
  </si>
  <si>
    <t>9.4</t>
  </si>
  <si>
    <t>9.5</t>
  </si>
  <si>
    <t xml:space="preserve"> </t>
  </si>
  <si>
    <r>
      <t>U</t>
    </r>
    <r>
      <rPr>
        <b/>
        <sz val="10"/>
        <rFont val="Garamond"/>
        <family val="1"/>
      </rPr>
      <t>NIVERSIDAD DE</t>
    </r>
    <r>
      <rPr>
        <b/>
        <sz val="12"/>
        <rFont val="Garamond"/>
        <family val="1"/>
      </rPr>
      <t xml:space="preserve"> J</t>
    </r>
    <r>
      <rPr>
        <b/>
        <sz val="10"/>
        <rFont val="Garamond"/>
        <family val="1"/>
      </rPr>
      <t>AÉN</t>
    </r>
  </si>
  <si>
    <t>Servicio de Planificación y Evaluación</t>
  </si>
  <si>
    <t>DEFINICIONES DE MEDIDAS ESTADÍSTICAS</t>
  </si>
  <si>
    <r>
      <t xml:space="preserve">Frecuencia absoluta: </t>
    </r>
    <r>
      <rPr>
        <sz val="12"/>
        <color indexed="8"/>
        <rFont val="Times New Roman"/>
        <family val="1"/>
      </rPr>
      <t>Llamaremos así al número de repeticiones que presenta una observación. Se representa por n</t>
    </r>
    <r>
      <rPr>
        <vertAlign val="subscript"/>
        <sz val="12"/>
        <color indexed="8"/>
        <rFont val="Times New Roman"/>
        <family val="1"/>
      </rPr>
      <t>i</t>
    </r>
    <r>
      <rPr>
        <sz val="12"/>
        <color indexed="8"/>
        <rFont val="Times New Roman"/>
        <family val="1"/>
      </rPr>
      <t>.</t>
    </r>
  </si>
  <si>
    <r>
      <t>Frecuencia relativa:</t>
    </r>
    <r>
      <rPr>
        <sz val="12"/>
        <color indexed="8"/>
        <rFont val="Times New Roman"/>
        <family val="1"/>
      </rPr>
      <t xml:space="preserve"> Es la frecuencia absoluta dividida por el número total de datos, se suele expresar en tanto por uno</t>
    </r>
  </si>
  <si>
    <r>
      <t>La suma de  todas las frecuencias relativas, siempre debe ser igual a la unidad</t>
    </r>
    <r>
      <rPr>
        <sz val="12"/>
        <color indexed="8"/>
        <rFont val="Times New Roman"/>
        <family val="1"/>
      </rPr>
      <t>.</t>
    </r>
  </si>
  <si>
    <r>
      <rPr>
        <b/>
        <sz val="12"/>
        <color indexed="8"/>
        <rFont val="Times New Roman"/>
        <family val="1"/>
      </rPr>
      <t>Frecuencia por nivel de satisfacción:</t>
    </r>
    <r>
      <rPr>
        <sz val="12"/>
        <color indexed="8"/>
        <rFont val="Times New Roman"/>
        <family val="1"/>
      </rPr>
      <t xml:space="preserve"> Es la frecuencia relativa agrupada en dos bloques: </t>
    </r>
  </si>
  <si>
    <t>- Insatifacción (1+2)</t>
  </si>
  <si>
    <t>- Satisfacción (3+4+5)</t>
  </si>
  <si>
    <t>Se anota  que para el cálculo de esta frecuencia, se han considerado a todos los individuos que han contestado a la encuesta. Es decir, si la encuesta ha sido contestada por un total de "x" usuarios, y por el contrario un ítem ha sido valorado por "y" usuarios, se ha tenido en cuenta al total de "x" usuarios.</t>
  </si>
  <si>
    <r>
      <rPr>
        <b/>
        <sz val="12"/>
        <color indexed="8"/>
        <rFont val="Times New Roman"/>
        <family val="1"/>
      </rPr>
      <t xml:space="preserve">Valores perdidos: </t>
    </r>
    <r>
      <rPr>
        <sz val="12"/>
        <color indexed="8"/>
        <rFont val="Times New Roman"/>
        <family val="1"/>
      </rPr>
      <t>se denomina así al valor que, inicialmente, sería un valor potencial,pero que en realidad no se tiene información de él. Por ejemplo: si tenemos que una encuesta ha sido contestada por un total de "x" usuarios, y un ítem ha sido valorado por "x-1", entonces diremos que para dicho ítem existe 1 valor perdido.</t>
    </r>
  </si>
  <si>
    <t>MEDIA</t>
  </si>
  <si>
    <r>
      <t>Definición:</t>
    </r>
    <r>
      <rPr>
        <b/>
        <sz val="11"/>
        <color indexed="8"/>
        <rFont val="Times New Roman"/>
        <family val="1"/>
      </rPr>
      <t xml:space="preserve"> </t>
    </r>
    <r>
      <rPr>
        <sz val="11"/>
        <color indexed="8"/>
        <rFont val="Times New Roman"/>
        <family val="1"/>
      </rPr>
      <t>Es la suma de todos los valores de la variable dividida entre el número total de elementos.</t>
    </r>
  </si>
  <si>
    <r>
      <t>Ejemplo</t>
    </r>
    <r>
      <rPr>
        <sz val="11"/>
        <color indexed="8"/>
        <rFont val="Times New Roman"/>
        <family val="1"/>
      </rPr>
      <t>:</t>
    </r>
  </si>
  <si>
    <r>
      <t>x</t>
    </r>
    <r>
      <rPr>
        <b/>
        <vertAlign val="subscript"/>
        <sz val="11"/>
        <color indexed="8"/>
        <rFont val="Times New Roman"/>
        <family val="1"/>
      </rPr>
      <t>i</t>
    </r>
  </si>
  <si>
    <r>
      <t xml:space="preserve"> n</t>
    </r>
    <r>
      <rPr>
        <b/>
        <vertAlign val="subscript"/>
        <sz val="11"/>
        <color indexed="8"/>
        <rFont val="Times New Roman"/>
        <family val="1"/>
      </rPr>
      <t>i</t>
    </r>
  </si>
  <si>
    <r>
      <t>x</t>
    </r>
    <r>
      <rPr>
        <b/>
        <vertAlign val="subscript"/>
        <sz val="11"/>
        <color indexed="8"/>
        <rFont val="Times New Roman"/>
        <family val="1"/>
      </rPr>
      <t>i</t>
    </r>
    <r>
      <rPr>
        <b/>
        <sz val="11"/>
        <color indexed="8"/>
        <rFont val="Times New Roman"/>
        <family val="1"/>
      </rPr>
      <t xml:space="preserve"> n</t>
    </r>
    <r>
      <rPr>
        <b/>
        <vertAlign val="subscript"/>
        <sz val="11"/>
        <color indexed="8"/>
        <rFont val="Times New Roman"/>
        <family val="1"/>
      </rPr>
      <t>i</t>
    </r>
  </si>
  <si>
    <r>
      <t xml:space="preserve">Donde </t>
    </r>
    <r>
      <rPr>
        <b/>
        <sz val="11"/>
        <color indexed="8"/>
        <rFont val="Times New Roman"/>
        <family val="1"/>
      </rPr>
      <t>n</t>
    </r>
    <r>
      <rPr>
        <b/>
        <vertAlign val="subscript"/>
        <sz val="11"/>
        <color indexed="8"/>
        <rFont val="Times New Roman"/>
        <family val="1"/>
      </rPr>
      <t xml:space="preserve">i </t>
    </r>
    <r>
      <rPr>
        <sz val="11"/>
        <color indexed="8"/>
        <rFont val="Times New Roman"/>
        <family val="1"/>
      </rPr>
      <t>es conocida como frecuencia absoluta, y recoge el número de veces que se repite un valor.</t>
    </r>
  </si>
  <si>
    <t>VARIANZA</t>
  </si>
  <si>
    <r>
      <t>Definición:</t>
    </r>
    <r>
      <rPr>
        <sz val="11"/>
        <color indexed="8"/>
        <rFont val="Times New Roman"/>
        <family val="1"/>
      </rPr>
      <t xml:space="preserve"> La varianza de n elementos se define como la media de las diferencias cuadráticas de esos n elementos con respecto a su media aritmética. Es decir, es una medida de dispersión que mide la distancia existente entre cada uno de esos n elementos y la media aritmética.</t>
    </r>
  </si>
  <si>
    <r>
      <t xml:space="preserve">La </t>
    </r>
    <r>
      <rPr>
        <b/>
        <sz val="11"/>
        <color indexed="8"/>
        <rFont val="Times New Roman"/>
        <family val="1"/>
      </rPr>
      <t>DESVIACIÓN TÍPICA</t>
    </r>
    <r>
      <rPr>
        <sz val="11"/>
        <color indexed="8"/>
        <rFont val="Times New Roman"/>
        <family val="1"/>
      </rPr>
      <t xml:space="preserve"> no es más que la raíz cuadrada de la VARIANZA.</t>
    </r>
  </si>
  <si>
    <t>Observaciones:</t>
  </si>
  <si>
    <r>
      <t>-</t>
    </r>
    <r>
      <rPr>
        <sz val="7"/>
        <color indexed="8"/>
        <rFont val="Times New Roman"/>
        <family val="1"/>
      </rPr>
      <t xml:space="preserve">          </t>
    </r>
    <r>
      <rPr>
        <sz val="11"/>
        <color indexed="8"/>
        <rFont val="Times New Roman"/>
        <family val="1"/>
      </rPr>
      <t>La desviación típica depende de todos los valores de la distribución, así como de la media.</t>
    </r>
  </si>
  <si>
    <r>
      <t>-</t>
    </r>
    <r>
      <rPr>
        <sz val="7"/>
        <color indexed="8"/>
        <rFont val="Times New Roman"/>
        <family val="1"/>
      </rPr>
      <t xml:space="preserve">          </t>
    </r>
    <r>
      <rPr>
        <sz val="11"/>
        <color indexed="8"/>
        <rFont val="Times New Roman"/>
        <family val="1"/>
      </rPr>
      <t>En los casos en los que no sea posible calcular la media aritmética, no será posible tampoco obtener la desviación típica, por ser función de la media.</t>
    </r>
  </si>
  <si>
    <t>MEDIANA</t>
  </si>
  <si>
    <r>
      <t>Definición</t>
    </r>
    <r>
      <rPr>
        <b/>
        <sz val="11"/>
        <color indexed="8"/>
        <rFont val="Times New Roman"/>
        <family val="1"/>
      </rPr>
      <t xml:space="preserve">: Es el valor de la variable que ocupa la posición central, en un conjunto ordenado de datos. </t>
    </r>
  </si>
  <si>
    <r>
      <t xml:space="preserve">Si el número de datos es </t>
    </r>
    <r>
      <rPr>
        <b/>
        <sz val="11"/>
        <color indexed="8"/>
        <rFont val="Times New Roman"/>
        <family val="1"/>
      </rPr>
      <t>impar</t>
    </r>
    <r>
      <rPr>
        <sz val="11"/>
        <color indexed="8"/>
        <rFont val="Times New Roman"/>
        <family val="1"/>
      </rPr>
      <t>, es la observación central de los valores, una vez que éstos han sido ordenados en orden creciente.</t>
    </r>
  </si>
  <si>
    <r>
      <t xml:space="preserve">Si el número de observaciones es </t>
    </r>
    <r>
      <rPr>
        <b/>
        <sz val="11"/>
        <color indexed="8"/>
        <rFont val="Times New Roman"/>
        <family val="1"/>
      </rPr>
      <t>par</t>
    </r>
    <r>
      <rPr>
        <sz val="11"/>
        <color indexed="8"/>
        <rFont val="Times New Roman"/>
        <family val="1"/>
      </rPr>
      <t>, se calcula como la media de las dos observaciones centrales, una vez éstos hayan sido ordenados de menor a mayor.</t>
    </r>
  </si>
  <si>
    <t>EJEMPLOS:</t>
  </si>
  <si>
    <t>Orden</t>
  </si>
  <si>
    <t>Observación</t>
  </si>
  <si>
    <t>1º</t>
  </si>
  <si>
    <t>2º</t>
  </si>
  <si>
    <t>3º</t>
  </si>
  <si>
    <t>Me = 400</t>
  </si>
  <si>
    <t>4º</t>
  </si>
  <si>
    <t>5º</t>
  </si>
  <si>
    <t xml:space="preserve">1º    </t>
  </si>
  <si>
    <t>Me = (200+400)/2 = 300</t>
  </si>
  <si>
    <t>MODA</t>
  </si>
  <si>
    <r>
      <t>Definición</t>
    </r>
    <r>
      <rPr>
        <sz val="11"/>
        <color indexed="8"/>
        <rFont val="Times New Roman"/>
        <family val="1"/>
      </rPr>
      <t>: Es el valor de las observaciones que aparece con mayor frecuencia.</t>
    </r>
  </si>
  <si>
    <r>
      <t xml:space="preserve">Así, en el  ejemplo anterior la moda sería </t>
    </r>
    <r>
      <rPr>
        <b/>
        <sz val="11"/>
        <color indexed="8"/>
        <rFont val="Times New Roman"/>
        <family val="1"/>
      </rPr>
      <t>Mo = 200</t>
    </r>
    <r>
      <rPr>
        <sz val="11"/>
        <color indexed="8"/>
        <rFont val="Times New Roman"/>
        <family val="1"/>
      </rPr>
      <t>.</t>
    </r>
  </si>
  <si>
    <t>COMENTARIOS: La media está calculada para cada ítem del cuestionario. De esta forma, podemos decir que cuanto mayor sea el valor de la media mejor será la valoración de dicho ítem. Tener en cuenta, también, que la media será representativa para tamaños muestrales grandes, perdiendo significación para tamaños pequeños.En este caso, tendremos que fijarnos en otros estadísticos, como podría ser la mediana o la moda, así como también estudiar las frecuencias relativas por cada grupo de valoración (grupos de valoración: 1, 2, 3, 4 y 5).</t>
  </si>
  <si>
    <t xml:space="preserve">COMENTARIOS: este estadístico nos detecta si las valoraciones dadas por cada individuo son más o menos homogéneas, es decir, los resultados se pueden catalogar como más fiables cuanto más pequeña sea la desviación típica, ya que la mayoría de los encuestados habrá valorado con la misma puntuación a un ítem. En conclusión, este estadístico es una medida de distancia que habrá que conseguir que sea lo más pequeña posible. También hay que tener en cuenta, que conseguir que la desviación típica sea baja cuando el tamaño muestral es pequeño es bastante díficil, siendo importante considerar este hecho a la hora de interpretar los resultados. </t>
  </si>
  <si>
    <t xml:space="preserve">COMENTARIOS: este estadístico proporciona un valor, tal que el 50% de los encuestados valoran con una puntuación mayor o igual a tal valor, y el otro 50% valora con una puntuación menor o igual. En nuestro caso nos conviene más que la mediana sea lo más alta posible, ya que la valoración de la mitad de los encuestados se concentra en muy pocos valores (siendo los más altos de la escala), mientras que la valoración de la otra mitad se encontrará repartida en el resto de valores. </t>
  </si>
  <si>
    <t>COMENTARIOS: se considera como el valor más repetido; es decir, nos indica la puntuación que con  más frecuencia han dado a un ítem entre todos los encuestados. Este estadístico nos sirve bastante cuando el tamaño muestral es pequeño, junto con la mediana, ya que refleja si la mayoría de los encuestados están más a favor o en contra con respecto a un ítem (teniendo en cuenta la escala utilizada en estas encuestas).</t>
  </si>
  <si>
    <t>'Me llega información sobre las actividades culturales, de divulgación científica, deportivas, de cooperación, salud, etc. organizadas por la Universidad o Facultad.' :</t>
  </si>
  <si>
    <t>Estudiantes de 1er curso</t>
  </si>
  <si>
    <t>Estudiantes de 2º; 3er y 4ºcurso</t>
  </si>
  <si>
    <t>3.4</t>
  </si>
  <si>
    <t>He recibido una orientación adecuada durante el desarrollo de mis estudios (contenido curricular, movilidad, prácticas externas, preparación para la inserción laboral,etc.).' :</t>
  </si>
  <si>
    <r>
      <t xml:space="preserve">RESULTADOS DE LA ENCUESTA DE SATISFACCIÓN DE ESTUDIANTES DE LA FACULTAD DE CIENCIAS DE LA SALUD: </t>
    </r>
    <r>
      <rPr>
        <b/>
        <sz val="10"/>
        <color rgb="FFFF0000"/>
        <rFont val="Arial"/>
        <family val="2"/>
      </rPr>
      <t>Global. Curso Académico 2016-2017</t>
    </r>
  </si>
  <si>
    <t>Mayo-Junio 2017</t>
  </si>
  <si>
    <r>
      <t xml:space="preserve">RESULTADOS DE LA ENCUESTA DE SATISFACCIÓN DE ESTUDIANTES DE LA FACULTAD DE CIENCIAS DE LA SALUD: </t>
    </r>
    <r>
      <rPr>
        <b/>
        <sz val="10"/>
        <color rgb="FFFF0000"/>
        <rFont val="Arial"/>
        <family val="2"/>
      </rPr>
      <t>Grado en Fisioterapia. Curso Académico 2016-2017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</si>
</sst>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numFmt numFmtId="165" formatCode="####.0"/>
    <numFmt numFmtId="166" formatCode="####.00"/>
  </numFmts>
  <fonts count="40">
    <font>
      <sz val="11"/>
      <color theme="1"/>
      <name val="Calibri"/>
      <family val="2"/>
      <scheme val="minor"/>
    </font>
    <font>
      <sz val="11"/>
      <color theme="1"/>
      <name val="Calibri"/>
      <family val="2"/>
      <scheme val="minor"/>
    </font>
    <font>
      <b/>
      <sz val="12"/>
      <name val="Garamond"/>
      <family val="1"/>
    </font>
    <font>
      <i/>
      <sz val="11"/>
      <name val="Times New Roman"/>
      <family val="1"/>
    </font>
    <font>
      <i/>
      <sz val="12"/>
      <name val="Arial"/>
      <family val="2"/>
    </font>
    <font>
      <b/>
      <sz val="10"/>
      <name val="Arial"/>
      <family val="2"/>
    </font>
    <font>
      <b/>
      <sz val="26"/>
      <color theme="1"/>
      <name val="Calibri"/>
      <family val="2"/>
      <scheme val="minor"/>
    </font>
    <font>
      <sz val="10"/>
      <name val="Arial"/>
      <family val="2"/>
    </font>
    <font>
      <b/>
      <sz val="9"/>
      <color indexed="8"/>
      <name val="Arial Bold"/>
    </font>
    <font>
      <sz val="11"/>
      <color theme="1"/>
      <name val="Times New Roman"/>
      <family val="1"/>
    </font>
    <font>
      <sz val="9"/>
      <color indexed="8"/>
      <name val="Arial"/>
      <family val="2"/>
    </font>
    <font>
      <sz val="16"/>
      <color theme="1"/>
      <name val="Times New Roman"/>
      <family val="1"/>
    </font>
    <font>
      <b/>
      <sz val="16"/>
      <name val="Calibri"/>
      <family val="2"/>
    </font>
    <font>
      <sz val="12"/>
      <color theme="1"/>
      <name val="Calibri"/>
      <family val="2"/>
    </font>
    <font>
      <sz val="12"/>
      <name val="Calibri"/>
      <family val="2"/>
    </font>
    <font>
      <sz val="12"/>
      <color indexed="8"/>
      <name val="Calibri"/>
      <family val="2"/>
    </font>
    <font>
      <b/>
      <sz val="12"/>
      <name val="Calibri"/>
      <family val="2"/>
    </font>
    <font>
      <b/>
      <sz val="12"/>
      <color theme="1"/>
      <name val="Calibri"/>
      <family val="2"/>
    </font>
    <font>
      <b/>
      <sz val="12"/>
      <color theme="0"/>
      <name val="Calibri"/>
      <family val="2"/>
    </font>
    <font>
      <b/>
      <sz val="10"/>
      <color theme="0"/>
      <name val="Calibri"/>
      <family val="2"/>
    </font>
    <font>
      <b/>
      <sz val="10"/>
      <color rgb="FFFF0000"/>
      <name val="Arial"/>
      <family val="2"/>
    </font>
    <font>
      <b/>
      <sz val="10"/>
      <name val="Garamond"/>
      <family val="1"/>
    </font>
    <font>
      <b/>
      <sz val="11"/>
      <color theme="0"/>
      <name val="Times New Roman"/>
      <family val="1"/>
    </font>
    <font>
      <b/>
      <u/>
      <sz val="10"/>
      <color theme="1"/>
      <name val="Times New Roman"/>
      <family val="1"/>
    </font>
    <font>
      <sz val="10"/>
      <color theme="1"/>
      <name val="Times New Roman"/>
      <family val="1"/>
    </font>
    <font>
      <b/>
      <sz val="12"/>
      <color theme="1"/>
      <name val="Times New Roman"/>
      <family val="1"/>
    </font>
    <font>
      <sz val="12"/>
      <color indexed="8"/>
      <name val="Times New Roman"/>
      <family val="1"/>
    </font>
    <font>
      <vertAlign val="subscript"/>
      <sz val="12"/>
      <color indexed="8"/>
      <name val="Times New Roman"/>
      <family val="1"/>
    </font>
    <font>
      <sz val="12"/>
      <color theme="1"/>
      <name val="Times New Roman"/>
      <family val="1"/>
    </font>
    <font>
      <b/>
      <sz val="12"/>
      <color indexed="8"/>
      <name val="Times New Roman"/>
      <family val="1"/>
    </font>
    <font>
      <b/>
      <sz val="16"/>
      <color theme="1"/>
      <name val="Times New Roman"/>
      <family val="1"/>
    </font>
    <font>
      <b/>
      <u/>
      <sz val="11"/>
      <color theme="1"/>
      <name val="Times New Roman"/>
      <family val="1"/>
    </font>
    <font>
      <b/>
      <sz val="11"/>
      <color indexed="8"/>
      <name val="Times New Roman"/>
      <family val="1"/>
    </font>
    <font>
      <sz val="11"/>
      <color indexed="8"/>
      <name val="Times New Roman"/>
      <family val="1"/>
    </font>
    <font>
      <i/>
      <sz val="11"/>
      <color theme="1"/>
      <name val="Times New Roman"/>
      <family val="1"/>
    </font>
    <font>
      <b/>
      <sz val="11"/>
      <color theme="1"/>
      <name val="Times New Roman"/>
      <family val="1"/>
    </font>
    <font>
      <b/>
      <vertAlign val="subscript"/>
      <sz val="11"/>
      <color indexed="8"/>
      <name val="Times New Roman"/>
      <family val="1"/>
    </font>
    <font>
      <sz val="7"/>
      <color indexed="8"/>
      <name val="Times New Roman"/>
      <family val="1"/>
    </font>
    <font>
      <b/>
      <sz val="12"/>
      <name val="Times New Roman"/>
      <family val="1"/>
    </font>
    <font>
      <b/>
      <sz val="11"/>
      <color rgb="FF000000"/>
      <name val="Calibri"/>
      <family val="2"/>
      <scheme val="minor"/>
    </font>
  </fonts>
  <fills count="11">
    <fill>
      <patternFill patternType="none"/>
    </fill>
    <fill>
      <patternFill patternType="gray125"/>
    </fill>
    <fill>
      <patternFill patternType="solid">
        <fgColor theme="3" tint="0.59999389629810485"/>
        <bgColor indexed="64"/>
      </patternFill>
    </fill>
    <fill>
      <patternFill patternType="solid">
        <fgColor rgb="FF00B0F0"/>
        <bgColor indexed="64"/>
      </patternFill>
    </fill>
    <fill>
      <patternFill patternType="solid">
        <fgColor rgb="FF002060"/>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1" tint="4.9989318521683403E-2"/>
        <bgColor indexed="64"/>
      </patternFill>
    </fill>
    <fill>
      <patternFill patternType="solid">
        <fgColor rgb="FF92D050"/>
        <bgColor indexed="64"/>
      </patternFill>
    </fill>
    <fill>
      <patternFill patternType="solid">
        <fgColor theme="4" tint="0.399975585192419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diagonal/>
    </border>
  </borders>
  <cellStyleXfs count="5">
    <xf numFmtId="0" fontId="0" fillId="0" borderId="0"/>
    <xf numFmtId="9" fontId="1" fillId="0" borderId="0" applyFont="0" applyFill="0" applyBorder="0" applyAlignment="0" applyProtection="0"/>
    <xf numFmtId="0" fontId="7" fillId="0" borderId="0"/>
    <xf numFmtId="0" fontId="7" fillId="0" borderId="0"/>
    <xf numFmtId="0" fontId="7" fillId="0" borderId="0"/>
  </cellStyleXfs>
  <cellXfs count="208">
    <xf numFmtId="0" fontId="0" fillId="0" borderId="0" xfId="0"/>
    <xf numFmtId="0" fontId="0" fillId="0" borderId="0" xfId="0" applyAlignment="1"/>
    <xf numFmtId="0" fontId="5" fillId="0" borderId="0" xfId="0" applyFont="1" applyAlignment="1">
      <alignment horizontal="center" vertical="center" wrapText="1" shrinkToFit="1"/>
    </xf>
    <xf numFmtId="0" fontId="8" fillId="0" borderId="0" xfId="2" applyFont="1" applyFill="1" applyBorder="1" applyAlignment="1">
      <alignment vertical="center" wrapText="1"/>
    </xf>
    <xf numFmtId="0" fontId="7" fillId="0" borderId="0" xfId="2" applyFont="1" applyFill="1" applyBorder="1" applyAlignment="1">
      <alignment vertical="center"/>
    </xf>
    <xf numFmtId="0" fontId="7" fillId="0" borderId="0" xfId="2"/>
    <xf numFmtId="0" fontId="9" fillId="0" borderId="0" xfId="0" applyFont="1"/>
    <xf numFmtId="0" fontId="7" fillId="0" borderId="0" xfId="2" applyFill="1" applyBorder="1" applyAlignment="1">
      <alignment vertical="center" wrapText="1"/>
    </xf>
    <xf numFmtId="0" fontId="10" fillId="0" borderId="0" xfId="2" applyFont="1" applyFill="1" applyBorder="1" applyAlignment="1">
      <alignment horizontal="center" wrapText="1"/>
    </xf>
    <xf numFmtId="0" fontId="9" fillId="0" borderId="0" xfId="0" applyFont="1" applyAlignment="1">
      <alignment horizontal="center"/>
    </xf>
    <xf numFmtId="0" fontId="13" fillId="0" borderId="0" xfId="0" applyFont="1"/>
    <xf numFmtId="0" fontId="14" fillId="0" borderId="0" xfId="2" applyFont="1" applyFill="1" applyBorder="1" applyAlignment="1">
      <alignment vertical="center" wrapText="1"/>
    </xf>
    <xf numFmtId="0" fontId="14" fillId="0" borderId="0" xfId="2" applyFont="1" applyFill="1" applyBorder="1" applyAlignment="1">
      <alignment vertical="center"/>
    </xf>
    <xf numFmtId="0" fontId="15" fillId="0" borderId="0" xfId="2" applyFont="1" applyFill="1" applyBorder="1" applyAlignment="1">
      <alignment horizontal="center" wrapText="1"/>
    </xf>
    <xf numFmtId="0" fontId="14" fillId="0" borderId="0" xfId="2" applyFont="1"/>
    <xf numFmtId="0" fontId="15" fillId="0" borderId="0" xfId="2" applyFont="1" applyFill="1" applyBorder="1" applyAlignment="1">
      <alignment vertical="top" wrapText="1"/>
    </xf>
    <xf numFmtId="0" fontId="15" fillId="0" borderId="0" xfId="2" applyFont="1" applyFill="1" applyBorder="1" applyAlignment="1">
      <alignment horizontal="left" vertical="top" wrapText="1"/>
    </xf>
    <xf numFmtId="164" fontId="15" fillId="0" borderId="0" xfId="2" applyNumberFormat="1" applyFont="1" applyFill="1" applyBorder="1" applyAlignment="1">
      <alignment horizontal="right" vertical="top"/>
    </xf>
    <xf numFmtId="165" fontId="15" fillId="0" borderId="0" xfId="2" applyNumberFormat="1" applyFont="1" applyFill="1" applyBorder="1" applyAlignment="1">
      <alignment horizontal="right" vertical="top"/>
    </xf>
    <xf numFmtId="0" fontId="16" fillId="0" borderId="0" xfId="0" applyFont="1" applyFill="1" applyBorder="1" applyAlignment="1">
      <alignment horizontal="left" vertical="center" wrapText="1"/>
    </xf>
    <xf numFmtId="0" fontId="13" fillId="0" borderId="0" xfId="0" applyFont="1" applyFill="1"/>
    <xf numFmtId="0" fontId="14" fillId="0" borderId="0" xfId="2" applyFont="1" applyFill="1"/>
    <xf numFmtId="0" fontId="13" fillId="0" borderId="0" xfId="0" applyFont="1" applyAlignment="1">
      <alignment vertical="center"/>
    </xf>
    <xf numFmtId="0" fontId="14" fillId="0" borderId="0" xfId="2" applyFont="1" applyFill="1" applyBorder="1" applyAlignment="1">
      <alignment horizontal="center" vertical="center"/>
    </xf>
    <xf numFmtId="0" fontId="13" fillId="0" borderId="1" xfId="0" applyFont="1" applyBorder="1" applyAlignment="1">
      <alignment horizontal="center" vertical="center" wrapText="1"/>
    </xf>
    <xf numFmtId="10" fontId="13" fillId="0" borderId="1" xfId="1" applyNumberFormat="1" applyFont="1" applyBorder="1" applyAlignment="1">
      <alignment horizontal="center" vertical="center" wrapText="1"/>
    </xf>
    <xf numFmtId="164" fontId="15" fillId="0" borderId="1" xfId="2" applyNumberFormat="1" applyFont="1" applyBorder="1" applyAlignment="1">
      <alignment horizontal="center" vertical="center"/>
    </xf>
    <xf numFmtId="10" fontId="15" fillId="0" borderId="1" xfId="1" applyNumberFormat="1" applyFont="1" applyBorder="1" applyAlignment="1">
      <alignment horizontal="center" vertical="center"/>
    </xf>
    <xf numFmtId="0" fontId="15" fillId="0" borderId="0" xfId="2" applyFont="1" applyBorder="1" applyAlignment="1">
      <alignment vertical="center" wrapText="1"/>
    </xf>
    <xf numFmtId="0" fontId="13" fillId="0" borderId="0" xfId="0" applyFont="1" applyBorder="1" applyAlignment="1">
      <alignment horizontal="center" vertical="center" wrapText="1"/>
    </xf>
    <xf numFmtId="10" fontId="13" fillId="0" borderId="0" xfId="1" applyNumberFormat="1" applyFont="1" applyBorder="1" applyAlignment="1">
      <alignment horizontal="center" vertical="center" wrapText="1"/>
    </xf>
    <xf numFmtId="165" fontId="15" fillId="0" borderId="1" xfId="2" applyNumberFormat="1" applyFont="1" applyBorder="1" applyAlignment="1">
      <alignment horizontal="center" vertical="center"/>
    </xf>
    <xf numFmtId="0" fontId="14" fillId="5" borderId="9"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8" fillId="6" borderId="3" xfId="0" applyFont="1" applyFill="1" applyBorder="1" applyAlignment="1">
      <alignment horizontal="center" vertical="center" wrapText="1"/>
    </xf>
    <xf numFmtId="10" fontId="13" fillId="0" borderId="0" xfId="0" applyNumberFormat="1" applyFont="1" applyAlignment="1">
      <alignment wrapText="1"/>
    </xf>
    <xf numFmtId="0" fontId="13" fillId="0" borderId="0" xfId="0" applyFont="1" applyAlignment="1">
      <alignment wrapText="1"/>
    </xf>
    <xf numFmtId="0" fontId="14" fillId="0" borderId="1" xfId="0" applyFont="1" applyFill="1" applyBorder="1" applyAlignment="1">
      <alignment horizontal="center" vertical="center" wrapText="1"/>
    </xf>
    <xf numFmtId="10" fontId="15" fillId="0" borderId="1" xfId="1" applyNumberFormat="1" applyFont="1" applyBorder="1" applyAlignment="1">
      <alignment horizontal="center" vertical="center" wrapText="1"/>
    </xf>
    <xf numFmtId="0" fontId="13" fillId="0" borderId="0" xfId="0" applyFont="1" applyFill="1" applyAlignment="1">
      <alignment wrapText="1"/>
    </xf>
    <xf numFmtId="0" fontId="14" fillId="7" borderId="3" xfId="0" applyFont="1" applyFill="1" applyBorder="1" applyAlignment="1">
      <alignment horizontal="center" vertical="center" wrapText="1"/>
    </xf>
    <xf numFmtId="0" fontId="14" fillId="7" borderId="3" xfId="0" applyFont="1" applyFill="1" applyBorder="1" applyAlignment="1">
      <alignment vertical="center" wrapText="1"/>
    </xf>
    <xf numFmtId="0" fontId="14" fillId="7" borderId="0" xfId="0" applyFont="1" applyFill="1" applyBorder="1" applyAlignment="1">
      <alignment horizontal="center" vertical="center" wrapText="1"/>
    </xf>
    <xf numFmtId="0" fontId="14" fillId="7" borderId="0" xfId="0" applyFont="1" applyFill="1" applyBorder="1" applyAlignment="1">
      <alignment vertical="center" wrapText="1"/>
    </xf>
    <xf numFmtId="0" fontId="14" fillId="7" borderId="1" xfId="0" applyFont="1" applyFill="1" applyBorder="1" applyAlignment="1">
      <alignment horizontal="center" vertical="center" wrapText="1"/>
    </xf>
    <xf numFmtId="0" fontId="14" fillId="7" borderId="0" xfId="0" applyFont="1" applyFill="1" applyBorder="1" applyAlignment="1">
      <alignment horizontal="left" vertical="center" wrapText="1"/>
    </xf>
    <xf numFmtId="0" fontId="15" fillId="0" borderId="0" xfId="4" applyFont="1" applyBorder="1" applyAlignment="1">
      <alignment horizontal="left" vertical="top"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14" fillId="5" borderId="18"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19" xfId="0" applyFont="1" applyFill="1" applyBorder="1" applyAlignment="1">
      <alignment horizontal="center" vertical="center" wrapText="1"/>
    </xf>
    <xf numFmtId="10" fontId="13" fillId="0" borderId="0" xfId="0" applyNumberFormat="1" applyFont="1" applyBorder="1" applyAlignment="1">
      <alignment vertical="center" wrapText="1"/>
    </xf>
    <xf numFmtId="10" fontId="13" fillId="0" borderId="0" xfId="0" applyNumberFormat="1" applyFont="1" applyBorder="1" applyAlignment="1">
      <alignment horizontal="center" vertical="center" wrapText="1"/>
    </xf>
    <xf numFmtId="10" fontId="14" fillId="0" borderId="0" xfId="0" applyNumberFormat="1" applyFont="1" applyFill="1" applyBorder="1" applyAlignment="1">
      <alignment horizontal="center" vertical="center" wrapText="1"/>
    </xf>
    <xf numFmtId="0" fontId="16" fillId="0" borderId="6" xfId="0" applyFont="1" applyFill="1" applyBorder="1" applyAlignment="1">
      <alignment vertical="center" wrapText="1"/>
    </xf>
    <xf numFmtId="0" fontId="18" fillId="6"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4" fillId="0" borderId="0" xfId="0" applyFont="1" applyAlignment="1">
      <alignment horizontal="center" vertical="center" wrapText="1"/>
    </xf>
    <xf numFmtId="0" fontId="14" fillId="0" borderId="13" xfId="0" applyFont="1" applyFill="1" applyBorder="1" applyAlignment="1">
      <alignment horizontal="center" vertical="center" wrapText="1"/>
    </xf>
    <xf numFmtId="0" fontId="15" fillId="0" borderId="0" xfId="2" applyFont="1" applyBorder="1" applyAlignment="1">
      <alignment horizontal="left" vertical="center" wrapText="1"/>
    </xf>
    <xf numFmtId="164" fontId="15" fillId="0" borderId="0" xfId="2" applyNumberFormat="1" applyFont="1" applyBorder="1" applyAlignment="1">
      <alignment horizontal="center" vertical="center" wrapText="1"/>
    </xf>
    <xf numFmtId="164" fontId="15" fillId="0" borderId="0" xfId="3" applyNumberFormat="1" applyFont="1" applyBorder="1" applyAlignment="1">
      <alignment horizontal="center" vertical="center" wrapText="1"/>
    </xf>
    <xf numFmtId="10" fontId="15" fillId="0" borderId="0" xfId="1" applyNumberFormat="1" applyFont="1" applyBorder="1" applyAlignment="1">
      <alignment horizontal="center" vertical="center" wrapText="1"/>
    </xf>
    <xf numFmtId="166" fontId="15" fillId="0" borderId="0" xfId="2" applyNumberFormat="1" applyFont="1" applyBorder="1" applyAlignment="1">
      <alignment horizontal="center" vertical="center" wrapText="1"/>
    </xf>
    <xf numFmtId="0" fontId="15" fillId="0" borderId="1" xfId="2" applyFont="1" applyBorder="1" applyAlignment="1">
      <alignment horizontal="center" vertical="center" wrapText="1"/>
    </xf>
    <xf numFmtId="0" fontId="18" fillId="0" borderId="0" xfId="0" applyFont="1" applyFill="1" applyBorder="1" applyAlignment="1">
      <alignment vertical="center" wrapText="1"/>
    </xf>
    <xf numFmtId="0" fontId="19" fillId="5" borderId="11"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6" fillId="0" borderId="0" xfId="0" applyFont="1" applyBorder="1" applyAlignment="1">
      <alignment vertical="center" wrapText="1"/>
    </xf>
    <xf numFmtId="0" fontId="2" fillId="0" borderId="0" xfId="0" applyFont="1" applyAlignment="1"/>
    <xf numFmtId="0" fontId="3" fillId="0" borderId="0" xfId="0" applyFont="1" applyAlignment="1">
      <alignment wrapText="1"/>
    </xf>
    <xf numFmtId="0" fontId="3" fillId="0" borderId="0" xfId="0" applyFont="1" applyAlignment="1"/>
    <xf numFmtId="0" fontId="4" fillId="0" borderId="0" xfId="0" applyFont="1" applyAlignment="1">
      <alignment vertical="center" wrapText="1" shrinkToFit="1"/>
    </xf>
    <xf numFmtId="0" fontId="23" fillId="0" borderId="0" xfId="0" applyFont="1" applyAlignment="1">
      <alignment horizontal="justify"/>
    </xf>
    <xf numFmtId="0" fontId="24" fillId="0" borderId="0" xfId="0" applyFont="1" applyAlignment="1">
      <alignment horizontal="justify"/>
    </xf>
    <xf numFmtId="0" fontId="28" fillId="0" borderId="0" xfId="0" applyFont="1"/>
    <xf numFmtId="0" fontId="28" fillId="0" borderId="0" xfId="0" applyFont="1" applyAlignment="1">
      <alignment horizontal="justify"/>
    </xf>
    <xf numFmtId="49" fontId="28" fillId="0" borderId="0" xfId="0" applyNumberFormat="1" applyFont="1" applyAlignment="1">
      <alignment horizontal="justify"/>
    </xf>
    <xf numFmtId="49" fontId="28" fillId="0" borderId="0" xfId="0" applyNumberFormat="1" applyFont="1"/>
    <xf numFmtId="0" fontId="28" fillId="0" borderId="0" xfId="0" applyNumberFormat="1" applyFont="1" applyAlignment="1">
      <alignment horizontal="left" vertical="center" wrapText="1"/>
    </xf>
    <xf numFmtId="0" fontId="9" fillId="0" borderId="0" xfId="0" applyNumberFormat="1" applyFont="1" applyAlignment="1">
      <alignment horizontal="left" vertical="center" wrapText="1"/>
    </xf>
    <xf numFmtId="0" fontId="30" fillId="9" borderId="31" xfId="0" applyFont="1" applyFill="1" applyBorder="1" applyAlignment="1">
      <alignment vertical="center"/>
    </xf>
    <xf numFmtId="0" fontId="11" fillId="9" borderId="32" xfId="0" applyFont="1" applyFill="1" applyBorder="1"/>
    <xf numFmtId="0" fontId="11" fillId="9" borderId="33" xfId="0" applyFont="1" applyFill="1" applyBorder="1"/>
    <xf numFmtId="0" fontId="9" fillId="0" borderId="0" xfId="0" applyFont="1" applyAlignment="1">
      <alignment horizontal="justify"/>
    </xf>
    <xf numFmtId="0" fontId="34" fillId="0" borderId="0" xfId="0" applyFont="1" applyAlignment="1">
      <alignment horizontal="justify"/>
    </xf>
    <xf numFmtId="0" fontId="35" fillId="0" borderId="34" xfId="0" applyFont="1" applyBorder="1" applyAlignment="1">
      <alignment horizontal="justify" vertical="top" wrapText="1"/>
    </xf>
    <xf numFmtId="0" fontId="35" fillId="0" borderId="35" xfId="0" applyFont="1" applyBorder="1" applyAlignment="1">
      <alignment horizontal="justify" vertical="top" wrapText="1"/>
    </xf>
    <xf numFmtId="0" fontId="35" fillId="0" borderId="36" xfId="0" applyFont="1" applyBorder="1" applyAlignment="1">
      <alignment horizontal="justify" vertical="top" wrapText="1"/>
    </xf>
    <xf numFmtId="0" fontId="9" fillId="0" borderId="37" xfId="0" applyFont="1" applyBorder="1" applyAlignment="1">
      <alignment horizontal="justify" vertical="top" wrapText="1"/>
    </xf>
    <xf numFmtId="0" fontId="9" fillId="0" borderId="29" xfId="0" applyFont="1" applyBorder="1" applyAlignment="1">
      <alignment horizontal="justify" vertical="top" wrapText="1"/>
    </xf>
    <xf numFmtId="0" fontId="9" fillId="0" borderId="38" xfId="0" applyFont="1" applyBorder="1" applyAlignment="1">
      <alignment horizontal="justify" vertical="top" wrapText="1"/>
    </xf>
    <xf numFmtId="0" fontId="9" fillId="0" borderId="39" xfId="0" applyFont="1" applyBorder="1" applyAlignment="1">
      <alignment horizontal="justify" vertical="top" wrapText="1"/>
    </xf>
    <xf numFmtId="0" fontId="9" fillId="0" borderId="40" xfId="0" applyFont="1" applyBorder="1" applyAlignment="1">
      <alignment horizontal="justify" vertical="top" wrapText="1"/>
    </xf>
    <xf numFmtId="0" fontId="9" fillId="0" borderId="41" xfId="0" applyFont="1" applyBorder="1" applyAlignment="1">
      <alignment horizontal="justify" vertical="top" wrapText="1"/>
    </xf>
    <xf numFmtId="0" fontId="9" fillId="0" borderId="0" xfId="0" applyFont="1" applyAlignment="1">
      <alignment horizontal="left" vertical="center"/>
    </xf>
    <xf numFmtId="0" fontId="31" fillId="0" borderId="0" xfId="0" applyFont="1" applyAlignment="1">
      <alignment horizontal="left" vertical="center" wrapText="1"/>
    </xf>
    <xf numFmtId="0" fontId="31" fillId="0" borderId="0" xfId="0" applyFont="1"/>
    <xf numFmtId="0" fontId="9" fillId="0" borderId="0" xfId="0" applyFont="1" applyAlignment="1">
      <alignment horizontal="left" vertical="center" wrapText="1"/>
    </xf>
    <xf numFmtId="0" fontId="35" fillId="0" borderId="0" xfId="0" applyFont="1"/>
    <xf numFmtId="0" fontId="35" fillId="9" borderId="0" xfId="0" applyFont="1" applyFill="1"/>
    <xf numFmtId="0" fontId="35" fillId="0" borderId="0" xfId="0" applyFont="1" applyAlignment="1">
      <alignment horizontal="justify"/>
    </xf>
    <xf numFmtId="0" fontId="14" fillId="5" borderId="42" xfId="0" applyFont="1" applyFill="1" applyBorder="1" applyAlignment="1">
      <alignment horizontal="center" vertical="center" wrapText="1"/>
    </xf>
    <xf numFmtId="0" fontId="19" fillId="5" borderId="43" xfId="0" applyFont="1" applyFill="1" applyBorder="1" applyAlignment="1">
      <alignment horizontal="center" vertical="center" wrapText="1"/>
    </xf>
    <xf numFmtId="0" fontId="19" fillId="5" borderId="44" xfId="0" applyFont="1" applyFill="1" applyBorder="1" applyAlignment="1">
      <alignment horizontal="center" vertical="center" wrapText="1"/>
    </xf>
    <xf numFmtId="164" fontId="15" fillId="0" borderId="42" xfId="3" applyNumberFormat="1" applyFont="1" applyBorder="1" applyAlignment="1">
      <alignment horizontal="center" vertical="center" wrapText="1"/>
    </xf>
    <xf numFmtId="0" fontId="13" fillId="0" borderId="1" xfId="0" applyFont="1" applyFill="1" applyBorder="1" applyAlignment="1">
      <alignment wrapText="1"/>
    </xf>
    <xf numFmtId="0" fontId="13" fillId="0" borderId="1" xfId="0" applyFont="1" applyBorder="1"/>
    <xf numFmtId="0" fontId="13" fillId="0" borderId="1" xfId="0" applyFont="1" applyBorder="1" applyAlignment="1">
      <alignment wrapText="1"/>
    </xf>
    <xf numFmtId="0" fontId="13" fillId="0" borderId="0" xfId="0" quotePrefix="1" applyFont="1" applyFill="1" applyAlignment="1">
      <alignment wrapText="1"/>
    </xf>
    <xf numFmtId="0" fontId="14" fillId="5" borderId="21" xfId="0" applyFont="1" applyFill="1" applyBorder="1" applyAlignment="1">
      <alignment horizontal="center" vertical="center" wrapText="1"/>
    </xf>
    <xf numFmtId="10" fontId="13" fillId="0" borderId="1" xfId="1" applyNumberFormat="1" applyFont="1" applyBorder="1" applyAlignment="1">
      <alignment wrapText="1"/>
    </xf>
    <xf numFmtId="0" fontId="13" fillId="0" borderId="1" xfId="0" applyFont="1" applyFill="1" applyBorder="1" applyAlignment="1">
      <alignment horizontal="right" wrapText="1"/>
    </xf>
    <xf numFmtId="10" fontId="15" fillId="0" borderId="1" xfId="1" applyNumberFormat="1" applyFont="1" applyBorder="1" applyAlignment="1">
      <alignment horizontal="right" wrapText="1"/>
    </xf>
    <xf numFmtId="0" fontId="19" fillId="5" borderId="45" xfId="0" applyFont="1" applyFill="1" applyBorder="1" applyAlignment="1">
      <alignment horizontal="center" vertical="center" wrapText="1"/>
    </xf>
    <xf numFmtId="2" fontId="13" fillId="0" borderId="1" xfId="0" applyNumberFormat="1" applyFont="1" applyBorder="1" applyAlignment="1">
      <alignment wrapText="1"/>
    </xf>
    <xf numFmtId="10" fontId="13" fillId="0" borderId="42" xfId="1" applyNumberFormat="1" applyFont="1" applyBorder="1" applyAlignment="1">
      <alignment horizontal="center" vertical="center" wrapText="1"/>
    </xf>
    <xf numFmtId="0" fontId="0" fillId="0" borderId="1" xfId="0" applyBorder="1"/>
    <xf numFmtId="2" fontId="13" fillId="0" borderId="1" xfId="0" applyNumberFormat="1" applyFont="1" applyBorder="1"/>
    <xf numFmtId="0" fontId="0" fillId="0" borderId="0" xfId="0" applyAlignment="1"/>
    <xf numFmtId="0" fontId="5" fillId="0" borderId="0" xfId="0" applyFont="1" applyAlignment="1">
      <alignment horizontal="center" vertical="center" wrapText="1" shrinkToFit="1"/>
    </xf>
    <xf numFmtId="0" fontId="14" fillId="5" borderId="1"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4" fillId="5" borderId="42" xfId="0" applyFont="1" applyFill="1" applyBorder="1" applyAlignment="1">
      <alignment horizontal="center" vertical="center" wrapText="1"/>
    </xf>
    <xf numFmtId="0" fontId="15" fillId="0" borderId="1" xfId="2" applyFont="1" applyBorder="1" applyAlignment="1">
      <alignment horizontal="center" vertical="center" wrapText="1"/>
    </xf>
    <xf numFmtId="2" fontId="13" fillId="0" borderId="1" xfId="0" applyNumberFormat="1" applyFont="1" applyFill="1" applyBorder="1" applyAlignment="1">
      <alignment wrapText="1"/>
    </xf>
    <xf numFmtId="2" fontId="13" fillId="0" borderId="0" xfId="0" applyNumberFormat="1" applyFont="1" applyAlignment="1">
      <alignment wrapText="1"/>
    </xf>
    <xf numFmtId="2" fontId="14" fillId="7" borderId="0" xfId="0" applyNumberFormat="1" applyFont="1" applyFill="1" applyBorder="1" applyAlignment="1">
      <alignment horizontal="center" vertical="center" wrapText="1"/>
    </xf>
    <xf numFmtId="0" fontId="39" fillId="0" borderId="0" xfId="0" applyFont="1" applyAlignment="1">
      <alignment horizontal="left" vertical="center"/>
    </xf>
    <xf numFmtId="0" fontId="14" fillId="0" borderId="13"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5" fillId="0" borderId="13" xfId="2" applyFont="1" applyBorder="1" applyAlignment="1">
      <alignment horizontal="left" vertical="center" wrapText="1"/>
    </xf>
    <xf numFmtId="0" fontId="15" fillId="0" borderId="14" xfId="2" applyFont="1" applyBorder="1" applyAlignment="1">
      <alignment horizontal="left" vertical="center" wrapText="1"/>
    </xf>
    <xf numFmtId="0" fontId="16" fillId="2" borderId="0" xfId="0" applyFont="1" applyFill="1" applyBorder="1" applyAlignment="1">
      <alignment horizontal="left" vertical="center" wrapText="1"/>
    </xf>
    <xf numFmtId="0" fontId="17" fillId="3" borderId="15" xfId="0" applyFont="1" applyFill="1" applyBorder="1" applyAlignment="1">
      <alignment horizontal="center" vertical="center" wrapText="1"/>
    </xf>
    <xf numFmtId="0" fontId="17" fillId="3" borderId="16"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8" fillId="4" borderId="2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14" fillId="0" borderId="42"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14" fillId="7" borderId="14" xfId="0" applyFont="1" applyFill="1" applyBorder="1" applyAlignment="1">
      <alignment horizontal="left" vertical="center" wrapText="1"/>
    </xf>
    <xf numFmtId="0" fontId="14" fillId="7" borderId="42"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10" borderId="1" xfId="0" applyFont="1" applyFill="1" applyBorder="1" applyAlignment="1">
      <alignment horizontal="left" vertical="center" wrapText="1"/>
    </xf>
    <xf numFmtId="0" fontId="15" fillId="0" borderId="1" xfId="2" applyFont="1" applyBorder="1" applyAlignment="1">
      <alignment horizontal="left" vertical="center" wrapText="1"/>
    </xf>
    <xf numFmtId="0" fontId="16" fillId="0" borderId="0"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6" fillId="2" borderId="8" xfId="0" applyFont="1" applyFill="1" applyBorder="1" applyAlignment="1">
      <alignment horizontal="left" vertical="center" wrapText="1"/>
    </xf>
    <xf numFmtId="0" fontId="17" fillId="3" borderId="18"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19" xfId="0" applyFont="1" applyFill="1" applyBorder="1" applyAlignment="1">
      <alignment horizontal="center" vertical="center" wrapText="1"/>
    </xf>
    <xf numFmtId="0" fontId="16" fillId="2" borderId="14"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14" fillId="7" borderId="1" xfId="0" applyFont="1" applyFill="1" applyBorder="1" applyAlignment="1">
      <alignment horizontal="left" vertical="center" wrapText="1"/>
    </xf>
    <xf numFmtId="0" fontId="18" fillId="4" borderId="22" xfId="0" applyFont="1" applyFill="1" applyBorder="1" applyAlignment="1">
      <alignment horizontal="center" vertical="center" wrapText="1"/>
    </xf>
    <xf numFmtId="0" fontId="18" fillId="4" borderId="23" xfId="0" applyFont="1" applyFill="1" applyBorder="1" applyAlignment="1">
      <alignment horizontal="center" vertical="center" wrapText="1"/>
    </xf>
    <xf numFmtId="0" fontId="18" fillId="4" borderId="24" xfId="0" applyFont="1" applyFill="1" applyBorder="1" applyAlignment="1">
      <alignment horizontal="center" vertical="center" wrapText="1"/>
    </xf>
    <xf numFmtId="0" fontId="0" fillId="0" borderId="0" xfId="0" applyAlignment="1"/>
    <xf numFmtId="0" fontId="2" fillId="0" borderId="0" xfId="0" applyFont="1" applyAlignment="1">
      <alignment horizontal="center"/>
    </xf>
    <xf numFmtId="0" fontId="4" fillId="0" borderId="0" xfId="0" applyFont="1" applyAlignment="1">
      <alignment horizontal="center" vertical="center" wrapText="1" shrinkToFit="1"/>
    </xf>
    <xf numFmtId="0" fontId="5" fillId="0" borderId="0" xfId="0" applyFont="1" applyAlignment="1">
      <alignment horizontal="center" vertical="center" wrapText="1" shrinkToFit="1"/>
    </xf>
    <xf numFmtId="0" fontId="12" fillId="2" borderId="0" xfId="0" applyFont="1" applyFill="1" applyBorder="1" applyAlignment="1">
      <alignment horizontal="left" vertical="center" wrapText="1"/>
    </xf>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7" xfId="0" applyFont="1" applyFill="1" applyBorder="1" applyAlignment="1">
      <alignment horizontal="center" vertical="center" wrapText="1"/>
    </xf>
    <xf numFmtId="165" fontId="15" fillId="0" borderId="0" xfId="2" applyNumberFormat="1" applyFont="1" applyFill="1" applyBorder="1" applyAlignment="1">
      <alignment horizontal="left" vertical="center" wrapText="1"/>
    </xf>
    <xf numFmtId="0" fontId="9" fillId="0" borderId="0" xfId="0" applyFont="1" applyAlignment="1">
      <alignment horizontal="left" vertical="center" wrapText="1"/>
    </xf>
    <xf numFmtId="0" fontId="38" fillId="0" borderId="25" xfId="0" applyFont="1" applyFill="1" applyBorder="1" applyAlignment="1">
      <alignment horizontal="justify" vertical="center" wrapText="1"/>
    </xf>
    <xf numFmtId="0" fontId="38" fillId="0" borderId="26" xfId="0" applyFont="1" applyFill="1" applyBorder="1" applyAlignment="1">
      <alignment horizontal="justify" vertical="center" wrapText="1"/>
    </xf>
    <xf numFmtId="0" fontId="38" fillId="0" borderId="27" xfId="0" applyFont="1" applyFill="1" applyBorder="1" applyAlignment="1">
      <alignment horizontal="justify" vertical="center" wrapText="1"/>
    </xf>
    <xf numFmtId="0" fontId="38" fillId="0" borderId="20" xfId="0" applyFont="1" applyFill="1" applyBorder="1" applyAlignment="1">
      <alignment horizontal="justify" vertical="center" wrapText="1"/>
    </xf>
    <xf numFmtId="0" fontId="38" fillId="0" borderId="0" xfId="0" applyFont="1" applyFill="1" applyBorder="1" applyAlignment="1">
      <alignment horizontal="justify" vertical="center" wrapText="1"/>
    </xf>
    <xf numFmtId="0" fontId="38" fillId="0" borderId="30" xfId="0" applyFont="1" applyFill="1" applyBorder="1" applyAlignment="1">
      <alignment horizontal="justify" vertical="center" wrapText="1"/>
    </xf>
    <xf numFmtId="0" fontId="38" fillId="0" borderId="28" xfId="0" applyFont="1" applyFill="1" applyBorder="1" applyAlignment="1">
      <alignment horizontal="justify" vertical="center" wrapText="1"/>
    </xf>
    <xf numFmtId="0" fontId="38" fillId="0" borderId="24" xfId="0" applyFont="1" applyFill="1" applyBorder="1" applyAlignment="1">
      <alignment horizontal="justify" vertical="center" wrapText="1"/>
    </xf>
    <xf numFmtId="0" fontId="38" fillId="0" borderId="29" xfId="0" applyFont="1" applyFill="1" applyBorder="1" applyAlignment="1">
      <alignment horizontal="justify" vertical="center" wrapText="1"/>
    </xf>
    <xf numFmtId="0" fontId="31" fillId="0" borderId="0" xfId="0" applyFont="1" applyAlignment="1">
      <alignment horizontal="left" vertical="center" wrapText="1"/>
    </xf>
    <xf numFmtId="0" fontId="25" fillId="0" borderId="0" xfId="0" applyFont="1" applyAlignment="1">
      <alignment horizontal="left" vertical="center"/>
    </xf>
    <xf numFmtId="0" fontId="28" fillId="0" borderId="0" xfId="0" applyFont="1" applyAlignment="1">
      <alignment horizontal="left" vertical="center" wrapText="1"/>
    </xf>
    <xf numFmtId="0" fontId="28" fillId="0" borderId="0" xfId="0" applyNumberFormat="1" applyFont="1" applyAlignment="1">
      <alignment horizontal="left" vertical="center" wrapText="1"/>
    </xf>
    <xf numFmtId="0" fontId="28" fillId="0" borderId="30" xfId="0" applyNumberFormat="1" applyFont="1" applyBorder="1" applyAlignment="1">
      <alignment horizontal="left" vertical="center" wrapText="1"/>
    </xf>
    <xf numFmtId="0" fontId="9" fillId="0" borderId="0" xfId="0" applyFont="1" applyAlignment="1">
      <alignment horizontal="left" vertical="center"/>
    </xf>
    <xf numFmtId="0" fontId="35" fillId="0" borderId="25" xfId="0" applyNumberFormat="1" applyFont="1" applyBorder="1" applyAlignment="1">
      <alignment horizontal="justify" vertical="center" wrapText="1"/>
    </xf>
    <xf numFmtId="0" fontId="35" fillId="0" borderId="26" xfId="0" applyNumberFormat="1" applyFont="1" applyBorder="1" applyAlignment="1">
      <alignment horizontal="justify" vertical="center" wrapText="1"/>
    </xf>
    <xf numFmtId="0" fontId="35" fillId="0" borderId="27" xfId="0" applyNumberFormat="1" applyFont="1" applyBorder="1" applyAlignment="1">
      <alignment horizontal="justify" vertical="center" wrapText="1"/>
    </xf>
    <xf numFmtId="0" fontId="35" fillId="0" borderId="20" xfId="0" applyNumberFormat="1" applyFont="1" applyBorder="1" applyAlignment="1">
      <alignment horizontal="justify" vertical="center" wrapText="1"/>
    </xf>
    <xf numFmtId="0" fontId="35" fillId="0" borderId="0" xfId="0" applyNumberFormat="1" applyFont="1" applyBorder="1" applyAlignment="1">
      <alignment horizontal="justify" vertical="center" wrapText="1"/>
    </xf>
    <xf numFmtId="0" fontId="35" fillId="0" borderId="30" xfId="0" applyNumberFormat="1" applyFont="1" applyBorder="1" applyAlignment="1">
      <alignment horizontal="justify" vertical="center" wrapText="1"/>
    </xf>
    <xf numFmtId="0" fontId="35" fillId="0" borderId="28" xfId="0" applyNumberFormat="1" applyFont="1" applyBorder="1" applyAlignment="1">
      <alignment horizontal="justify" vertical="center" wrapText="1"/>
    </xf>
    <xf numFmtId="0" fontId="35" fillId="0" borderId="24" xfId="0" applyNumberFormat="1" applyFont="1" applyBorder="1" applyAlignment="1">
      <alignment horizontal="justify" vertical="center" wrapText="1"/>
    </xf>
    <xf numFmtId="0" fontId="35" fillId="0" borderId="29" xfId="0" applyNumberFormat="1" applyFont="1" applyBorder="1" applyAlignment="1">
      <alignment horizontal="justify" vertical="center" wrapText="1"/>
    </xf>
    <xf numFmtId="0" fontId="2" fillId="0" borderId="0" xfId="0" applyFont="1" applyAlignment="1">
      <alignment horizontal="center" vertical="center"/>
    </xf>
    <xf numFmtId="0" fontId="3" fillId="0" borderId="0" xfId="0" applyFont="1" applyAlignment="1">
      <alignment horizontal="center" wrapText="1"/>
    </xf>
    <xf numFmtId="0" fontId="3" fillId="0" borderId="0" xfId="0" applyFont="1" applyAlignment="1">
      <alignment horizontal="center" vertical="center"/>
    </xf>
    <xf numFmtId="0" fontId="22" fillId="8" borderId="25" xfId="0" applyFont="1" applyFill="1" applyBorder="1" applyAlignment="1">
      <alignment horizontal="center" vertical="center" wrapText="1"/>
    </xf>
    <xf numFmtId="0" fontId="22" fillId="8" borderId="26" xfId="0" applyFont="1" applyFill="1" applyBorder="1" applyAlignment="1">
      <alignment horizontal="center" vertical="center" wrapText="1"/>
    </xf>
    <xf numFmtId="0" fontId="22" fillId="8" borderId="27" xfId="0" applyFont="1" applyFill="1" applyBorder="1" applyAlignment="1">
      <alignment horizontal="center" vertical="center" wrapText="1"/>
    </xf>
    <xf numFmtId="0" fontId="22" fillId="8" borderId="28" xfId="0" applyFont="1" applyFill="1" applyBorder="1" applyAlignment="1">
      <alignment horizontal="center" vertical="center" wrapText="1"/>
    </xf>
    <xf numFmtId="0" fontId="22" fillId="8" borderId="24" xfId="0" applyFont="1" applyFill="1" applyBorder="1" applyAlignment="1">
      <alignment horizontal="center" vertical="center" wrapText="1"/>
    </xf>
    <xf numFmtId="0" fontId="22" fillId="8" borderId="29" xfId="0" applyFont="1" applyFill="1" applyBorder="1" applyAlignment="1">
      <alignment horizontal="center" vertical="center" wrapText="1"/>
    </xf>
  </cellXfs>
  <cellStyles count="5">
    <cellStyle name="Normal" xfId="0" builtinId="0"/>
    <cellStyle name="Normal_Biología" xfId="4"/>
    <cellStyle name="Normal_Global_1" xfId="2"/>
    <cellStyle name="Normal_Hoja1"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col"/>
        <c:grouping val="clustered"/>
        <c:varyColors val="0"/>
        <c:ser>
          <c:idx val="0"/>
          <c:order val="0"/>
          <c:spPr>
            <a:gradFill>
              <a:gsLst>
                <a:gs pos="0">
                  <a:srgbClr val="00B0F0"/>
                </a:gs>
                <a:gs pos="50000">
                  <a:schemeClr val="accent1">
                    <a:tint val="44500"/>
                    <a:satMod val="160000"/>
                  </a:schemeClr>
                </a:gs>
                <a:gs pos="100000">
                  <a:schemeClr val="accent1">
                    <a:tint val="23500"/>
                    <a:satMod val="160000"/>
                  </a:schemeClr>
                </a:gs>
              </a:gsLst>
              <a:lin ang="5400000" scaled="0"/>
            </a:gradFill>
          </c:spPr>
          <c:invertIfNegative val="0"/>
          <c:dLbls>
            <c:spPr>
              <a:noFill/>
              <a:ln>
                <a:noFill/>
              </a:ln>
              <a:effectLst/>
            </c:spPr>
            <c:txPr>
              <a:bodyPr/>
              <a:lstStyle/>
              <a:p>
                <a:pPr>
                  <a:defRPr sz="11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Global!$B$25:$H$26</c:f>
              <c:strCache>
                <c:ptCount val="2"/>
                <c:pt idx="0">
                  <c:v>Grado en Enfermería</c:v>
                </c:pt>
                <c:pt idx="1">
                  <c:v>Grado en Fisioterapia</c:v>
                </c:pt>
              </c:strCache>
            </c:strRef>
          </c:cat>
          <c:val>
            <c:numRef>
              <c:f>Global!$I$25:$I$26</c:f>
              <c:numCache>
                <c:formatCode>General</c:formatCode>
                <c:ptCount val="2"/>
                <c:pt idx="0">
                  <c:v>226</c:v>
                </c:pt>
                <c:pt idx="1">
                  <c:v>112</c:v>
                </c:pt>
              </c:numCache>
            </c:numRef>
          </c:val>
        </c:ser>
        <c:dLbls>
          <c:showLegendKey val="0"/>
          <c:showVal val="1"/>
          <c:showCatName val="0"/>
          <c:showSerName val="0"/>
          <c:showPercent val="0"/>
          <c:showBubbleSize val="0"/>
        </c:dLbls>
        <c:gapWidth val="75"/>
        <c:axId val="395358392"/>
        <c:axId val="395358784"/>
      </c:barChart>
      <c:catAx>
        <c:axId val="395358392"/>
        <c:scaling>
          <c:orientation val="minMax"/>
        </c:scaling>
        <c:delete val="0"/>
        <c:axPos val="b"/>
        <c:numFmt formatCode="General" sourceLinked="0"/>
        <c:majorTickMark val="none"/>
        <c:minorTickMark val="none"/>
        <c:tickLblPos val="nextTo"/>
        <c:txPr>
          <a:bodyPr/>
          <a:lstStyle/>
          <a:p>
            <a:pPr>
              <a:defRPr sz="1050" b="1"/>
            </a:pPr>
            <a:endParaRPr lang="es-ES"/>
          </a:p>
        </c:txPr>
        <c:crossAx val="395358784"/>
        <c:crosses val="autoZero"/>
        <c:auto val="1"/>
        <c:lblAlgn val="ctr"/>
        <c:lblOffset val="100"/>
        <c:noMultiLvlLbl val="0"/>
      </c:catAx>
      <c:valAx>
        <c:axId val="395358784"/>
        <c:scaling>
          <c:orientation val="minMax"/>
        </c:scaling>
        <c:delete val="0"/>
        <c:axPos val="l"/>
        <c:numFmt formatCode="General" sourceLinked="1"/>
        <c:majorTickMark val="none"/>
        <c:minorTickMark val="none"/>
        <c:tickLblPos val="nextTo"/>
        <c:crossAx val="395358392"/>
        <c:crosses val="autoZero"/>
        <c:crossBetween val="between"/>
      </c:valAx>
      <c:spPr>
        <a:noFill/>
        <a:ln>
          <a:noFill/>
        </a:ln>
        <a:effectLst>
          <a:glow rad="228600">
            <a:schemeClr val="accent5">
              <a:satMod val="175000"/>
              <a:alpha val="40000"/>
            </a:schemeClr>
          </a:glow>
        </a:effectLst>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spPr>
            <a:solidFill>
              <a:srgbClr val="FF0000"/>
            </a:solidFill>
          </c:spPr>
          <c:explosion val="25"/>
          <c:dPt>
            <c:idx val="1"/>
            <c:bubble3D val="0"/>
            <c:spPr>
              <a:solidFill>
                <a:srgbClr val="00B0F0"/>
              </a:solidFill>
            </c:spPr>
          </c:dPt>
          <c:dLbls>
            <c:dLbl>
              <c:idx val="1"/>
              <c:layout>
                <c:manualLayout>
                  <c:x val="1.4598472131506618E-2"/>
                  <c:y val="2.9824132735279917E-2"/>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Enfermeria!$A$164:$B$164</c:f>
              <c:strCache>
                <c:ptCount val="2"/>
                <c:pt idx="0">
                  <c:v>Sí</c:v>
                </c:pt>
                <c:pt idx="1">
                  <c:v>No</c:v>
                </c:pt>
              </c:strCache>
            </c:strRef>
          </c:cat>
          <c:val>
            <c:numRef>
              <c:f>Enfermeria!$A$165:$B$165</c:f>
              <c:numCache>
                <c:formatCode>General</c:formatCode>
                <c:ptCount val="2"/>
                <c:pt idx="0">
                  <c:v>185</c:v>
                </c:pt>
                <c:pt idx="1">
                  <c:v>33</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7.6008068607930274E-2"/>
          <c:h val="0.22785175876960787"/>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spPr>
            <a:solidFill>
              <a:srgbClr val="FF0000"/>
            </a:solidFill>
          </c:spPr>
          <c:explosion val="25"/>
          <c:dPt>
            <c:idx val="1"/>
            <c:bubble3D val="0"/>
            <c:spPr>
              <a:solidFill>
                <a:srgbClr val="00B0F0"/>
              </a:solidFill>
            </c:spPr>
          </c:dPt>
          <c:dLbls>
            <c:dLbl>
              <c:idx val="1"/>
              <c:layout>
                <c:manualLayout>
                  <c:x val="1.4598472131506618E-2"/>
                  <c:y val="2.9824132735279917E-2"/>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Enfermeria!$A$164:$B$164</c:f>
              <c:strCache>
                <c:ptCount val="2"/>
                <c:pt idx="0">
                  <c:v>Sí</c:v>
                </c:pt>
                <c:pt idx="1">
                  <c:v>No</c:v>
                </c:pt>
              </c:strCache>
            </c:strRef>
          </c:cat>
          <c:val>
            <c:numRef>
              <c:f>Enfermeria!$A$166:$B$166</c:f>
              <c:numCache>
                <c:formatCode>General</c:formatCode>
                <c:ptCount val="2"/>
                <c:pt idx="0">
                  <c:v>207</c:v>
                </c:pt>
                <c:pt idx="1">
                  <c:v>9</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7.6008068607930274E-2"/>
          <c:h val="0.22785175876960787"/>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10577379280097694"/>
          <c:y val="0.10779075983793876"/>
          <c:w val="0.73351830594463097"/>
          <c:h val="0.75147973116015399"/>
        </c:manualLayout>
      </c:layout>
      <c:pie3DChart>
        <c:varyColors val="1"/>
        <c:ser>
          <c:idx val="0"/>
          <c:order val="0"/>
          <c:spPr>
            <a:solidFill>
              <a:srgbClr val="FF0000"/>
            </a:solidFill>
          </c:spPr>
          <c:explosion val="25"/>
          <c:dPt>
            <c:idx val="1"/>
            <c:bubble3D val="0"/>
            <c:spPr>
              <a:solidFill>
                <a:srgbClr val="00B0F0"/>
              </a:solidFill>
            </c:spPr>
          </c:dPt>
          <c:dLbls>
            <c:dLbl>
              <c:idx val="1"/>
              <c:layout>
                <c:manualLayout>
                  <c:x val="1.4598472131506618E-2"/>
                  <c:y val="2.9824132735279917E-2"/>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Enfermeria!$A$164:$B$164</c:f>
              <c:strCache>
                <c:ptCount val="2"/>
                <c:pt idx="0">
                  <c:v>Sí</c:v>
                </c:pt>
                <c:pt idx="1">
                  <c:v>No</c:v>
                </c:pt>
              </c:strCache>
            </c:strRef>
          </c:cat>
          <c:val>
            <c:numRef>
              <c:f>Enfermeria!$A$167:$B$167</c:f>
              <c:numCache>
                <c:formatCode>General</c:formatCode>
                <c:ptCount val="2"/>
                <c:pt idx="0">
                  <c:v>170</c:v>
                </c:pt>
                <c:pt idx="1">
                  <c:v>36</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7.6008068607930274E-2"/>
          <c:h val="0.22785175876960787"/>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10577379280097694"/>
          <c:y val="0.10779075983793876"/>
          <c:w val="0.73351830594463097"/>
          <c:h val="0.75147973116015399"/>
        </c:manualLayout>
      </c:layout>
      <c:pie3DChart>
        <c:varyColors val="1"/>
        <c:ser>
          <c:idx val="0"/>
          <c:order val="0"/>
          <c:spPr>
            <a:solidFill>
              <a:srgbClr val="FF0000"/>
            </a:solidFill>
          </c:spPr>
          <c:explosion val="25"/>
          <c:dPt>
            <c:idx val="1"/>
            <c:bubble3D val="0"/>
            <c:spPr>
              <a:solidFill>
                <a:srgbClr val="00B0F0"/>
              </a:solidFill>
            </c:spPr>
          </c:dPt>
          <c:dLbls>
            <c:dLbl>
              <c:idx val="1"/>
              <c:layout>
                <c:manualLayout>
                  <c:x val="1.4598472131506618E-2"/>
                  <c:y val="2.9824132735279917E-2"/>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Enfermeria!$A$164:$B$164</c:f>
              <c:strCache>
                <c:ptCount val="2"/>
                <c:pt idx="0">
                  <c:v>Sí</c:v>
                </c:pt>
                <c:pt idx="1">
                  <c:v>No</c:v>
                </c:pt>
              </c:strCache>
            </c:strRef>
          </c:cat>
          <c:val>
            <c:numRef>
              <c:f>Enfermeria!$A$168:$B$168</c:f>
              <c:numCache>
                <c:formatCode>General</c:formatCode>
                <c:ptCount val="2"/>
                <c:pt idx="0">
                  <c:v>13</c:v>
                </c:pt>
                <c:pt idx="1">
                  <c:v>195</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7.6008068607930274E-2"/>
          <c:h val="0.22785175876960787"/>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0"/>
    <c:plotArea>
      <c:layout/>
      <c:barChart>
        <c:barDir val="col"/>
        <c:grouping val="clustered"/>
        <c:varyColors val="0"/>
        <c:ser>
          <c:idx val="0"/>
          <c:order val="0"/>
          <c:spPr>
            <a:gradFill>
              <a:gsLst>
                <a:gs pos="6650">
                  <a:srgbClr val="1AB4F0"/>
                </a:gs>
                <a:gs pos="0">
                  <a:srgbClr val="00B0F0"/>
                </a:gs>
                <a:gs pos="50000">
                  <a:schemeClr val="accent1">
                    <a:tint val="44500"/>
                    <a:satMod val="160000"/>
                  </a:schemeClr>
                </a:gs>
                <a:gs pos="100000">
                  <a:schemeClr val="accent1">
                    <a:tint val="23500"/>
                    <a:satMod val="160000"/>
                  </a:schemeClr>
                </a:gs>
              </a:gsLst>
              <a:lin ang="5400000" scaled="0"/>
            </a:gradFill>
          </c:spPr>
          <c:invertIfNegative val="0"/>
          <c:dLbls>
            <c:spPr>
              <a:noFill/>
              <a:ln>
                <a:noFill/>
              </a:ln>
              <a:effectLst/>
            </c:spPr>
            <c:txPr>
              <a:bodyPr/>
              <a:lstStyle/>
              <a:p>
                <a:pPr>
                  <a:defRPr sz="11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Fisioterapia!$D$25:$D$28</c:f>
              <c:strCache>
                <c:ptCount val="4"/>
                <c:pt idx="0">
                  <c:v>1º Curso</c:v>
                </c:pt>
                <c:pt idx="1">
                  <c:v>2º Curso</c:v>
                </c:pt>
                <c:pt idx="2">
                  <c:v>3º Curso</c:v>
                </c:pt>
                <c:pt idx="3">
                  <c:v>4º Curso</c:v>
                </c:pt>
              </c:strCache>
            </c:strRef>
          </c:cat>
          <c:val>
            <c:numRef>
              <c:f>Fisioterapia!$E$25:$E$28</c:f>
              <c:numCache>
                <c:formatCode>General</c:formatCode>
                <c:ptCount val="4"/>
                <c:pt idx="0">
                  <c:v>31</c:v>
                </c:pt>
                <c:pt idx="1">
                  <c:v>48</c:v>
                </c:pt>
                <c:pt idx="2">
                  <c:v>22</c:v>
                </c:pt>
                <c:pt idx="3">
                  <c:v>11</c:v>
                </c:pt>
              </c:numCache>
            </c:numRef>
          </c:val>
        </c:ser>
        <c:dLbls>
          <c:showLegendKey val="0"/>
          <c:showVal val="1"/>
          <c:showCatName val="0"/>
          <c:showSerName val="0"/>
          <c:showPercent val="0"/>
          <c:showBubbleSize val="0"/>
        </c:dLbls>
        <c:gapWidth val="75"/>
        <c:axId val="397612496"/>
        <c:axId val="397610928"/>
      </c:barChart>
      <c:catAx>
        <c:axId val="397612496"/>
        <c:scaling>
          <c:orientation val="minMax"/>
        </c:scaling>
        <c:delete val="0"/>
        <c:axPos val="b"/>
        <c:numFmt formatCode="General" sourceLinked="0"/>
        <c:majorTickMark val="none"/>
        <c:minorTickMark val="none"/>
        <c:tickLblPos val="nextTo"/>
        <c:txPr>
          <a:bodyPr/>
          <a:lstStyle/>
          <a:p>
            <a:pPr>
              <a:defRPr sz="1050" b="1"/>
            </a:pPr>
            <a:endParaRPr lang="es-ES"/>
          </a:p>
        </c:txPr>
        <c:crossAx val="397610928"/>
        <c:crosses val="autoZero"/>
        <c:auto val="1"/>
        <c:lblAlgn val="ctr"/>
        <c:lblOffset val="100"/>
        <c:noMultiLvlLbl val="0"/>
      </c:catAx>
      <c:valAx>
        <c:axId val="397610928"/>
        <c:scaling>
          <c:orientation val="minMax"/>
        </c:scaling>
        <c:delete val="0"/>
        <c:axPos val="l"/>
        <c:numFmt formatCode="General" sourceLinked="1"/>
        <c:majorTickMark val="none"/>
        <c:minorTickMark val="none"/>
        <c:tickLblPos val="nextTo"/>
        <c:crossAx val="39761249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explosion val="25"/>
          <c:dLbls>
            <c:spPr>
              <a:noFill/>
              <a:ln>
                <a:noFill/>
              </a:ln>
              <a:effectLst/>
            </c:spPr>
            <c:txPr>
              <a:bodyPr/>
              <a:lstStyle/>
              <a:p>
                <a:pPr>
                  <a:defRPr sz="12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Fisioterapia!$G$59:$K$63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Fisioterapia!$L$59:$L$63</c:f>
              <c:numCache>
                <c:formatCode>General</c:formatCode>
                <c:ptCount val="5"/>
                <c:pt idx="0">
                  <c:v>13</c:v>
                </c:pt>
                <c:pt idx="1">
                  <c:v>13</c:v>
                </c:pt>
                <c:pt idx="2">
                  <c:v>23</c:v>
                </c:pt>
                <c:pt idx="3">
                  <c:v>4</c:v>
                </c:pt>
                <c:pt idx="4">
                  <c:v>8</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60500785660498901"/>
          <c:y val="0.16704385461751056"/>
          <c:w val="0.38172514505338573"/>
          <c:h val="0.66591229076497893"/>
        </c:manualLayout>
      </c:layout>
      <c:overlay val="0"/>
      <c:txPr>
        <a:bodyPr/>
        <a:lstStyle/>
        <a:p>
          <a:pPr rtl="0">
            <a:defRPr b="1"/>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spPr>
            <a:solidFill>
              <a:srgbClr val="FF0000"/>
            </a:solidFill>
          </c:spPr>
          <c:explosion val="25"/>
          <c:dPt>
            <c:idx val="1"/>
            <c:bubble3D val="0"/>
            <c:spPr>
              <a:solidFill>
                <a:srgbClr val="00B0F0"/>
              </a:solidFill>
            </c:spPr>
          </c:dPt>
          <c:dLbls>
            <c:dLbl>
              <c:idx val="1"/>
              <c:layout>
                <c:manualLayout>
                  <c:x val="1.4598472131506618E-2"/>
                  <c:y val="2.9824132735279917E-2"/>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Fisioterapia!$A$164:$B$164</c:f>
              <c:strCache>
                <c:ptCount val="2"/>
                <c:pt idx="0">
                  <c:v>Sí</c:v>
                </c:pt>
                <c:pt idx="1">
                  <c:v>No</c:v>
                </c:pt>
              </c:strCache>
            </c:strRef>
          </c:cat>
          <c:val>
            <c:numRef>
              <c:f>Fisioterapia!$A$165:$B$165</c:f>
              <c:numCache>
                <c:formatCode>General</c:formatCode>
                <c:ptCount val="2"/>
                <c:pt idx="0">
                  <c:v>89</c:v>
                </c:pt>
                <c:pt idx="1">
                  <c:v>21</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7.6008068607930274E-2"/>
          <c:h val="0.22785175876960787"/>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spPr>
            <a:solidFill>
              <a:srgbClr val="FF0000"/>
            </a:solidFill>
          </c:spPr>
          <c:explosion val="25"/>
          <c:dPt>
            <c:idx val="1"/>
            <c:bubble3D val="0"/>
            <c:spPr>
              <a:solidFill>
                <a:srgbClr val="00B0F0"/>
              </a:solidFill>
            </c:spPr>
          </c:dPt>
          <c:dLbls>
            <c:dLbl>
              <c:idx val="1"/>
              <c:layout>
                <c:manualLayout>
                  <c:x val="1.4598472131506618E-2"/>
                  <c:y val="2.9824132735279917E-2"/>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Fisioterapia!$A$164:$B$164</c:f>
              <c:strCache>
                <c:ptCount val="2"/>
                <c:pt idx="0">
                  <c:v>Sí</c:v>
                </c:pt>
                <c:pt idx="1">
                  <c:v>No</c:v>
                </c:pt>
              </c:strCache>
            </c:strRef>
          </c:cat>
          <c:val>
            <c:numRef>
              <c:f>Fisioterapia!$A$166:$B$166</c:f>
              <c:numCache>
                <c:formatCode>General</c:formatCode>
                <c:ptCount val="2"/>
                <c:pt idx="0">
                  <c:v>109</c:v>
                </c:pt>
                <c:pt idx="1">
                  <c:v>1</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7.6008068607930274E-2"/>
          <c:h val="0.22785175876960787"/>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10577379280097694"/>
          <c:y val="0.10779075983793876"/>
          <c:w val="0.73351830594463097"/>
          <c:h val="0.75147973116015399"/>
        </c:manualLayout>
      </c:layout>
      <c:pie3DChart>
        <c:varyColors val="1"/>
        <c:ser>
          <c:idx val="0"/>
          <c:order val="0"/>
          <c:spPr>
            <a:solidFill>
              <a:srgbClr val="FF0000"/>
            </a:solidFill>
          </c:spPr>
          <c:explosion val="25"/>
          <c:dPt>
            <c:idx val="1"/>
            <c:bubble3D val="0"/>
            <c:spPr>
              <a:solidFill>
                <a:srgbClr val="00B0F0"/>
              </a:solidFill>
            </c:spPr>
          </c:dPt>
          <c:dLbls>
            <c:dLbl>
              <c:idx val="1"/>
              <c:layout>
                <c:manualLayout>
                  <c:x val="1.4598472131506618E-2"/>
                  <c:y val="2.9824132735279917E-2"/>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Fisioterapia!$A$164:$B$164</c:f>
              <c:strCache>
                <c:ptCount val="2"/>
                <c:pt idx="0">
                  <c:v>Sí</c:v>
                </c:pt>
                <c:pt idx="1">
                  <c:v>No</c:v>
                </c:pt>
              </c:strCache>
            </c:strRef>
          </c:cat>
          <c:val>
            <c:numRef>
              <c:f>Fisioterapia!$A$167:$B$167</c:f>
              <c:numCache>
                <c:formatCode>General</c:formatCode>
                <c:ptCount val="2"/>
                <c:pt idx="0">
                  <c:v>86</c:v>
                </c:pt>
                <c:pt idx="1">
                  <c:v>23</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7.6008068607930274E-2"/>
          <c:h val="0.22785175876960787"/>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10577379280097694"/>
          <c:y val="0.10779075983793876"/>
          <c:w val="0.73351830594463097"/>
          <c:h val="0.75147973116015399"/>
        </c:manualLayout>
      </c:layout>
      <c:pie3DChart>
        <c:varyColors val="1"/>
        <c:ser>
          <c:idx val="0"/>
          <c:order val="0"/>
          <c:spPr>
            <a:solidFill>
              <a:srgbClr val="FF0000"/>
            </a:solidFill>
          </c:spPr>
          <c:explosion val="25"/>
          <c:dPt>
            <c:idx val="1"/>
            <c:bubble3D val="0"/>
            <c:spPr>
              <a:solidFill>
                <a:srgbClr val="00B0F0"/>
              </a:solidFill>
            </c:spPr>
          </c:dPt>
          <c:dLbls>
            <c:dLbl>
              <c:idx val="1"/>
              <c:layout>
                <c:manualLayout>
                  <c:x val="1.4598472131506618E-2"/>
                  <c:y val="2.9824132735279917E-2"/>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Fisioterapia!$A$164:$B$164</c:f>
              <c:strCache>
                <c:ptCount val="2"/>
                <c:pt idx="0">
                  <c:v>Sí</c:v>
                </c:pt>
                <c:pt idx="1">
                  <c:v>No</c:v>
                </c:pt>
              </c:strCache>
            </c:strRef>
          </c:cat>
          <c:val>
            <c:numRef>
              <c:f>Fisioterapia!$A$168:$B$168</c:f>
              <c:numCache>
                <c:formatCode>General</c:formatCode>
                <c:ptCount val="2"/>
                <c:pt idx="0">
                  <c:v>8</c:v>
                </c:pt>
                <c:pt idx="1">
                  <c:v>100</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7.6008068607930274E-2"/>
          <c:h val="0.22785175876960787"/>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0"/>
    <c:plotArea>
      <c:layout/>
      <c:barChart>
        <c:barDir val="col"/>
        <c:grouping val="clustered"/>
        <c:varyColors val="0"/>
        <c:ser>
          <c:idx val="0"/>
          <c:order val="0"/>
          <c:spPr>
            <a:gradFill>
              <a:gsLst>
                <a:gs pos="6650">
                  <a:srgbClr val="1AB4F0"/>
                </a:gs>
                <a:gs pos="0">
                  <a:srgbClr val="00B0F0"/>
                </a:gs>
                <a:gs pos="50000">
                  <a:schemeClr val="accent1">
                    <a:tint val="44500"/>
                    <a:satMod val="160000"/>
                  </a:schemeClr>
                </a:gs>
                <a:gs pos="100000">
                  <a:schemeClr val="accent1">
                    <a:tint val="23500"/>
                    <a:satMod val="160000"/>
                  </a:schemeClr>
                </a:gs>
              </a:gsLst>
              <a:lin ang="5400000" scaled="0"/>
            </a:gradFill>
          </c:spPr>
          <c:invertIfNegative val="0"/>
          <c:dLbls>
            <c:spPr>
              <a:noFill/>
              <a:ln>
                <a:noFill/>
              </a:ln>
              <a:effectLst/>
            </c:spPr>
            <c:txPr>
              <a:bodyPr/>
              <a:lstStyle/>
              <a:p>
                <a:pPr>
                  <a:defRPr sz="11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Global!$Z$25:$Z$28</c:f>
              <c:strCache>
                <c:ptCount val="4"/>
                <c:pt idx="0">
                  <c:v>1º Curso</c:v>
                </c:pt>
                <c:pt idx="1">
                  <c:v>2º Curso</c:v>
                </c:pt>
                <c:pt idx="2">
                  <c:v>3º Curso</c:v>
                </c:pt>
                <c:pt idx="3">
                  <c:v>4º Curso</c:v>
                </c:pt>
              </c:strCache>
            </c:strRef>
          </c:cat>
          <c:val>
            <c:numRef>
              <c:f>Global!$AA$25:$AA$28</c:f>
              <c:numCache>
                <c:formatCode>General</c:formatCode>
                <c:ptCount val="4"/>
                <c:pt idx="0">
                  <c:v>148</c:v>
                </c:pt>
                <c:pt idx="1">
                  <c:v>70</c:v>
                </c:pt>
                <c:pt idx="2">
                  <c:v>75</c:v>
                </c:pt>
                <c:pt idx="3">
                  <c:v>44</c:v>
                </c:pt>
              </c:numCache>
            </c:numRef>
          </c:val>
        </c:ser>
        <c:dLbls>
          <c:showLegendKey val="0"/>
          <c:showVal val="1"/>
          <c:showCatName val="0"/>
          <c:showSerName val="0"/>
          <c:showPercent val="0"/>
          <c:showBubbleSize val="0"/>
        </c:dLbls>
        <c:gapWidth val="75"/>
        <c:axId val="395359176"/>
        <c:axId val="395360744"/>
      </c:barChart>
      <c:catAx>
        <c:axId val="395359176"/>
        <c:scaling>
          <c:orientation val="minMax"/>
        </c:scaling>
        <c:delete val="0"/>
        <c:axPos val="b"/>
        <c:numFmt formatCode="General" sourceLinked="0"/>
        <c:majorTickMark val="none"/>
        <c:minorTickMark val="none"/>
        <c:tickLblPos val="nextTo"/>
        <c:txPr>
          <a:bodyPr/>
          <a:lstStyle/>
          <a:p>
            <a:pPr>
              <a:defRPr sz="1050" b="1"/>
            </a:pPr>
            <a:endParaRPr lang="es-ES"/>
          </a:p>
        </c:txPr>
        <c:crossAx val="395360744"/>
        <c:crosses val="autoZero"/>
        <c:auto val="1"/>
        <c:lblAlgn val="ctr"/>
        <c:lblOffset val="100"/>
        <c:noMultiLvlLbl val="0"/>
      </c:catAx>
      <c:valAx>
        <c:axId val="395360744"/>
        <c:scaling>
          <c:orientation val="minMax"/>
        </c:scaling>
        <c:delete val="0"/>
        <c:axPos val="l"/>
        <c:numFmt formatCode="General" sourceLinked="1"/>
        <c:majorTickMark val="none"/>
        <c:minorTickMark val="none"/>
        <c:tickLblPos val="nextTo"/>
        <c:crossAx val="39535917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explosion val="25"/>
          <c:dLbls>
            <c:spPr>
              <a:noFill/>
              <a:ln>
                <a:noFill/>
              </a:ln>
              <a:effectLst/>
            </c:spPr>
            <c:txPr>
              <a:bodyPr/>
              <a:lstStyle/>
              <a:p>
                <a:pPr>
                  <a:defRPr sz="12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Global!$G$59:$K$63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Global!$L$59:$L$63</c:f>
              <c:numCache>
                <c:formatCode>General</c:formatCode>
                <c:ptCount val="5"/>
                <c:pt idx="0">
                  <c:v>61</c:v>
                </c:pt>
                <c:pt idx="1">
                  <c:v>47</c:v>
                </c:pt>
                <c:pt idx="2">
                  <c:v>79</c:v>
                </c:pt>
                <c:pt idx="3">
                  <c:v>8</c:v>
                </c:pt>
                <c:pt idx="4">
                  <c:v>21</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60500785660498901"/>
          <c:y val="0.16704385461751056"/>
          <c:w val="0.38172514505338573"/>
          <c:h val="0.66591229076497893"/>
        </c:manualLayout>
      </c:layout>
      <c:overlay val="0"/>
      <c:txPr>
        <a:bodyPr/>
        <a:lstStyle/>
        <a:p>
          <a:pPr rtl="0">
            <a:defRPr b="1"/>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spPr>
            <a:solidFill>
              <a:srgbClr val="FF0000"/>
            </a:solidFill>
          </c:spPr>
          <c:explosion val="25"/>
          <c:dPt>
            <c:idx val="1"/>
            <c:bubble3D val="0"/>
            <c:spPr>
              <a:solidFill>
                <a:srgbClr val="00B0F0"/>
              </a:solidFill>
            </c:spPr>
          </c:dPt>
          <c:dLbls>
            <c:dLbl>
              <c:idx val="1"/>
              <c:layout>
                <c:manualLayout>
                  <c:x val="1.4598472131506618E-2"/>
                  <c:y val="2.9824132735279917E-2"/>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Global!$A$164:$B$164</c:f>
              <c:strCache>
                <c:ptCount val="2"/>
                <c:pt idx="0">
                  <c:v>Sí</c:v>
                </c:pt>
                <c:pt idx="1">
                  <c:v>No</c:v>
                </c:pt>
              </c:strCache>
            </c:strRef>
          </c:cat>
          <c:val>
            <c:numRef>
              <c:f>Global!$A$165:$B$165</c:f>
              <c:numCache>
                <c:formatCode>General</c:formatCode>
                <c:ptCount val="2"/>
                <c:pt idx="0">
                  <c:v>274</c:v>
                </c:pt>
                <c:pt idx="1">
                  <c:v>54</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7.6008068607930274E-2"/>
          <c:h val="0.22785175876960787"/>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spPr>
            <a:solidFill>
              <a:srgbClr val="FF0000"/>
            </a:solidFill>
          </c:spPr>
          <c:explosion val="25"/>
          <c:dPt>
            <c:idx val="1"/>
            <c:bubble3D val="0"/>
            <c:spPr>
              <a:solidFill>
                <a:srgbClr val="00B0F0"/>
              </a:solidFill>
            </c:spPr>
          </c:dPt>
          <c:dLbls>
            <c:dLbl>
              <c:idx val="1"/>
              <c:layout>
                <c:manualLayout>
                  <c:x val="1.4598472131506618E-2"/>
                  <c:y val="2.9824132735279917E-2"/>
                </c:manualLayout>
              </c:layout>
              <c:showLegendKey val="0"/>
              <c:showVal val="0"/>
              <c:showCatName val="0"/>
              <c:showSerName val="0"/>
              <c:showPercent val="1"/>
              <c:showBubbleSize val="0"/>
              <c:extLst>
                <c:ext xmlns:c15="http://schemas.microsoft.com/office/drawing/2012/chart" uri="{CE6537A1-D6FC-4f65-9D91-7224C49458BB}"/>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Global!$A$164:$B$164</c:f>
              <c:strCache>
                <c:ptCount val="2"/>
                <c:pt idx="0">
                  <c:v>Sí</c:v>
                </c:pt>
                <c:pt idx="1">
                  <c:v>No</c:v>
                </c:pt>
              </c:strCache>
            </c:strRef>
          </c:cat>
          <c:val>
            <c:numRef>
              <c:f>Global!$A$166:$B$166</c:f>
              <c:numCache>
                <c:formatCode>General</c:formatCode>
                <c:ptCount val="2"/>
                <c:pt idx="0">
                  <c:v>316</c:v>
                </c:pt>
                <c:pt idx="1">
                  <c:v>10</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7.6008068607930274E-2"/>
          <c:h val="0.22785175876960787"/>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10577379280097694"/>
          <c:y val="0.10779075983793876"/>
          <c:w val="0.73351830594463097"/>
          <c:h val="0.75147973116015399"/>
        </c:manualLayout>
      </c:layout>
      <c:pie3DChart>
        <c:varyColors val="1"/>
        <c:ser>
          <c:idx val="0"/>
          <c:order val="0"/>
          <c:spPr>
            <a:solidFill>
              <a:srgbClr val="FF0000"/>
            </a:solidFill>
          </c:spPr>
          <c:explosion val="25"/>
          <c:dPt>
            <c:idx val="1"/>
            <c:bubble3D val="0"/>
            <c:spPr>
              <a:solidFill>
                <a:srgbClr val="00B0F0"/>
              </a:solidFill>
            </c:spPr>
          </c:dPt>
          <c:dLbls>
            <c:dLbl>
              <c:idx val="1"/>
              <c:layout>
                <c:manualLayout>
                  <c:x val="1.4598472131506618E-2"/>
                  <c:y val="2.9824132735279917E-2"/>
                </c:manualLayout>
              </c:layout>
              <c:showLegendKey val="0"/>
              <c:showVal val="0"/>
              <c:showCatName val="0"/>
              <c:showSerName val="0"/>
              <c:showPercent val="1"/>
              <c:showBubbleSize val="0"/>
              <c:extLst>
                <c:ext xmlns:c15="http://schemas.microsoft.com/office/drawing/2012/chart" uri="{CE6537A1-D6FC-4f65-9D91-7224C49458BB}">
                  <c15:layout/>
                </c:ext>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Global!$A$164:$B$164</c:f>
              <c:strCache>
                <c:ptCount val="2"/>
                <c:pt idx="0">
                  <c:v>Sí</c:v>
                </c:pt>
                <c:pt idx="1">
                  <c:v>No</c:v>
                </c:pt>
              </c:strCache>
            </c:strRef>
          </c:cat>
          <c:val>
            <c:numRef>
              <c:f>Global!$A$167:$B$167</c:f>
              <c:numCache>
                <c:formatCode>General</c:formatCode>
                <c:ptCount val="2"/>
                <c:pt idx="0">
                  <c:v>256</c:v>
                </c:pt>
                <c:pt idx="1">
                  <c:v>59</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7.6008068607930274E-2"/>
          <c:h val="0.22785175876960787"/>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10577379280097694"/>
          <c:y val="0.10779075983793876"/>
          <c:w val="0.73351830594463097"/>
          <c:h val="0.75147973116015399"/>
        </c:manualLayout>
      </c:layout>
      <c:pie3DChart>
        <c:varyColors val="1"/>
        <c:ser>
          <c:idx val="0"/>
          <c:order val="0"/>
          <c:spPr>
            <a:solidFill>
              <a:srgbClr val="FF0000"/>
            </a:solidFill>
          </c:spPr>
          <c:explosion val="25"/>
          <c:dPt>
            <c:idx val="1"/>
            <c:bubble3D val="0"/>
            <c:spPr>
              <a:solidFill>
                <a:srgbClr val="00B0F0"/>
              </a:solidFill>
            </c:spPr>
          </c:dPt>
          <c:dLbls>
            <c:dLbl>
              <c:idx val="1"/>
              <c:layout>
                <c:manualLayout>
                  <c:x val="1.4598472131506618E-2"/>
                  <c:y val="2.9824132735279917E-2"/>
                </c:manualLayout>
              </c:layout>
              <c:showLegendKey val="0"/>
              <c:showVal val="0"/>
              <c:showCatName val="0"/>
              <c:showSerName val="0"/>
              <c:showPercent val="1"/>
              <c:showBubbleSize val="0"/>
              <c:extLst>
                <c:ext xmlns:c15="http://schemas.microsoft.com/office/drawing/2012/chart" uri="{CE6537A1-D6FC-4f65-9D91-7224C49458BB}">
                  <c15:layout/>
                </c:ext>
              </c:extLst>
            </c:dLbl>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Global!$A$164:$B$164</c:f>
              <c:strCache>
                <c:ptCount val="2"/>
                <c:pt idx="0">
                  <c:v>Sí</c:v>
                </c:pt>
                <c:pt idx="1">
                  <c:v>No</c:v>
                </c:pt>
              </c:strCache>
            </c:strRef>
          </c:cat>
          <c:val>
            <c:numRef>
              <c:f>Global!$A$168:$B$168</c:f>
              <c:numCache>
                <c:formatCode>General</c:formatCode>
                <c:ptCount val="2"/>
                <c:pt idx="0">
                  <c:v>21</c:v>
                </c:pt>
                <c:pt idx="1">
                  <c:v>295</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74729488086575047"/>
          <c:y val="0.20136404271699318"/>
          <c:w val="7.6008068607930274E-2"/>
          <c:h val="0.22785175876960787"/>
        </c:manualLayout>
      </c:layout>
      <c:overlay val="0"/>
      <c:txPr>
        <a:bodyPr/>
        <a:lstStyle/>
        <a:p>
          <a:pPr rtl="0">
            <a:defRPr sz="1800"/>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0"/>
    <c:plotArea>
      <c:layout/>
      <c:barChart>
        <c:barDir val="col"/>
        <c:grouping val="clustered"/>
        <c:varyColors val="0"/>
        <c:ser>
          <c:idx val="0"/>
          <c:order val="0"/>
          <c:spPr>
            <a:gradFill>
              <a:gsLst>
                <a:gs pos="6650">
                  <a:srgbClr val="1AB4F0"/>
                </a:gs>
                <a:gs pos="0">
                  <a:srgbClr val="00B0F0"/>
                </a:gs>
                <a:gs pos="50000">
                  <a:schemeClr val="accent1">
                    <a:tint val="44500"/>
                    <a:satMod val="160000"/>
                  </a:schemeClr>
                </a:gs>
                <a:gs pos="100000">
                  <a:schemeClr val="accent1">
                    <a:tint val="23500"/>
                    <a:satMod val="160000"/>
                  </a:schemeClr>
                </a:gs>
              </a:gsLst>
              <a:lin ang="5400000" scaled="0"/>
            </a:gradFill>
          </c:spPr>
          <c:invertIfNegative val="0"/>
          <c:dLbls>
            <c:spPr>
              <a:noFill/>
              <a:ln>
                <a:noFill/>
              </a:ln>
              <a:effectLst/>
            </c:spPr>
            <c:txPr>
              <a:bodyPr/>
              <a:lstStyle/>
              <a:p>
                <a:pPr>
                  <a:defRPr sz="11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Enfermeria!$D$25:$D$28</c:f>
              <c:strCache>
                <c:ptCount val="4"/>
                <c:pt idx="0">
                  <c:v>1º Curso</c:v>
                </c:pt>
                <c:pt idx="1">
                  <c:v>2º Curso</c:v>
                </c:pt>
                <c:pt idx="2">
                  <c:v>3º Curso</c:v>
                </c:pt>
                <c:pt idx="3">
                  <c:v>4º Curso</c:v>
                </c:pt>
              </c:strCache>
            </c:strRef>
          </c:cat>
          <c:val>
            <c:numRef>
              <c:f>Enfermeria!$E$25:$E$28</c:f>
              <c:numCache>
                <c:formatCode>General</c:formatCode>
                <c:ptCount val="4"/>
                <c:pt idx="0">
                  <c:v>117</c:v>
                </c:pt>
                <c:pt idx="1">
                  <c:v>22</c:v>
                </c:pt>
                <c:pt idx="2">
                  <c:v>53</c:v>
                </c:pt>
                <c:pt idx="3">
                  <c:v>33</c:v>
                </c:pt>
              </c:numCache>
            </c:numRef>
          </c:val>
        </c:ser>
        <c:dLbls>
          <c:showLegendKey val="0"/>
          <c:showVal val="1"/>
          <c:showCatName val="0"/>
          <c:showSerName val="0"/>
          <c:showPercent val="0"/>
          <c:showBubbleSize val="0"/>
        </c:dLbls>
        <c:gapWidth val="75"/>
        <c:axId val="404283960"/>
        <c:axId val="404282000"/>
      </c:barChart>
      <c:catAx>
        <c:axId val="404283960"/>
        <c:scaling>
          <c:orientation val="minMax"/>
        </c:scaling>
        <c:delete val="0"/>
        <c:axPos val="b"/>
        <c:numFmt formatCode="General" sourceLinked="0"/>
        <c:majorTickMark val="none"/>
        <c:minorTickMark val="none"/>
        <c:tickLblPos val="nextTo"/>
        <c:txPr>
          <a:bodyPr/>
          <a:lstStyle/>
          <a:p>
            <a:pPr>
              <a:defRPr sz="1050" b="1"/>
            </a:pPr>
            <a:endParaRPr lang="es-ES"/>
          </a:p>
        </c:txPr>
        <c:crossAx val="404282000"/>
        <c:crosses val="autoZero"/>
        <c:auto val="1"/>
        <c:lblAlgn val="ctr"/>
        <c:lblOffset val="100"/>
        <c:noMultiLvlLbl val="0"/>
      </c:catAx>
      <c:valAx>
        <c:axId val="404282000"/>
        <c:scaling>
          <c:orientation val="minMax"/>
        </c:scaling>
        <c:delete val="0"/>
        <c:axPos val="l"/>
        <c:numFmt formatCode="General" sourceLinked="1"/>
        <c:majorTickMark val="none"/>
        <c:minorTickMark val="none"/>
        <c:tickLblPos val="nextTo"/>
        <c:crossAx val="404283960"/>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explosion val="25"/>
          <c:dLbls>
            <c:spPr>
              <a:noFill/>
              <a:ln>
                <a:noFill/>
              </a:ln>
              <a:effectLst/>
            </c:spPr>
            <c:txPr>
              <a:bodyPr/>
              <a:lstStyle/>
              <a:p>
                <a:pPr>
                  <a:defRPr sz="12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Enfermeria!$G$59:$K$63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Enfermeria!$L$59:$L$63</c:f>
              <c:numCache>
                <c:formatCode>General</c:formatCode>
                <c:ptCount val="5"/>
                <c:pt idx="0">
                  <c:v>48</c:v>
                </c:pt>
                <c:pt idx="1">
                  <c:v>34</c:v>
                </c:pt>
                <c:pt idx="2">
                  <c:v>53</c:v>
                </c:pt>
                <c:pt idx="3">
                  <c:v>4</c:v>
                </c:pt>
                <c:pt idx="4">
                  <c:v>13</c:v>
                </c:pt>
              </c:numCache>
            </c:numRef>
          </c:val>
        </c:ser>
        <c:dLbls>
          <c:showLegendKey val="0"/>
          <c:showVal val="0"/>
          <c:showCatName val="0"/>
          <c:showSerName val="0"/>
          <c:showPercent val="1"/>
          <c:showBubbleSize val="0"/>
          <c:showLeaderLines val="1"/>
        </c:dLbls>
      </c:pie3DChart>
    </c:plotArea>
    <c:legend>
      <c:legendPos val="r"/>
      <c:layout>
        <c:manualLayout>
          <c:xMode val="edge"/>
          <c:yMode val="edge"/>
          <c:x val="0.60500785660498901"/>
          <c:y val="0.16704385461751056"/>
          <c:w val="0.38172514505338573"/>
          <c:h val="0.66591229076497893"/>
        </c:manualLayout>
      </c:layout>
      <c:overlay val="0"/>
      <c:txPr>
        <a:bodyPr/>
        <a:lstStyle/>
        <a:p>
          <a:pPr rtl="0">
            <a:defRPr b="1"/>
          </a:pPr>
          <a:endParaRPr lang="es-ES"/>
        </a:p>
      </c:txPr>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7" Type="http://schemas.openxmlformats.org/officeDocument/2006/relationships/chart" Target="../charts/chart13.xml"/><Relationship Id="rId2" Type="http://schemas.openxmlformats.org/officeDocument/2006/relationships/chart" Target="../charts/chart8.xml"/><Relationship Id="rId1" Type="http://schemas.openxmlformats.org/officeDocument/2006/relationships/image" Target="../media/image1.png"/><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5.xml"/><Relationship Id="rId7" Type="http://schemas.openxmlformats.org/officeDocument/2006/relationships/chart" Target="../charts/chart19.xml"/><Relationship Id="rId2" Type="http://schemas.openxmlformats.org/officeDocument/2006/relationships/chart" Target="../charts/chart14.xml"/><Relationship Id="rId1" Type="http://schemas.openxmlformats.org/officeDocument/2006/relationships/image" Target="../media/image1.png"/><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xdr:from>
      <xdr:col>0</xdr:col>
      <xdr:colOff>206375</xdr:colOff>
      <xdr:row>9</xdr:row>
      <xdr:rowOff>95250</xdr:rowOff>
    </xdr:from>
    <xdr:to>
      <xdr:col>12</xdr:col>
      <xdr:colOff>15875</xdr:colOff>
      <xdr:row>19</xdr:row>
      <xdr:rowOff>158750</xdr:rowOff>
    </xdr:to>
    <xdr:sp macro="" textlink="">
      <xdr:nvSpPr>
        <xdr:cNvPr id="2" name="1 CuadroTexto"/>
        <xdr:cNvSpPr txBox="1"/>
      </xdr:nvSpPr>
      <xdr:spPr>
        <a:xfrm>
          <a:off x="206375" y="1968500"/>
          <a:ext cx="7667625" cy="1968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100" b="1" u="sng"/>
            <a:t>FICHA TÉCNICA ENCUESTA</a:t>
          </a:r>
        </a:p>
        <a:p>
          <a:pPr algn="ctr"/>
          <a:endParaRPr lang="es-ES" sz="1100" b="1" u="sng"/>
        </a:p>
        <a:p>
          <a:pPr algn="l"/>
          <a:r>
            <a:rPr lang="es-ES" sz="1100" b="1" i="0" u="sng"/>
            <a:t>POBLACIÓN ESTUDIO: </a:t>
          </a:r>
          <a:r>
            <a:rPr lang="es-ES" sz="1100" b="1" u="none"/>
            <a:t>Estudiantes</a:t>
          </a:r>
          <a:r>
            <a:rPr lang="es-ES" sz="1100" b="1" u="none" baseline="0"/>
            <a:t> matriculados en el Centro</a:t>
          </a:r>
        </a:p>
        <a:p>
          <a:pPr algn="l"/>
          <a:r>
            <a:rPr lang="es-ES" sz="1100" b="1" u="sng" baseline="0"/>
            <a:t>TAMAÑO MUESTRAL: </a:t>
          </a:r>
          <a:r>
            <a:rPr lang="es-ES" sz="1100" b="1" u="none" baseline="0"/>
            <a:t>87; calculado para un error de muestreo de (+)(-) 10% y un nivel de confianza del 95%</a:t>
          </a:r>
        </a:p>
        <a:p>
          <a:pPr algn="l"/>
          <a:r>
            <a:rPr lang="es-ES" sz="1100" b="1" u="sng" baseline="0"/>
            <a:t>TIPO DE MUESTREO</a:t>
          </a:r>
          <a:r>
            <a:rPr lang="es-ES" sz="1100" b="1" u="none" baseline="0"/>
            <a:t>: aleatorio simple</a:t>
          </a:r>
        </a:p>
        <a:p>
          <a:pPr algn="l"/>
          <a:r>
            <a:rPr lang="es-ES" sz="1100" b="1" u="sng" baseline="0"/>
            <a:t>FECHA DE RECOGIDA</a:t>
          </a:r>
          <a:r>
            <a:rPr lang="es-ES" sz="1100" b="1" u="none" baseline="0"/>
            <a:t>: Mayo-Junio 2017</a:t>
          </a:r>
        </a:p>
        <a:p>
          <a:pPr algn="l"/>
          <a:r>
            <a:rPr lang="es-ES" sz="1100" b="1" u="sng" baseline="0"/>
            <a:t>MÉTODO DE ENTREVISTA</a:t>
          </a:r>
          <a:r>
            <a:rPr lang="es-ES" sz="1100" b="1" u="none" baseline="0"/>
            <a:t>: encuesta realizada a través de la plataforma de encuestas on-line de la Universidad de Jaén</a:t>
          </a:r>
        </a:p>
        <a:p>
          <a:pPr algn="l"/>
          <a:r>
            <a:rPr lang="es-ES" sz="1100" b="1" u="sng" baseline="0"/>
            <a:t>Nº DE ENCUESTAS RECOGIDAS</a:t>
          </a:r>
          <a:r>
            <a:rPr lang="es-ES" sz="1100" b="1" u="none" baseline="0"/>
            <a:t>: 338/ </a:t>
          </a:r>
          <a:r>
            <a:rPr lang="es-ES" sz="1100" b="1" u="sng" baseline="0"/>
            <a:t>Nº DE ENCUESTAS NECESARIAS</a:t>
          </a:r>
          <a:r>
            <a:rPr lang="es-ES" sz="1100" b="1" u="none" baseline="0"/>
            <a:t>: 87</a:t>
          </a:r>
        </a:p>
        <a:p>
          <a:pPr algn="l"/>
          <a:r>
            <a:rPr lang="es-ES" sz="1100" b="1" u="sng" baseline="0"/>
            <a:t>PORCENTAJE DE ENCUESTAS RECOGIDAS SOBRE ESTUDIANTES LOCALIZABLES (con email)</a:t>
          </a:r>
          <a:r>
            <a:rPr lang="es-ES" sz="1100" b="1" u="none" baseline="0"/>
            <a:t>: 338/909= 37,18%</a:t>
          </a:r>
          <a:endParaRPr lang="es-ES" sz="1100" b="1" u="none"/>
        </a:p>
      </xdr:txBody>
    </xdr:sp>
    <xdr:clientData/>
  </xdr:twoCellAnchor>
  <xdr:twoCellAnchor editAs="oneCell">
    <xdr:from>
      <xdr:col>19</xdr:col>
      <xdr:colOff>495300</xdr:colOff>
      <xdr:row>1</xdr:row>
      <xdr:rowOff>9525</xdr:rowOff>
    </xdr:from>
    <xdr:to>
      <xdr:col>20</xdr:col>
      <xdr:colOff>276225</xdr:colOff>
      <xdr:row>4</xdr:row>
      <xdr:rowOff>180975</xdr:rowOff>
    </xdr:to>
    <xdr:pic>
      <xdr:nvPicPr>
        <xdr:cNvPr id="4" name="Picture 1"/>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13039725" y="200025"/>
          <a:ext cx="7429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385761</xdr:colOff>
      <xdr:row>22</xdr:row>
      <xdr:rowOff>52386</xdr:rowOff>
    </xdr:from>
    <xdr:to>
      <xdr:col>20</xdr:col>
      <xdr:colOff>457199</xdr:colOff>
      <xdr:row>35</xdr:row>
      <xdr:rowOff>200024</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4762</xdr:colOff>
      <xdr:row>22</xdr:row>
      <xdr:rowOff>9525</xdr:rowOff>
    </xdr:from>
    <xdr:to>
      <xdr:col>38</xdr:col>
      <xdr:colOff>0</xdr:colOff>
      <xdr:row>36</xdr:row>
      <xdr:rowOff>23812</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485775</xdr:colOff>
      <xdr:row>54</xdr:row>
      <xdr:rowOff>57150</xdr:rowOff>
    </xdr:from>
    <xdr:to>
      <xdr:col>24</xdr:col>
      <xdr:colOff>428625</xdr:colOff>
      <xdr:row>68</xdr:row>
      <xdr:rowOff>76200</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404811</xdr:colOff>
      <xdr:row>82</xdr:row>
      <xdr:rowOff>144462</xdr:rowOff>
    </xdr:from>
    <xdr:to>
      <xdr:col>13</xdr:col>
      <xdr:colOff>206374</xdr:colOff>
      <xdr:row>96</xdr:row>
      <xdr:rowOff>111125</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476250</xdr:colOff>
      <xdr:row>100</xdr:row>
      <xdr:rowOff>95250</xdr:rowOff>
    </xdr:from>
    <xdr:to>
      <xdr:col>15</xdr:col>
      <xdr:colOff>246063</xdr:colOff>
      <xdr:row>115</xdr:row>
      <xdr:rowOff>84138</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xdr:col>
      <xdr:colOff>666750</xdr:colOff>
      <xdr:row>101</xdr:row>
      <xdr:rowOff>0</xdr:rowOff>
    </xdr:from>
    <xdr:to>
      <xdr:col>35</xdr:col>
      <xdr:colOff>547688</xdr:colOff>
      <xdr:row>115</xdr:row>
      <xdr:rowOff>195263</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206375</xdr:colOff>
      <xdr:row>141</xdr:row>
      <xdr:rowOff>63500</xdr:rowOff>
    </xdr:from>
    <xdr:to>
      <xdr:col>14</xdr:col>
      <xdr:colOff>388938</xdr:colOff>
      <xdr:row>154</xdr:row>
      <xdr:rowOff>31750</xdr:rowOff>
    </xdr:to>
    <xdr:graphicFrame macro="">
      <xdr:nvGraphicFramePr>
        <xdr:cNvPr id="14"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238125</xdr:colOff>
      <xdr:row>10</xdr:row>
      <xdr:rowOff>47625</xdr:rowOff>
    </xdr:from>
    <xdr:to>
      <xdr:col>12</xdr:col>
      <xdr:colOff>47625</xdr:colOff>
      <xdr:row>19</xdr:row>
      <xdr:rowOff>9525</xdr:rowOff>
    </xdr:to>
    <xdr:sp macro="" textlink="">
      <xdr:nvSpPr>
        <xdr:cNvPr id="2" name="1 CuadroTexto"/>
        <xdr:cNvSpPr txBox="1"/>
      </xdr:nvSpPr>
      <xdr:spPr>
        <a:xfrm>
          <a:off x="238125" y="2105025"/>
          <a:ext cx="7648575" cy="1666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100" b="1" u="sng"/>
            <a:t>FICHA TÉCNICA ENCUESTA</a:t>
          </a:r>
        </a:p>
        <a:p>
          <a:pPr algn="ctr"/>
          <a:endParaRPr lang="es-ES" sz="1100" b="1" u="sng"/>
        </a:p>
        <a:p>
          <a:pPr algn="l"/>
          <a:r>
            <a:rPr lang="es-ES" sz="1100" b="1" i="0" u="sng"/>
            <a:t>POBLACIÓN ESTUDIO: </a:t>
          </a:r>
          <a:r>
            <a:rPr lang="es-ES" sz="1100" b="1" u="none"/>
            <a:t>Estudiantes</a:t>
          </a:r>
          <a:r>
            <a:rPr lang="es-ES" sz="1100" b="1" u="none" baseline="0"/>
            <a:t> matriculados en Grado en Enfermeria</a:t>
          </a:r>
        </a:p>
        <a:p>
          <a:pPr algn="l"/>
          <a:r>
            <a:rPr lang="es-ES" sz="1100" b="1" u="sng" baseline="0"/>
            <a:t>TAMAÑO MUESTRAL: </a:t>
          </a:r>
          <a:r>
            <a:rPr lang="es-ES" sz="1100" b="1" u="none" baseline="0"/>
            <a:t>83; calculado para un error de muestreo de (+)(-) 10% y un nivel de confianza del 95%</a:t>
          </a:r>
        </a:p>
        <a:p>
          <a:pPr algn="l"/>
          <a:r>
            <a:rPr lang="es-ES" sz="1100" b="1" u="sng" baseline="0"/>
            <a:t>TIPO DE MUESTREO</a:t>
          </a:r>
          <a:r>
            <a:rPr lang="es-ES" sz="1100" b="1" u="none" baseline="0"/>
            <a:t>: aleatorio simple</a:t>
          </a:r>
        </a:p>
        <a:p>
          <a:pPr algn="l"/>
          <a:r>
            <a:rPr lang="es-ES" sz="1100" b="1" u="sng" baseline="0"/>
            <a:t>FECHA DE RECOGIDA</a:t>
          </a:r>
          <a:r>
            <a:rPr lang="es-ES" sz="1100" b="1" u="none" baseline="0"/>
            <a:t>: Mayo-Junio 2017</a:t>
          </a:r>
        </a:p>
        <a:p>
          <a:pPr algn="l"/>
          <a:r>
            <a:rPr lang="es-ES" sz="1100" b="1" u="sng" baseline="0"/>
            <a:t>MÉTODO DE ENTREVISTA</a:t>
          </a:r>
          <a:r>
            <a:rPr lang="es-ES" sz="1100" b="1" u="none" baseline="0"/>
            <a:t>: encuesta realizada a través de la plataforma de encuestas on-line de la Universidad de Jaén</a:t>
          </a:r>
        </a:p>
        <a:p>
          <a:pPr algn="l"/>
          <a:r>
            <a:rPr lang="es-ES" sz="1100" b="1" u="sng" baseline="0"/>
            <a:t>Nº DE ENCUESTAS RECOGIDAS</a:t>
          </a:r>
          <a:r>
            <a:rPr lang="es-ES" sz="1100" b="1" u="none" baseline="0"/>
            <a:t>: 226 / </a:t>
          </a:r>
          <a:r>
            <a:rPr lang="es-ES" sz="1100" b="1" u="sng" baseline="0"/>
            <a:t>Nº DE ENCUESTAS NECESARIAS</a:t>
          </a:r>
          <a:r>
            <a:rPr lang="es-ES" sz="1100" b="1" u="none" baseline="0"/>
            <a:t>: 83</a:t>
          </a:r>
        </a:p>
        <a:p>
          <a:pPr algn="l"/>
          <a:r>
            <a:rPr lang="es-ES" sz="1100" b="1" u="sng" baseline="0"/>
            <a:t>PORCENTAJE DE ENCUESTAS RECOGIDAS SOBRE ESTUDIANTES LOCALIZABLES (con email)</a:t>
          </a:r>
          <a:r>
            <a:rPr lang="es-ES" sz="1100" b="1" u="none" baseline="0"/>
            <a:t>: 226/593= 38,11%</a:t>
          </a:r>
          <a:endParaRPr lang="es-ES" sz="1100" b="1" u="none"/>
        </a:p>
      </xdr:txBody>
    </xdr:sp>
    <xdr:clientData/>
  </xdr:twoCellAnchor>
  <xdr:twoCellAnchor editAs="oneCell">
    <xdr:from>
      <xdr:col>19</xdr:col>
      <xdr:colOff>495300</xdr:colOff>
      <xdr:row>1</xdr:row>
      <xdr:rowOff>9525</xdr:rowOff>
    </xdr:from>
    <xdr:to>
      <xdr:col>20</xdr:col>
      <xdr:colOff>276225</xdr:colOff>
      <xdr:row>4</xdr:row>
      <xdr:rowOff>180975</xdr:rowOff>
    </xdr:to>
    <xdr:pic>
      <xdr:nvPicPr>
        <xdr:cNvPr id="3" name="Picture 1"/>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13039725" y="200025"/>
          <a:ext cx="7429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4762</xdr:colOff>
      <xdr:row>22</xdr:row>
      <xdr:rowOff>9525</xdr:rowOff>
    </xdr:from>
    <xdr:to>
      <xdr:col>21</xdr:col>
      <xdr:colOff>482600</xdr:colOff>
      <xdr:row>36</xdr:row>
      <xdr:rowOff>23812</xdr:rowOff>
    </xdr:to>
    <xdr:graphicFrame macro="">
      <xdr:nvGraphicFramePr>
        <xdr:cNvPr id="5"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485775</xdr:colOff>
      <xdr:row>54</xdr:row>
      <xdr:rowOff>57150</xdr:rowOff>
    </xdr:from>
    <xdr:to>
      <xdr:col>24</xdr:col>
      <xdr:colOff>428625</xdr:colOff>
      <xdr:row>68</xdr:row>
      <xdr:rowOff>76200</xdr:rowOff>
    </xdr:to>
    <xdr:graphicFrame macro="">
      <xdr:nvGraphicFramePr>
        <xdr:cNvPr id="6"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404811</xdr:colOff>
      <xdr:row>82</xdr:row>
      <xdr:rowOff>144462</xdr:rowOff>
    </xdr:from>
    <xdr:to>
      <xdr:col>13</xdr:col>
      <xdr:colOff>206374</xdr:colOff>
      <xdr:row>96</xdr:row>
      <xdr:rowOff>111125</xdr:rowOff>
    </xdr:to>
    <xdr:graphicFrame macro="">
      <xdr:nvGraphicFramePr>
        <xdr:cNvPr id="7"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476250</xdr:colOff>
      <xdr:row>100</xdr:row>
      <xdr:rowOff>95250</xdr:rowOff>
    </xdr:from>
    <xdr:to>
      <xdr:col>15</xdr:col>
      <xdr:colOff>246063</xdr:colOff>
      <xdr:row>115</xdr:row>
      <xdr:rowOff>84138</xdr:rowOff>
    </xdr:to>
    <xdr:graphicFrame macro="">
      <xdr:nvGraphicFramePr>
        <xdr:cNvPr id="8"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24</xdr:col>
      <xdr:colOff>666750</xdr:colOff>
      <xdr:row>101</xdr:row>
      <xdr:rowOff>0</xdr:rowOff>
    </xdr:from>
    <xdr:to>
      <xdr:col>35</xdr:col>
      <xdr:colOff>547688</xdr:colOff>
      <xdr:row>115</xdr:row>
      <xdr:rowOff>195263</xdr:rowOff>
    </xdr:to>
    <xdr:graphicFrame macro="">
      <xdr:nvGraphicFramePr>
        <xdr:cNvPr id="9"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206375</xdr:colOff>
      <xdr:row>141</xdr:row>
      <xdr:rowOff>63500</xdr:rowOff>
    </xdr:from>
    <xdr:to>
      <xdr:col>14</xdr:col>
      <xdr:colOff>388938</xdr:colOff>
      <xdr:row>154</xdr:row>
      <xdr:rowOff>31750</xdr:rowOff>
    </xdr:to>
    <xdr:graphicFrame macro="">
      <xdr:nvGraphicFramePr>
        <xdr:cNvPr id="10"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495300</xdr:colOff>
      <xdr:row>1</xdr:row>
      <xdr:rowOff>9525</xdr:rowOff>
    </xdr:from>
    <xdr:to>
      <xdr:col>20</xdr:col>
      <xdr:colOff>276225</xdr:colOff>
      <xdr:row>4</xdr:row>
      <xdr:rowOff>180975</xdr:rowOff>
    </xdr:to>
    <xdr:pic>
      <xdr:nvPicPr>
        <xdr:cNvPr id="3" name="Picture 1"/>
        <xdr:cNvPicPr>
          <a:picLocks noChangeAspect="1" noChangeArrowheads="1"/>
        </xdr:cNvPicPr>
      </xdr:nvPicPr>
      <xdr:blipFill>
        <a:blip xmlns:r="http://schemas.openxmlformats.org/officeDocument/2006/relationships" r:embed="rId1">
          <a:grayscl/>
          <a:biLevel thresh="50000"/>
          <a:extLst>
            <a:ext uri="{28A0092B-C50C-407E-A947-70E740481C1C}">
              <a14:useLocalDpi xmlns:a14="http://schemas.microsoft.com/office/drawing/2010/main" val="0"/>
            </a:ext>
          </a:extLst>
        </a:blip>
        <a:srcRect/>
        <a:stretch>
          <a:fillRect/>
        </a:stretch>
      </xdr:blipFill>
      <xdr:spPr bwMode="auto">
        <a:xfrm>
          <a:off x="13039725" y="200025"/>
          <a:ext cx="7429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4762</xdr:colOff>
      <xdr:row>22</xdr:row>
      <xdr:rowOff>9525</xdr:rowOff>
    </xdr:from>
    <xdr:to>
      <xdr:col>24</xdr:col>
      <xdr:colOff>317500</xdr:colOff>
      <xdr:row>36</xdr:row>
      <xdr:rowOff>23812</xdr:rowOff>
    </xdr:to>
    <xdr:graphicFrame macro="">
      <xdr:nvGraphicFramePr>
        <xdr:cNvPr id="5"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485775</xdr:colOff>
      <xdr:row>54</xdr:row>
      <xdr:rowOff>57150</xdr:rowOff>
    </xdr:from>
    <xdr:to>
      <xdr:col>24</xdr:col>
      <xdr:colOff>428625</xdr:colOff>
      <xdr:row>68</xdr:row>
      <xdr:rowOff>76200</xdr:rowOff>
    </xdr:to>
    <xdr:graphicFrame macro="">
      <xdr:nvGraphicFramePr>
        <xdr:cNvPr id="6"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404811</xdr:colOff>
      <xdr:row>82</xdr:row>
      <xdr:rowOff>144462</xdr:rowOff>
    </xdr:from>
    <xdr:to>
      <xdr:col>13</xdr:col>
      <xdr:colOff>206374</xdr:colOff>
      <xdr:row>96</xdr:row>
      <xdr:rowOff>111125</xdr:rowOff>
    </xdr:to>
    <xdr:graphicFrame macro="">
      <xdr:nvGraphicFramePr>
        <xdr:cNvPr id="7"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476250</xdr:colOff>
      <xdr:row>100</xdr:row>
      <xdr:rowOff>95250</xdr:rowOff>
    </xdr:from>
    <xdr:to>
      <xdr:col>15</xdr:col>
      <xdr:colOff>246063</xdr:colOff>
      <xdr:row>115</xdr:row>
      <xdr:rowOff>84138</xdr:rowOff>
    </xdr:to>
    <xdr:graphicFrame macro="">
      <xdr:nvGraphicFramePr>
        <xdr:cNvPr id="8"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24</xdr:col>
      <xdr:colOff>666750</xdr:colOff>
      <xdr:row>101</xdr:row>
      <xdr:rowOff>0</xdr:rowOff>
    </xdr:from>
    <xdr:to>
      <xdr:col>35</xdr:col>
      <xdr:colOff>547688</xdr:colOff>
      <xdr:row>115</xdr:row>
      <xdr:rowOff>195263</xdr:rowOff>
    </xdr:to>
    <xdr:graphicFrame macro="">
      <xdr:nvGraphicFramePr>
        <xdr:cNvPr id="9"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206375</xdr:colOff>
      <xdr:row>141</xdr:row>
      <xdr:rowOff>63500</xdr:rowOff>
    </xdr:from>
    <xdr:to>
      <xdr:col>14</xdr:col>
      <xdr:colOff>388938</xdr:colOff>
      <xdr:row>154</xdr:row>
      <xdr:rowOff>31750</xdr:rowOff>
    </xdr:to>
    <xdr:graphicFrame macro="">
      <xdr:nvGraphicFramePr>
        <xdr:cNvPr id="10" name="1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9</xdr:row>
      <xdr:rowOff>0</xdr:rowOff>
    </xdr:from>
    <xdr:to>
      <xdr:col>11</xdr:col>
      <xdr:colOff>406400</xdr:colOff>
      <xdr:row>17</xdr:row>
      <xdr:rowOff>139700</xdr:rowOff>
    </xdr:to>
    <xdr:sp macro="" textlink="">
      <xdr:nvSpPr>
        <xdr:cNvPr id="11" name="1 CuadroTexto"/>
        <xdr:cNvSpPr txBox="1"/>
      </xdr:nvSpPr>
      <xdr:spPr>
        <a:xfrm>
          <a:off x="0" y="1866900"/>
          <a:ext cx="7658100" cy="1663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100" b="1" u="sng"/>
            <a:t>FICHA TÉCNICA ENCUESTA</a:t>
          </a:r>
        </a:p>
        <a:p>
          <a:pPr algn="ctr"/>
          <a:endParaRPr lang="es-ES" sz="1100" b="1" u="sng"/>
        </a:p>
        <a:p>
          <a:pPr algn="l"/>
          <a:r>
            <a:rPr lang="es-ES" sz="1100" b="1" i="0" u="sng"/>
            <a:t>POBLACIÓN ESTUDIO: </a:t>
          </a:r>
          <a:r>
            <a:rPr lang="es-ES" sz="1100" b="1" u="none"/>
            <a:t>Estudiantes</a:t>
          </a:r>
          <a:r>
            <a:rPr lang="es-ES" sz="1100" b="1" u="none" baseline="0"/>
            <a:t> matriculados en Grado en Fisioterapia</a:t>
          </a:r>
        </a:p>
        <a:p>
          <a:pPr algn="l"/>
          <a:r>
            <a:rPr lang="es-ES" sz="1100" b="1" u="sng" baseline="0"/>
            <a:t>TAMAÑO MUESTRAL: </a:t>
          </a:r>
          <a:r>
            <a:rPr lang="es-ES" sz="1100" b="1" u="none" baseline="0"/>
            <a:t>74; calculado para un error de muestreo de (+)(-) 10% y un nivel de confianza del 95%</a:t>
          </a:r>
        </a:p>
        <a:p>
          <a:pPr algn="l"/>
          <a:r>
            <a:rPr lang="es-ES" sz="1100" b="1" u="sng" baseline="0"/>
            <a:t>TIPO DE MUESTREO</a:t>
          </a:r>
          <a:r>
            <a:rPr lang="es-ES" sz="1100" b="1" u="none" baseline="0"/>
            <a:t>: aleatorio simple</a:t>
          </a:r>
        </a:p>
        <a:p>
          <a:pPr algn="l"/>
          <a:r>
            <a:rPr lang="es-ES" sz="1100" b="1" u="sng" baseline="0"/>
            <a:t>FECHA DE RECOGIDA</a:t>
          </a:r>
          <a:r>
            <a:rPr lang="es-ES" sz="1100" b="1" u="none" baseline="0"/>
            <a:t>: Mayo-Junio 2017</a:t>
          </a:r>
        </a:p>
        <a:p>
          <a:pPr algn="l"/>
          <a:r>
            <a:rPr lang="es-ES" sz="1100" b="1" u="sng" baseline="0"/>
            <a:t>MÉTODO DE ENTREVISTA</a:t>
          </a:r>
          <a:r>
            <a:rPr lang="es-ES" sz="1100" b="1" u="none" baseline="0"/>
            <a:t>: encuesta realizada a través de la plataforma de encuestas on-line de la Universidad de Jaén</a:t>
          </a:r>
        </a:p>
        <a:p>
          <a:pPr algn="l"/>
          <a:r>
            <a:rPr lang="es-ES" sz="1100" b="1" u="sng" baseline="0"/>
            <a:t>Nº DE ENCUESTAS RECOGIDAS</a:t>
          </a:r>
          <a:r>
            <a:rPr lang="es-ES" sz="1100" b="1" u="none" baseline="0"/>
            <a:t>: 112 / </a:t>
          </a:r>
          <a:r>
            <a:rPr lang="es-ES" sz="1100" b="1" u="sng" baseline="0"/>
            <a:t>Nº DE ENCUESTAS NECESARIAS</a:t>
          </a:r>
          <a:r>
            <a:rPr lang="es-ES" sz="1100" b="1" u="none" baseline="0"/>
            <a:t>: 74</a:t>
          </a:r>
        </a:p>
        <a:p>
          <a:pPr algn="l"/>
          <a:r>
            <a:rPr lang="es-ES" sz="1100" b="1" u="sng" baseline="0"/>
            <a:t>PORCENTAJE DE ENCUESTAS RECOGIDAS SOBRE ESTUDIANTES LOCALIZABLES (con email)</a:t>
          </a:r>
          <a:r>
            <a:rPr lang="es-ES" sz="1100" b="1" u="none" baseline="0"/>
            <a:t>: 112/316= 35,44%</a:t>
          </a:r>
          <a:endParaRPr lang="es-ES" sz="1100" b="1" u="none"/>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276225</xdr:colOff>
      <xdr:row>1</xdr:row>
      <xdr:rowOff>95250</xdr:rowOff>
    </xdr:from>
    <xdr:to>
      <xdr:col>2</xdr:col>
      <xdr:colOff>762000</xdr:colOff>
      <xdr:row>4</xdr:row>
      <xdr:rowOff>95250</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4619625" y="285750"/>
          <a:ext cx="5810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1762125</xdr:colOff>
          <xdr:row>17</xdr:row>
          <xdr:rowOff>0</xdr:rowOff>
        </xdr:from>
        <xdr:to>
          <xdr:col>1</xdr:col>
          <xdr:colOff>304800</xdr:colOff>
          <xdr:row>20</xdr:row>
          <xdr:rowOff>152400</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523875</xdr:colOff>
          <xdr:row>44</xdr:row>
          <xdr:rowOff>0</xdr:rowOff>
        </xdr:from>
        <xdr:to>
          <xdr:col>1</xdr:col>
          <xdr:colOff>1552575</xdr:colOff>
          <xdr:row>49</xdr:row>
          <xdr:rowOff>28575</xdr:rowOff>
        </xdr:to>
        <xdr:sp macro="" textlink="">
          <xdr:nvSpPr>
            <xdr:cNvPr id="3074" name="Object 2" hidden="1">
              <a:extLst>
                <a:ext uri="{63B3BB69-23CF-44E3-9099-C40C66FF867C}">
                  <a14:compatExt spid="_x0000_s307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4.xml"/><Relationship Id="rId6" Type="http://schemas.openxmlformats.org/officeDocument/2006/relationships/image" Target="../media/image3.emf"/><Relationship Id="rId5" Type="http://schemas.openxmlformats.org/officeDocument/2006/relationships/oleObject" Target="../embeddings/oleObject2.bin"/><Relationship Id="rId4" Type="http://schemas.openxmlformats.org/officeDocument/2006/relationships/image" Target="../media/image2.w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28"/>
  <sheetViews>
    <sheetView view="pageBreakPreview" zoomScaleNormal="100" zoomScaleSheetLayoutView="100" workbookViewId="0">
      <selection sqref="A1:AE1"/>
    </sheetView>
  </sheetViews>
  <sheetFormatPr baseColWidth="10" defaultRowHeight="15"/>
  <cols>
    <col min="1" max="1" width="8.5703125" customWidth="1"/>
    <col min="2" max="2" width="8" customWidth="1"/>
    <col min="3" max="3" width="8.28515625" customWidth="1"/>
    <col min="4" max="4" width="9" customWidth="1"/>
    <col min="5" max="5" width="8.5703125" customWidth="1"/>
    <col min="6" max="6" width="11.7109375" customWidth="1"/>
    <col min="8" max="8" width="12.140625" customWidth="1"/>
    <col min="10" max="10" width="10.1406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6" width="12.140625" customWidth="1"/>
    <col min="27" max="27" width="8.7109375" customWidth="1"/>
    <col min="28" max="28" width="13.7109375" customWidth="1"/>
    <col min="29" max="29" width="12.85546875" bestFit="1" customWidth="1"/>
    <col min="30" max="31" width="9.85546875" customWidth="1"/>
    <col min="32" max="32" width="10" bestFit="1" customWidth="1"/>
    <col min="33" max="33" width="9.85546875" customWidth="1"/>
    <col min="34" max="34" width="15.85546875" customWidth="1"/>
    <col min="35" max="35" width="11.140625" customWidth="1"/>
    <col min="36" max="36" width="14.85546875" bestFit="1" customWidth="1"/>
    <col min="37" max="37" width="12.28515625" bestFit="1" customWidth="1"/>
    <col min="38" max="38" width="13" customWidth="1"/>
    <col min="40" max="40" width="26.140625" customWidth="1"/>
  </cols>
  <sheetData>
    <row r="1" spans="1:38">
      <c r="A1" s="162"/>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row>
    <row r="2" spans="1:38">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8">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8">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8">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8" ht="15.75">
      <c r="A6" s="163" t="s">
        <v>0</v>
      </c>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row>
    <row r="7" spans="1:38" ht="18.75" customHeight="1">
      <c r="A7" s="164" t="s">
        <v>2</v>
      </c>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row>
    <row r="8" spans="1:38" ht="15.75" customHeight="1">
      <c r="A8" s="165" t="s">
        <v>140</v>
      </c>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row>
    <row r="9" spans="1:38" ht="21" customHeight="1"/>
    <row r="10" spans="1:38" ht="15.7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row>
    <row r="11" spans="1:38" ht="14.25" customHeight="1">
      <c r="A11" s="69"/>
      <c r="B11" s="69"/>
      <c r="C11" s="69"/>
      <c r="D11" s="69"/>
      <c r="E11" s="69"/>
      <c r="F11" s="69"/>
      <c r="G11" s="69"/>
      <c r="Y11" s="3"/>
      <c r="Z11" s="4"/>
      <c r="AA11" s="4"/>
      <c r="AB11" s="4"/>
      <c r="AC11" s="4"/>
      <c r="AD11" s="4"/>
      <c r="AE11" s="5"/>
      <c r="AJ11" s="3"/>
      <c r="AK11" s="4"/>
      <c r="AL11" s="4"/>
    </row>
    <row r="12" spans="1:38">
      <c r="A12" s="6"/>
      <c r="B12" s="6"/>
      <c r="C12" s="6"/>
      <c r="D12" s="6"/>
      <c r="E12" s="6"/>
      <c r="F12" s="6"/>
      <c r="G12" s="6"/>
      <c r="H12" s="6"/>
      <c r="I12" s="6"/>
      <c r="J12" s="6"/>
      <c r="K12" s="6"/>
      <c r="L12" s="6"/>
      <c r="M12" s="6"/>
      <c r="N12" s="6"/>
      <c r="O12" s="6"/>
      <c r="P12" s="6"/>
      <c r="Q12" s="6"/>
      <c r="R12" s="6"/>
      <c r="S12" s="6"/>
      <c r="T12" s="6"/>
      <c r="U12" s="6"/>
      <c r="V12" s="6"/>
      <c r="W12" s="6"/>
      <c r="X12" s="6"/>
      <c r="Y12" s="7"/>
      <c r="Z12" s="4"/>
      <c r="AA12" s="8"/>
      <c r="AB12" s="8"/>
      <c r="AC12" s="8"/>
      <c r="AD12" s="8"/>
      <c r="AE12" s="5"/>
      <c r="AF12" s="6"/>
      <c r="AG12" s="6"/>
      <c r="AH12" s="6"/>
      <c r="AI12" s="6"/>
      <c r="AJ12" s="7"/>
      <c r="AK12" s="4"/>
      <c r="AL12" s="8"/>
    </row>
    <row r="13" spans="1:38">
      <c r="A13" s="6"/>
      <c r="B13" s="6"/>
      <c r="C13" s="6"/>
      <c r="D13" s="6"/>
      <c r="E13" s="6"/>
      <c r="F13" s="6"/>
      <c r="G13" s="6"/>
      <c r="H13" s="6"/>
      <c r="I13" s="6"/>
      <c r="J13" s="6"/>
      <c r="K13" s="6"/>
      <c r="L13" s="6"/>
      <c r="M13" s="6"/>
      <c r="N13" s="6"/>
      <c r="O13" s="6"/>
      <c r="P13" s="6"/>
      <c r="Q13" s="6"/>
      <c r="R13" s="6"/>
      <c r="S13" s="6"/>
      <c r="T13" s="6"/>
      <c r="U13" s="6"/>
      <c r="V13" s="6"/>
      <c r="W13" s="6"/>
      <c r="X13" s="6"/>
      <c r="Y13" s="7"/>
      <c r="Z13" s="4"/>
      <c r="AA13" s="8"/>
      <c r="AB13" s="8"/>
      <c r="AC13" s="8"/>
      <c r="AD13" s="8"/>
      <c r="AE13" s="5"/>
      <c r="AF13" s="6"/>
      <c r="AG13" s="6"/>
      <c r="AH13" s="6"/>
      <c r="AI13" s="6"/>
      <c r="AJ13" s="7"/>
      <c r="AK13" s="4"/>
      <c r="AL13" s="8"/>
    </row>
    <row r="14" spans="1:38">
      <c r="A14" s="6"/>
      <c r="B14" s="6"/>
      <c r="C14" s="6"/>
      <c r="D14" s="6"/>
      <c r="E14" s="6"/>
      <c r="F14" s="6"/>
      <c r="G14" s="6"/>
      <c r="H14" s="6"/>
      <c r="I14" s="6"/>
      <c r="J14" s="6"/>
      <c r="K14" s="6"/>
      <c r="L14" s="6"/>
      <c r="M14" s="6"/>
      <c r="N14" s="6"/>
      <c r="O14" s="6"/>
      <c r="P14" s="6"/>
      <c r="Q14" s="6"/>
      <c r="R14" s="6"/>
      <c r="S14" s="6"/>
      <c r="T14" s="6"/>
      <c r="U14" s="6"/>
      <c r="V14" s="6"/>
      <c r="W14" s="6"/>
      <c r="X14" s="6"/>
      <c r="Y14" s="7"/>
      <c r="Z14" s="4"/>
      <c r="AA14" s="8"/>
      <c r="AB14" s="8"/>
      <c r="AC14" s="8"/>
      <c r="AD14" s="8"/>
      <c r="AE14" s="5"/>
      <c r="AF14" s="6"/>
      <c r="AG14" s="6"/>
      <c r="AH14" s="6"/>
      <c r="AI14" s="6"/>
      <c r="AJ14" s="7"/>
      <c r="AK14" s="4"/>
      <c r="AL14" s="8"/>
    </row>
    <row r="15" spans="1:38">
      <c r="A15" s="6"/>
      <c r="B15" s="6"/>
      <c r="C15" s="6"/>
      <c r="D15" s="6"/>
      <c r="E15" s="6"/>
      <c r="F15" s="6"/>
      <c r="G15" s="6"/>
      <c r="H15" s="6"/>
      <c r="I15" s="6"/>
      <c r="J15" s="6"/>
      <c r="K15" s="6"/>
      <c r="L15" s="6"/>
      <c r="M15" s="6"/>
      <c r="N15" s="6"/>
      <c r="O15" s="6"/>
      <c r="P15" s="6"/>
      <c r="Q15" s="6"/>
      <c r="R15" s="6"/>
      <c r="S15" s="6"/>
      <c r="T15" s="6"/>
      <c r="U15" s="6"/>
      <c r="V15" s="6"/>
      <c r="W15" s="6"/>
      <c r="X15" s="6"/>
      <c r="Y15" s="7"/>
      <c r="Z15" s="4"/>
      <c r="AA15" s="8"/>
      <c r="AB15" s="8"/>
      <c r="AC15" s="8"/>
      <c r="AD15" s="8"/>
      <c r="AE15" s="5"/>
      <c r="AF15" s="6"/>
      <c r="AG15" s="6"/>
      <c r="AH15" s="6"/>
      <c r="AI15" s="6"/>
      <c r="AJ15" s="7"/>
      <c r="AK15" s="4"/>
      <c r="AL15" s="8"/>
    </row>
    <row r="16" spans="1:38">
      <c r="A16" s="6"/>
      <c r="B16" s="6"/>
      <c r="C16" s="6"/>
      <c r="D16" s="6"/>
      <c r="E16" s="6"/>
      <c r="F16" s="6"/>
      <c r="G16" s="6"/>
      <c r="H16" s="6"/>
      <c r="I16" s="6"/>
      <c r="J16" s="6"/>
      <c r="K16" s="6"/>
      <c r="L16" s="6"/>
      <c r="M16" s="6"/>
      <c r="N16" s="6"/>
      <c r="O16" s="6"/>
      <c r="P16" s="6"/>
      <c r="Q16" s="6"/>
      <c r="R16" s="6"/>
      <c r="S16" s="6"/>
      <c r="T16" s="6"/>
      <c r="U16" s="6"/>
      <c r="V16" s="6"/>
      <c r="W16" s="6"/>
      <c r="X16" s="6"/>
      <c r="Y16" s="7"/>
      <c r="Z16" s="4"/>
      <c r="AA16" s="8"/>
      <c r="AB16" s="8"/>
      <c r="AC16" s="8"/>
      <c r="AD16" s="8"/>
      <c r="AE16" s="5"/>
      <c r="AF16" s="6"/>
      <c r="AG16" s="6"/>
      <c r="AH16" s="6"/>
      <c r="AI16" s="6"/>
      <c r="AJ16" s="7"/>
      <c r="AK16" s="4"/>
      <c r="AL16" s="8"/>
    </row>
    <row r="17" spans="1:38">
      <c r="A17" s="6"/>
      <c r="B17" s="6"/>
      <c r="C17" s="6"/>
      <c r="D17" s="6"/>
      <c r="E17" s="6"/>
      <c r="F17" s="6"/>
      <c r="G17" s="6"/>
      <c r="H17" s="6"/>
      <c r="I17" s="6"/>
      <c r="J17" s="6"/>
      <c r="K17" s="6"/>
      <c r="L17" s="6"/>
      <c r="M17" s="6"/>
      <c r="N17" s="6"/>
      <c r="O17" s="6"/>
      <c r="P17" s="6"/>
      <c r="Q17" s="6"/>
      <c r="R17" s="6"/>
      <c r="S17" s="6"/>
      <c r="T17" s="6"/>
      <c r="U17" s="6"/>
      <c r="V17" s="6"/>
      <c r="W17" s="6"/>
      <c r="X17" s="6"/>
      <c r="Y17" s="7"/>
      <c r="Z17" s="4"/>
      <c r="AA17" s="8"/>
      <c r="AB17" s="8"/>
      <c r="AC17" s="8"/>
      <c r="AD17" s="8"/>
      <c r="AE17" s="5"/>
      <c r="AF17" s="6"/>
      <c r="AG17" s="6"/>
      <c r="AH17" s="6"/>
      <c r="AI17" s="6"/>
      <c r="AJ17" s="7"/>
      <c r="AK17" s="4"/>
      <c r="AL17" s="8"/>
    </row>
    <row r="18" spans="1:38">
      <c r="A18" s="6"/>
      <c r="B18" s="6"/>
      <c r="C18" s="6"/>
      <c r="D18" s="6"/>
      <c r="E18" s="6"/>
      <c r="F18" s="6"/>
      <c r="G18" s="6"/>
      <c r="H18" s="6"/>
      <c r="I18" s="6"/>
      <c r="J18" s="6"/>
      <c r="K18" s="6"/>
      <c r="L18" s="6"/>
      <c r="M18" s="6"/>
      <c r="N18" s="6"/>
      <c r="O18" s="6"/>
      <c r="P18" s="6"/>
      <c r="Q18" s="6"/>
      <c r="R18" s="6"/>
      <c r="S18" s="6"/>
      <c r="T18" s="6"/>
      <c r="U18" s="6"/>
      <c r="V18" s="6"/>
      <c r="W18" s="6"/>
      <c r="X18" s="6"/>
      <c r="Y18" s="7"/>
      <c r="Z18" s="4"/>
      <c r="AA18" s="8"/>
      <c r="AB18" s="8"/>
      <c r="AC18" s="8"/>
      <c r="AD18" s="8"/>
      <c r="AE18" s="5"/>
      <c r="AF18" s="6"/>
      <c r="AG18" s="6"/>
      <c r="AH18" s="6"/>
      <c r="AI18" s="6"/>
      <c r="AJ18" s="7"/>
      <c r="AK18" s="4"/>
      <c r="AL18" s="8"/>
    </row>
    <row r="19" spans="1:38">
      <c r="A19" s="6"/>
      <c r="B19" s="6"/>
      <c r="C19" s="6"/>
      <c r="D19" s="6"/>
      <c r="E19" s="6"/>
      <c r="F19" s="6"/>
      <c r="G19" s="6"/>
      <c r="H19" s="6"/>
      <c r="I19" s="6"/>
      <c r="J19" s="6"/>
      <c r="K19" s="6"/>
      <c r="L19" s="6"/>
      <c r="M19" s="6"/>
      <c r="N19" s="6"/>
      <c r="O19" s="6"/>
      <c r="P19" s="6"/>
      <c r="Q19" s="6"/>
      <c r="R19" s="6"/>
      <c r="S19" s="6"/>
      <c r="T19" s="6"/>
      <c r="U19" s="6"/>
      <c r="V19" s="6"/>
      <c r="W19" s="6"/>
      <c r="X19" s="6"/>
      <c r="Y19" s="7"/>
      <c r="Z19" s="4"/>
      <c r="AA19" s="8"/>
      <c r="AB19" s="8"/>
      <c r="AC19" s="8"/>
      <c r="AD19" s="8"/>
      <c r="AE19" s="5"/>
      <c r="AF19" s="6"/>
      <c r="AG19" s="6"/>
      <c r="AH19" s="6"/>
      <c r="AI19" s="6"/>
      <c r="AJ19" s="7"/>
      <c r="AK19" s="4"/>
      <c r="AL19" s="8"/>
    </row>
    <row r="20" spans="1:38" s="10" customFormat="1" ht="15.75">
      <c r="Y20" s="11"/>
      <c r="Z20" s="12"/>
      <c r="AA20" s="13"/>
      <c r="AB20" s="13"/>
      <c r="AC20" s="13"/>
      <c r="AD20" s="13"/>
      <c r="AE20" s="14"/>
      <c r="AJ20" s="11"/>
      <c r="AK20" s="12"/>
      <c r="AL20" s="13"/>
    </row>
    <row r="21" spans="1:38" s="10" customFormat="1" ht="21">
      <c r="A21" s="166" t="s">
        <v>3</v>
      </c>
      <c r="B21" s="166"/>
      <c r="C21" s="166"/>
      <c r="D21" s="166"/>
      <c r="E21" s="166"/>
      <c r="F21" s="166"/>
      <c r="G21" s="166"/>
      <c r="H21" s="166"/>
      <c r="I21" s="166"/>
      <c r="J21" s="166"/>
      <c r="K21" s="166"/>
      <c r="L21" s="166"/>
      <c r="M21" s="166"/>
      <c r="N21" s="166"/>
      <c r="O21" s="166"/>
      <c r="P21" s="166"/>
      <c r="Q21" s="166"/>
      <c r="R21" s="166"/>
      <c r="S21" s="166"/>
      <c r="T21" s="166"/>
      <c r="U21" s="166"/>
      <c r="Y21" s="15"/>
      <c r="Z21" s="16"/>
      <c r="AA21" s="17"/>
      <c r="AB21" s="18"/>
      <c r="AC21" s="18"/>
      <c r="AD21" s="18"/>
      <c r="AE21" s="14"/>
      <c r="AJ21" s="15"/>
      <c r="AK21" s="16"/>
      <c r="AL21" s="17"/>
    </row>
    <row r="22" spans="1:38" s="20" customFormat="1" ht="15.75">
      <c r="A22" s="19"/>
      <c r="B22" s="19"/>
      <c r="C22" s="19"/>
      <c r="D22" s="19"/>
      <c r="E22" s="19"/>
      <c r="F22" s="19"/>
      <c r="G22" s="19"/>
      <c r="H22" s="19"/>
      <c r="I22" s="19"/>
      <c r="J22" s="19"/>
      <c r="K22" s="19"/>
      <c r="L22" s="19"/>
      <c r="M22" s="19"/>
      <c r="N22" s="19"/>
      <c r="O22" s="19"/>
      <c r="P22" s="19"/>
      <c r="Q22" s="19"/>
      <c r="R22" s="19"/>
      <c r="S22" s="19"/>
      <c r="T22" s="19"/>
      <c r="U22" s="19"/>
      <c r="Y22" s="15"/>
      <c r="Z22" s="16"/>
      <c r="AA22" s="17"/>
      <c r="AB22" s="18"/>
      <c r="AC22" s="18"/>
      <c r="AD22" s="18"/>
      <c r="AE22" s="21"/>
      <c r="AJ22" s="12"/>
      <c r="AK22" s="16"/>
      <c r="AL22" s="17"/>
    </row>
    <row r="23" spans="1:38" s="10" customFormat="1" ht="15.75">
      <c r="A23" s="22" t="s">
        <v>4</v>
      </c>
      <c r="U23" s="12"/>
      <c r="V23" s="16"/>
      <c r="W23" s="17"/>
      <c r="X23" s="18"/>
      <c r="Y23" s="22"/>
      <c r="Z23" s="173" t="s">
        <v>7</v>
      </c>
      <c r="AA23" s="173"/>
      <c r="AB23" s="173"/>
      <c r="AC23" s="173"/>
      <c r="AD23" s="173"/>
      <c r="AF23" s="12"/>
      <c r="AG23" s="16"/>
      <c r="AH23" s="17"/>
      <c r="AI23" s="18"/>
      <c r="AJ23" s="18"/>
      <c r="AK23" s="18"/>
      <c r="AL23" s="14"/>
    </row>
    <row r="24" spans="1:38" s="10" customFormat="1" ht="15.75">
      <c r="B24" s="22"/>
      <c r="U24" s="12"/>
      <c r="V24" s="16"/>
      <c r="W24" s="17"/>
      <c r="X24" s="18"/>
      <c r="Y24" s="18"/>
      <c r="Z24" s="18"/>
      <c r="AA24" s="14"/>
      <c r="AF24" s="12"/>
      <c r="AG24" s="16"/>
      <c r="AH24" s="17"/>
      <c r="AI24" s="18"/>
      <c r="AJ24" s="18"/>
      <c r="AK24" s="23"/>
      <c r="AL24" s="14"/>
    </row>
    <row r="25" spans="1:38" s="10" customFormat="1" ht="15.75">
      <c r="B25" s="149" t="s">
        <v>5</v>
      </c>
      <c r="C25" s="149"/>
      <c r="D25" s="149"/>
      <c r="E25" s="149"/>
      <c r="F25" s="149"/>
      <c r="G25" s="149"/>
      <c r="H25" s="132"/>
      <c r="I25" s="118">
        <v>226</v>
      </c>
      <c r="J25" s="117">
        <f>I25/$I$27</f>
        <v>0.66863905325443784</v>
      </c>
      <c r="U25" s="12"/>
      <c r="V25" s="16"/>
      <c r="W25" s="17"/>
      <c r="X25" s="18"/>
      <c r="Y25" s="18"/>
      <c r="Z25" s="65" t="s">
        <v>8</v>
      </c>
      <c r="AA25" s="108">
        <v>148</v>
      </c>
      <c r="AB25" s="27">
        <f>AA25/$AA$29</f>
        <v>0.43916913946587538</v>
      </c>
      <c r="AF25" s="16"/>
      <c r="AG25" s="16"/>
      <c r="AH25" s="17"/>
      <c r="AI25" s="18"/>
      <c r="AJ25" s="23"/>
      <c r="AK25" s="23"/>
      <c r="AL25" s="14"/>
    </row>
    <row r="26" spans="1:38" s="10" customFormat="1" ht="15.75">
      <c r="B26" s="149" t="s">
        <v>6</v>
      </c>
      <c r="C26" s="149"/>
      <c r="D26" s="149"/>
      <c r="E26" s="149"/>
      <c r="F26" s="149"/>
      <c r="G26" s="149"/>
      <c r="H26" s="132"/>
      <c r="I26" s="118">
        <v>112</v>
      </c>
      <c r="J26" s="117">
        <f>I26/$I$27</f>
        <v>0.33136094674556216</v>
      </c>
      <c r="U26" s="12"/>
      <c r="V26" s="16"/>
      <c r="W26" s="17"/>
      <c r="X26" s="18"/>
      <c r="Y26" s="18"/>
      <c r="Z26" s="65" t="s">
        <v>9</v>
      </c>
      <c r="AA26" s="108">
        <v>70</v>
      </c>
      <c r="AB26" s="27">
        <f t="shared" ref="AB26:AB28" si="0">AA26/$AA$29</f>
        <v>0.20771513353115728</v>
      </c>
      <c r="AF26" s="15"/>
      <c r="AG26" s="12"/>
      <c r="AH26" s="17"/>
      <c r="AI26" s="18"/>
      <c r="AJ26" s="23"/>
      <c r="AK26" s="23"/>
      <c r="AL26" s="14"/>
    </row>
    <row r="27" spans="1:38" s="10" customFormat="1" ht="15.75">
      <c r="B27" s="28"/>
      <c r="C27" s="28"/>
      <c r="D27" s="28"/>
      <c r="E27" s="28"/>
      <c r="F27" s="28"/>
      <c r="G27" s="28"/>
      <c r="H27" s="28"/>
      <c r="I27" s="24">
        <f>SUM(I25:I26)</f>
        <v>338</v>
      </c>
      <c r="J27" s="25"/>
      <c r="U27" s="12"/>
      <c r="V27" s="16"/>
      <c r="W27" s="17"/>
      <c r="X27" s="18"/>
      <c r="Y27" s="18"/>
      <c r="Z27" s="65" t="s">
        <v>10</v>
      </c>
      <c r="AA27" s="108">
        <v>75</v>
      </c>
      <c r="AB27" s="27">
        <f t="shared" si="0"/>
        <v>0.22255192878338279</v>
      </c>
    </row>
    <row r="28" spans="1:38" s="10" customFormat="1" ht="15.75">
      <c r="B28" s="28"/>
      <c r="C28" s="28"/>
      <c r="D28" s="28"/>
      <c r="E28" s="28"/>
      <c r="F28" s="28"/>
      <c r="G28" s="28"/>
      <c r="H28" s="28"/>
      <c r="I28" s="29"/>
      <c r="J28" s="30"/>
      <c r="U28" s="12"/>
      <c r="V28" s="16"/>
      <c r="W28" s="17"/>
      <c r="X28" s="18"/>
      <c r="Y28" s="18"/>
      <c r="Z28" s="65" t="s">
        <v>11</v>
      </c>
      <c r="AA28" s="108">
        <v>44</v>
      </c>
      <c r="AB28" s="27">
        <f t="shared" si="0"/>
        <v>0.13056379821958458</v>
      </c>
    </row>
    <row r="29" spans="1:38" s="10" customFormat="1" ht="15.75">
      <c r="B29" s="28"/>
      <c r="C29" s="28"/>
      <c r="D29" s="28"/>
      <c r="E29" s="28"/>
      <c r="F29" s="28"/>
      <c r="G29" s="28"/>
      <c r="H29" s="28"/>
      <c r="I29" s="29"/>
      <c r="J29" s="30"/>
      <c r="U29" s="12"/>
      <c r="V29" s="16"/>
      <c r="W29" s="17"/>
      <c r="X29" s="18"/>
      <c r="Y29" s="18"/>
      <c r="Z29" s="65" t="s">
        <v>12</v>
      </c>
      <c r="AA29" s="26">
        <f>SUM(AA25:AA28)</f>
        <v>337</v>
      </c>
      <c r="AB29" s="31"/>
    </row>
    <row r="30" spans="1:38" s="10" customFormat="1" ht="15.75">
      <c r="B30" s="28"/>
      <c r="C30" s="28"/>
      <c r="D30" s="28"/>
      <c r="E30" s="28"/>
      <c r="F30" s="28"/>
      <c r="G30" s="28"/>
      <c r="H30" s="28"/>
      <c r="I30" s="29"/>
      <c r="J30" s="30"/>
    </row>
    <row r="31" spans="1:38" s="10" customFormat="1" ht="15.75">
      <c r="I31" s="29"/>
    </row>
    <row r="32" spans="1:38" s="10" customFormat="1" ht="15.75"/>
    <row r="33" spans="1:38" s="10" customFormat="1" ht="15.75"/>
    <row r="34" spans="1:38" s="10" customFormat="1" ht="15.75"/>
    <row r="35" spans="1:38" s="10" customFormat="1" ht="15.75"/>
    <row r="36" spans="1:38" s="10" customFormat="1" ht="15.75"/>
    <row r="37" spans="1:38" s="10" customFormat="1" ht="15.75"/>
    <row r="38" spans="1:38" s="10" customFormat="1" ht="15.75"/>
    <row r="39" spans="1:38" s="10" customFormat="1" ht="15.75"/>
    <row r="40" spans="1:38" s="10" customFormat="1" ht="15.75"/>
    <row r="41" spans="1:38" s="10" customFormat="1" ht="15.75"/>
    <row r="42" spans="1:38" s="10" customFormat="1" ht="15.75"/>
    <row r="43" spans="1:38" s="10" customFormat="1" ht="15.75" customHeight="1">
      <c r="V43" s="167" t="s">
        <v>13</v>
      </c>
      <c r="W43" s="168"/>
      <c r="X43" s="168"/>
      <c r="Y43" s="168"/>
      <c r="Z43" s="169"/>
      <c r="AB43" s="167" t="s">
        <v>14</v>
      </c>
      <c r="AC43" s="168"/>
      <c r="AD43" s="168"/>
      <c r="AE43" s="168"/>
      <c r="AF43" s="169"/>
      <c r="AG43" s="159" t="s">
        <v>15</v>
      </c>
      <c r="AH43" s="142"/>
      <c r="AI43" s="142"/>
      <c r="AJ43" s="142"/>
      <c r="AK43" s="66"/>
      <c r="AL43" s="66"/>
    </row>
    <row r="44" spans="1:38" s="10" customFormat="1" ht="16.5" thickBot="1">
      <c r="V44" s="170"/>
      <c r="W44" s="171"/>
      <c r="X44" s="171"/>
      <c r="Y44" s="171"/>
      <c r="Z44" s="172"/>
      <c r="AB44" s="170"/>
      <c r="AC44" s="171"/>
      <c r="AD44" s="171"/>
      <c r="AE44" s="171"/>
      <c r="AF44" s="172"/>
      <c r="AG44" s="160"/>
      <c r="AH44" s="161"/>
      <c r="AI44" s="161"/>
      <c r="AJ44" s="161"/>
      <c r="AK44" s="66"/>
      <c r="AL44" s="66"/>
    </row>
    <row r="45" spans="1:38" s="36" customFormat="1" ht="15.75">
      <c r="A45" s="147" t="s">
        <v>20</v>
      </c>
      <c r="B45" s="147"/>
      <c r="C45" s="147"/>
      <c r="D45" s="147"/>
      <c r="E45" s="147"/>
      <c r="F45" s="147"/>
      <c r="G45" s="147"/>
      <c r="H45" s="147"/>
      <c r="I45" s="147"/>
      <c r="J45" s="147"/>
      <c r="K45" s="147"/>
      <c r="L45" s="147"/>
      <c r="M45" s="147"/>
      <c r="N45" s="147"/>
      <c r="O45" s="147"/>
      <c r="P45" s="147"/>
      <c r="Q45" s="147"/>
      <c r="R45" s="147"/>
      <c r="S45" s="147"/>
      <c r="T45" s="147"/>
      <c r="U45" s="152"/>
      <c r="V45" s="32">
        <v>1</v>
      </c>
      <c r="W45" s="33">
        <v>2</v>
      </c>
      <c r="X45" s="33">
        <v>3</v>
      </c>
      <c r="Y45" s="33">
        <v>4</v>
      </c>
      <c r="Z45" s="33">
        <v>5</v>
      </c>
      <c r="AA45" s="34" t="s">
        <v>12</v>
      </c>
      <c r="AB45" s="32">
        <v>1</v>
      </c>
      <c r="AC45" s="33">
        <v>2</v>
      </c>
      <c r="AD45" s="33">
        <v>3</v>
      </c>
      <c r="AE45" s="33">
        <v>4</v>
      </c>
      <c r="AF45" s="33">
        <v>5</v>
      </c>
      <c r="AG45" s="67" t="s">
        <v>16</v>
      </c>
      <c r="AH45" s="68" t="s">
        <v>17</v>
      </c>
      <c r="AI45" s="68" t="s">
        <v>18</v>
      </c>
      <c r="AJ45" s="68" t="s">
        <v>19</v>
      </c>
      <c r="AK45" s="35"/>
    </row>
    <row r="46" spans="1:38" s="39" customFormat="1" ht="15.75" customHeight="1">
      <c r="A46" s="37" t="s">
        <v>21</v>
      </c>
      <c r="B46" s="130" t="s">
        <v>26</v>
      </c>
      <c r="C46" s="131"/>
      <c r="D46" s="131"/>
      <c r="E46" s="131"/>
      <c r="F46" s="131"/>
      <c r="G46" s="131"/>
      <c r="H46" s="131"/>
      <c r="I46" s="131"/>
      <c r="J46" s="131"/>
      <c r="K46" s="131"/>
      <c r="L46" s="131"/>
      <c r="M46" s="131"/>
      <c r="N46" s="131"/>
      <c r="O46" s="131"/>
      <c r="P46" s="131"/>
      <c r="Q46" s="131"/>
      <c r="R46" s="131"/>
      <c r="S46" s="131"/>
      <c r="T46" s="131"/>
      <c r="U46" s="131"/>
      <c r="V46" s="108">
        <v>0</v>
      </c>
      <c r="W46" s="108">
        <v>1</v>
      </c>
      <c r="X46" s="108">
        <v>16</v>
      </c>
      <c r="Y46" s="108">
        <v>40</v>
      </c>
      <c r="Z46" s="108">
        <v>91</v>
      </c>
      <c r="AA46" s="108">
        <v>148</v>
      </c>
      <c r="AB46" s="38">
        <f>V46/$AA46</f>
        <v>0</v>
      </c>
      <c r="AC46" s="38">
        <f t="shared" ref="AC46:AF46" si="1">W46/$AA46</f>
        <v>6.7567567567567571E-3</v>
      </c>
      <c r="AD46" s="38">
        <f t="shared" si="1"/>
        <v>0.10810810810810811</v>
      </c>
      <c r="AE46" s="38">
        <f t="shared" si="1"/>
        <v>0.27027027027027029</v>
      </c>
      <c r="AF46" s="38">
        <f t="shared" si="1"/>
        <v>0.61486486486486491</v>
      </c>
      <c r="AG46" s="119">
        <v>4.4932432432432456</v>
      </c>
      <c r="AH46" s="119">
        <v>0.71425353852884388</v>
      </c>
      <c r="AI46" s="119">
        <v>5</v>
      </c>
      <c r="AJ46" s="119">
        <v>5</v>
      </c>
      <c r="AK46" s="35"/>
    </row>
    <row r="47" spans="1:38" s="39" customFormat="1" ht="15.75" customHeight="1">
      <c r="A47" s="37" t="s">
        <v>22</v>
      </c>
      <c r="B47" s="130" t="s">
        <v>27</v>
      </c>
      <c r="C47" s="131"/>
      <c r="D47" s="131"/>
      <c r="E47" s="131"/>
      <c r="F47" s="131"/>
      <c r="G47" s="131"/>
      <c r="H47" s="131"/>
      <c r="I47" s="131"/>
      <c r="J47" s="131"/>
      <c r="K47" s="131"/>
      <c r="L47" s="131"/>
      <c r="M47" s="131"/>
      <c r="N47" s="131"/>
      <c r="O47" s="131"/>
      <c r="P47" s="131"/>
      <c r="Q47" s="131"/>
      <c r="R47" s="131"/>
      <c r="S47" s="131"/>
      <c r="T47" s="131"/>
      <c r="U47" s="131"/>
      <c r="V47" s="108">
        <v>0</v>
      </c>
      <c r="W47" s="108">
        <v>5</v>
      </c>
      <c r="X47" s="108">
        <v>16</v>
      </c>
      <c r="Y47" s="108">
        <v>41</v>
      </c>
      <c r="Z47" s="108">
        <v>86</v>
      </c>
      <c r="AA47" s="108">
        <v>148</v>
      </c>
      <c r="AB47" s="38">
        <f t="shared" ref="AB47:AB50" si="2">V47/$AA47</f>
        <v>0</v>
      </c>
      <c r="AC47" s="38">
        <f t="shared" ref="AC47:AC50" si="3">W47/$AA47</f>
        <v>3.3783783783783786E-2</v>
      </c>
      <c r="AD47" s="38">
        <f t="shared" ref="AD47:AD50" si="4">X47/$AA47</f>
        <v>0.10810810810810811</v>
      </c>
      <c r="AE47" s="38">
        <f t="shared" ref="AE47:AE50" si="5">Y47/$AA47</f>
        <v>0.27702702702702703</v>
      </c>
      <c r="AF47" s="38">
        <f t="shared" ref="AF47:AF50" si="6">Z47/$AA47</f>
        <v>0.58108108108108103</v>
      </c>
      <c r="AG47" s="119">
        <v>4.4054054054054035</v>
      </c>
      <c r="AH47" s="119">
        <v>0.81514439134799488</v>
      </c>
      <c r="AI47" s="119">
        <v>5</v>
      </c>
      <c r="AJ47" s="119">
        <v>5</v>
      </c>
      <c r="AK47" s="35"/>
    </row>
    <row r="48" spans="1:38" s="39" customFormat="1" ht="15.75" customHeight="1">
      <c r="A48" s="37" t="s">
        <v>23</v>
      </c>
      <c r="B48" s="130" t="s">
        <v>28</v>
      </c>
      <c r="C48" s="131"/>
      <c r="D48" s="131"/>
      <c r="E48" s="131"/>
      <c r="F48" s="131"/>
      <c r="G48" s="131"/>
      <c r="H48" s="131"/>
      <c r="I48" s="131"/>
      <c r="J48" s="131"/>
      <c r="K48" s="131"/>
      <c r="L48" s="131"/>
      <c r="M48" s="131"/>
      <c r="N48" s="131"/>
      <c r="O48" s="131"/>
      <c r="P48" s="131"/>
      <c r="Q48" s="131"/>
      <c r="R48" s="131"/>
      <c r="S48" s="131"/>
      <c r="T48" s="131"/>
      <c r="U48" s="131"/>
      <c r="V48" s="108">
        <v>78</v>
      </c>
      <c r="W48" s="108">
        <v>18</v>
      </c>
      <c r="X48" s="108">
        <v>15</v>
      </c>
      <c r="Y48" s="108">
        <v>13</v>
      </c>
      <c r="Z48" s="108">
        <v>15</v>
      </c>
      <c r="AA48" s="108">
        <v>148</v>
      </c>
      <c r="AB48" s="38">
        <f t="shared" si="2"/>
        <v>0.52702702702702697</v>
      </c>
      <c r="AC48" s="38">
        <f t="shared" si="3"/>
        <v>0.12162162162162163</v>
      </c>
      <c r="AD48" s="38">
        <f t="shared" si="4"/>
        <v>0.10135135135135136</v>
      </c>
      <c r="AE48" s="38">
        <f t="shared" si="5"/>
        <v>8.7837837837837843E-2</v>
      </c>
      <c r="AF48" s="38">
        <f t="shared" si="6"/>
        <v>0.10135135135135136</v>
      </c>
      <c r="AG48" s="116">
        <v>2.057553956834532</v>
      </c>
      <c r="AH48" s="116">
        <v>1.4232529803167837</v>
      </c>
      <c r="AI48" s="116">
        <v>1</v>
      </c>
      <c r="AJ48" s="116">
        <v>1</v>
      </c>
      <c r="AK48" s="35"/>
    </row>
    <row r="49" spans="1:38" s="39" customFormat="1" ht="15.75" customHeight="1">
      <c r="A49" s="37" t="s">
        <v>24</v>
      </c>
      <c r="B49" s="130" t="s">
        <v>29</v>
      </c>
      <c r="C49" s="131"/>
      <c r="D49" s="131"/>
      <c r="E49" s="131"/>
      <c r="F49" s="131"/>
      <c r="G49" s="131"/>
      <c r="H49" s="131"/>
      <c r="I49" s="131"/>
      <c r="J49" s="131"/>
      <c r="K49" s="131"/>
      <c r="L49" s="131"/>
      <c r="M49" s="131"/>
      <c r="N49" s="131"/>
      <c r="O49" s="131"/>
      <c r="P49" s="131"/>
      <c r="Q49" s="131"/>
      <c r="R49" s="131"/>
      <c r="S49" s="131"/>
      <c r="T49" s="131"/>
      <c r="U49" s="131"/>
      <c r="V49" s="109">
        <v>68</v>
      </c>
      <c r="W49" s="109">
        <v>17</v>
      </c>
      <c r="X49" s="109">
        <v>16</v>
      </c>
      <c r="Y49" s="109">
        <v>20</v>
      </c>
      <c r="Z49" s="109">
        <v>26</v>
      </c>
      <c r="AA49" s="109">
        <v>148</v>
      </c>
      <c r="AB49" s="38">
        <f t="shared" si="2"/>
        <v>0.45945945945945948</v>
      </c>
      <c r="AC49" s="38">
        <f t="shared" si="3"/>
        <v>0.11486486486486487</v>
      </c>
      <c r="AD49" s="38">
        <f t="shared" si="4"/>
        <v>0.10810810810810811</v>
      </c>
      <c r="AE49" s="38">
        <f t="shared" si="5"/>
        <v>0.13513513513513514</v>
      </c>
      <c r="AF49" s="38">
        <f t="shared" si="6"/>
        <v>0.17567567567567569</v>
      </c>
      <c r="AG49" s="126">
        <v>2.4489795918367325</v>
      </c>
      <c r="AH49" s="126">
        <v>1.5884155690903432</v>
      </c>
      <c r="AI49" s="126">
        <v>2</v>
      </c>
      <c r="AJ49" s="126">
        <v>1</v>
      </c>
      <c r="AK49" s="35"/>
    </row>
    <row r="50" spans="1:38" s="39" customFormat="1" ht="15.75" customHeight="1">
      <c r="A50" s="37" t="s">
        <v>25</v>
      </c>
      <c r="B50" s="130" t="s">
        <v>30</v>
      </c>
      <c r="C50" s="131"/>
      <c r="D50" s="131"/>
      <c r="E50" s="131"/>
      <c r="F50" s="131"/>
      <c r="G50" s="131"/>
      <c r="H50" s="131"/>
      <c r="I50" s="131"/>
      <c r="J50" s="131"/>
      <c r="K50" s="131"/>
      <c r="L50" s="131"/>
      <c r="M50" s="131"/>
      <c r="N50" s="131"/>
      <c r="O50" s="131"/>
      <c r="P50" s="131"/>
      <c r="Q50" s="131"/>
      <c r="R50" s="131"/>
      <c r="S50" s="131"/>
      <c r="T50" s="131"/>
      <c r="U50" s="131"/>
      <c r="V50" s="107">
        <v>1</v>
      </c>
      <c r="W50" s="107">
        <v>9</v>
      </c>
      <c r="X50" s="107">
        <v>35</v>
      </c>
      <c r="Y50" s="107">
        <v>51</v>
      </c>
      <c r="Z50" s="107">
        <v>47</v>
      </c>
      <c r="AA50" s="107">
        <v>148</v>
      </c>
      <c r="AB50" s="38">
        <f t="shared" si="2"/>
        <v>6.7567567567567571E-3</v>
      </c>
      <c r="AC50" s="38">
        <f t="shared" si="3"/>
        <v>6.0810810810810814E-2</v>
      </c>
      <c r="AD50" s="38">
        <f t="shared" si="4"/>
        <v>0.23648648648648649</v>
      </c>
      <c r="AE50" s="38">
        <f t="shared" si="5"/>
        <v>0.34459459459459457</v>
      </c>
      <c r="AF50" s="38">
        <f t="shared" si="6"/>
        <v>0.31756756756756754</v>
      </c>
      <c r="AG50" s="126">
        <v>3.937062937062938</v>
      </c>
      <c r="AH50" s="126">
        <v>0.94359802267988946</v>
      </c>
      <c r="AI50" s="126">
        <v>4</v>
      </c>
      <c r="AJ50" s="126">
        <v>4</v>
      </c>
      <c r="AK50" s="35"/>
    </row>
    <row r="51" spans="1:38" s="36" customFormat="1" ht="15.75">
      <c r="A51" s="40"/>
      <c r="C51" s="41"/>
      <c r="D51" s="41"/>
      <c r="E51" s="41"/>
      <c r="F51" s="41"/>
      <c r="G51" s="41"/>
      <c r="H51" s="41"/>
      <c r="I51" s="41"/>
      <c r="J51" s="41"/>
      <c r="K51" s="41"/>
      <c r="L51" s="41"/>
      <c r="M51" s="41"/>
      <c r="N51" s="41"/>
      <c r="O51" s="41"/>
      <c r="P51" s="41"/>
      <c r="Q51" s="41"/>
      <c r="R51" s="41"/>
      <c r="S51" s="41"/>
      <c r="T51" s="41"/>
      <c r="U51" s="41"/>
      <c r="V51" s="42"/>
      <c r="W51" s="42"/>
      <c r="X51" s="42"/>
      <c r="Y51" s="42"/>
      <c r="Z51" s="42"/>
      <c r="AA51" s="42"/>
      <c r="AB51" s="42"/>
      <c r="AC51" s="42"/>
      <c r="AD51" s="42"/>
      <c r="AE51" s="42"/>
      <c r="AF51" s="42"/>
      <c r="AG51" s="42"/>
      <c r="AH51" s="42"/>
      <c r="AI51" s="42"/>
      <c r="AJ51" s="42"/>
      <c r="AK51" s="42"/>
      <c r="AL51" s="42"/>
    </row>
    <row r="52" spans="1:38" s="36" customFormat="1" ht="15.75">
      <c r="U52" s="43"/>
      <c r="V52" s="42"/>
      <c r="W52" s="42"/>
      <c r="X52" s="42"/>
      <c r="Y52" s="42"/>
      <c r="Z52" s="42"/>
      <c r="AA52" s="42"/>
      <c r="AB52" s="42"/>
      <c r="AC52" s="42"/>
      <c r="AD52" s="42"/>
      <c r="AE52" s="42"/>
      <c r="AF52" s="42"/>
      <c r="AG52" s="42"/>
      <c r="AH52" s="42"/>
      <c r="AI52" s="42"/>
      <c r="AJ52" s="42"/>
      <c r="AK52" s="42"/>
      <c r="AL52" s="42"/>
    </row>
    <row r="53" spans="1:38" s="36" customFormat="1" ht="15.75">
      <c r="A53" s="134" t="s">
        <v>61</v>
      </c>
      <c r="B53" s="134"/>
      <c r="C53" s="134"/>
      <c r="D53" s="134"/>
      <c r="E53" s="134"/>
      <c r="F53" s="134"/>
      <c r="G53" s="134"/>
      <c r="H53" s="134"/>
      <c r="I53" s="134"/>
      <c r="J53" s="134"/>
      <c r="K53" s="134"/>
      <c r="L53" s="134"/>
      <c r="M53" s="134"/>
      <c r="N53" s="134"/>
      <c r="O53" s="134"/>
      <c r="P53" s="134"/>
      <c r="Q53" s="134"/>
      <c r="R53" s="134"/>
      <c r="S53" s="134"/>
      <c r="T53" s="134"/>
      <c r="U53" s="134"/>
      <c r="V53" s="42"/>
      <c r="W53" s="42"/>
      <c r="X53" s="42"/>
      <c r="Y53" s="42"/>
      <c r="Z53" s="42"/>
      <c r="AA53" s="42"/>
      <c r="AB53" s="42"/>
      <c r="AC53" s="42"/>
      <c r="AD53" s="42"/>
      <c r="AE53" s="42"/>
      <c r="AF53" s="42"/>
      <c r="AG53" s="42"/>
      <c r="AH53" s="42"/>
      <c r="AI53" s="42"/>
      <c r="AJ53" s="42"/>
      <c r="AK53" s="42"/>
      <c r="AL53" s="42"/>
    </row>
    <row r="54" spans="1:38" s="36" customFormat="1" ht="15.75">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row>
    <row r="55" spans="1:38" s="36" customFormat="1" ht="15.75">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row>
    <row r="56" spans="1:38" s="36" customFormat="1" ht="15.75">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row>
    <row r="57" spans="1:38" s="36" customFormat="1" ht="15.75">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row>
    <row r="58" spans="1:38" s="36" customFormat="1" ht="15.75">
      <c r="F58" s="42"/>
      <c r="G58" s="42"/>
      <c r="H58" s="42"/>
      <c r="I58" s="42"/>
      <c r="J58" s="42"/>
      <c r="K58" s="42"/>
      <c r="L58" s="44" t="s">
        <v>34</v>
      </c>
      <c r="M58" s="44" t="s">
        <v>35</v>
      </c>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row>
    <row r="59" spans="1:38" s="36" customFormat="1" ht="34.5" customHeight="1">
      <c r="F59" s="42"/>
      <c r="G59" s="158" t="s">
        <v>31</v>
      </c>
      <c r="H59" s="158"/>
      <c r="I59" s="158"/>
      <c r="J59" s="158"/>
      <c r="K59" s="158"/>
      <c r="L59" s="44">
        <v>61</v>
      </c>
      <c r="M59" s="44">
        <v>87</v>
      </c>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row>
    <row r="60" spans="1:38" s="36" customFormat="1" ht="34.5" customHeight="1">
      <c r="F60" s="42"/>
      <c r="G60" s="158" t="s">
        <v>32</v>
      </c>
      <c r="H60" s="158"/>
      <c r="I60" s="158"/>
      <c r="J60" s="158"/>
      <c r="K60" s="158"/>
      <c r="L60" s="44">
        <v>47</v>
      </c>
      <c r="M60" s="44">
        <v>101</v>
      </c>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row>
    <row r="61" spans="1:38" s="36" customFormat="1" ht="41.25" customHeight="1">
      <c r="F61" s="42"/>
      <c r="G61" s="158" t="s">
        <v>33</v>
      </c>
      <c r="H61" s="158"/>
      <c r="I61" s="158"/>
      <c r="J61" s="158"/>
      <c r="K61" s="158"/>
      <c r="L61" s="44">
        <v>79</v>
      </c>
      <c r="M61" s="44">
        <v>69</v>
      </c>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row>
    <row r="62" spans="1:38" s="36" customFormat="1" ht="24.75" customHeight="1">
      <c r="F62" s="42"/>
      <c r="G62" s="158" t="s">
        <v>36</v>
      </c>
      <c r="H62" s="158"/>
      <c r="I62" s="158"/>
      <c r="J62" s="158"/>
      <c r="K62" s="158"/>
      <c r="L62" s="44">
        <v>8</v>
      </c>
      <c r="M62" s="44">
        <v>140</v>
      </c>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row>
    <row r="63" spans="1:38" s="36" customFormat="1" ht="31.5" customHeight="1">
      <c r="F63" s="42"/>
      <c r="G63" s="158" t="s">
        <v>37</v>
      </c>
      <c r="H63" s="158"/>
      <c r="I63" s="158"/>
      <c r="J63" s="158"/>
      <c r="K63" s="158"/>
      <c r="L63" s="44">
        <v>21</v>
      </c>
      <c r="M63" s="44">
        <v>127</v>
      </c>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row>
    <row r="64" spans="1:38" s="36" customFormat="1" ht="15.75">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row>
    <row r="65" spans="1:40" s="36" customFormat="1" ht="15.75">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row>
    <row r="66" spans="1:40" s="36" customFormat="1" ht="15.75">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row>
    <row r="67" spans="1:40" s="36" customFormat="1" ht="15.75">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row>
    <row r="68" spans="1:40" s="36" customFormat="1" ht="20.25" customHeight="1" thickBot="1">
      <c r="A68" s="43"/>
      <c r="B68" s="10"/>
      <c r="C68" s="43"/>
      <c r="D68" s="43"/>
      <c r="E68" s="43"/>
      <c r="F68" s="43"/>
      <c r="G68" s="43"/>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row>
    <row r="69" spans="1:40" s="39" customFormat="1" ht="18.75" customHeight="1">
      <c r="A69" s="47"/>
      <c r="B69" s="48"/>
      <c r="C69" s="48"/>
      <c r="D69" s="48"/>
      <c r="E69" s="48"/>
      <c r="F69" s="48"/>
      <c r="G69" s="48"/>
      <c r="H69" s="48"/>
      <c r="I69" s="48"/>
      <c r="J69" s="48"/>
      <c r="K69" s="48"/>
      <c r="L69" s="48"/>
      <c r="M69" s="48"/>
      <c r="N69" s="48"/>
      <c r="O69" s="48"/>
      <c r="P69" s="48"/>
      <c r="Q69" s="48"/>
      <c r="R69" s="48"/>
      <c r="S69" s="48"/>
      <c r="T69" s="48"/>
      <c r="U69" s="48"/>
      <c r="V69" s="135" t="s">
        <v>13</v>
      </c>
      <c r="W69" s="136"/>
      <c r="X69" s="136"/>
      <c r="Y69" s="136"/>
      <c r="Z69" s="136"/>
      <c r="AA69" s="137"/>
      <c r="AB69" s="10"/>
      <c r="AC69" s="135" t="s">
        <v>14</v>
      </c>
      <c r="AD69" s="136"/>
      <c r="AE69" s="136"/>
      <c r="AF69" s="136"/>
      <c r="AG69" s="136"/>
      <c r="AH69" s="137"/>
      <c r="AI69" s="142" t="s">
        <v>15</v>
      </c>
      <c r="AJ69" s="142"/>
      <c r="AK69" s="142"/>
      <c r="AL69" s="142"/>
      <c r="AN69" s="110"/>
    </row>
    <row r="70" spans="1:40" s="36" customFormat="1" ht="30.75" customHeight="1" thickBot="1">
      <c r="A70" s="42"/>
      <c r="B70" s="151"/>
      <c r="C70" s="151"/>
      <c r="D70" s="45"/>
      <c r="E70" s="45"/>
      <c r="F70" s="45"/>
      <c r="G70" s="42"/>
      <c r="H70" s="42"/>
      <c r="I70" s="42"/>
      <c r="J70" s="42"/>
      <c r="K70" s="42"/>
      <c r="L70" s="42"/>
      <c r="M70" s="42"/>
      <c r="N70" s="42"/>
      <c r="O70" s="42"/>
      <c r="P70" s="42"/>
      <c r="Q70" s="42"/>
      <c r="R70" s="42"/>
      <c r="S70" s="42"/>
      <c r="T70" s="42"/>
      <c r="U70" s="42"/>
      <c r="V70" s="153"/>
      <c r="W70" s="154"/>
      <c r="X70" s="154"/>
      <c r="Y70" s="154"/>
      <c r="Z70" s="154"/>
      <c r="AA70" s="155"/>
      <c r="AB70" s="10"/>
      <c r="AC70" s="153"/>
      <c r="AD70" s="154"/>
      <c r="AE70" s="154"/>
      <c r="AF70" s="154"/>
      <c r="AG70" s="154"/>
      <c r="AH70" s="155"/>
      <c r="AI70" s="142"/>
      <c r="AJ70" s="142"/>
      <c r="AK70" s="142"/>
      <c r="AL70" s="142"/>
    </row>
    <row r="71" spans="1:40" s="36" customFormat="1" ht="27" customHeight="1">
      <c r="A71" s="147" t="s">
        <v>62</v>
      </c>
      <c r="B71" s="147"/>
      <c r="C71" s="147"/>
      <c r="D71" s="147"/>
      <c r="E71" s="147"/>
      <c r="F71" s="147"/>
      <c r="G71" s="147"/>
      <c r="H71" s="147"/>
      <c r="I71" s="147"/>
      <c r="J71" s="147"/>
      <c r="K71" s="147"/>
      <c r="L71" s="147"/>
      <c r="M71" s="147"/>
      <c r="N71" s="147"/>
      <c r="O71" s="147"/>
      <c r="P71" s="147"/>
      <c r="Q71" s="147"/>
      <c r="R71" s="147"/>
      <c r="S71" s="147"/>
      <c r="T71" s="147"/>
      <c r="U71" s="152"/>
      <c r="V71" s="49">
        <v>1</v>
      </c>
      <c r="W71" s="50">
        <v>2</v>
      </c>
      <c r="X71" s="50">
        <v>3</v>
      </c>
      <c r="Y71" s="50">
        <v>4</v>
      </c>
      <c r="Z71" s="50">
        <v>5</v>
      </c>
      <c r="AA71" s="51" t="s">
        <v>40</v>
      </c>
      <c r="AB71" s="34" t="s">
        <v>12</v>
      </c>
      <c r="AC71" s="49">
        <v>1</v>
      </c>
      <c r="AD71" s="50">
        <v>2</v>
      </c>
      <c r="AE71" s="50">
        <v>3</v>
      </c>
      <c r="AF71" s="50">
        <v>4</v>
      </c>
      <c r="AG71" s="50">
        <v>5</v>
      </c>
      <c r="AH71" s="51" t="s">
        <v>40</v>
      </c>
      <c r="AI71" s="67" t="s">
        <v>16</v>
      </c>
      <c r="AJ71" s="68" t="s">
        <v>17</v>
      </c>
      <c r="AK71" s="68" t="s">
        <v>18</v>
      </c>
      <c r="AL71" s="68" t="s">
        <v>19</v>
      </c>
    </row>
    <row r="72" spans="1:40" s="36" customFormat="1" ht="24" customHeight="1">
      <c r="A72" s="156" t="s">
        <v>136</v>
      </c>
      <c r="B72" s="156"/>
      <c r="C72" s="156"/>
      <c r="D72" s="156"/>
      <c r="E72" s="156"/>
      <c r="F72" s="156"/>
      <c r="G72" s="156"/>
      <c r="H72" s="156"/>
      <c r="I72" s="156"/>
      <c r="J72" s="156"/>
      <c r="K72" s="156"/>
      <c r="L72" s="156"/>
      <c r="M72" s="156"/>
      <c r="N72" s="156"/>
      <c r="O72" s="156"/>
      <c r="P72" s="156"/>
      <c r="Q72" s="156"/>
      <c r="R72" s="156"/>
      <c r="S72" s="156"/>
      <c r="T72" s="156"/>
      <c r="U72" s="156"/>
      <c r="V72" s="157"/>
      <c r="W72" s="157"/>
      <c r="X72" s="157"/>
      <c r="Y72" s="157"/>
      <c r="Z72" s="157"/>
      <c r="AA72" s="157"/>
      <c r="AB72" s="34"/>
      <c r="AC72" s="103"/>
      <c r="AD72" s="50"/>
      <c r="AE72" s="50"/>
      <c r="AF72" s="50"/>
      <c r="AG72" s="50"/>
      <c r="AH72" s="50"/>
      <c r="AI72" s="104"/>
      <c r="AJ72" s="105"/>
      <c r="AK72" s="105"/>
      <c r="AL72" s="105"/>
    </row>
    <row r="73" spans="1:40" s="39" customFormat="1" ht="24" customHeight="1">
      <c r="A73" s="37" t="s">
        <v>63</v>
      </c>
      <c r="B73" s="130" t="s">
        <v>38</v>
      </c>
      <c r="C73" s="131"/>
      <c r="D73" s="131"/>
      <c r="E73" s="131"/>
      <c r="F73" s="131"/>
      <c r="G73" s="131"/>
      <c r="H73" s="131"/>
      <c r="I73" s="131"/>
      <c r="J73" s="131"/>
      <c r="K73" s="131"/>
      <c r="L73" s="131"/>
      <c r="M73" s="131"/>
      <c r="N73" s="131"/>
      <c r="O73" s="131"/>
      <c r="P73" s="131"/>
      <c r="Q73" s="131"/>
      <c r="R73" s="131"/>
      <c r="S73" s="131"/>
      <c r="T73" s="131"/>
      <c r="U73" s="131"/>
      <c r="V73" s="107">
        <v>12</v>
      </c>
      <c r="W73" s="107">
        <v>19</v>
      </c>
      <c r="X73" s="107">
        <v>37</v>
      </c>
      <c r="Y73" s="107">
        <v>47</v>
      </c>
      <c r="Z73" s="107">
        <v>32</v>
      </c>
      <c r="AA73" s="107">
        <v>0</v>
      </c>
      <c r="AB73" s="106">
        <v>147</v>
      </c>
      <c r="AC73" s="38">
        <f>V73/$AB73</f>
        <v>8.1632653061224483E-2</v>
      </c>
      <c r="AD73" s="38">
        <f t="shared" ref="AD73:AH73" si="7">W73/$AB73</f>
        <v>0.12925170068027211</v>
      </c>
      <c r="AE73" s="38">
        <f t="shared" si="7"/>
        <v>0.25170068027210885</v>
      </c>
      <c r="AF73" s="38">
        <f t="shared" si="7"/>
        <v>0.31972789115646261</v>
      </c>
      <c r="AG73" s="38">
        <f t="shared" si="7"/>
        <v>0.21768707482993196</v>
      </c>
      <c r="AH73" s="38">
        <f t="shared" si="7"/>
        <v>0</v>
      </c>
      <c r="AI73" s="126">
        <v>3.4625850340136051</v>
      </c>
      <c r="AJ73" s="126">
        <v>1.200867887316579</v>
      </c>
      <c r="AK73" s="126">
        <v>4</v>
      </c>
      <c r="AL73" s="126">
        <v>4</v>
      </c>
    </row>
    <row r="74" spans="1:40" s="39" customFormat="1" ht="21.75" customHeight="1">
      <c r="A74" s="37" t="s">
        <v>64</v>
      </c>
      <c r="B74" s="130" t="s">
        <v>39</v>
      </c>
      <c r="C74" s="131"/>
      <c r="D74" s="131"/>
      <c r="E74" s="131"/>
      <c r="F74" s="131"/>
      <c r="G74" s="131"/>
      <c r="H74" s="131"/>
      <c r="I74" s="131"/>
      <c r="J74" s="131"/>
      <c r="K74" s="131"/>
      <c r="L74" s="131"/>
      <c r="M74" s="131"/>
      <c r="N74" s="131"/>
      <c r="O74" s="131"/>
      <c r="P74" s="131"/>
      <c r="Q74" s="131"/>
      <c r="R74" s="131"/>
      <c r="S74" s="131"/>
      <c r="T74" s="131"/>
      <c r="U74" s="131"/>
      <c r="V74" s="107">
        <v>4</v>
      </c>
      <c r="W74" s="107">
        <v>4</v>
      </c>
      <c r="X74" s="107">
        <v>21</v>
      </c>
      <c r="Y74" s="107">
        <v>35</v>
      </c>
      <c r="Z74" s="107">
        <v>82</v>
      </c>
      <c r="AA74" s="107">
        <v>1</v>
      </c>
      <c r="AB74" s="106">
        <v>147</v>
      </c>
      <c r="AC74" s="38">
        <f t="shared" ref="AC74" si="8">V74/$AB74</f>
        <v>2.7210884353741496E-2</v>
      </c>
      <c r="AD74" s="38">
        <f t="shared" ref="AD74" si="9">W74/$AB74</f>
        <v>2.7210884353741496E-2</v>
      </c>
      <c r="AE74" s="38">
        <f t="shared" ref="AE74" si="10">X74/$AB74</f>
        <v>0.14285714285714285</v>
      </c>
      <c r="AF74" s="38">
        <f t="shared" ref="AF74" si="11">Y74/$AB74</f>
        <v>0.23809523809523808</v>
      </c>
      <c r="AG74" s="38">
        <f t="shared" ref="AG74" si="12">Z74/$AB74</f>
        <v>0.55782312925170063</v>
      </c>
      <c r="AH74" s="38">
        <f t="shared" ref="AH74" si="13">AA74/$AB74</f>
        <v>6.8027210884353739E-3</v>
      </c>
      <c r="AI74" s="126">
        <v>4.2808219178082192</v>
      </c>
      <c r="AJ74" s="126">
        <v>0.99476665560447075</v>
      </c>
      <c r="AK74" s="126">
        <v>5</v>
      </c>
      <c r="AL74" s="126">
        <v>5</v>
      </c>
    </row>
    <row r="75" spans="1:40" s="36" customFormat="1" ht="29.25" customHeight="1">
      <c r="A75" s="148" t="s">
        <v>137</v>
      </c>
      <c r="B75" s="148"/>
      <c r="C75" s="148"/>
      <c r="D75" s="148"/>
      <c r="E75" s="148"/>
      <c r="F75" s="148"/>
      <c r="G75" s="148"/>
      <c r="H75" s="148"/>
      <c r="I75" s="148"/>
      <c r="J75" s="148"/>
      <c r="K75" s="148"/>
      <c r="L75" s="148"/>
      <c r="M75" s="148"/>
      <c r="N75" s="148"/>
      <c r="O75" s="148"/>
      <c r="P75" s="148"/>
      <c r="Q75" s="148"/>
      <c r="R75" s="148"/>
      <c r="S75" s="148"/>
      <c r="T75" s="148"/>
      <c r="U75" s="148"/>
      <c r="V75" s="32">
        <v>1</v>
      </c>
      <c r="W75" s="33">
        <v>2</v>
      </c>
      <c r="X75" s="33">
        <v>3</v>
      </c>
      <c r="Y75" s="33">
        <v>4</v>
      </c>
      <c r="Z75" s="33">
        <v>5</v>
      </c>
      <c r="AA75" s="111" t="s">
        <v>40</v>
      </c>
      <c r="AB75" s="34" t="s">
        <v>12</v>
      </c>
      <c r="AC75" s="32">
        <v>1</v>
      </c>
      <c r="AD75" s="33">
        <v>2</v>
      </c>
      <c r="AE75" s="33">
        <v>3</v>
      </c>
      <c r="AF75" s="33">
        <v>4</v>
      </c>
      <c r="AG75" s="33">
        <v>5</v>
      </c>
      <c r="AH75" s="111" t="s">
        <v>40</v>
      </c>
      <c r="AI75" s="115" t="s">
        <v>16</v>
      </c>
      <c r="AJ75" s="105" t="s">
        <v>17</v>
      </c>
      <c r="AK75" s="105" t="s">
        <v>18</v>
      </c>
      <c r="AL75" s="105" t="s">
        <v>19</v>
      </c>
    </row>
    <row r="76" spans="1:40" s="36" customFormat="1" ht="19.5" customHeight="1">
      <c r="A76" s="37" t="s">
        <v>65</v>
      </c>
      <c r="B76" s="130" t="s">
        <v>139</v>
      </c>
      <c r="C76" s="131"/>
      <c r="D76" s="131"/>
      <c r="E76" s="131"/>
      <c r="F76" s="131"/>
      <c r="G76" s="131"/>
      <c r="H76" s="131"/>
      <c r="I76" s="131"/>
      <c r="J76" s="131"/>
      <c r="K76" s="131"/>
      <c r="L76" s="131"/>
      <c r="M76" s="131"/>
      <c r="N76" s="131"/>
      <c r="O76" s="131"/>
      <c r="P76" s="131"/>
      <c r="Q76" s="131"/>
      <c r="R76" s="131"/>
      <c r="S76" s="131"/>
      <c r="T76" s="131"/>
      <c r="U76" s="143"/>
      <c r="V76" s="107">
        <v>8</v>
      </c>
      <c r="W76" s="107">
        <v>25</v>
      </c>
      <c r="X76" s="107">
        <v>47</v>
      </c>
      <c r="Y76" s="107">
        <v>74</v>
      </c>
      <c r="Z76" s="107">
        <v>26</v>
      </c>
      <c r="AA76" s="107">
        <v>1</v>
      </c>
      <c r="AB76" s="107">
        <v>181</v>
      </c>
      <c r="AC76" s="112">
        <f>V76/$AB76</f>
        <v>4.4198895027624308E-2</v>
      </c>
      <c r="AD76" s="112">
        <f t="shared" ref="AD76:AH77" si="14">W76/$AB76</f>
        <v>0.13812154696132597</v>
      </c>
      <c r="AE76" s="112">
        <f t="shared" si="14"/>
        <v>0.25966850828729282</v>
      </c>
      <c r="AF76" s="112">
        <f t="shared" si="14"/>
        <v>0.40883977900552487</v>
      </c>
      <c r="AG76" s="112">
        <f t="shared" si="14"/>
        <v>0.143646408839779</v>
      </c>
      <c r="AH76" s="112">
        <f t="shared" si="14"/>
        <v>5.5248618784530384E-3</v>
      </c>
      <c r="AI76" s="116">
        <v>3.4722222222222219</v>
      </c>
      <c r="AJ76" s="116">
        <v>1.0433645380594216</v>
      </c>
      <c r="AK76" s="116">
        <v>4</v>
      </c>
      <c r="AL76" s="116">
        <v>4</v>
      </c>
    </row>
    <row r="77" spans="1:40" s="36" customFormat="1" ht="15.75" customHeight="1">
      <c r="A77" s="44" t="s">
        <v>138</v>
      </c>
      <c r="B77" s="144" t="s">
        <v>135</v>
      </c>
      <c r="C77" s="145"/>
      <c r="D77" s="145"/>
      <c r="E77" s="145"/>
      <c r="F77" s="145"/>
      <c r="G77" s="145"/>
      <c r="H77" s="145"/>
      <c r="I77" s="145"/>
      <c r="J77" s="145"/>
      <c r="K77" s="145"/>
      <c r="L77" s="145"/>
      <c r="M77" s="145"/>
      <c r="N77" s="145"/>
      <c r="O77" s="145"/>
      <c r="P77" s="145"/>
      <c r="Q77" s="145"/>
      <c r="R77" s="145"/>
      <c r="S77" s="145"/>
      <c r="T77" s="145"/>
      <c r="U77" s="146"/>
      <c r="V77" s="109">
        <v>2</v>
      </c>
      <c r="W77" s="109">
        <v>10</v>
      </c>
      <c r="X77" s="109">
        <v>17</v>
      </c>
      <c r="Y77" s="109">
        <v>59</v>
      </c>
      <c r="Z77" s="109">
        <v>87</v>
      </c>
      <c r="AA77" s="109">
        <v>6</v>
      </c>
      <c r="AB77" s="109">
        <v>181</v>
      </c>
      <c r="AC77" s="112">
        <f>V77/$AB77</f>
        <v>1.1049723756906077E-2</v>
      </c>
      <c r="AD77" s="112">
        <f t="shared" si="14"/>
        <v>5.5248618784530384E-2</v>
      </c>
      <c r="AE77" s="112">
        <f t="shared" si="14"/>
        <v>9.3922651933701654E-2</v>
      </c>
      <c r="AF77" s="112">
        <f t="shared" si="14"/>
        <v>0.32596685082872928</v>
      </c>
      <c r="AG77" s="112">
        <f t="shared" si="14"/>
        <v>0.48066298342541436</v>
      </c>
      <c r="AH77" s="112">
        <f t="shared" si="14"/>
        <v>3.3149171270718231E-2</v>
      </c>
      <c r="AI77" s="116">
        <v>4.2514285714285727</v>
      </c>
      <c r="AJ77" s="116">
        <v>0.93137255918701378</v>
      </c>
      <c r="AK77" s="116">
        <v>4</v>
      </c>
      <c r="AL77" s="116">
        <v>5</v>
      </c>
    </row>
    <row r="78" spans="1:40" s="36" customFormat="1" ht="16.5" customHeight="1">
      <c r="A78" s="43"/>
      <c r="B78" s="43"/>
      <c r="C78" s="52"/>
      <c r="D78" s="42"/>
      <c r="E78" s="42"/>
      <c r="F78" s="42"/>
      <c r="G78" s="42"/>
      <c r="H78" s="42"/>
      <c r="I78" s="42"/>
      <c r="J78" s="42"/>
      <c r="K78" s="53"/>
      <c r="L78" s="53"/>
      <c r="M78" s="42"/>
      <c r="N78" s="42"/>
      <c r="O78" s="42"/>
      <c r="P78" s="42"/>
      <c r="Q78" s="42"/>
      <c r="R78" s="42"/>
      <c r="S78" s="42"/>
      <c r="T78" s="53"/>
      <c r="U78" s="53"/>
      <c r="V78" s="42"/>
      <c r="W78" s="42"/>
      <c r="X78" s="42"/>
      <c r="Y78" s="42"/>
      <c r="Z78" s="42"/>
      <c r="AI78" s="127"/>
      <c r="AJ78" s="127"/>
      <c r="AK78" s="127"/>
      <c r="AL78" s="127"/>
    </row>
    <row r="79" spans="1:40" s="36" customFormat="1" ht="16.5" customHeight="1">
      <c r="A79" s="43"/>
      <c r="B79" s="43"/>
      <c r="C79" s="52"/>
      <c r="D79" s="42"/>
      <c r="E79" s="42"/>
      <c r="F79" s="42"/>
      <c r="G79" s="42"/>
      <c r="H79" s="42"/>
      <c r="I79" s="42"/>
      <c r="J79" s="42"/>
      <c r="K79" s="53"/>
      <c r="L79" s="53"/>
      <c r="M79" s="42"/>
      <c r="N79" s="42"/>
      <c r="O79" s="42"/>
      <c r="P79" s="42"/>
      <c r="Q79" s="42"/>
      <c r="R79" s="42"/>
      <c r="S79" s="42"/>
      <c r="T79" s="53"/>
      <c r="U79" s="53"/>
      <c r="V79" s="42"/>
      <c r="W79" s="42"/>
      <c r="X79" s="42"/>
      <c r="Y79" s="42"/>
      <c r="Z79" s="42"/>
    </row>
    <row r="80" spans="1:40" s="36" customFormat="1" ht="16.5" customHeight="1">
      <c r="A80" s="43"/>
      <c r="B80" s="43"/>
      <c r="C80" s="52"/>
      <c r="D80" s="42"/>
      <c r="E80" s="42"/>
      <c r="F80" s="42"/>
      <c r="G80" s="42"/>
      <c r="H80" s="42"/>
      <c r="I80" s="42"/>
      <c r="J80" s="42"/>
      <c r="K80" s="53"/>
      <c r="L80" s="53"/>
      <c r="M80" s="42"/>
      <c r="N80" s="42"/>
      <c r="O80" s="42"/>
      <c r="P80" s="42"/>
      <c r="Q80" s="42"/>
      <c r="R80" s="42"/>
      <c r="S80" s="42"/>
      <c r="T80" s="53"/>
      <c r="U80" s="53"/>
      <c r="V80" s="42"/>
      <c r="W80" s="42"/>
      <c r="X80" s="42"/>
      <c r="Y80" s="42"/>
      <c r="Z80" s="42"/>
    </row>
    <row r="81" spans="1:38" s="36" customFormat="1" ht="15.75">
      <c r="A81" s="134" t="s">
        <v>66</v>
      </c>
      <c r="B81" s="134"/>
      <c r="C81" s="134"/>
      <c r="D81" s="134"/>
      <c r="E81" s="134"/>
      <c r="F81" s="134"/>
      <c r="G81" s="134"/>
      <c r="H81" s="134"/>
      <c r="I81" s="134"/>
      <c r="J81" s="134"/>
      <c r="K81" s="134"/>
      <c r="L81" s="134"/>
      <c r="M81" s="134"/>
      <c r="N81" s="134"/>
      <c r="O81" s="134"/>
      <c r="P81" s="134"/>
      <c r="Q81" s="134"/>
      <c r="R81" s="134"/>
      <c r="S81" s="134"/>
      <c r="T81" s="134"/>
      <c r="U81" s="134"/>
    </row>
    <row r="82" spans="1:38" s="39" customFormat="1" ht="16.5" customHeight="1">
      <c r="A82" s="150"/>
      <c r="B82" s="150"/>
      <c r="C82" s="150"/>
      <c r="D82" s="150"/>
      <c r="E82" s="150"/>
      <c r="F82" s="150"/>
      <c r="K82" s="54"/>
      <c r="L82" s="54"/>
      <c r="M82" s="47"/>
    </row>
    <row r="83" spans="1:38" s="39" customFormat="1" ht="16.5" customHeight="1">
      <c r="A83" s="150"/>
      <c r="B83" s="150"/>
      <c r="C83" s="150"/>
      <c r="D83" s="150"/>
      <c r="E83" s="150"/>
      <c r="F83" s="150"/>
      <c r="K83" s="47"/>
      <c r="L83" s="47"/>
      <c r="M83" s="47"/>
    </row>
    <row r="84" spans="1:38" s="39" customFormat="1" ht="15.75">
      <c r="A84" s="150"/>
      <c r="B84" s="150"/>
      <c r="C84" s="150"/>
      <c r="D84" s="150"/>
      <c r="E84" s="150"/>
      <c r="F84" s="150"/>
      <c r="K84" s="47"/>
      <c r="L84" s="47"/>
      <c r="M84" s="47"/>
      <c r="N84" s="47"/>
    </row>
    <row r="85" spans="1:38" s="36" customFormat="1" ht="15.75">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row>
    <row r="86" spans="1:38" s="36" customFormat="1" ht="15.75">
      <c r="A86" s="42"/>
      <c r="B86" s="46"/>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row>
    <row r="87" spans="1:38" s="36" customFormat="1" ht="16.5" thickBot="1">
      <c r="A87" s="42"/>
      <c r="B87" s="46"/>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row>
    <row r="88" spans="1:38" s="36" customFormat="1" ht="15.75">
      <c r="A88" s="42"/>
      <c r="B88" s="46"/>
      <c r="C88" s="42"/>
      <c r="D88" s="42"/>
      <c r="E88" s="42"/>
      <c r="F88" s="42"/>
      <c r="G88" s="42"/>
      <c r="H88" s="42"/>
      <c r="I88" s="42"/>
      <c r="J88" s="42"/>
      <c r="K88" s="42"/>
      <c r="L88" s="42"/>
      <c r="M88" s="42"/>
      <c r="N88" s="42"/>
      <c r="V88" s="135" t="s">
        <v>13</v>
      </c>
      <c r="W88" s="136"/>
      <c r="X88" s="136"/>
      <c r="Y88" s="136"/>
      <c r="Z88" s="136"/>
      <c r="AA88" s="137"/>
      <c r="AB88" s="10"/>
      <c r="AC88" s="135" t="s">
        <v>14</v>
      </c>
      <c r="AD88" s="136"/>
      <c r="AE88" s="136"/>
      <c r="AF88" s="136"/>
      <c r="AG88" s="136"/>
      <c r="AH88" s="137"/>
      <c r="AI88" s="141" t="s">
        <v>15</v>
      </c>
      <c r="AJ88" s="142"/>
      <c r="AK88" s="142"/>
      <c r="AL88" s="142"/>
    </row>
    <row r="89" spans="1:38" s="36" customFormat="1" ht="15.75">
      <c r="A89" s="42"/>
      <c r="B89" s="46"/>
      <c r="C89" s="42"/>
      <c r="D89" s="42"/>
      <c r="E89" s="42"/>
      <c r="F89" s="42"/>
      <c r="G89" s="42"/>
      <c r="H89" s="42"/>
      <c r="I89" s="42"/>
      <c r="J89" s="42"/>
      <c r="K89" s="42"/>
      <c r="L89" s="42"/>
      <c r="M89" s="42"/>
      <c r="N89" s="42"/>
      <c r="O89" s="45"/>
      <c r="P89" s="45"/>
      <c r="Q89" s="45"/>
      <c r="R89" s="45"/>
      <c r="S89" s="45"/>
      <c r="V89" s="138"/>
      <c r="W89" s="139"/>
      <c r="X89" s="139"/>
      <c r="Y89" s="139"/>
      <c r="Z89" s="139"/>
      <c r="AA89" s="140"/>
      <c r="AB89" s="10"/>
      <c r="AC89" s="138"/>
      <c r="AD89" s="139"/>
      <c r="AE89" s="139"/>
      <c r="AF89" s="139"/>
      <c r="AG89" s="139"/>
      <c r="AH89" s="140"/>
      <c r="AI89" s="141"/>
      <c r="AJ89" s="142"/>
      <c r="AK89" s="142"/>
      <c r="AL89" s="142"/>
    </row>
    <row r="90" spans="1:38" s="36" customFormat="1" ht="15.75">
      <c r="A90" s="42"/>
      <c r="B90" s="46"/>
      <c r="C90" s="42"/>
      <c r="D90" s="42"/>
      <c r="E90" s="42"/>
      <c r="F90" s="42"/>
      <c r="G90" s="42"/>
      <c r="H90" s="42"/>
      <c r="I90" s="42"/>
      <c r="J90" s="42"/>
      <c r="K90" s="42"/>
      <c r="L90" s="42"/>
      <c r="M90" s="42"/>
      <c r="N90" s="42"/>
      <c r="O90" s="55"/>
      <c r="P90" s="55"/>
      <c r="Q90" s="55"/>
      <c r="R90" s="55"/>
      <c r="S90" s="55"/>
      <c r="T90" s="55"/>
      <c r="U90" s="55"/>
      <c r="V90" s="50">
        <v>1</v>
      </c>
      <c r="W90" s="50">
        <v>2</v>
      </c>
      <c r="X90" s="50">
        <v>3</v>
      </c>
      <c r="Y90" s="50">
        <v>4</v>
      </c>
      <c r="Z90" s="50">
        <v>5</v>
      </c>
      <c r="AA90" s="50" t="s">
        <v>40</v>
      </c>
      <c r="AB90" s="56" t="s">
        <v>12</v>
      </c>
      <c r="AC90" s="50">
        <v>1</v>
      </c>
      <c r="AD90" s="50">
        <v>2</v>
      </c>
      <c r="AE90" s="50">
        <v>3</v>
      </c>
      <c r="AF90" s="50">
        <v>4</v>
      </c>
      <c r="AG90" s="50">
        <v>5</v>
      </c>
      <c r="AH90" s="50" t="s">
        <v>40</v>
      </c>
      <c r="AI90" s="57" t="s">
        <v>16</v>
      </c>
      <c r="AJ90" s="57" t="s">
        <v>17</v>
      </c>
      <c r="AK90" s="57" t="s">
        <v>18</v>
      </c>
      <c r="AL90" s="57" t="s">
        <v>19</v>
      </c>
    </row>
    <row r="91" spans="1:38" s="36" customFormat="1" ht="34.5" customHeight="1">
      <c r="A91" s="42"/>
      <c r="B91" s="46"/>
      <c r="C91" s="42"/>
      <c r="D91" s="42"/>
      <c r="E91" s="42"/>
      <c r="F91" s="42"/>
      <c r="G91" s="42"/>
      <c r="H91" s="42"/>
      <c r="I91" s="42"/>
      <c r="J91" s="42"/>
      <c r="K91" s="42"/>
      <c r="L91" s="42"/>
      <c r="M91" s="42"/>
      <c r="N91" s="42"/>
      <c r="O91" s="130" t="s">
        <v>41</v>
      </c>
      <c r="P91" s="131"/>
      <c r="Q91" s="131"/>
      <c r="R91" s="131"/>
      <c r="S91" s="131"/>
      <c r="T91" s="131"/>
      <c r="U91" s="131"/>
      <c r="V91" s="113">
        <v>2</v>
      </c>
      <c r="W91" s="113">
        <v>9</v>
      </c>
      <c r="X91" s="113">
        <v>70</v>
      </c>
      <c r="Y91" s="113">
        <v>132</v>
      </c>
      <c r="Z91" s="113">
        <v>53</v>
      </c>
      <c r="AA91" s="113">
        <v>6</v>
      </c>
      <c r="AB91" s="113">
        <v>272</v>
      </c>
      <c r="AC91" s="114">
        <f>V91/$AB91</f>
        <v>7.3529411764705881E-3</v>
      </c>
      <c r="AD91" s="114">
        <f t="shared" ref="AD91:AH91" si="15">W91/$AB91</f>
        <v>3.3088235294117647E-2</v>
      </c>
      <c r="AE91" s="114">
        <f t="shared" si="15"/>
        <v>0.25735294117647056</v>
      </c>
      <c r="AF91" s="114">
        <f t="shared" si="15"/>
        <v>0.48529411764705882</v>
      </c>
      <c r="AG91" s="114">
        <f t="shared" si="15"/>
        <v>0.19485294117647059</v>
      </c>
      <c r="AH91" s="114">
        <f t="shared" si="15"/>
        <v>2.2058823529411766E-2</v>
      </c>
      <c r="AI91" s="126">
        <v>3.8458646616541339</v>
      </c>
      <c r="AJ91" s="126">
        <v>0.80254418823342266</v>
      </c>
      <c r="AK91" s="107">
        <v>4</v>
      </c>
      <c r="AL91" s="107">
        <v>4</v>
      </c>
    </row>
    <row r="92" spans="1:38" s="36" customFormat="1" ht="15.75">
      <c r="A92" s="42"/>
      <c r="B92" s="46"/>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row>
    <row r="93" spans="1:38" s="36" customFormat="1" ht="15.75">
      <c r="A93" s="42"/>
      <c r="B93" s="46"/>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row>
    <row r="94" spans="1:38" s="36" customFormat="1" ht="15.75">
      <c r="A94" s="42"/>
      <c r="B94" s="46"/>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row>
    <row r="95" spans="1:38" s="36" customFormat="1" ht="15.75">
      <c r="A95" s="42"/>
      <c r="B95" s="46"/>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row>
    <row r="96" spans="1:38" s="36" customFormat="1" ht="15.75">
      <c r="A96" s="42"/>
      <c r="B96" s="46"/>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row>
    <row r="97" spans="1:38" s="36" customFormat="1" ht="15.75">
      <c r="A97" s="42"/>
      <c r="B97" s="46"/>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row>
    <row r="98" spans="1:38" s="36" customFormat="1" ht="15.75">
      <c r="A98" s="42"/>
      <c r="B98" s="46"/>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row>
    <row r="99" spans="1:38" s="36" customFormat="1" ht="15.75">
      <c r="A99" s="42"/>
      <c r="B99" s="46"/>
      <c r="C99" s="42"/>
      <c r="D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row>
    <row r="100" spans="1:38" s="36" customFormat="1" ht="15.75">
      <c r="A100" s="134" t="s">
        <v>67</v>
      </c>
      <c r="B100" s="134"/>
      <c r="C100" s="134"/>
      <c r="D100" s="134"/>
      <c r="E100" s="134"/>
      <c r="F100" s="134"/>
      <c r="G100" s="134"/>
      <c r="H100" s="134"/>
      <c r="I100" s="134"/>
      <c r="J100" s="134"/>
      <c r="K100" s="134"/>
      <c r="L100" s="134"/>
      <c r="M100" s="134"/>
      <c r="N100" s="134"/>
      <c r="O100" s="134"/>
      <c r="P100" s="134"/>
      <c r="Q100" s="134"/>
      <c r="R100" s="134"/>
      <c r="S100" s="134"/>
      <c r="T100" s="134"/>
      <c r="U100" s="134"/>
      <c r="V100" s="42"/>
      <c r="W100" s="42"/>
      <c r="X100" s="134" t="s">
        <v>68</v>
      </c>
      <c r="Y100" s="134"/>
      <c r="Z100" s="134"/>
      <c r="AA100" s="134"/>
      <c r="AB100" s="134"/>
      <c r="AC100" s="134"/>
      <c r="AD100" s="134"/>
      <c r="AE100" s="134"/>
      <c r="AF100" s="134"/>
      <c r="AG100" s="134"/>
      <c r="AH100" s="134"/>
      <c r="AI100" s="134"/>
      <c r="AJ100" s="134"/>
      <c r="AK100" s="134"/>
      <c r="AL100" s="134"/>
    </row>
    <row r="101" spans="1:38" s="36" customFormat="1" ht="15.75">
      <c r="A101" s="43"/>
      <c r="B101" s="43"/>
      <c r="C101" s="43"/>
      <c r="D101" s="43"/>
      <c r="E101" s="43"/>
      <c r="F101" s="43"/>
      <c r="K101" s="42"/>
      <c r="L101" s="42"/>
      <c r="M101" s="42"/>
      <c r="N101" s="42"/>
      <c r="X101" s="43"/>
      <c r="Y101" s="43"/>
      <c r="Z101" s="43"/>
      <c r="AA101" s="43"/>
      <c r="AB101" s="43"/>
    </row>
    <row r="102" spans="1:38" s="36" customFormat="1" ht="15.75">
      <c r="A102" s="43"/>
      <c r="B102" s="43"/>
      <c r="C102" s="43"/>
      <c r="D102" s="43"/>
      <c r="E102" s="43"/>
      <c r="F102" s="43"/>
      <c r="K102" s="42"/>
      <c r="L102" s="42"/>
      <c r="M102" s="42"/>
      <c r="N102" s="42"/>
      <c r="X102" s="43"/>
      <c r="Y102" s="43"/>
      <c r="Z102" s="43"/>
      <c r="AA102" s="43"/>
      <c r="AB102" s="43"/>
    </row>
    <row r="103" spans="1:38" s="36" customFormat="1" ht="15.75">
      <c r="A103" s="43"/>
      <c r="B103" s="43"/>
      <c r="C103" s="43"/>
      <c r="D103" s="43"/>
      <c r="E103" s="43"/>
      <c r="F103" s="43"/>
      <c r="G103" s="42"/>
      <c r="H103" s="42"/>
      <c r="I103" s="42"/>
      <c r="J103" s="42"/>
      <c r="K103" s="42"/>
      <c r="L103" s="42"/>
      <c r="M103" s="42"/>
      <c r="N103" s="42"/>
      <c r="X103" s="43"/>
      <c r="Y103" s="43"/>
      <c r="Z103" s="43"/>
      <c r="AA103" s="43"/>
      <c r="AB103" s="43"/>
    </row>
    <row r="104" spans="1:38" s="36" customFormat="1" ht="15.75">
      <c r="A104" s="42"/>
      <c r="B104" s="46"/>
      <c r="C104" s="42"/>
      <c r="D104" s="42"/>
      <c r="E104" s="42"/>
      <c r="F104" s="42"/>
      <c r="G104" s="42"/>
      <c r="H104" s="42"/>
      <c r="I104" s="42"/>
      <c r="J104" s="42"/>
      <c r="K104" s="42"/>
      <c r="L104" s="42"/>
      <c r="M104" s="42"/>
      <c r="N104" s="42"/>
    </row>
    <row r="105" spans="1:38" s="36" customFormat="1" ht="15.75">
      <c r="A105" s="42"/>
      <c r="B105" s="46"/>
      <c r="C105" s="42"/>
      <c r="D105" s="42"/>
      <c r="E105" s="42"/>
      <c r="F105" s="42"/>
      <c r="G105" s="42"/>
      <c r="H105" s="42"/>
      <c r="I105" s="42"/>
      <c r="J105" s="42"/>
      <c r="K105" s="42"/>
      <c r="L105" s="42"/>
      <c r="M105" s="42"/>
      <c r="N105" s="42"/>
    </row>
    <row r="106" spans="1:38" s="36" customFormat="1" ht="15.75">
      <c r="A106" s="42"/>
      <c r="B106" s="46"/>
      <c r="C106" s="42"/>
      <c r="D106" s="42"/>
      <c r="E106" s="42"/>
      <c r="F106" s="42"/>
      <c r="G106" s="42"/>
      <c r="H106" s="42"/>
      <c r="I106" s="42"/>
      <c r="J106" s="42"/>
      <c r="K106" s="42"/>
      <c r="L106" s="42"/>
      <c r="M106" s="42"/>
      <c r="N106" s="42"/>
    </row>
    <row r="107" spans="1:38" s="36" customFormat="1" ht="15.75">
      <c r="A107" s="42"/>
      <c r="B107" s="46"/>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row>
    <row r="108" spans="1:38" s="36" customFormat="1" ht="15.75">
      <c r="A108" s="42"/>
      <c r="B108" s="46"/>
      <c r="C108" s="42"/>
      <c r="D108" s="42"/>
      <c r="E108" s="42"/>
      <c r="F108" s="42"/>
      <c r="G108" s="42"/>
      <c r="H108" s="42"/>
      <c r="I108" s="42"/>
      <c r="J108" s="42"/>
      <c r="K108" s="42"/>
      <c r="L108" s="42"/>
      <c r="M108" s="42"/>
      <c r="N108" s="42"/>
    </row>
    <row r="109" spans="1:38" s="36" customFormat="1" ht="15.75">
      <c r="A109" s="42"/>
      <c r="B109" s="46"/>
      <c r="C109" s="42"/>
      <c r="D109" s="42"/>
      <c r="E109" s="42"/>
      <c r="F109" s="42"/>
      <c r="G109" s="42"/>
      <c r="H109" s="42"/>
      <c r="I109" s="42"/>
      <c r="J109" s="42"/>
      <c r="K109" s="42"/>
      <c r="L109" s="42"/>
      <c r="M109" s="42"/>
      <c r="N109" s="42"/>
    </row>
    <row r="110" spans="1:38" s="36" customFormat="1" ht="15.75">
      <c r="A110" s="42"/>
      <c r="B110" s="46"/>
      <c r="C110" s="42"/>
      <c r="D110" s="42"/>
      <c r="E110" s="42"/>
      <c r="F110" s="42"/>
      <c r="G110" s="42"/>
      <c r="H110" s="42"/>
      <c r="I110" s="42"/>
      <c r="J110" s="42"/>
      <c r="K110" s="42"/>
      <c r="L110" s="42"/>
      <c r="M110" s="42"/>
      <c r="N110" s="42"/>
    </row>
    <row r="111" spans="1:38" s="36" customFormat="1" ht="15.75">
      <c r="A111" s="42"/>
      <c r="B111" s="46"/>
      <c r="C111" s="42"/>
      <c r="D111" s="42"/>
      <c r="E111" s="42"/>
      <c r="F111" s="42"/>
      <c r="G111" s="42"/>
      <c r="H111" s="42"/>
      <c r="I111" s="42"/>
      <c r="J111" s="42"/>
      <c r="K111" s="42"/>
      <c r="L111" s="42"/>
      <c r="M111" s="42"/>
      <c r="N111" s="42"/>
    </row>
    <row r="112" spans="1:38" s="36" customFormat="1" ht="15.75">
      <c r="A112" s="42"/>
      <c r="B112" s="46"/>
      <c r="C112" s="42"/>
      <c r="D112" s="42"/>
      <c r="E112" s="42"/>
      <c r="F112" s="42"/>
      <c r="G112" s="42"/>
      <c r="H112" s="42"/>
      <c r="I112" s="42"/>
      <c r="J112" s="42"/>
      <c r="K112" s="42"/>
      <c r="L112" s="42"/>
      <c r="M112" s="42"/>
      <c r="N112" s="42"/>
    </row>
    <row r="113" spans="1:38" s="36" customFormat="1" ht="15.75">
      <c r="A113" s="42"/>
      <c r="B113" s="46"/>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row>
    <row r="114" spans="1:38" s="36" customFormat="1" ht="15.75">
      <c r="A114" s="42"/>
      <c r="B114" s="46"/>
      <c r="C114" s="42"/>
      <c r="D114" s="42"/>
      <c r="E114" s="42"/>
      <c r="F114" s="42"/>
      <c r="G114" s="42"/>
      <c r="H114" s="42"/>
      <c r="I114" s="42"/>
      <c r="J114" s="42"/>
      <c r="K114" s="42"/>
      <c r="L114" s="42"/>
      <c r="M114" s="42"/>
    </row>
    <row r="115" spans="1:38" s="36" customFormat="1" ht="15.75">
      <c r="A115" s="42"/>
      <c r="B115" s="46"/>
      <c r="C115" s="42"/>
      <c r="D115" s="42"/>
      <c r="E115" s="42"/>
      <c r="F115" s="42"/>
      <c r="G115" s="42"/>
      <c r="H115" s="42"/>
      <c r="I115" s="42"/>
      <c r="J115" s="42"/>
      <c r="K115" s="42"/>
      <c r="L115" s="42"/>
      <c r="M115" s="42"/>
      <c r="N115" s="45"/>
    </row>
    <row r="116" spans="1:38" s="36" customFormat="1" ht="16.5" thickBot="1">
      <c r="A116" s="42"/>
      <c r="B116" s="46"/>
      <c r="C116" s="42"/>
      <c r="D116" s="42"/>
      <c r="E116" s="42"/>
      <c r="F116" s="42"/>
      <c r="G116" s="42"/>
      <c r="H116" s="42"/>
      <c r="I116" s="42"/>
      <c r="J116" s="42"/>
      <c r="K116" s="42"/>
      <c r="L116" s="42"/>
      <c r="M116" s="42"/>
      <c r="N116" s="42"/>
    </row>
    <row r="117" spans="1:38" s="36" customFormat="1" ht="15.75">
      <c r="A117" s="42"/>
      <c r="B117" s="46"/>
      <c r="C117" s="42"/>
      <c r="D117" s="42"/>
      <c r="E117" s="42"/>
      <c r="F117" s="42"/>
      <c r="G117" s="42"/>
      <c r="H117" s="42"/>
      <c r="I117" s="42"/>
      <c r="J117" s="42"/>
      <c r="K117" s="42"/>
      <c r="L117" s="42"/>
      <c r="M117" s="42"/>
      <c r="N117" s="42"/>
      <c r="V117" s="135" t="s">
        <v>13</v>
      </c>
      <c r="W117" s="136"/>
      <c r="X117" s="136"/>
      <c r="Y117" s="136"/>
      <c r="Z117" s="136"/>
      <c r="AA117" s="137"/>
      <c r="AB117" s="10"/>
      <c r="AC117" s="135" t="s">
        <v>14</v>
      </c>
      <c r="AD117" s="136"/>
      <c r="AE117" s="136"/>
      <c r="AF117" s="136"/>
      <c r="AG117" s="136"/>
      <c r="AH117" s="137"/>
      <c r="AI117" s="141" t="s">
        <v>15</v>
      </c>
      <c r="AJ117" s="142"/>
      <c r="AK117" s="142"/>
      <c r="AL117" s="142"/>
    </row>
    <row r="118" spans="1:38" s="36" customFormat="1" ht="15.75">
      <c r="A118" s="42"/>
      <c r="B118" s="46"/>
      <c r="C118" s="42"/>
      <c r="D118" s="42"/>
      <c r="E118" s="42"/>
      <c r="F118" s="42"/>
      <c r="G118" s="42"/>
      <c r="H118" s="42"/>
      <c r="I118" s="42"/>
      <c r="J118" s="42"/>
      <c r="K118" s="42"/>
      <c r="L118" s="42"/>
      <c r="M118" s="42"/>
      <c r="N118" s="42"/>
      <c r="O118" s="45"/>
      <c r="P118" s="45"/>
      <c r="Q118" s="45"/>
      <c r="R118" s="45"/>
      <c r="V118" s="138"/>
      <c r="W118" s="139"/>
      <c r="X118" s="139"/>
      <c r="Y118" s="139"/>
      <c r="Z118" s="139"/>
      <c r="AA118" s="140"/>
      <c r="AB118" s="10"/>
      <c r="AC118" s="138"/>
      <c r="AD118" s="139"/>
      <c r="AE118" s="139"/>
      <c r="AF118" s="139"/>
      <c r="AG118" s="139"/>
      <c r="AH118" s="140"/>
      <c r="AI118" s="141"/>
      <c r="AJ118" s="142"/>
      <c r="AK118" s="142"/>
      <c r="AL118" s="142"/>
    </row>
    <row r="119" spans="1:38" s="36" customFormat="1" ht="15.75">
      <c r="A119" s="42"/>
      <c r="B119" s="46"/>
      <c r="C119" s="42"/>
      <c r="D119" s="42"/>
      <c r="E119" s="42"/>
      <c r="F119" s="42"/>
      <c r="G119" s="42"/>
      <c r="H119" s="42"/>
      <c r="I119" s="42"/>
      <c r="J119" s="42"/>
      <c r="K119" s="42"/>
      <c r="L119" s="42"/>
      <c r="M119" s="42"/>
      <c r="N119" s="42"/>
      <c r="O119" s="55"/>
      <c r="P119" s="55"/>
      <c r="Q119" s="55"/>
      <c r="R119" s="55"/>
      <c r="S119" s="55"/>
      <c r="T119" s="55"/>
      <c r="U119" s="55"/>
      <c r="V119" s="50">
        <v>1</v>
      </c>
      <c r="W119" s="50">
        <v>2</v>
      </c>
      <c r="X119" s="50">
        <v>3</v>
      </c>
      <c r="Y119" s="50">
        <v>4</v>
      </c>
      <c r="Z119" s="50">
        <v>5</v>
      </c>
      <c r="AA119" s="50" t="s">
        <v>40</v>
      </c>
      <c r="AB119" s="56" t="s">
        <v>12</v>
      </c>
      <c r="AC119" s="50">
        <v>1</v>
      </c>
      <c r="AD119" s="50">
        <v>2</v>
      </c>
      <c r="AE119" s="50">
        <v>3</v>
      </c>
      <c r="AF119" s="50">
        <v>4</v>
      </c>
      <c r="AG119" s="50">
        <v>5</v>
      </c>
      <c r="AH119" s="50" t="s">
        <v>40</v>
      </c>
      <c r="AI119" s="57" t="s">
        <v>16</v>
      </c>
      <c r="AJ119" s="57" t="s">
        <v>17</v>
      </c>
      <c r="AK119" s="57" t="s">
        <v>18</v>
      </c>
      <c r="AL119" s="57" t="s">
        <v>19</v>
      </c>
    </row>
    <row r="120" spans="1:38" s="36" customFormat="1" ht="15.75">
      <c r="A120" s="42"/>
      <c r="B120" s="46"/>
      <c r="C120" s="42"/>
      <c r="D120" s="42"/>
      <c r="E120" s="42"/>
      <c r="F120" s="42"/>
      <c r="G120" s="42"/>
      <c r="H120" s="42"/>
      <c r="I120" s="42"/>
      <c r="J120" s="42"/>
      <c r="K120" s="42"/>
      <c r="L120" s="42"/>
      <c r="M120" s="42"/>
      <c r="N120" s="42"/>
      <c r="O120" s="130" t="s">
        <v>42</v>
      </c>
      <c r="P120" s="131"/>
      <c r="Q120" s="131"/>
      <c r="R120" s="131"/>
      <c r="S120" s="131"/>
      <c r="T120" s="131"/>
      <c r="U120" s="131"/>
      <c r="V120" s="107">
        <v>4</v>
      </c>
      <c r="W120" s="107">
        <v>9</v>
      </c>
      <c r="X120" s="107">
        <v>32</v>
      </c>
      <c r="Y120" s="107">
        <v>90</v>
      </c>
      <c r="Z120" s="107">
        <v>91</v>
      </c>
      <c r="AA120" s="107">
        <v>28</v>
      </c>
      <c r="AB120" s="107">
        <v>254</v>
      </c>
      <c r="AC120" s="38">
        <f>V120/$AB120</f>
        <v>1.5748031496062992E-2</v>
      </c>
      <c r="AD120" s="38">
        <f t="shared" ref="AD120" si="16">W120/$AB120</f>
        <v>3.5433070866141732E-2</v>
      </c>
      <c r="AE120" s="38">
        <f t="shared" ref="AE120" si="17">X120/$AB120</f>
        <v>0.12598425196850394</v>
      </c>
      <c r="AF120" s="38">
        <f t="shared" ref="AF120" si="18">Y120/$AB120</f>
        <v>0.3543307086614173</v>
      </c>
      <c r="AG120" s="38">
        <f t="shared" ref="AG120" si="19">Z120/$AB120</f>
        <v>0.35826771653543305</v>
      </c>
      <c r="AH120" s="38">
        <f t="shared" ref="AH120" si="20">AA120/$AB120</f>
        <v>0.11023622047244094</v>
      </c>
      <c r="AI120" s="116">
        <v>4.1283185840707937</v>
      </c>
      <c r="AJ120" s="116">
        <v>0.92202376701578925</v>
      </c>
      <c r="AK120" s="109">
        <v>4</v>
      </c>
      <c r="AL120" s="109">
        <v>5</v>
      </c>
    </row>
    <row r="121" spans="1:38" s="36" customFormat="1" ht="15.75">
      <c r="A121" s="42"/>
      <c r="B121" s="46"/>
      <c r="C121" s="42"/>
      <c r="D121" s="42"/>
      <c r="E121" s="42"/>
      <c r="F121" s="42"/>
      <c r="G121" s="42"/>
      <c r="H121" s="42"/>
      <c r="I121" s="42"/>
      <c r="J121" s="42"/>
      <c r="K121" s="42"/>
      <c r="L121" s="42"/>
      <c r="M121" s="42"/>
      <c r="N121" s="42"/>
      <c r="O121" s="130" t="s">
        <v>43</v>
      </c>
      <c r="P121" s="131"/>
      <c r="Q121" s="131"/>
      <c r="R121" s="131"/>
      <c r="S121" s="131"/>
      <c r="T121" s="131"/>
      <c r="U121" s="131"/>
      <c r="V121" s="109">
        <v>7</v>
      </c>
      <c r="W121" s="109">
        <v>15</v>
      </c>
      <c r="X121" s="109">
        <v>61</v>
      </c>
      <c r="Y121" s="109">
        <v>105</v>
      </c>
      <c r="Z121" s="109">
        <v>65</v>
      </c>
      <c r="AA121" s="109">
        <v>1</v>
      </c>
      <c r="AB121" s="109">
        <v>254</v>
      </c>
      <c r="AC121" s="38">
        <f t="shared" ref="AC121:AC122" si="21">V121/$AB121</f>
        <v>2.7559055118110236E-2</v>
      </c>
      <c r="AD121" s="38">
        <f t="shared" ref="AD121:AD122" si="22">W121/$AB121</f>
        <v>5.905511811023622E-2</v>
      </c>
      <c r="AE121" s="38">
        <f t="shared" ref="AE121:AE122" si="23">X121/$AB121</f>
        <v>0.24015748031496062</v>
      </c>
      <c r="AF121" s="38">
        <f t="shared" ref="AF121:AF122" si="24">Y121/$AB121</f>
        <v>0.41338582677165353</v>
      </c>
      <c r="AG121" s="38">
        <f t="shared" ref="AG121:AG122" si="25">Z121/$AB121</f>
        <v>0.25590551181102361</v>
      </c>
      <c r="AH121" s="38">
        <f t="shared" ref="AH121:AH122" si="26">AA121/$AB121</f>
        <v>3.937007874015748E-3</v>
      </c>
      <c r="AI121" s="116">
        <v>3.8142292490118566</v>
      </c>
      <c r="AJ121" s="116">
        <v>0.97644637265182643</v>
      </c>
      <c r="AK121" s="109">
        <v>4</v>
      </c>
      <c r="AL121" s="109">
        <v>4</v>
      </c>
    </row>
    <row r="122" spans="1:38" s="36" customFormat="1" ht="15.75">
      <c r="A122" s="42"/>
      <c r="B122" s="46"/>
      <c r="C122" s="42"/>
      <c r="D122" s="42"/>
      <c r="E122" s="42"/>
      <c r="F122" s="42"/>
      <c r="G122" s="42"/>
      <c r="H122" s="42"/>
      <c r="I122" s="42"/>
      <c r="J122" s="42"/>
      <c r="K122" s="42"/>
      <c r="L122" s="42"/>
      <c r="M122" s="42"/>
      <c r="N122" s="42"/>
      <c r="O122" s="130" t="s">
        <v>44</v>
      </c>
      <c r="P122" s="131"/>
      <c r="Q122" s="131"/>
      <c r="R122" s="131"/>
      <c r="S122" s="131"/>
      <c r="T122" s="131"/>
      <c r="U122" s="131"/>
      <c r="V122" s="109">
        <v>9</v>
      </c>
      <c r="W122" s="109">
        <v>24</v>
      </c>
      <c r="X122" s="109">
        <v>68</v>
      </c>
      <c r="Y122" s="109">
        <v>100</v>
      </c>
      <c r="Z122" s="109">
        <v>50</v>
      </c>
      <c r="AA122" s="109">
        <v>3</v>
      </c>
      <c r="AB122" s="109">
        <v>254</v>
      </c>
      <c r="AC122" s="38">
        <f t="shared" si="21"/>
        <v>3.5433070866141732E-2</v>
      </c>
      <c r="AD122" s="38">
        <f t="shared" si="22"/>
        <v>9.4488188976377951E-2</v>
      </c>
      <c r="AE122" s="38">
        <f t="shared" si="23"/>
        <v>0.26771653543307089</v>
      </c>
      <c r="AF122" s="38">
        <f t="shared" si="24"/>
        <v>0.39370078740157483</v>
      </c>
      <c r="AG122" s="38">
        <f t="shared" si="25"/>
        <v>0.19685039370078741</v>
      </c>
      <c r="AH122" s="38">
        <f t="shared" si="26"/>
        <v>1.1811023622047244E-2</v>
      </c>
      <c r="AI122" s="116">
        <v>3.6294820717131477</v>
      </c>
      <c r="AJ122" s="116">
        <v>1.0208659709664585</v>
      </c>
      <c r="AK122" s="109">
        <v>4</v>
      </c>
      <c r="AL122" s="109">
        <v>4</v>
      </c>
    </row>
    <row r="123" spans="1:38" s="36" customFormat="1" ht="15.75">
      <c r="A123" s="42"/>
      <c r="B123" s="46"/>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128"/>
      <c r="AJ123" s="128"/>
      <c r="AK123" s="42"/>
    </row>
    <row r="124" spans="1:38" s="36" customFormat="1" ht="16.5" thickBot="1">
      <c r="A124" s="42"/>
      <c r="B124" s="46"/>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row>
    <row r="125" spans="1:38" s="36" customFormat="1" ht="15.75">
      <c r="A125" s="42"/>
      <c r="G125" s="42"/>
      <c r="H125" s="42"/>
      <c r="I125" s="42"/>
      <c r="J125" s="42"/>
      <c r="K125" s="42"/>
      <c r="L125" s="42"/>
      <c r="M125" s="42"/>
      <c r="N125" s="42"/>
      <c r="O125" s="42"/>
      <c r="P125" s="42"/>
      <c r="Q125" s="42"/>
      <c r="R125" s="42"/>
      <c r="S125" s="42"/>
      <c r="T125" s="42"/>
      <c r="U125" s="42"/>
      <c r="V125" s="135" t="s">
        <v>13</v>
      </c>
      <c r="W125" s="136"/>
      <c r="X125" s="136"/>
      <c r="Y125" s="136"/>
      <c r="Z125" s="136"/>
      <c r="AA125" s="137"/>
      <c r="AB125" s="10"/>
      <c r="AC125" s="135" t="s">
        <v>14</v>
      </c>
      <c r="AD125" s="136"/>
      <c r="AE125" s="136"/>
      <c r="AF125" s="136"/>
      <c r="AG125" s="136"/>
      <c r="AH125" s="137"/>
      <c r="AI125" s="142" t="s">
        <v>15</v>
      </c>
      <c r="AJ125" s="142"/>
      <c r="AK125" s="142"/>
      <c r="AL125" s="142"/>
    </row>
    <row r="126" spans="1:38" s="36" customFormat="1" ht="15.75">
      <c r="A126" s="42"/>
      <c r="B126" s="45"/>
      <c r="C126" s="45"/>
      <c r="D126" s="45"/>
      <c r="E126" s="45"/>
      <c r="F126" s="45"/>
      <c r="G126" s="42"/>
      <c r="H126" s="42"/>
      <c r="I126" s="42"/>
      <c r="J126" s="42"/>
      <c r="K126" s="42"/>
      <c r="L126" s="42"/>
      <c r="M126" s="42"/>
      <c r="N126" s="42"/>
      <c r="O126" s="42"/>
      <c r="P126" s="42"/>
      <c r="Q126" s="42"/>
      <c r="R126" s="42"/>
      <c r="S126" s="42"/>
      <c r="T126" s="42"/>
      <c r="U126" s="42"/>
      <c r="V126" s="138"/>
      <c r="W126" s="139"/>
      <c r="X126" s="139"/>
      <c r="Y126" s="139"/>
      <c r="Z126" s="139"/>
      <c r="AA126" s="140"/>
      <c r="AB126" s="10"/>
      <c r="AC126" s="138"/>
      <c r="AD126" s="139"/>
      <c r="AE126" s="139"/>
      <c r="AF126" s="139"/>
      <c r="AG126" s="139"/>
      <c r="AH126" s="140"/>
      <c r="AI126" s="142"/>
      <c r="AJ126" s="142"/>
      <c r="AK126" s="142"/>
      <c r="AL126" s="142"/>
    </row>
    <row r="127" spans="1:38" s="36" customFormat="1" ht="15.75">
      <c r="A127" s="58"/>
      <c r="B127" s="147" t="s">
        <v>69</v>
      </c>
      <c r="C127" s="147"/>
      <c r="D127" s="147"/>
      <c r="E127" s="147"/>
      <c r="F127" s="147"/>
      <c r="G127" s="147"/>
      <c r="H127" s="147"/>
      <c r="I127" s="147"/>
      <c r="J127" s="147"/>
      <c r="K127" s="147"/>
      <c r="L127" s="147"/>
      <c r="M127" s="147"/>
      <c r="N127" s="147"/>
      <c r="O127" s="147"/>
      <c r="P127" s="147"/>
      <c r="Q127" s="147"/>
      <c r="R127" s="147"/>
      <c r="S127" s="147"/>
      <c r="T127" s="147"/>
      <c r="U127" s="147"/>
      <c r="V127" s="50">
        <v>1</v>
      </c>
      <c r="W127" s="50">
        <v>2</v>
      </c>
      <c r="X127" s="50">
        <v>3</v>
      </c>
      <c r="Y127" s="50">
        <v>4</v>
      </c>
      <c r="Z127" s="50">
        <v>5</v>
      </c>
      <c r="AA127" s="50" t="s">
        <v>40</v>
      </c>
      <c r="AB127" s="56" t="s">
        <v>12</v>
      </c>
      <c r="AC127" s="50">
        <v>1</v>
      </c>
      <c r="AD127" s="50">
        <v>2</v>
      </c>
      <c r="AE127" s="50">
        <v>3</v>
      </c>
      <c r="AF127" s="50">
        <v>4</v>
      </c>
      <c r="AG127" s="50">
        <v>5</v>
      </c>
      <c r="AH127" s="50" t="s">
        <v>40</v>
      </c>
      <c r="AI127" s="57" t="s">
        <v>16</v>
      </c>
      <c r="AJ127" s="57" t="s">
        <v>17</v>
      </c>
      <c r="AK127" s="57" t="s">
        <v>18</v>
      </c>
      <c r="AL127" s="57" t="s">
        <v>19</v>
      </c>
    </row>
    <row r="128" spans="1:38" s="39" customFormat="1" ht="15.75">
      <c r="A128" s="59" t="s">
        <v>70</v>
      </c>
      <c r="B128" s="132" t="s">
        <v>45</v>
      </c>
      <c r="C128" s="133"/>
      <c r="D128" s="133"/>
      <c r="E128" s="133"/>
      <c r="F128" s="133"/>
      <c r="G128" s="133"/>
      <c r="H128" s="133"/>
      <c r="I128" s="133"/>
      <c r="J128" s="133"/>
      <c r="K128" s="133"/>
      <c r="L128" s="133"/>
      <c r="M128" s="133"/>
      <c r="N128" s="133"/>
      <c r="O128" s="133"/>
      <c r="P128" s="133"/>
      <c r="Q128" s="133"/>
      <c r="R128" s="133"/>
      <c r="S128" s="133"/>
      <c r="T128" s="133"/>
      <c r="U128" s="133"/>
      <c r="V128" s="109">
        <v>26</v>
      </c>
      <c r="W128" s="109">
        <v>48</v>
      </c>
      <c r="X128" s="109">
        <v>68</v>
      </c>
      <c r="Y128" s="109">
        <v>114</v>
      </c>
      <c r="Z128" s="109">
        <v>53</v>
      </c>
      <c r="AA128" s="109">
        <v>7</v>
      </c>
      <c r="AB128" s="109">
        <v>316</v>
      </c>
      <c r="AC128" s="38">
        <f>V128/$AB128</f>
        <v>8.2278481012658222E-2</v>
      </c>
      <c r="AD128" s="38">
        <f t="shared" ref="AD128" si="27">W128/$AB128</f>
        <v>0.15189873417721519</v>
      </c>
      <c r="AE128" s="38">
        <f t="shared" ref="AE128" si="28">X128/$AB128</f>
        <v>0.21518987341772153</v>
      </c>
      <c r="AF128" s="38">
        <f t="shared" ref="AF128" si="29">Y128/$AB128</f>
        <v>0.36075949367088606</v>
      </c>
      <c r="AG128" s="38">
        <f t="shared" ref="AG128" si="30">Z128/$AB128</f>
        <v>0.16772151898734178</v>
      </c>
      <c r="AH128" s="38">
        <f t="shared" ref="AH128" si="31">AA128/$AB128</f>
        <v>2.2151898734177215E-2</v>
      </c>
      <c r="AI128" s="116">
        <v>3.3883495145631057</v>
      </c>
      <c r="AJ128" s="116">
        <v>1.1834876620709291</v>
      </c>
      <c r="AK128" s="109">
        <v>4</v>
      </c>
      <c r="AL128" s="109">
        <v>4</v>
      </c>
    </row>
    <row r="129" spans="1:38" s="39" customFormat="1" ht="15.75">
      <c r="A129" s="37" t="s">
        <v>71</v>
      </c>
      <c r="B129" s="132" t="s">
        <v>46</v>
      </c>
      <c r="C129" s="133"/>
      <c r="D129" s="133"/>
      <c r="E129" s="133"/>
      <c r="F129" s="133"/>
      <c r="G129" s="133"/>
      <c r="H129" s="133"/>
      <c r="I129" s="133"/>
      <c r="J129" s="133"/>
      <c r="K129" s="133"/>
      <c r="L129" s="133"/>
      <c r="M129" s="133"/>
      <c r="N129" s="133"/>
      <c r="O129" s="133"/>
      <c r="P129" s="133"/>
      <c r="Q129" s="133"/>
      <c r="R129" s="133"/>
      <c r="S129" s="133"/>
      <c r="T129" s="133"/>
      <c r="U129" s="133"/>
      <c r="V129" s="109">
        <v>8</v>
      </c>
      <c r="W129" s="109">
        <v>36</v>
      </c>
      <c r="X129" s="109">
        <v>88</v>
      </c>
      <c r="Y129" s="109">
        <v>137</v>
      </c>
      <c r="Z129" s="109">
        <v>44</v>
      </c>
      <c r="AA129" s="109">
        <v>3</v>
      </c>
      <c r="AB129" s="109">
        <v>316</v>
      </c>
      <c r="AC129" s="38">
        <f t="shared" ref="AC129:AC138" si="32">V129/$AB129</f>
        <v>2.5316455696202531E-2</v>
      </c>
      <c r="AD129" s="38">
        <f t="shared" ref="AD129:AD138" si="33">W129/$AB129</f>
        <v>0.11392405063291139</v>
      </c>
      <c r="AE129" s="38">
        <f t="shared" ref="AE129:AE138" si="34">X129/$AB129</f>
        <v>0.27848101265822783</v>
      </c>
      <c r="AF129" s="38">
        <f t="shared" ref="AF129:AF138" si="35">Y129/$AB129</f>
        <v>0.43354430379746833</v>
      </c>
      <c r="AG129" s="38">
        <f t="shared" ref="AG129:AG138" si="36">Z129/$AB129</f>
        <v>0.13924050632911392</v>
      </c>
      <c r="AH129" s="38">
        <f t="shared" ref="AH129:AH138" si="37">AA129/$AB129</f>
        <v>9.4936708860759497E-3</v>
      </c>
      <c r="AI129" s="116">
        <v>3.5527156549520771</v>
      </c>
      <c r="AJ129" s="116">
        <v>0.95638909528552263</v>
      </c>
      <c r="AK129" s="109">
        <v>4</v>
      </c>
      <c r="AL129" s="109">
        <v>4</v>
      </c>
    </row>
    <row r="130" spans="1:38" s="39" customFormat="1" ht="15.75">
      <c r="A130" s="59" t="s">
        <v>72</v>
      </c>
      <c r="B130" s="132" t="s">
        <v>47</v>
      </c>
      <c r="C130" s="133"/>
      <c r="D130" s="133"/>
      <c r="E130" s="133"/>
      <c r="F130" s="133"/>
      <c r="G130" s="133"/>
      <c r="H130" s="133"/>
      <c r="I130" s="133"/>
      <c r="J130" s="133"/>
      <c r="K130" s="133"/>
      <c r="L130" s="133"/>
      <c r="M130" s="133"/>
      <c r="N130" s="133"/>
      <c r="O130" s="133"/>
      <c r="P130" s="133"/>
      <c r="Q130" s="133"/>
      <c r="R130" s="133"/>
      <c r="S130" s="133"/>
      <c r="T130" s="133"/>
      <c r="U130" s="133"/>
      <c r="V130" s="109">
        <v>3</v>
      </c>
      <c r="W130" s="109">
        <v>44</v>
      </c>
      <c r="X130" s="109">
        <v>93</v>
      </c>
      <c r="Y130" s="109">
        <v>133</v>
      </c>
      <c r="Z130" s="109">
        <v>39</v>
      </c>
      <c r="AA130" s="109">
        <v>4</v>
      </c>
      <c r="AB130" s="109">
        <v>316</v>
      </c>
      <c r="AC130" s="38">
        <f t="shared" si="32"/>
        <v>9.4936708860759497E-3</v>
      </c>
      <c r="AD130" s="38">
        <f t="shared" si="33"/>
        <v>0.13924050632911392</v>
      </c>
      <c r="AE130" s="38">
        <f t="shared" si="34"/>
        <v>0.29430379746835444</v>
      </c>
      <c r="AF130" s="38">
        <f t="shared" si="35"/>
        <v>0.42088607594936711</v>
      </c>
      <c r="AG130" s="38">
        <f t="shared" si="36"/>
        <v>0.12341772151898735</v>
      </c>
      <c r="AH130" s="38">
        <f t="shared" si="37"/>
        <v>1.2658227848101266E-2</v>
      </c>
      <c r="AI130" s="116">
        <v>3.5160256410256401</v>
      </c>
      <c r="AJ130" s="116">
        <v>0.91770697008451996</v>
      </c>
      <c r="AK130" s="109">
        <v>4</v>
      </c>
      <c r="AL130" s="109">
        <v>4</v>
      </c>
    </row>
    <row r="131" spans="1:38" s="39" customFormat="1" ht="15.75">
      <c r="A131" s="37" t="s">
        <v>73</v>
      </c>
      <c r="B131" s="132" t="s">
        <v>48</v>
      </c>
      <c r="C131" s="133"/>
      <c r="D131" s="133"/>
      <c r="E131" s="133"/>
      <c r="F131" s="133"/>
      <c r="G131" s="133"/>
      <c r="H131" s="133"/>
      <c r="I131" s="133"/>
      <c r="J131" s="133"/>
      <c r="K131" s="133"/>
      <c r="L131" s="133"/>
      <c r="M131" s="133"/>
      <c r="N131" s="133"/>
      <c r="O131" s="133"/>
      <c r="P131" s="133"/>
      <c r="Q131" s="133"/>
      <c r="R131" s="133"/>
      <c r="S131" s="133"/>
      <c r="T131" s="133"/>
      <c r="U131" s="133"/>
      <c r="V131" s="109">
        <v>13</v>
      </c>
      <c r="W131" s="109">
        <v>46</v>
      </c>
      <c r="X131" s="109">
        <v>81</v>
      </c>
      <c r="Y131" s="109">
        <v>109</v>
      </c>
      <c r="Z131" s="109">
        <v>64</v>
      </c>
      <c r="AA131" s="109">
        <v>3</v>
      </c>
      <c r="AB131" s="109">
        <v>316</v>
      </c>
      <c r="AC131" s="38">
        <f t="shared" si="32"/>
        <v>4.1139240506329111E-2</v>
      </c>
      <c r="AD131" s="38">
        <f t="shared" si="33"/>
        <v>0.14556962025316456</v>
      </c>
      <c r="AE131" s="38">
        <f t="shared" si="34"/>
        <v>0.25632911392405061</v>
      </c>
      <c r="AF131" s="38">
        <f t="shared" si="35"/>
        <v>0.3449367088607595</v>
      </c>
      <c r="AG131" s="38">
        <f t="shared" si="36"/>
        <v>0.20253164556962025</v>
      </c>
      <c r="AH131" s="38">
        <f t="shared" si="37"/>
        <v>9.4936708860759497E-3</v>
      </c>
      <c r="AI131" s="116">
        <v>3.5271565495207682</v>
      </c>
      <c r="AJ131" s="116">
        <v>1.0978112976670864</v>
      </c>
      <c r="AK131" s="109">
        <v>4</v>
      </c>
      <c r="AL131" s="109">
        <v>4</v>
      </c>
    </row>
    <row r="132" spans="1:38" s="39" customFormat="1" ht="15.75">
      <c r="A132" s="59" t="s">
        <v>74</v>
      </c>
      <c r="B132" s="132" t="s">
        <v>49</v>
      </c>
      <c r="C132" s="133"/>
      <c r="D132" s="133"/>
      <c r="E132" s="133"/>
      <c r="F132" s="133"/>
      <c r="G132" s="133"/>
      <c r="H132" s="133"/>
      <c r="I132" s="133"/>
      <c r="J132" s="133"/>
      <c r="K132" s="133"/>
      <c r="L132" s="133"/>
      <c r="M132" s="133"/>
      <c r="N132" s="133"/>
      <c r="O132" s="133"/>
      <c r="P132" s="133"/>
      <c r="Q132" s="133"/>
      <c r="R132" s="133"/>
      <c r="S132" s="133"/>
      <c r="T132" s="133"/>
      <c r="U132" s="133"/>
      <c r="V132" s="109">
        <v>11</v>
      </c>
      <c r="W132" s="109">
        <v>26</v>
      </c>
      <c r="X132" s="109">
        <v>72</v>
      </c>
      <c r="Y132" s="109">
        <v>150</v>
      </c>
      <c r="Z132" s="109">
        <v>56</v>
      </c>
      <c r="AA132" s="109">
        <v>1</v>
      </c>
      <c r="AB132" s="109">
        <v>316</v>
      </c>
      <c r="AC132" s="38">
        <f t="shared" si="32"/>
        <v>3.4810126582278479E-2</v>
      </c>
      <c r="AD132" s="38">
        <f t="shared" si="33"/>
        <v>8.2278481012658222E-2</v>
      </c>
      <c r="AE132" s="38">
        <f t="shared" si="34"/>
        <v>0.22784810126582278</v>
      </c>
      <c r="AF132" s="38">
        <f t="shared" si="35"/>
        <v>0.47468354430379744</v>
      </c>
      <c r="AG132" s="38">
        <f t="shared" si="36"/>
        <v>0.17721518987341772</v>
      </c>
      <c r="AH132" s="38">
        <f t="shared" si="37"/>
        <v>3.1645569620253164E-3</v>
      </c>
      <c r="AI132" s="116">
        <v>3.6793650793650809</v>
      </c>
      <c r="AJ132" s="116">
        <v>0.97519534710677536</v>
      </c>
      <c r="AK132" s="109">
        <v>4</v>
      </c>
      <c r="AL132" s="109">
        <v>4</v>
      </c>
    </row>
    <row r="133" spans="1:38" s="39" customFormat="1" ht="15.75">
      <c r="A133" s="37" t="s">
        <v>75</v>
      </c>
      <c r="B133" s="132" t="s">
        <v>50</v>
      </c>
      <c r="C133" s="133"/>
      <c r="D133" s="133"/>
      <c r="E133" s="133"/>
      <c r="F133" s="133"/>
      <c r="G133" s="133"/>
      <c r="H133" s="133"/>
      <c r="I133" s="133"/>
      <c r="J133" s="133"/>
      <c r="K133" s="133"/>
      <c r="L133" s="133"/>
      <c r="M133" s="133"/>
      <c r="N133" s="133"/>
      <c r="O133" s="133"/>
      <c r="P133" s="133"/>
      <c r="Q133" s="133"/>
      <c r="R133" s="133"/>
      <c r="S133" s="133"/>
      <c r="T133" s="133"/>
      <c r="U133" s="133"/>
      <c r="V133" s="109">
        <v>7</v>
      </c>
      <c r="W133" s="109">
        <v>21</v>
      </c>
      <c r="X133" s="109">
        <v>71</v>
      </c>
      <c r="Y133" s="109">
        <v>147</v>
      </c>
      <c r="Z133" s="109">
        <v>69</v>
      </c>
      <c r="AA133" s="109">
        <v>1</v>
      </c>
      <c r="AB133" s="109">
        <v>316</v>
      </c>
      <c r="AC133" s="38">
        <f t="shared" si="32"/>
        <v>2.2151898734177215E-2</v>
      </c>
      <c r="AD133" s="38">
        <f t="shared" si="33"/>
        <v>6.6455696202531639E-2</v>
      </c>
      <c r="AE133" s="38">
        <f t="shared" si="34"/>
        <v>0.22468354430379747</v>
      </c>
      <c r="AF133" s="38">
        <f t="shared" si="35"/>
        <v>0.4651898734177215</v>
      </c>
      <c r="AG133" s="38">
        <f t="shared" si="36"/>
        <v>0.21835443037974683</v>
      </c>
      <c r="AH133" s="38">
        <f t="shared" si="37"/>
        <v>3.1645569620253164E-3</v>
      </c>
      <c r="AI133" s="116">
        <v>3.7936507936507948</v>
      </c>
      <c r="AJ133" s="116">
        <v>0.93343298571084521</v>
      </c>
      <c r="AK133" s="109">
        <v>4</v>
      </c>
      <c r="AL133" s="109">
        <v>4</v>
      </c>
    </row>
    <row r="134" spans="1:38" s="39" customFormat="1" ht="15.75">
      <c r="A134" s="59" t="s">
        <v>76</v>
      </c>
      <c r="B134" s="132" t="s">
        <v>51</v>
      </c>
      <c r="C134" s="133"/>
      <c r="D134" s="133"/>
      <c r="E134" s="133"/>
      <c r="F134" s="133"/>
      <c r="G134" s="133"/>
      <c r="H134" s="133"/>
      <c r="I134" s="133"/>
      <c r="J134" s="133"/>
      <c r="K134" s="133"/>
      <c r="L134" s="133"/>
      <c r="M134" s="133"/>
      <c r="N134" s="133"/>
      <c r="O134" s="133"/>
      <c r="P134" s="133"/>
      <c r="Q134" s="133"/>
      <c r="R134" s="133"/>
      <c r="S134" s="133"/>
      <c r="T134" s="133"/>
      <c r="U134" s="133"/>
      <c r="V134" s="109">
        <v>7</v>
      </c>
      <c r="W134" s="109">
        <v>46</v>
      </c>
      <c r="X134" s="109">
        <v>81</v>
      </c>
      <c r="Y134" s="109">
        <v>133</v>
      </c>
      <c r="Z134" s="109">
        <v>48</v>
      </c>
      <c r="AA134" s="109">
        <v>1</v>
      </c>
      <c r="AB134" s="109">
        <v>316</v>
      </c>
      <c r="AC134" s="38">
        <f t="shared" si="32"/>
        <v>2.2151898734177215E-2</v>
      </c>
      <c r="AD134" s="38">
        <f t="shared" si="33"/>
        <v>0.14556962025316456</v>
      </c>
      <c r="AE134" s="38">
        <f t="shared" si="34"/>
        <v>0.25632911392405061</v>
      </c>
      <c r="AF134" s="38">
        <f t="shared" si="35"/>
        <v>0.42088607594936711</v>
      </c>
      <c r="AG134" s="38">
        <f t="shared" si="36"/>
        <v>0.15189873417721519</v>
      </c>
      <c r="AH134" s="38">
        <f t="shared" si="37"/>
        <v>3.1645569620253164E-3</v>
      </c>
      <c r="AI134" s="116">
        <v>3.5365079365079359</v>
      </c>
      <c r="AJ134" s="116">
        <v>0.99093046207556601</v>
      </c>
      <c r="AK134" s="109">
        <v>4</v>
      </c>
      <c r="AL134" s="109">
        <v>4</v>
      </c>
    </row>
    <row r="135" spans="1:38" s="39" customFormat="1" ht="15.75">
      <c r="A135" s="37" t="s">
        <v>77</v>
      </c>
      <c r="B135" s="132" t="s">
        <v>52</v>
      </c>
      <c r="C135" s="133"/>
      <c r="D135" s="133"/>
      <c r="E135" s="133"/>
      <c r="F135" s="133"/>
      <c r="G135" s="133"/>
      <c r="H135" s="133"/>
      <c r="I135" s="133"/>
      <c r="J135" s="133"/>
      <c r="K135" s="133"/>
      <c r="L135" s="133"/>
      <c r="M135" s="133"/>
      <c r="N135" s="133"/>
      <c r="O135" s="133"/>
      <c r="P135" s="133"/>
      <c r="Q135" s="133"/>
      <c r="R135" s="133"/>
      <c r="S135" s="133"/>
      <c r="T135" s="133"/>
      <c r="U135" s="133"/>
      <c r="V135" s="109">
        <v>9</v>
      </c>
      <c r="W135" s="109">
        <v>20</v>
      </c>
      <c r="X135" s="109">
        <v>32</v>
      </c>
      <c r="Y135" s="109">
        <v>123</v>
      </c>
      <c r="Z135" s="109">
        <v>131</v>
      </c>
      <c r="AA135" s="109">
        <v>1</v>
      </c>
      <c r="AB135" s="109">
        <v>316</v>
      </c>
      <c r="AC135" s="38">
        <f t="shared" si="32"/>
        <v>2.8481012658227847E-2</v>
      </c>
      <c r="AD135" s="38">
        <f t="shared" si="33"/>
        <v>6.3291139240506333E-2</v>
      </c>
      <c r="AE135" s="38">
        <f t="shared" si="34"/>
        <v>0.10126582278481013</v>
      </c>
      <c r="AF135" s="38">
        <f t="shared" si="35"/>
        <v>0.38924050632911394</v>
      </c>
      <c r="AG135" s="38">
        <f t="shared" si="36"/>
        <v>0.41455696202531644</v>
      </c>
      <c r="AH135" s="38">
        <f t="shared" si="37"/>
        <v>3.1645569620253164E-3</v>
      </c>
      <c r="AI135" s="116">
        <v>4.1015873015872995</v>
      </c>
      <c r="AJ135" s="116">
        <v>1.0106900057566244</v>
      </c>
      <c r="AK135" s="109">
        <v>4</v>
      </c>
      <c r="AL135" s="109">
        <v>5</v>
      </c>
    </row>
    <row r="136" spans="1:38" s="39" customFormat="1" ht="15.75">
      <c r="A136" s="59" t="s">
        <v>78</v>
      </c>
      <c r="B136" s="132" t="s">
        <v>53</v>
      </c>
      <c r="C136" s="133"/>
      <c r="D136" s="133"/>
      <c r="E136" s="133"/>
      <c r="F136" s="133"/>
      <c r="G136" s="133"/>
      <c r="H136" s="133"/>
      <c r="I136" s="133"/>
      <c r="J136" s="133"/>
      <c r="K136" s="133"/>
      <c r="L136" s="133"/>
      <c r="M136" s="133"/>
      <c r="N136" s="133"/>
      <c r="O136" s="133"/>
      <c r="P136" s="133"/>
      <c r="Q136" s="133"/>
      <c r="R136" s="133"/>
      <c r="S136" s="133"/>
      <c r="T136" s="133"/>
      <c r="U136" s="133"/>
      <c r="V136" s="109">
        <v>6</v>
      </c>
      <c r="W136" s="109">
        <v>14</v>
      </c>
      <c r="X136" s="109">
        <v>54</v>
      </c>
      <c r="Y136" s="109">
        <v>127</v>
      </c>
      <c r="Z136" s="109">
        <v>111</v>
      </c>
      <c r="AA136" s="109">
        <v>4</v>
      </c>
      <c r="AB136" s="109">
        <v>316</v>
      </c>
      <c r="AC136" s="38">
        <f t="shared" si="32"/>
        <v>1.8987341772151899E-2</v>
      </c>
      <c r="AD136" s="38">
        <f t="shared" si="33"/>
        <v>4.4303797468354431E-2</v>
      </c>
      <c r="AE136" s="38">
        <f t="shared" si="34"/>
        <v>0.17088607594936708</v>
      </c>
      <c r="AF136" s="38">
        <f t="shared" si="35"/>
        <v>0.40189873417721517</v>
      </c>
      <c r="AG136" s="38">
        <f t="shared" si="36"/>
        <v>0.35126582278481011</v>
      </c>
      <c r="AH136" s="38">
        <f t="shared" si="37"/>
        <v>1.2658227848101266E-2</v>
      </c>
      <c r="AI136" s="116">
        <v>4.0352564102564132</v>
      </c>
      <c r="AJ136" s="116">
        <v>0.93967939303525805</v>
      </c>
      <c r="AK136" s="109">
        <v>4</v>
      </c>
      <c r="AL136" s="109">
        <v>4</v>
      </c>
    </row>
    <row r="137" spans="1:38" s="10" customFormat="1" ht="15.75">
      <c r="A137" s="37" t="s">
        <v>79</v>
      </c>
      <c r="B137" s="132" t="s">
        <v>54</v>
      </c>
      <c r="C137" s="133"/>
      <c r="D137" s="133"/>
      <c r="E137" s="133"/>
      <c r="F137" s="133"/>
      <c r="G137" s="133"/>
      <c r="H137" s="133"/>
      <c r="I137" s="133"/>
      <c r="J137" s="133"/>
      <c r="K137" s="133"/>
      <c r="L137" s="133"/>
      <c r="M137" s="133"/>
      <c r="N137" s="133"/>
      <c r="O137" s="133"/>
      <c r="P137" s="133"/>
      <c r="Q137" s="133"/>
      <c r="R137" s="133"/>
      <c r="S137" s="133"/>
      <c r="T137" s="133"/>
      <c r="U137" s="133"/>
      <c r="V137" s="109">
        <v>5</v>
      </c>
      <c r="W137" s="109">
        <v>14</v>
      </c>
      <c r="X137" s="109">
        <v>38</v>
      </c>
      <c r="Y137" s="109">
        <v>117</v>
      </c>
      <c r="Z137" s="109">
        <v>141</v>
      </c>
      <c r="AA137" s="109">
        <v>1</v>
      </c>
      <c r="AB137" s="109">
        <v>316</v>
      </c>
      <c r="AC137" s="38">
        <f t="shared" si="32"/>
        <v>1.5822784810126583E-2</v>
      </c>
      <c r="AD137" s="38">
        <f t="shared" si="33"/>
        <v>4.4303797468354431E-2</v>
      </c>
      <c r="AE137" s="38">
        <f t="shared" si="34"/>
        <v>0.12025316455696203</v>
      </c>
      <c r="AF137" s="38">
        <f t="shared" si="35"/>
        <v>0.370253164556962</v>
      </c>
      <c r="AG137" s="38">
        <f t="shared" si="36"/>
        <v>0.44620253164556961</v>
      </c>
      <c r="AH137" s="38">
        <f t="shared" si="37"/>
        <v>3.1645569620253164E-3</v>
      </c>
      <c r="AI137" s="116">
        <v>4.1904761904761907</v>
      </c>
      <c r="AJ137" s="116">
        <v>0.92483675366418949</v>
      </c>
      <c r="AK137" s="109">
        <v>4</v>
      </c>
      <c r="AL137" s="109">
        <v>5</v>
      </c>
    </row>
    <row r="138" spans="1:38" s="10" customFormat="1" ht="15.75">
      <c r="A138" s="59" t="s">
        <v>80</v>
      </c>
      <c r="B138" s="149" t="s">
        <v>55</v>
      </c>
      <c r="C138" s="149"/>
      <c r="D138" s="149"/>
      <c r="E138" s="149"/>
      <c r="F138" s="149"/>
      <c r="G138" s="149"/>
      <c r="H138" s="149"/>
      <c r="I138" s="149"/>
      <c r="J138" s="149"/>
      <c r="K138" s="149"/>
      <c r="L138" s="149"/>
      <c r="M138" s="149"/>
      <c r="N138" s="149"/>
      <c r="O138" s="149"/>
      <c r="P138" s="149"/>
      <c r="Q138" s="149"/>
      <c r="R138" s="149"/>
      <c r="S138" s="149"/>
      <c r="T138" s="149"/>
      <c r="U138" s="132"/>
      <c r="V138" s="109">
        <v>3</v>
      </c>
      <c r="W138" s="109">
        <v>19</v>
      </c>
      <c r="X138" s="109">
        <v>39</v>
      </c>
      <c r="Y138" s="109">
        <v>115</v>
      </c>
      <c r="Z138" s="109">
        <v>92</v>
      </c>
      <c r="AA138" s="109">
        <v>48</v>
      </c>
      <c r="AB138" s="109">
        <v>316</v>
      </c>
      <c r="AC138" s="38">
        <f t="shared" si="32"/>
        <v>9.4936708860759497E-3</v>
      </c>
      <c r="AD138" s="38">
        <f t="shared" si="33"/>
        <v>6.0126582278481014E-2</v>
      </c>
      <c r="AE138" s="38">
        <f t="shared" si="34"/>
        <v>0.12341772151898735</v>
      </c>
      <c r="AF138" s="38">
        <f t="shared" si="35"/>
        <v>0.36392405063291139</v>
      </c>
      <c r="AG138" s="38">
        <f t="shared" si="36"/>
        <v>0.29113924050632911</v>
      </c>
      <c r="AH138" s="38">
        <f t="shared" si="37"/>
        <v>0.15189873417721519</v>
      </c>
      <c r="AI138" s="116">
        <v>4.0223880597014903</v>
      </c>
      <c r="AJ138" s="116">
        <v>0.93589603691693246</v>
      </c>
      <c r="AK138" s="109">
        <v>4</v>
      </c>
      <c r="AL138" s="109">
        <v>4</v>
      </c>
    </row>
    <row r="139" spans="1:38" s="10" customFormat="1" ht="15.75">
      <c r="A139" s="47"/>
      <c r="B139" s="60"/>
      <c r="C139" s="60"/>
      <c r="D139" s="60"/>
      <c r="E139" s="60"/>
      <c r="F139" s="60"/>
      <c r="G139" s="60"/>
      <c r="H139" s="60"/>
      <c r="I139" s="60"/>
      <c r="J139" s="60"/>
      <c r="K139" s="60"/>
      <c r="L139" s="60"/>
      <c r="M139" s="60"/>
      <c r="N139" s="60"/>
      <c r="O139" s="60"/>
      <c r="P139" s="60"/>
      <c r="Q139" s="60"/>
      <c r="R139" s="60"/>
      <c r="S139" s="60"/>
      <c r="T139" s="60"/>
      <c r="U139" s="60"/>
      <c r="V139" s="61"/>
      <c r="W139" s="61"/>
      <c r="X139" s="61"/>
      <c r="Y139" s="61"/>
      <c r="Z139" s="61"/>
      <c r="AA139" s="61"/>
      <c r="AB139" s="62"/>
      <c r="AC139" s="63"/>
      <c r="AD139" s="63"/>
      <c r="AE139" s="63"/>
      <c r="AF139" s="63"/>
      <c r="AG139" s="63"/>
      <c r="AH139" s="63"/>
      <c r="AI139" s="64"/>
      <c r="AJ139" s="64"/>
      <c r="AK139" s="61"/>
      <c r="AL139" s="61"/>
    </row>
    <row r="140" spans="1:38" s="10" customFormat="1" ht="15.75">
      <c r="A140" s="47"/>
      <c r="B140" s="60"/>
      <c r="C140" s="60"/>
      <c r="D140" s="60"/>
      <c r="E140" s="60"/>
      <c r="F140" s="60"/>
      <c r="G140" s="60"/>
      <c r="H140" s="60"/>
      <c r="I140" s="60"/>
      <c r="J140" s="60"/>
      <c r="K140" s="60"/>
      <c r="L140" s="60"/>
      <c r="M140" s="60"/>
      <c r="N140" s="60"/>
      <c r="O140" s="60"/>
      <c r="P140" s="60"/>
      <c r="Q140" s="60"/>
      <c r="R140" s="60"/>
      <c r="S140" s="60"/>
      <c r="T140" s="60"/>
      <c r="U140" s="60"/>
      <c r="V140" s="61"/>
      <c r="W140" s="61"/>
      <c r="X140" s="61"/>
      <c r="Y140" s="61"/>
      <c r="Z140" s="61"/>
      <c r="AA140" s="61"/>
      <c r="AB140" s="62"/>
      <c r="AC140" s="63"/>
      <c r="AD140" s="63"/>
      <c r="AE140" s="63"/>
      <c r="AF140" s="63"/>
      <c r="AG140" s="63"/>
      <c r="AH140" s="63"/>
      <c r="AI140" s="64"/>
      <c r="AJ140" s="64"/>
      <c r="AK140" s="61"/>
      <c r="AL140" s="61"/>
    </row>
    <row r="141" spans="1:38" s="36" customFormat="1" ht="15.75">
      <c r="A141" s="134" t="s">
        <v>81</v>
      </c>
      <c r="B141" s="134"/>
      <c r="C141" s="134"/>
      <c r="D141" s="134"/>
      <c r="E141" s="134"/>
      <c r="F141" s="134"/>
      <c r="G141" s="134"/>
      <c r="H141" s="134"/>
      <c r="I141" s="134"/>
      <c r="J141" s="134"/>
      <c r="K141" s="134"/>
      <c r="L141" s="134"/>
      <c r="M141" s="134"/>
      <c r="N141" s="134"/>
      <c r="O141" s="134"/>
      <c r="P141" s="134"/>
      <c r="Q141" s="134"/>
      <c r="R141" s="134"/>
      <c r="S141" s="134"/>
      <c r="T141" s="134"/>
      <c r="U141" s="134"/>
    </row>
    <row r="142" spans="1:38" s="10" customFormat="1" ht="15.75">
      <c r="A142" s="47"/>
      <c r="B142" s="60"/>
      <c r="C142" s="60"/>
      <c r="D142" s="60"/>
      <c r="E142" s="60"/>
      <c r="F142" s="60"/>
      <c r="G142" s="60"/>
      <c r="H142" s="60"/>
      <c r="I142" s="60"/>
      <c r="J142" s="60"/>
      <c r="K142" s="60"/>
      <c r="L142" s="60"/>
      <c r="M142" s="60"/>
      <c r="N142" s="60"/>
      <c r="O142" s="60"/>
      <c r="P142" s="60"/>
      <c r="Q142" s="60"/>
      <c r="R142" s="60"/>
      <c r="S142" s="60"/>
      <c r="T142" s="60"/>
      <c r="U142" s="60"/>
      <c r="V142" s="61"/>
      <c r="W142" s="61"/>
      <c r="X142" s="61"/>
      <c r="Y142" s="61"/>
      <c r="Z142" s="61"/>
      <c r="AA142" s="61"/>
      <c r="AB142" s="62"/>
      <c r="AC142" s="63"/>
      <c r="AD142" s="63"/>
      <c r="AE142" s="63"/>
      <c r="AF142" s="63"/>
      <c r="AG142" s="63"/>
      <c r="AH142" s="63"/>
      <c r="AI142" s="64"/>
      <c r="AJ142" s="64"/>
      <c r="AK142" s="61"/>
      <c r="AL142" s="61"/>
    </row>
    <row r="143" spans="1:38" s="10" customFormat="1" ht="15.75">
      <c r="A143" s="47"/>
      <c r="B143" s="60"/>
      <c r="C143" s="60"/>
      <c r="D143" s="60"/>
      <c r="E143" s="60"/>
      <c r="F143" s="60"/>
      <c r="G143" s="60"/>
      <c r="H143" s="60"/>
      <c r="I143" s="60"/>
      <c r="J143" s="60"/>
      <c r="K143" s="60"/>
      <c r="L143" s="60"/>
      <c r="M143" s="60"/>
      <c r="N143" s="60"/>
      <c r="O143" s="60"/>
      <c r="P143" s="60"/>
      <c r="Q143" s="60"/>
      <c r="R143" s="60"/>
      <c r="S143" s="60"/>
      <c r="T143" s="60"/>
      <c r="U143" s="60"/>
      <c r="V143" s="61"/>
      <c r="W143" s="61"/>
      <c r="X143" s="61"/>
      <c r="Y143" s="61"/>
      <c r="Z143" s="61"/>
      <c r="AA143" s="61"/>
      <c r="AB143" s="62"/>
      <c r="AC143" s="63"/>
      <c r="AD143" s="63"/>
      <c r="AE143" s="63"/>
      <c r="AF143" s="63"/>
      <c r="AG143" s="63"/>
      <c r="AH143" s="63"/>
      <c r="AI143" s="64"/>
      <c r="AJ143" s="64"/>
      <c r="AK143" s="61"/>
      <c r="AL143" s="61"/>
    </row>
    <row r="144" spans="1:38" s="10" customFormat="1" ht="15.75">
      <c r="A144" s="47"/>
      <c r="B144" s="60"/>
      <c r="C144" s="60"/>
      <c r="D144" s="60"/>
      <c r="E144" s="60"/>
      <c r="F144" s="60"/>
      <c r="G144" s="60"/>
      <c r="H144" s="60"/>
      <c r="I144" s="60"/>
      <c r="J144" s="60"/>
      <c r="K144" s="60"/>
      <c r="L144" s="60"/>
      <c r="M144" s="60"/>
      <c r="N144" s="60"/>
      <c r="O144" s="60"/>
      <c r="P144" s="60"/>
      <c r="Q144" s="60"/>
      <c r="R144" s="60"/>
      <c r="S144" s="60"/>
      <c r="T144" s="60"/>
      <c r="U144" s="60"/>
      <c r="V144" s="61"/>
      <c r="W144" s="61"/>
      <c r="X144" s="61"/>
      <c r="Y144" s="61"/>
      <c r="Z144" s="61"/>
      <c r="AA144" s="61"/>
      <c r="AB144" s="62"/>
      <c r="AC144" s="63"/>
      <c r="AD144" s="63"/>
      <c r="AE144" s="63"/>
      <c r="AF144" s="63"/>
      <c r="AG144" s="63"/>
      <c r="AH144" s="63"/>
      <c r="AI144" s="64"/>
      <c r="AJ144" s="64"/>
      <c r="AK144" s="61"/>
      <c r="AL144" s="61"/>
    </row>
    <row r="145" spans="1:38" s="10" customFormat="1" ht="15.75">
      <c r="A145" s="47"/>
      <c r="B145" s="60"/>
      <c r="C145" s="60"/>
      <c r="D145" s="60"/>
      <c r="E145" s="60"/>
      <c r="F145" s="60"/>
      <c r="G145" s="60"/>
      <c r="H145" s="60"/>
      <c r="I145" s="60"/>
      <c r="J145" s="60"/>
      <c r="K145" s="60"/>
      <c r="L145" s="60"/>
      <c r="M145" s="60"/>
      <c r="N145" s="60"/>
      <c r="O145" s="60"/>
      <c r="P145" s="60"/>
      <c r="Q145" s="60"/>
      <c r="R145" s="60"/>
      <c r="S145" s="60"/>
      <c r="T145" s="60"/>
      <c r="U145" s="60"/>
      <c r="V145" s="61"/>
      <c r="W145" s="61"/>
      <c r="X145" s="61"/>
      <c r="Y145" s="61"/>
      <c r="Z145" s="61"/>
      <c r="AA145" s="61"/>
      <c r="AB145" s="62"/>
      <c r="AC145" s="63"/>
      <c r="AD145" s="63"/>
      <c r="AE145" s="63"/>
      <c r="AF145" s="63"/>
      <c r="AG145" s="63"/>
      <c r="AH145" s="63"/>
      <c r="AI145" s="64"/>
      <c r="AJ145" s="64"/>
      <c r="AK145" s="61"/>
      <c r="AL145" s="61"/>
    </row>
    <row r="146" spans="1:38" s="10" customFormat="1" ht="15.75">
      <c r="A146" s="47"/>
      <c r="B146" s="60"/>
      <c r="C146" s="60"/>
      <c r="D146" s="60"/>
      <c r="E146" s="60"/>
      <c r="F146" s="60"/>
      <c r="G146" s="60"/>
      <c r="H146" s="60"/>
      <c r="I146" s="60"/>
      <c r="J146" s="60"/>
      <c r="K146" s="60"/>
      <c r="L146" s="60"/>
      <c r="M146" s="60"/>
      <c r="N146" s="60"/>
      <c r="O146" s="60"/>
      <c r="P146" s="60"/>
      <c r="Q146" s="60"/>
      <c r="R146" s="60"/>
      <c r="S146" s="60"/>
      <c r="T146" s="60"/>
      <c r="U146" s="60"/>
      <c r="V146" s="61"/>
      <c r="W146" s="61"/>
      <c r="X146" s="61"/>
      <c r="Y146" s="61"/>
      <c r="Z146" s="61"/>
      <c r="AA146" s="61"/>
      <c r="AB146" s="62"/>
      <c r="AC146" s="63"/>
      <c r="AD146" s="63"/>
      <c r="AE146" s="63"/>
      <c r="AF146" s="63"/>
      <c r="AG146" s="63"/>
      <c r="AH146" s="63"/>
      <c r="AI146" s="64"/>
      <c r="AJ146" s="64"/>
      <c r="AK146" s="61"/>
      <c r="AL146" s="61"/>
    </row>
    <row r="147" spans="1:38" s="10" customFormat="1" ht="15.75">
      <c r="A147" s="47"/>
      <c r="B147" s="60"/>
      <c r="C147" s="60"/>
      <c r="D147" s="60"/>
      <c r="E147" s="60"/>
      <c r="F147" s="60"/>
      <c r="G147" s="60"/>
      <c r="H147" s="60"/>
      <c r="I147" s="60"/>
      <c r="J147" s="60"/>
      <c r="K147" s="60"/>
      <c r="L147" s="60"/>
      <c r="M147" s="60"/>
      <c r="N147" s="60"/>
      <c r="O147" s="60"/>
      <c r="P147" s="60"/>
      <c r="Q147" s="60"/>
      <c r="R147" s="60"/>
      <c r="S147" s="60"/>
      <c r="T147" s="60"/>
      <c r="U147" s="60"/>
      <c r="V147" s="61"/>
      <c r="W147" s="61"/>
      <c r="X147" s="61"/>
      <c r="Y147" s="61"/>
      <c r="Z147" s="61"/>
      <c r="AA147" s="61"/>
      <c r="AB147" s="62"/>
      <c r="AC147" s="63"/>
      <c r="AD147" s="63"/>
      <c r="AE147" s="63"/>
      <c r="AF147" s="63"/>
      <c r="AG147" s="63"/>
      <c r="AH147" s="63"/>
      <c r="AI147" s="64"/>
      <c r="AJ147" s="64"/>
      <c r="AK147" s="61"/>
      <c r="AL147" s="61"/>
    </row>
    <row r="148" spans="1:38" s="10" customFormat="1" ht="15.75">
      <c r="A148" s="47"/>
      <c r="B148" s="60"/>
      <c r="C148" s="60"/>
      <c r="D148" s="60"/>
      <c r="E148" s="60"/>
      <c r="F148" s="60"/>
      <c r="G148" s="60"/>
      <c r="H148" s="60"/>
      <c r="I148" s="60"/>
      <c r="J148" s="60"/>
      <c r="K148" s="60"/>
      <c r="L148" s="60"/>
      <c r="M148" s="60"/>
      <c r="N148" s="60"/>
      <c r="O148" s="60"/>
      <c r="P148" s="60"/>
      <c r="Q148" s="60"/>
      <c r="R148" s="60"/>
      <c r="S148" s="60"/>
      <c r="T148" s="60"/>
      <c r="U148" s="60"/>
      <c r="V148" s="61"/>
      <c r="W148" s="61"/>
      <c r="X148" s="61"/>
      <c r="Y148" s="61"/>
      <c r="Z148" s="61"/>
      <c r="AA148" s="61"/>
      <c r="AB148" s="62"/>
      <c r="AC148" s="63"/>
      <c r="AD148" s="63"/>
      <c r="AE148" s="63"/>
      <c r="AF148" s="63"/>
      <c r="AG148" s="63"/>
      <c r="AH148" s="63"/>
      <c r="AI148" s="64"/>
      <c r="AJ148" s="64"/>
      <c r="AK148" s="61"/>
      <c r="AL148" s="61"/>
    </row>
    <row r="149" spans="1:38" s="10" customFormat="1" ht="15.75">
      <c r="A149" s="47"/>
      <c r="B149" s="60"/>
      <c r="C149" s="60"/>
      <c r="D149" s="60"/>
      <c r="E149" s="60"/>
      <c r="F149" s="60"/>
      <c r="G149" s="60"/>
      <c r="H149" s="60"/>
      <c r="I149" s="60"/>
      <c r="J149" s="60"/>
      <c r="K149" s="60"/>
      <c r="L149" s="60"/>
      <c r="M149" s="60"/>
      <c r="N149" s="60"/>
      <c r="O149" s="60"/>
      <c r="P149" s="60"/>
      <c r="Q149" s="60"/>
      <c r="R149" s="60"/>
      <c r="S149" s="60"/>
      <c r="T149" s="60"/>
      <c r="U149" s="60"/>
      <c r="V149" s="61"/>
      <c r="W149" s="61"/>
      <c r="X149" s="61"/>
      <c r="Y149" s="61"/>
      <c r="Z149" s="61"/>
      <c r="AA149" s="61"/>
      <c r="AB149" s="62"/>
      <c r="AC149" s="63"/>
      <c r="AD149" s="63"/>
      <c r="AE149" s="63"/>
      <c r="AF149" s="63"/>
      <c r="AG149" s="63"/>
      <c r="AH149" s="63"/>
      <c r="AI149" s="64"/>
      <c r="AJ149" s="64"/>
      <c r="AK149" s="61"/>
      <c r="AL149" s="61"/>
    </row>
    <row r="150" spans="1:38" s="10" customFormat="1" ht="15.75">
      <c r="A150" s="47"/>
      <c r="B150" s="60"/>
      <c r="C150" s="60"/>
      <c r="D150" s="60"/>
      <c r="E150" s="60"/>
      <c r="F150" s="60"/>
      <c r="G150" s="60"/>
      <c r="H150" s="60"/>
      <c r="I150" s="60"/>
      <c r="J150" s="60"/>
      <c r="K150" s="60"/>
      <c r="L150" s="60"/>
      <c r="M150" s="60"/>
      <c r="N150" s="60"/>
      <c r="O150" s="60"/>
      <c r="P150" s="60"/>
      <c r="Q150" s="60"/>
      <c r="R150" s="60"/>
      <c r="S150" s="60"/>
      <c r="T150" s="60"/>
      <c r="U150" s="60"/>
      <c r="V150" s="61"/>
      <c r="W150" s="61"/>
      <c r="X150" s="61"/>
      <c r="Y150" s="61"/>
      <c r="Z150" s="61"/>
      <c r="AA150" s="61"/>
      <c r="AB150" s="62"/>
      <c r="AC150" s="63"/>
      <c r="AD150" s="63"/>
      <c r="AE150" s="63"/>
      <c r="AF150" s="63"/>
      <c r="AG150" s="63"/>
      <c r="AH150" s="63"/>
      <c r="AI150" s="64"/>
      <c r="AJ150" s="64"/>
      <c r="AK150" s="61"/>
      <c r="AL150" s="61"/>
    </row>
    <row r="151" spans="1:38" s="10" customFormat="1" ht="15.75">
      <c r="A151" s="47"/>
      <c r="B151" s="60"/>
      <c r="C151" s="60"/>
      <c r="D151" s="60"/>
      <c r="E151" s="60"/>
      <c r="F151" s="60"/>
      <c r="G151" s="60"/>
      <c r="H151" s="60"/>
      <c r="I151" s="60"/>
      <c r="J151" s="60"/>
      <c r="K151" s="60"/>
      <c r="L151" s="60"/>
      <c r="M151" s="60"/>
      <c r="N151" s="60"/>
      <c r="O151" s="60"/>
      <c r="P151" s="60"/>
      <c r="Q151" s="60"/>
      <c r="R151" s="60"/>
      <c r="S151" s="60"/>
      <c r="T151" s="60"/>
      <c r="U151" s="60"/>
      <c r="V151" s="61"/>
      <c r="W151" s="61"/>
      <c r="X151" s="61"/>
      <c r="Y151" s="61"/>
      <c r="Z151" s="61"/>
      <c r="AA151" s="61"/>
      <c r="AB151" s="62"/>
      <c r="AC151" s="63"/>
      <c r="AD151" s="63"/>
      <c r="AE151" s="63"/>
      <c r="AF151" s="63"/>
      <c r="AG151" s="63"/>
      <c r="AH151" s="63"/>
      <c r="AI151" s="64"/>
      <c r="AJ151" s="64"/>
      <c r="AK151" s="61"/>
      <c r="AL151" s="61"/>
    </row>
    <row r="152" spans="1:38" s="10" customFormat="1" ht="15.75">
      <c r="A152" s="47"/>
      <c r="B152" s="60"/>
      <c r="C152" s="60"/>
      <c r="D152" s="60"/>
      <c r="E152" s="60"/>
      <c r="F152" s="60"/>
      <c r="G152" s="60"/>
      <c r="H152" s="60"/>
      <c r="I152" s="60"/>
      <c r="J152" s="60"/>
      <c r="K152" s="60"/>
      <c r="L152" s="60"/>
      <c r="M152" s="60"/>
      <c r="N152" s="60"/>
      <c r="O152" s="60"/>
      <c r="P152" s="60"/>
      <c r="Q152" s="60"/>
      <c r="R152" s="60"/>
      <c r="S152" s="60"/>
      <c r="T152" s="60"/>
      <c r="U152" s="60"/>
      <c r="V152" s="61"/>
      <c r="W152" s="61"/>
      <c r="X152" s="61"/>
      <c r="Y152" s="61"/>
      <c r="Z152" s="61"/>
      <c r="AA152" s="61"/>
      <c r="AB152" s="62"/>
      <c r="AC152" s="63"/>
      <c r="AD152" s="63"/>
      <c r="AE152" s="63"/>
      <c r="AF152" s="63"/>
      <c r="AG152" s="63"/>
      <c r="AH152" s="63"/>
      <c r="AI152" s="64"/>
      <c r="AJ152" s="64"/>
      <c r="AK152" s="61"/>
      <c r="AL152" s="61"/>
    </row>
    <row r="153" spans="1:38" s="10" customFormat="1" ht="16.5" thickBot="1">
      <c r="A153" s="47"/>
      <c r="B153" s="60"/>
      <c r="C153" s="60"/>
      <c r="D153" s="60"/>
      <c r="E153" s="60"/>
      <c r="F153" s="60"/>
      <c r="G153" s="60"/>
      <c r="H153" s="60"/>
      <c r="I153" s="60"/>
      <c r="J153" s="60"/>
      <c r="K153" s="60"/>
      <c r="L153" s="60"/>
      <c r="M153" s="60"/>
      <c r="N153" s="60"/>
      <c r="O153" s="60"/>
      <c r="P153" s="60"/>
      <c r="Q153" s="60"/>
      <c r="R153" s="60"/>
      <c r="S153" s="60"/>
      <c r="T153" s="60"/>
      <c r="U153" s="60"/>
      <c r="V153" s="61"/>
      <c r="W153" s="61"/>
      <c r="X153" s="61"/>
      <c r="Y153" s="61"/>
      <c r="Z153" s="61"/>
      <c r="AA153" s="61"/>
      <c r="AB153" s="62"/>
      <c r="AC153" s="63"/>
      <c r="AD153" s="63"/>
      <c r="AE153" s="63"/>
      <c r="AF153" s="63"/>
      <c r="AG153" s="63"/>
      <c r="AH153" s="63"/>
      <c r="AI153" s="64"/>
      <c r="AJ153" s="64"/>
      <c r="AK153" s="61"/>
      <c r="AL153" s="61"/>
    </row>
    <row r="154" spans="1:38" s="36" customFormat="1" ht="15.75">
      <c r="A154" s="42"/>
      <c r="G154" s="42"/>
      <c r="H154" s="42"/>
      <c r="I154" s="42"/>
      <c r="J154" s="42"/>
      <c r="K154" s="42"/>
      <c r="L154" s="42"/>
      <c r="M154" s="42"/>
      <c r="N154" s="42"/>
      <c r="O154" s="42"/>
      <c r="P154" s="42"/>
      <c r="Q154" s="42"/>
      <c r="R154" s="42"/>
      <c r="S154" s="42"/>
      <c r="T154" s="42"/>
      <c r="U154" s="42"/>
      <c r="V154" s="135" t="s">
        <v>13</v>
      </c>
      <c r="W154" s="136"/>
      <c r="X154" s="136"/>
      <c r="Y154" s="136"/>
      <c r="Z154" s="136"/>
      <c r="AA154" s="137"/>
      <c r="AB154" s="10"/>
      <c r="AC154" s="135" t="s">
        <v>14</v>
      </c>
      <c r="AD154" s="136"/>
      <c r="AE154" s="136"/>
      <c r="AF154" s="136"/>
      <c r="AG154" s="136"/>
      <c r="AH154" s="137"/>
      <c r="AI154" s="142" t="s">
        <v>15</v>
      </c>
      <c r="AJ154" s="142"/>
      <c r="AK154" s="142"/>
      <c r="AL154" s="142"/>
    </row>
    <row r="155" spans="1:38" s="36" customFormat="1" ht="15.75">
      <c r="A155" s="42"/>
      <c r="B155" s="45"/>
      <c r="C155" s="45"/>
      <c r="D155" s="45"/>
      <c r="E155" s="45"/>
      <c r="F155" s="45"/>
      <c r="G155" s="42"/>
      <c r="H155" s="42"/>
      <c r="I155" s="42"/>
      <c r="J155" s="42"/>
      <c r="K155" s="42"/>
      <c r="L155" s="42"/>
      <c r="M155" s="42"/>
      <c r="N155" s="42"/>
      <c r="O155" s="42"/>
      <c r="P155" s="42"/>
      <c r="Q155" s="42"/>
      <c r="R155" s="42"/>
      <c r="S155" s="42"/>
      <c r="T155" s="42"/>
      <c r="U155" s="42"/>
      <c r="V155" s="138"/>
      <c r="W155" s="139"/>
      <c r="X155" s="139"/>
      <c r="Y155" s="139"/>
      <c r="Z155" s="139"/>
      <c r="AA155" s="140"/>
      <c r="AB155" s="10"/>
      <c r="AC155" s="138"/>
      <c r="AD155" s="139"/>
      <c r="AE155" s="139"/>
      <c r="AF155" s="139"/>
      <c r="AG155" s="139"/>
      <c r="AH155" s="140"/>
      <c r="AI155" s="142"/>
      <c r="AJ155" s="142"/>
      <c r="AK155" s="142"/>
      <c r="AL155" s="142"/>
    </row>
    <row r="156" spans="1:38" s="36" customFormat="1" ht="15.75">
      <c r="A156" s="58"/>
      <c r="B156" s="147" t="s">
        <v>82</v>
      </c>
      <c r="C156" s="147"/>
      <c r="D156" s="147"/>
      <c r="E156" s="147"/>
      <c r="F156" s="147"/>
      <c r="G156" s="147"/>
      <c r="H156" s="147"/>
      <c r="I156" s="147"/>
      <c r="J156" s="147"/>
      <c r="K156" s="147"/>
      <c r="L156" s="147"/>
      <c r="M156" s="147"/>
      <c r="N156" s="147"/>
      <c r="O156" s="147"/>
      <c r="P156" s="147"/>
      <c r="Q156" s="147"/>
      <c r="R156" s="147"/>
      <c r="S156" s="147"/>
      <c r="T156" s="147"/>
      <c r="U156" s="147"/>
      <c r="V156" s="50">
        <v>1</v>
      </c>
      <c r="W156" s="50">
        <v>2</v>
      </c>
      <c r="X156" s="50">
        <v>3</v>
      </c>
      <c r="Y156" s="50">
        <v>4</v>
      </c>
      <c r="Z156" s="50">
        <v>5</v>
      </c>
      <c r="AA156" s="50" t="s">
        <v>40</v>
      </c>
      <c r="AB156" s="56" t="s">
        <v>12</v>
      </c>
      <c r="AC156" s="50">
        <v>1</v>
      </c>
      <c r="AD156" s="50">
        <v>2</v>
      </c>
      <c r="AE156" s="50">
        <v>3</v>
      </c>
      <c r="AF156" s="50">
        <v>4</v>
      </c>
      <c r="AG156" s="50">
        <v>5</v>
      </c>
      <c r="AH156" s="50" t="s">
        <v>40</v>
      </c>
      <c r="AI156" s="57" t="s">
        <v>16</v>
      </c>
      <c r="AJ156" s="57" t="s">
        <v>17</v>
      </c>
      <c r="AK156" s="57" t="s">
        <v>18</v>
      </c>
      <c r="AL156" s="57" t="s">
        <v>19</v>
      </c>
    </row>
    <row r="157" spans="1:38" s="39" customFormat="1" ht="15.75">
      <c r="A157" s="59" t="s">
        <v>83</v>
      </c>
      <c r="B157" s="132" t="s">
        <v>56</v>
      </c>
      <c r="C157" s="133"/>
      <c r="D157" s="133"/>
      <c r="E157" s="133"/>
      <c r="F157" s="133"/>
      <c r="G157" s="133"/>
      <c r="H157" s="133"/>
      <c r="I157" s="133"/>
      <c r="J157" s="133"/>
      <c r="K157" s="133"/>
      <c r="L157" s="133"/>
      <c r="M157" s="133"/>
      <c r="N157" s="133"/>
      <c r="O157" s="133"/>
      <c r="P157" s="133"/>
      <c r="Q157" s="133"/>
      <c r="R157" s="133"/>
      <c r="S157" s="133"/>
      <c r="T157" s="133"/>
      <c r="U157" s="133"/>
      <c r="V157" s="109">
        <v>1</v>
      </c>
      <c r="W157" s="109">
        <v>0</v>
      </c>
      <c r="X157" s="109">
        <v>0</v>
      </c>
      <c r="Y157" s="109">
        <v>10</v>
      </c>
      <c r="Z157" s="109">
        <v>10</v>
      </c>
      <c r="AA157" s="109">
        <v>0</v>
      </c>
      <c r="AB157" s="109">
        <v>21</v>
      </c>
      <c r="AC157" s="38">
        <f>V157/$AB157</f>
        <v>4.7619047619047616E-2</v>
      </c>
      <c r="AD157" s="38">
        <f t="shared" ref="AD157" si="38">W157/$AB157</f>
        <v>0</v>
      </c>
      <c r="AE157" s="38">
        <f t="shared" ref="AE157" si="39">X157/$AB157</f>
        <v>0</v>
      </c>
      <c r="AF157" s="38">
        <f t="shared" ref="AF157" si="40">Y157/$AB157</f>
        <v>0.47619047619047616</v>
      </c>
      <c r="AG157" s="38">
        <f t="shared" ref="AG157" si="41">Z157/$AB157</f>
        <v>0.47619047619047616</v>
      </c>
      <c r="AH157" s="38">
        <f t="shared" ref="AH157" si="42">AA157/$AB157</f>
        <v>0</v>
      </c>
      <c r="AI157" s="116">
        <v>4.333333333333333</v>
      </c>
      <c r="AJ157" s="116">
        <v>0.9128709291752769</v>
      </c>
      <c r="AK157" s="109">
        <v>4</v>
      </c>
      <c r="AL157" s="109">
        <v>4</v>
      </c>
    </row>
    <row r="158" spans="1:38" s="39" customFormat="1" ht="15.75">
      <c r="A158" s="37" t="s">
        <v>84</v>
      </c>
      <c r="B158" s="132" t="s">
        <v>57</v>
      </c>
      <c r="C158" s="133"/>
      <c r="D158" s="133"/>
      <c r="E158" s="133"/>
      <c r="F158" s="133"/>
      <c r="G158" s="133"/>
      <c r="H158" s="133"/>
      <c r="I158" s="133"/>
      <c r="J158" s="133"/>
      <c r="K158" s="133"/>
      <c r="L158" s="133"/>
      <c r="M158" s="133"/>
      <c r="N158" s="133"/>
      <c r="O158" s="133"/>
      <c r="P158" s="133"/>
      <c r="Q158" s="133"/>
      <c r="R158" s="133"/>
      <c r="S158" s="133"/>
      <c r="T158" s="133"/>
      <c r="U158" s="133"/>
      <c r="V158" s="109">
        <v>0</v>
      </c>
      <c r="W158" s="109">
        <v>0</v>
      </c>
      <c r="X158" s="109">
        <v>5</v>
      </c>
      <c r="Y158" s="109">
        <v>8</v>
      </c>
      <c r="Z158" s="109">
        <v>8</v>
      </c>
      <c r="AA158" s="109">
        <v>0</v>
      </c>
      <c r="AB158" s="109">
        <v>21</v>
      </c>
      <c r="AC158" s="38">
        <f t="shared" ref="AC158:AC161" si="43">V158/$AB158</f>
        <v>0</v>
      </c>
      <c r="AD158" s="38">
        <f t="shared" ref="AD158:AD161" si="44">W158/$AB158</f>
        <v>0</v>
      </c>
      <c r="AE158" s="38">
        <f t="shared" ref="AE158:AE161" si="45">X158/$AB158</f>
        <v>0.23809523809523808</v>
      </c>
      <c r="AF158" s="38">
        <f t="shared" ref="AF158:AF161" si="46">Y158/$AB158</f>
        <v>0.38095238095238093</v>
      </c>
      <c r="AG158" s="38">
        <f t="shared" ref="AG158:AG161" si="47">Z158/$AB158</f>
        <v>0.38095238095238093</v>
      </c>
      <c r="AH158" s="38">
        <f t="shared" ref="AH158:AH161" si="48">AA158/$AB158</f>
        <v>0</v>
      </c>
      <c r="AI158" s="116">
        <v>4.1428571428571423</v>
      </c>
      <c r="AJ158" s="116">
        <v>0.79282496717209183</v>
      </c>
      <c r="AK158" s="109">
        <v>4</v>
      </c>
      <c r="AL158" s="109">
        <v>4</v>
      </c>
    </row>
    <row r="159" spans="1:38" s="39" customFormat="1" ht="15.75">
      <c r="A159" s="59" t="s">
        <v>85</v>
      </c>
      <c r="B159" s="132" t="s">
        <v>58</v>
      </c>
      <c r="C159" s="133"/>
      <c r="D159" s="133"/>
      <c r="E159" s="133"/>
      <c r="F159" s="133"/>
      <c r="G159" s="133"/>
      <c r="H159" s="133"/>
      <c r="I159" s="133"/>
      <c r="J159" s="133"/>
      <c r="K159" s="133"/>
      <c r="L159" s="133"/>
      <c r="M159" s="133"/>
      <c r="N159" s="133"/>
      <c r="O159" s="133"/>
      <c r="P159" s="133"/>
      <c r="Q159" s="133"/>
      <c r="R159" s="133"/>
      <c r="S159" s="133"/>
      <c r="T159" s="133"/>
      <c r="U159" s="133"/>
      <c r="V159" s="109">
        <v>2</v>
      </c>
      <c r="W159" s="109">
        <v>1</v>
      </c>
      <c r="X159" s="109">
        <v>5</v>
      </c>
      <c r="Y159" s="109">
        <v>4</v>
      </c>
      <c r="Z159" s="109">
        <v>7</v>
      </c>
      <c r="AA159" s="109">
        <v>2</v>
      </c>
      <c r="AB159" s="109">
        <v>21</v>
      </c>
      <c r="AC159" s="38">
        <f t="shared" si="43"/>
        <v>9.5238095238095233E-2</v>
      </c>
      <c r="AD159" s="38">
        <f t="shared" si="44"/>
        <v>4.7619047619047616E-2</v>
      </c>
      <c r="AE159" s="38">
        <f t="shared" si="45"/>
        <v>0.23809523809523808</v>
      </c>
      <c r="AF159" s="38">
        <f t="shared" si="46"/>
        <v>0.19047619047619047</v>
      </c>
      <c r="AG159" s="38">
        <f t="shared" si="47"/>
        <v>0.33333333333333331</v>
      </c>
      <c r="AH159" s="38">
        <f t="shared" si="48"/>
        <v>9.5238095238095233E-2</v>
      </c>
      <c r="AI159" s="116">
        <v>3.6842105263157894</v>
      </c>
      <c r="AJ159" s="116">
        <v>1.3355245153100532</v>
      </c>
      <c r="AK159" s="109">
        <v>4</v>
      </c>
      <c r="AL159" s="109">
        <v>5</v>
      </c>
    </row>
    <row r="160" spans="1:38" s="39" customFormat="1" ht="15.75">
      <c r="A160" s="37" t="s">
        <v>86</v>
      </c>
      <c r="B160" s="132" t="s">
        <v>59</v>
      </c>
      <c r="C160" s="133"/>
      <c r="D160" s="133"/>
      <c r="E160" s="133"/>
      <c r="F160" s="133"/>
      <c r="G160" s="133"/>
      <c r="H160" s="133"/>
      <c r="I160" s="133"/>
      <c r="J160" s="133"/>
      <c r="K160" s="133"/>
      <c r="L160" s="133"/>
      <c r="M160" s="133"/>
      <c r="N160" s="133"/>
      <c r="O160" s="133"/>
      <c r="P160" s="133"/>
      <c r="Q160" s="133"/>
      <c r="R160" s="133"/>
      <c r="S160" s="133"/>
      <c r="T160" s="133"/>
      <c r="U160" s="133"/>
      <c r="V160" s="109">
        <v>1</v>
      </c>
      <c r="W160" s="109">
        <v>2</v>
      </c>
      <c r="X160" s="109">
        <v>3</v>
      </c>
      <c r="Y160" s="109">
        <v>4</v>
      </c>
      <c r="Z160" s="109">
        <v>8</v>
      </c>
      <c r="AA160" s="109">
        <v>3</v>
      </c>
      <c r="AB160" s="109">
        <v>21</v>
      </c>
      <c r="AC160" s="38">
        <f t="shared" si="43"/>
        <v>4.7619047619047616E-2</v>
      </c>
      <c r="AD160" s="38">
        <f t="shared" si="44"/>
        <v>9.5238095238095233E-2</v>
      </c>
      <c r="AE160" s="38">
        <f t="shared" si="45"/>
        <v>0.14285714285714285</v>
      </c>
      <c r="AF160" s="38">
        <f t="shared" si="46"/>
        <v>0.19047619047619047</v>
      </c>
      <c r="AG160" s="38">
        <f t="shared" si="47"/>
        <v>0.38095238095238093</v>
      </c>
      <c r="AH160" s="38">
        <f t="shared" si="48"/>
        <v>0.14285714285714285</v>
      </c>
      <c r="AI160" s="116">
        <v>3.8888888888888893</v>
      </c>
      <c r="AJ160" s="116">
        <v>1.2782749814122838</v>
      </c>
      <c r="AK160" s="109">
        <v>4</v>
      </c>
      <c r="AL160" s="109">
        <v>5</v>
      </c>
    </row>
    <row r="161" spans="1:38" s="39" customFormat="1" ht="15.75">
      <c r="A161" s="59" t="s">
        <v>87</v>
      </c>
      <c r="B161" s="132" t="s">
        <v>60</v>
      </c>
      <c r="C161" s="133"/>
      <c r="D161" s="133"/>
      <c r="E161" s="133"/>
      <c r="F161" s="133"/>
      <c r="G161" s="133"/>
      <c r="H161" s="133"/>
      <c r="I161" s="133"/>
      <c r="J161" s="133"/>
      <c r="K161" s="133"/>
      <c r="L161" s="133"/>
      <c r="M161" s="133"/>
      <c r="N161" s="133"/>
      <c r="O161" s="133"/>
      <c r="P161" s="133"/>
      <c r="Q161" s="133"/>
      <c r="R161" s="133"/>
      <c r="S161" s="133"/>
      <c r="T161" s="133"/>
      <c r="U161" s="133"/>
      <c r="V161" s="109">
        <v>1</v>
      </c>
      <c r="W161" s="109">
        <v>1</v>
      </c>
      <c r="X161" s="109">
        <v>3</v>
      </c>
      <c r="Y161" s="109">
        <v>6</v>
      </c>
      <c r="Z161" s="109">
        <v>8</v>
      </c>
      <c r="AA161" s="109">
        <v>2</v>
      </c>
      <c r="AB161" s="109">
        <v>21</v>
      </c>
      <c r="AC161" s="38">
        <f t="shared" si="43"/>
        <v>4.7619047619047616E-2</v>
      </c>
      <c r="AD161" s="38">
        <f t="shared" si="44"/>
        <v>4.7619047619047616E-2</v>
      </c>
      <c r="AE161" s="38">
        <f t="shared" si="45"/>
        <v>0.14285714285714285</v>
      </c>
      <c r="AF161" s="38">
        <f t="shared" si="46"/>
        <v>0.2857142857142857</v>
      </c>
      <c r="AG161" s="38">
        <f t="shared" si="47"/>
        <v>0.38095238095238093</v>
      </c>
      <c r="AH161" s="38">
        <f t="shared" si="48"/>
        <v>9.5238095238095233E-2</v>
      </c>
      <c r="AI161" s="126">
        <v>4</v>
      </c>
      <c r="AJ161" s="126">
        <v>1.1547005383792515</v>
      </c>
      <c r="AK161" s="107">
        <v>4</v>
      </c>
      <c r="AL161" s="107">
        <v>5</v>
      </c>
    </row>
    <row r="162" spans="1:38" s="10" customFormat="1" ht="15.75"/>
    <row r="163" spans="1:38" s="10" customFormat="1" ht="15.75"/>
    <row r="164" spans="1:38" s="10" customFormat="1" ht="15.75">
      <c r="A164" s="10" t="s">
        <v>34</v>
      </c>
      <c r="B164" s="10" t="s">
        <v>35</v>
      </c>
    </row>
    <row r="165" spans="1:38" s="10" customFormat="1" ht="15.75">
      <c r="A165" s="10">
        <v>274</v>
      </c>
      <c r="B165" s="10">
        <v>54</v>
      </c>
    </row>
    <row r="166" spans="1:38" s="10" customFormat="1" ht="15.75">
      <c r="A166" s="10">
        <v>316</v>
      </c>
      <c r="B166" s="10">
        <v>10</v>
      </c>
    </row>
    <row r="167" spans="1:38" s="10" customFormat="1" ht="15.75">
      <c r="A167" s="10">
        <v>256</v>
      </c>
      <c r="B167" s="10">
        <v>59</v>
      </c>
    </row>
    <row r="168" spans="1:38" s="10" customFormat="1" ht="15.75">
      <c r="A168" s="10">
        <v>21</v>
      </c>
      <c r="B168" s="10">
        <v>295</v>
      </c>
    </row>
    <row r="169" spans="1:38" s="10" customFormat="1" ht="15.75"/>
    <row r="170" spans="1:38" s="10" customFormat="1" ht="15.75"/>
    <row r="171" spans="1:38" s="10" customFormat="1" ht="15.75"/>
    <row r="172" spans="1:38" s="10" customFormat="1" ht="15.75"/>
    <row r="173" spans="1:38" s="10" customFormat="1" ht="15.75"/>
    <row r="174" spans="1:38" s="10" customFormat="1" ht="15.75"/>
    <row r="175" spans="1:38" s="10" customFormat="1" ht="15.75"/>
    <row r="176" spans="1:38" s="10" customFormat="1" ht="15.75"/>
    <row r="177" s="10" customFormat="1" ht="15.75"/>
    <row r="178" s="10" customFormat="1" ht="15.75"/>
    <row r="179" s="10" customFormat="1" ht="15.75"/>
    <row r="180" s="10" customFormat="1" ht="15.75"/>
    <row r="181" s="10" customFormat="1" ht="15.75"/>
    <row r="182" s="10" customFormat="1" ht="15.75"/>
    <row r="183" s="10" customFormat="1" ht="15.75"/>
    <row r="184" s="10" customFormat="1" ht="15.75"/>
    <row r="185" s="10" customFormat="1" ht="15.75"/>
    <row r="186" s="10" customFormat="1" ht="15.75"/>
    <row r="187" s="10" customFormat="1" ht="15.75"/>
    <row r="188" s="10" customFormat="1" ht="15.75"/>
    <row r="189" s="10" customFormat="1" ht="15.75"/>
    <row r="190" s="10" customFormat="1" ht="15.75"/>
    <row r="191" s="10" customFormat="1" ht="15.75"/>
    <row r="192" s="10" customFormat="1" ht="15.75"/>
    <row r="193" s="10" customFormat="1" ht="15.75"/>
    <row r="194" s="10" customFormat="1" ht="15.75"/>
    <row r="195" s="10" customFormat="1" ht="15.75"/>
    <row r="196" s="10" customFormat="1" ht="15.75"/>
    <row r="197" s="10" customFormat="1" ht="15.75"/>
    <row r="198" s="10" customFormat="1" ht="15.75"/>
    <row r="199" s="10" customFormat="1" ht="15.75"/>
    <row r="200" s="10" customFormat="1" ht="15.75"/>
    <row r="201" s="10" customFormat="1" ht="15.75"/>
    <row r="202" s="10" customFormat="1" ht="15.75"/>
    <row r="203" s="10" customFormat="1" ht="15.75"/>
    <row r="204" s="10" customFormat="1" ht="15.75"/>
    <row r="205" s="10" customFormat="1" ht="15.75"/>
    <row r="206" s="10" customFormat="1" ht="15.75"/>
    <row r="207" s="10" customFormat="1" ht="15.75"/>
    <row r="208" s="10" customFormat="1" ht="15.75"/>
    <row r="209" s="10" customFormat="1" ht="15.75"/>
    <row r="210" s="10" customFormat="1" ht="15.75"/>
    <row r="211" s="10" customFormat="1" ht="15.75"/>
    <row r="212" s="10" customFormat="1" ht="15.75"/>
    <row r="213" s="10" customFormat="1" ht="15.75"/>
    <row r="214" s="10" customFormat="1" ht="15.75"/>
    <row r="215" s="10" customFormat="1" ht="15.75"/>
    <row r="216" s="10" customFormat="1" ht="15.75"/>
    <row r="217" s="10" customFormat="1" ht="15.75"/>
    <row r="218" s="10" customFormat="1" ht="15.75"/>
    <row r="219" s="10" customFormat="1" ht="15.75"/>
    <row r="220" s="10" customFormat="1" ht="15.75"/>
    <row r="221" s="10" customFormat="1" ht="15.75"/>
    <row r="222" s="10" customFormat="1" ht="15.75"/>
    <row r="223" s="10" customFormat="1" ht="15.75"/>
    <row r="224" s="10" customFormat="1" ht="15.75"/>
    <row r="225" s="10" customFormat="1" ht="15.75"/>
    <row r="226" s="10" customFormat="1" ht="15.75"/>
    <row r="227" s="10" customFormat="1" ht="15.75"/>
    <row r="228" s="10" customFormat="1" ht="15.75"/>
    <row r="229" s="10" customFormat="1" ht="15.75"/>
    <row r="230" s="10" customFormat="1" ht="15.75"/>
    <row r="231" s="10" customFormat="1" ht="15.75"/>
    <row r="232" s="10" customFormat="1" ht="15.75"/>
    <row r="233" s="10" customFormat="1" ht="15.75"/>
    <row r="234" s="10" customFormat="1" ht="15.75"/>
    <row r="235" s="10" customFormat="1" ht="15.75"/>
    <row r="236" s="10" customFormat="1" ht="15.75"/>
    <row r="237" s="10" customFormat="1" ht="15.75"/>
    <row r="238" s="10" customFormat="1" ht="15.75"/>
    <row r="239" s="10" customFormat="1" ht="15.75"/>
    <row r="240" s="10" customFormat="1" ht="15.75"/>
    <row r="241" s="10" customFormat="1" ht="15.75"/>
    <row r="242" s="10" customFormat="1" ht="15.75"/>
    <row r="243" s="10" customFormat="1" ht="15.75"/>
    <row r="244" s="10" customFormat="1" ht="15.75"/>
    <row r="245" s="10" customFormat="1" ht="15.75"/>
    <row r="246" s="10" customFormat="1" ht="15.75"/>
    <row r="247" s="10" customFormat="1" ht="15.75"/>
    <row r="248" s="10" customFormat="1" ht="15.75"/>
    <row r="249" s="10" customFormat="1" ht="15.75"/>
    <row r="250" s="10" customFormat="1" ht="15.75"/>
    <row r="251" s="10" customFormat="1" ht="15.75"/>
    <row r="252" s="10" customFormat="1" ht="15.75"/>
    <row r="253" s="10" customFormat="1" ht="15.75"/>
    <row r="254" s="10" customFormat="1" ht="15.75"/>
    <row r="255" s="10" customFormat="1" ht="15.75"/>
    <row r="256" s="10" customFormat="1" ht="15.75"/>
    <row r="257" s="10" customFormat="1" ht="15.75"/>
    <row r="258" s="10" customFormat="1" ht="15.75"/>
    <row r="259" s="10" customFormat="1" ht="15.75"/>
    <row r="260" s="10" customFormat="1" ht="15.75"/>
    <row r="261" s="10" customFormat="1" ht="15.75"/>
    <row r="262" s="10" customFormat="1" ht="15.75"/>
    <row r="263" s="10" customFormat="1" ht="15.75"/>
    <row r="264" s="10" customFormat="1" ht="15.75"/>
    <row r="265" s="10" customFormat="1" ht="15.75"/>
    <row r="266" s="10" customFormat="1" ht="15.75"/>
    <row r="267" s="10" customFormat="1" ht="15.75"/>
    <row r="268" s="10" customFormat="1" ht="15.75"/>
    <row r="269" s="10" customFormat="1" ht="15.75"/>
    <row r="270" s="10" customFormat="1" ht="15.75"/>
    <row r="271" s="10" customFormat="1" ht="15.75"/>
    <row r="272" s="10" customFormat="1" ht="15.75"/>
    <row r="273" s="10" customFormat="1" ht="15.75"/>
    <row r="274" s="10" customFormat="1" ht="15.75"/>
    <row r="275" s="10" customFormat="1" ht="15.75"/>
    <row r="276" s="10" customFormat="1" ht="15.75"/>
    <row r="277" s="10" customFormat="1" ht="15.75"/>
    <row r="278" s="10" customFormat="1" ht="15.75"/>
    <row r="279" s="10" customFormat="1" ht="15.75"/>
    <row r="280" s="10" customFormat="1" ht="15.75"/>
    <row r="281" s="10" customFormat="1" ht="15.75"/>
    <row r="282" s="10" customFormat="1" ht="15.75"/>
    <row r="283" s="10" customFormat="1" ht="15.75"/>
    <row r="284" s="10" customFormat="1" ht="15.75"/>
    <row r="285" s="10" customFormat="1" ht="15.75"/>
    <row r="286" s="10" customFormat="1" ht="15.75"/>
    <row r="287" s="10" customFormat="1" ht="15.75"/>
    <row r="288" s="10" customFormat="1" ht="15.75"/>
    <row r="289" s="10" customFormat="1" ht="15.75"/>
    <row r="290" s="10" customFormat="1" ht="15.75"/>
    <row r="291" s="10" customFormat="1" ht="15.75"/>
    <row r="292" s="10" customFormat="1" ht="15.75"/>
    <row r="293" s="10" customFormat="1" ht="15.75"/>
    <row r="294" s="10" customFormat="1" ht="15.75"/>
    <row r="295" s="10" customFormat="1" ht="15.75"/>
    <row r="296" s="10" customFormat="1" ht="15.75"/>
    <row r="297" s="10" customFormat="1" ht="15.75"/>
    <row r="298" s="10" customFormat="1" ht="15.75"/>
    <row r="299" s="10" customFormat="1" ht="15.75"/>
    <row r="300" s="10" customFormat="1" ht="15.75"/>
    <row r="301" s="10" customFormat="1" ht="15.75"/>
    <row r="302" s="10" customFormat="1" ht="15.75"/>
    <row r="303" s="10" customFormat="1" ht="15.75"/>
    <row r="304" s="10" customFormat="1" ht="15.75"/>
    <row r="305" s="10" customFormat="1" ht="15.75"/>
    <row r="306" s="10" customFormat="1" ht="15.75"/>
    <row r="307" s="10" customFormat="1" ht="15.75"/>
    <row r="308" s="10" customFormat="1" ht="15.75"/>
    <row r="309" s="10" customFormat="1" ht="15.75"/>
    <row r="310" s="10" customFormat="1" ht="15.75"/>
    <row r="311" s="10" customFormat="1" ht="15.75"/>
    <row r="312" s="10" customFormat="1" ht="15.75"/>
    <row r="313" s="10" customFormat="1" ht="15.75"/>
    <row r="314" s="10" customFormat="1" ht="15.75"/>
    <row r="315" s="10" customFormat="1" ht="15.75"/>
    <row r="316" s="10" customFormat="1" ht="15.75"/>
    <row r="317" s="10" customFormat="1" ht="15.75"/>
    <row r="318" s="10" customFormat="1" ht="15.75"/>
    <row r="319" s="10" customFormat="1" ht="15.75"/>
    <row r="320" s="10" customFormat="1" ht="15.75"/>
    <row r="321" s="10" customFormat="1" ht="15.75"/>
    <row r="322" s="10" customFormat="1" ht="15.75"/>
    <row r="323" s="10" customFormat="1" ht="15.75"/>
    <row r="324" s="10" customFormat="1" ht="15.75"/>
    <row r="325" s="10" customFormat="1" ht="15.75"/>
    <row r="326" s="10" customFormat="1" ht="15.75"/>
    <row r="327" s="10" customFormat="1" ht="15.75"/>
    <row r="328" s="10" customFormat="1" ht="15.75"/>
    <row r="329" s="10" customFormat="1" ht="15.75"/>
    <row r="330" s="10" customFormat="1" ht="15.75"/>
    <row r="331" s="10" customFormat="1" ht="15.75"/>
    <row r="332" s="10" customFormat="1" ht="15.75"/>
    <row r="333" s="10" customFormat="1" ht="15.75"/>
    <row r="334" s="10" customFormat="1" ht="15.75"/>
    <row r="335" s="10" customFormat="1" ht="15.75"/>
    <row r="336" s="10" customFormat="1" ht="15.75"/>
    <row r="337" s="10" customFormat="1" ht="15.75"/>
    <row r="338" s="10" customFormat="1" ht="15.75"/>
    <row r="339" s="10" customFormat="1" ht="15.75"/>
    <row r="340" s="10" customFormat="1" ht="15.75"/>
    <row r="341" s="10" customFormat="1" ht="15.75"/>
    <row r="342" s="10" customFormat="1" ht="15.75"/>
    <row r="343" s="10" customFormat="1" ht="15.75"/>
    <row r="344" s="10" customFormat="1" ht="15.75"/>
    <row r="345" s="10" customFormat="1" ht="15.75"/>
    <row r="346" s="10" customFormat="1" ht="15.75"/>
    <row r="347" s="10" customFormat="1" ht="15.75"/>
    <row r="348" s="10" customFormat="1" ht="15.75"/>
    <row r="349" s="10" customFormat="1" ht="15.75"/>
    <row r="350" s="10" customFormat="1" ht="15.75"/>
    <row r="351" s="10" customFormat="1" ht="15.75"/>
    <row r="352" s="10" customFormat="1" ht="15.75"/>
    <row r="353" s="10" customFormat="1" ht="15.75"/>
    <row r="354" s="10" customFormat="1" ht="15.75"/>
    <row r="355" s="10" customFormat="1" ht="15.75"/>
    <row r="356" s="10" customFormat="1" ht="15.75"/>
    <row r="357" s="10" customFormat="1" ht="15.75"/>
    <row r="358" s="10" customFormat="1" ht="15.75"/>
    <row r="359" s="10" customFormat="1" ht="15.75"/>
    <row r="360" s="10" customFormat="1" ht="15.75"/>
    <row r="361" s="10" customFormat="1" ht="15.75"/>
    <row r="362" s="10" customFormat="1" ht="15.75"/>
    <row r="363" s="10" customFormat="1" ht="15.75"/>
    <row r="364" s="10" customFormat="1" ht="15.75"/>
    <row r="365" s="10" customFormat="1" ht="15.75"/>
    <row r="366" s="10" customFormat="1" ht="15.75"/>
    <row r="367" s="10" customFormat="1" ht="15.75"/>
    <row r="368" s="10" customFormat="1" ht="15.75"/>
    <row r="369" s="10" customFormat="1" ht="15.75"/>
    <row r="370" s="10" customFormat="1" ht="15.75"/>
    <row r="371" s="10" customFormat="1" ht="15.75"/>
    <row r="372" s="10" customFormat="1" ht="15.75"/>
    <row r="373" s="10" customFormat="1" ht="15.75"/>
    <row r="374" s="10" customFormat="1" ht="15.75"/>
    <row r="375" s="10" customFormat="1" ht="15.75"/>
    <row r="376" s="10" customFormat="1" ht="15.75"/>
    <row r="377" s="10" customFormat="1" ht="15.75"/>
    <row r="378" s="10" customFormat="1" ht="15.75"/>
    <row r="379" s="10" customFormat="1" ht="15.75"/>
    <row r="380" s="10" customFormat="1" ht="15.75"/>
    <row r="381" s="10" customFormat="1" ht="15.75"/>
    <row r="382" s="10" customFormat="1" ht="15.75"/>
    <row r="383" s="10" customFormat="1" ht="15.75"/>
    <row r="384" s="10" customFormat="1" ht="15.75"/>
    <row r="385" s="10" customFormat="1" ht="15.75"/>
    <row r="386" s="10" customFormat="1" ht="15.75"/>
    <row r="387" s="10" customFormat="1" ht="15.75"/>
    <row r="388" s="10" customFormat="1" ht="15.75"/>
    <row r="389" s="10" customFormat="1" ht="15.75"/>
    <row r="390" s="10" customFormat="1" ht="15.75"/>
    <row r="391" s="10" customFormat="1" ht="15.75"/>
    <row r="392" s="10" customFormat="1" ht="15.75"/>
    <row r="393" s="10" customFormat="1" ht="15.75"/>
    <row r="394" s="10" customFormat="1" ht="15.75"/>
    <row r="395" s="10" customFormat="1" ht="15.75"/>
    <row r="396" s="10" customFormat="1" ht="15.75"/>
    <row r="397" s="10" customFormat="1" ht="15.75"/>
    <row r="398" s="10" customFormat="1" ht="15.75"/>
    <row r="399" s="10" customFormat="1" ht="15.75"/>
    <row r="400" s="10" customFormat="1" ht="15.75"/>
    <row r="401" s="10" customFormat="1" ht="15.75"/>
    <row r="402" s="10" customFormat="1" ht="15.75"/>
    <row r="403" s="10" customFormat="1" ht="15.75"/>
    <row r="404" s="10" customFormat="1" ht="15.75"/>
    <row r="405" s="10" customFormat="1" ht="15.75"/>
    <row r="406" s="10" customFormat="1" ht="15.75"/>
    <row r="407" s="10" customFormat="1" ht="15.75"/>
    <row r="408" s="10" customFormat="1" ht="15.75"/>
    <row r="409" s="10" customFormat="1" ht="15.75"/>
    <row r="410" s="10" customFormat="1" ht="15.75"/>
    <row r="411" s="10" customFormat="1" ht="15.75"/>
    <row r="412" s="10" customFormat="1" ht="15.75"/>
    <row r="413" s="10" customFormat="1" ht="15.75"/>
    <row r="414" s="10" customFormat="1" ht="15.75"/>
    <row r="415" s="10" customFormat="1" ht="15.75"/>
    <row r="416" s="10" customFormat="1" ht="15.75"/>
    <row r="417" s="10" customFormat="1" ht="15.75"/>
    <row r="418" s="10" customFormat="1" ht="15.75"/>
    <row r="419" s="10" customFormat="1" ht="15.75"/>
    <row r="420" s="10" customFormat="1" ht="15.75"/>
    <row r="421" s="10" customFormat="1" ht="15.75"/>
    <row r="422" s="10" customFormat="1" ht="15.75"/>
    <row r="423" s="10" customFormat="1" ht="15.75"/>
    <row r="424" s="10" customFormat="1" ht="15.75"/>
    <row r="425" s="10" customFormat="1" ht="15.75"/>
    <row r="426" s="10" customFormat="1" ht="15.75"/>
    <row r="427" s="10" customFormat="1" ht="15.75"/>
    <row r="428" s="10" customFormat="1" ht="15.75"/>
    <row r="429" s="10" customFormat="1" ht="15.75"/>
    <row r="430" s="10" customFormat="1" ht="15.75"/>
    <row r="431" s="10" customFormat="1" ht="15.75"/>
    <row r="432" s="10" customFormat="1" ht="15.75"/>
    <row r="433" s="10" customFormat="1" ht="15.75"/>
    <row r="434" s="10" customFormat="1" ht="15.75"/>
    <row r="435" s="10" customFormat="1" ht="15.75"/>
    <row r="436" s="10" customFormat="1" ht="15.75"/>
    <row r="437" s="10" customFormat="1" ht="15.75"/>
    <row r="438" s="10" customFormat="1" ht="15.75"/>
    <row r="439" s="10" customFormat="1" ht="15.75"/>
    <row r="440" s="10" customFormat="1" ht="15.75"/>
    <row r="441" s="10" customFormat="1" ht="15.75"/>
    <row r="442" s="10" customFormat="1" ht="15.75"/>
    <row r="443" s="10" customFormat="1" ht="15.75"/>
    <row r="444" s="10" customFormat="1" ht="15.75"/>
    <row r="445" s="10" customFormat="1" ht="15.75"/>
    <row r="446" s="10" customFormat="1" ht="15.75"/>
    <row r="447" s="10" customFormat="1" ht="15.75"/>
    <row r="448" s="10" customFormat="1" ht="15.75"/>
    <row r="449" s="10" customFormat="1" ht="15.75"/>
    <row r="450" s="10" customFormat="1" ht="15.75"/>
    <row r="451" s="10" customFormat="1" ht="15.75"/>
    <row r="452" s="10" customFormat="1" ht="15.75"/>
    <row r="453" s="10" customFormat="1" ht="15.75"/>
    <row r="454" s="10" customFormat="1" ht="15.75"/>
    <row r="455" s="10" customFormat="1" ht="15.75"/>
    <row r="456" s="10" customFormat="1" ht="15.75"/>
    <row r="457" s="10" customFormat="1" ht="15.75"/>
    <row r="458" s="10" customFormat="1" ht="15.75"/>
    <row r="459" s="10" customFormat="1" ht="15.75"/>
    <row r="460" s="10" customFormat="1" ht="15.75"/>
    <row r="461" s="10" customFormat="1" ht="15.75"/>
    <row r="462" s="10" customFormat="1" ht="15.75"/>
    <row r="463" s="10" customFormat="1" ht="15.75"/>
    <row r="464" s="10" customFormat="1" ht="15.75"/>
    <row r="465" s="10" customFormat="1" ht="15.75"/>
    <row r="466" s="10" customFormat="1" ht="15.75"/>
    <row r="467" s="10" customFormat="1" ht="15.75"/>
    <row r="468" s="10" customFormat="1" ht="15.75"/>
    <row r="469" s="10" customFormat="1" ht="15.75"/>
    <row r="470" s="10" customFormat="1" ht="15.75"/>
    <row r="471" s="10" customFormat="1" ht="15.75"/>
    <row r="472" s="10" customFormat="1" ht="15.75"/>
    <row r="473" s="10" customFormat="1" ht="15.75"/>
    <row r="474" s="10" customFormat="1" ht="15.75"/>
    <row r="475" s="10" customFormat="1" ht="15.75"/>
    <row r="476" s="10" customFormat="1" ht="15.75"/>
    <row r="477" s="10" customFormat="1" ht="15.75"/>
    <row r="478" s="10" customFormat="1" ht="15.75"/>
    <row r="479" s="10" customFormat="1" ht="15.75"/>
    <row r="480" s="10" customFormat="1" ht="15.75"/>
    <row r="481" s="10" customFormat="1" ht="15.75"/>
    <row r="482" s="10" customFormat="1" ht="15.75"/>
    <row r="483" s="10" customFormat="1" ht="15.75"/>
    <row r="484" s="10" customFormat="1" ht="15.75"/>
    <row r="485" s="10" customFormat="1" ht="15.75"/>
    <row r="486" s="10" customFormat="1" ht="15.75"/>
    <row r="487" s="10" customFormat="1" ht="15.75"/>
    <row r="488" s="10" customFormat="1" ht="15.75"/>
    <row r="489" s="10" customFormat="1" ht="15.75"/>
    <row r="490" s="10" customFormat="1" ht="15.75"/>
    <row r="491" s="10" customFormat="1" ht="15.75"/>
    <row r="492" s="10" customFormat="1" ht="15.75"/>
    <row r="493" s="10" customFormat="1" ht="15.75"/>
    <row r="494" s="10" customFormat="1" ht="15.75"/>
    <row r="495" s="10" customFormat="1" ht="15.75"/>
    <row r="496" s="10" customFormat="1" ht="15.75"/>
    <row r="497" s="10" customFormat="1" ht="15.75"/>
    <row r="498" s="10" customFormat="1" ht="15.75"/>
    <row r="499" s="10" customFormat="1" ht="15.75"/>
    <row r="500" s="10" customFormat="1" ht="15.75"/>
    <row r="501" s="10" customFormat="1" ht="15.75"/>
    <row r="502" s="10" customFormat="1" ht="15.75"/>
    <row r="503" s="10" customFormat="1" ht="15.75"/>
    <row r="504" s="10" customFormat="1" ht="15.75"/>
    <row r="505" s="10" customFormat="1" ht="15.75"/>
    <row r="506" s="10" customFormat="1" ht="15.75"/>
    <row r="507" s="10" customFormat="1" ht="15.75"/>
    <row r="508" s="10" customFormat="1" ht="15.75"/>
    <row r="509" s="10" customFormat="1" ht="15.75"/>
    <row r="510" s="10" customFormat="1" ht="15.75"/>
    <row r="511" s="10" customFormat="1" ht="15.75"/>
    <row r="512" s="10" customFormat="1" ht="15.75"/>
    <row r="513" s="10" customFormat="1" ht="15.75"/>
    <row r="514" s="10" customFormat="1" ht="15.75"/>
    <row r="515" s="10" customFormat="1" ht="15.75"/>
    <row r="516" s="10" customFormat="1" ht="15.75"/>
    <row r="517" s="10" customFormat="1" ht="15.75"/>
    <row r="518" s="10" customFormat="1" ht="15.75"/>
    <row r="519" s="10" customFormat="1" ht="15.75"/>
    <row r="520" s="10" customFormat="1" ht="15.75"/>
    <row r="521" s="10" customFormat="1" ht="15.75"/>
    <row r="522" s="10" customFormat="1" ht="15.75"/>
    <row r="523" s="10" customFormat="1" ht="15.75"/>
    <row r="524" s="10" customFormat="1" ht="15.75"/>
    <row r="525" s="10" customFormat="1" ht="15.75"/>
    <row r="526" s="10" customFormat="1" ht="15.75"/>
    <row r="527" s="10" customFormat="1" ht="15.75"/>
    <row r="528" s="10" customFormat="1" ht="15.75"/>
    <row r="529" s="10" customFormat="1" ht="15.75"/>
    <row r="530" s="10" customFormat="1" ht="15.75"/>
    <row r="531" s="10" customFormat="1" ht="15.75"/>
    <row r="532" s="10" customFormat="1" ht="15.75"/>
    <row r="533" s="10" customFormat="1" ht="15.75"/>
    <row r="534" s="10" customFormat="1" ht="15.75"/>
    <row r="535" s="10" customFormat="1" ht="15.75"/>
    <row r="536" s="10" customFormat="1" ht="15.75"/>
    <row r="537" s="10" customFormat="1" ht="15.75"/>
    <row r="538" s="10" customFormat="1" ht="15.75"/>
    <row r="539" s="10" customFormat="1" ht="15.75"/>
    <row r="540" s="10" customFormat="1" ht="15.75"/>
    <row r="541" s="10" customFormat="1" ht="15.75"/>
    <row r="542" s="10" customFormat="1" ht="15.75"/>
    <row r="543" s="10" customFormat="1" ht="15.75"/>
    <row r="544" s="10" customFormat="1" ht="15.75"/>
    <row r="545" s="10" customFormat="1" ht="15.75"/>
    <row r="546" s="10" customFormat="1" ht="15.75"/>
    <row r="547" s="10" customFormat="1" ht="15.75"/>
    <row r="548" s="10" customFormat="1" ht="15.75"/>
    <row r="549" s="10" customFormat="1" ht="15.75"/>
    <row r="550" s="10" customFormat="1" ht="15.75"/>
    <row r="551" s="10" customFormat="1" ht="15.75"/>
    <row r="552" s="10" customFormat="1" ht="15.75"/>
    <row r="553" s="10" customFormat="1" ht="15.75"/>
    <row r="554" s="10" customFormat="1" ht="15.75"/>
    <row r="555" s="10" customFormat="1" ht="15.75"/>
    <row r="556" s="10" customFormat="1" ht="15.75"/>
    <row r="557" s="10" customFormat="1" ht="15.75"/>
    <row r="558" s="10" customFormat="1" ht="15.75"/>
    <row r="559" s="10" customFormat="1" ht="15.75"/>
    <row r="560" s="10" customFormat="1" ht="15.75"/>
    <row r="561" s="10" customFormat="1" ht="15.75"/>
    <row r="562" s="10" customFormat="1" ht="15.75"/>
    <row r="563" s="10" customFormat="1" ht="15.75"/>
    <row r="564" s="10" customFormat="1" ht="15.75"/>
    <row r="565" s="10" customFormat="1" ht="15.75"/>
    <row r="566" s="10" customFormat="1" ht="15.75"/>
    <row r="567" s="10" customFormat="1" ht="15.75"/>
    <row r="568" s="10" customFormat="1" ht="15.75"/>
    <row r="569" s="10" customFormat="1" ht="15.75"/>
    <row r="570" s="10" customFormat="1" ht="15.75"/>
    <row r="571" s="10" customFormat="1" ht="15.75"/>
    <row r="572" s="10" customFormat="1" ht="15.75"/>
    <row r="573" s="10" customFormat="1" ht="15.75"/>
    <row r="574" s="10" customFormat="1" ht="15.75"/>
    <row r="575" s="10" customFormat="1" ht="15.75"/>
    <row r="576" s="10" customFormat="1" ht="15.75"/>
    <row r="577" s="10" customFormat="1" ht="15.75"/>
    <row r="578" s="10" customFormat="1" ht="15.75"/>
    <row r="579" s="10" customFormat="1" ht="15.75"/>
    <row r="580" s="10" customFormat="1" ht="15.75"/>
    <row r="581" s="10" customFormat="1" ht="15.75"/>
    <row r="582" s="10" customFormat="1" ht="15.75"/>
    <row r="583" s="10" customFormat="1" ht="15.75"/>
    <row r="584" s="10" customFormat="1" ht="15.75"/>
    <row r="585" s="10" customFormat="1" ht="15.75"/>
    <row r="586" s="10" customFormat="1" ht="15.75"/>
    <row r="587" s="10" customFormat="1" ht="15.75"/>
    <row r="588" s="10" customFormat="1" ht="15.75"/>
    <row r="589" s="10" customFormat="1" ht="15.75"/>
    <row r="590" s="10" customFormat="1" ht="15.75"/>
    <row r="591" s="10" customFormat="1" ht="15.75"/>
    <row r="592" s="10" customFormat="1" ht="15.75"/>
    <row r="593" s="10" customFormat="1" ht="15.75"/>
    <row r="594" s="10" customFormat="1" ht="15.75"/>
    <row r="595" s="10" customFormat="1" ht="15.75"/>
    <row r="596" s="10" customFormat="1" ht="15.75"/>
    <row r="597" s="10" customFormat="1" ht="15.75"/>
    <row r="598" s="10" customFormat="1" ht="15.75"/>
    <row r="599" s="10" customFormat="1" ht="15.75"/>
    <row r="600" s="10" customFormat="1" ht="15.75"/>
    <row r="601" s="10" customFormat="1" ht="15.75"/>
    <row r="602" s="10" customFormat="1" ht="15.75"/>
    <row r="603" s="10" customFormat="1" ht="15.75"/>
    <row r="604" s="10" customFormat="1" ht="15.75"/>
    <row r="605" s="10" customFormat="1" ht="15.75"/>
    <row r="606" s="10" customFormat="1" ht="15.75"/>
    <row r="607" s="10" customFormat="1" ht="15.75"/>
    <row r="608" s="10" customFormat="1" ht="15.75"/>
    <row r="609" s="10" customFormat="1" ht="15.75"/>
    <row r="610" s="10" customFormat="1" ht="15.75"/>
    <row r="611" s="10" customFormat="1" ht="15.75"/>
    <row r="612" s="10" customFormat="1" ht="15.75"/>
    <row r="613" s="10" customFormat="1" ht="15.75"/>
    <row r="614" s="10" customFormat="1" ht="15.75"/>
    <row r="615" s="10" customFormat="1" ht="15.75"/>
    <row r="616" s="10" customFormat="1" ht="15.75"/>
    <row r="617" s="10" customFormat="1" ht="15.75"/>
    <row r="618" s="10" customFormat="1" ht="15.75"/>
    <row r="619" s="10" customFormat="1" ht="15.75"/>
    <row r="620" s="10" customFormat="1" ht="15.75"/>
    <row r="621" s="10" customFormat="1" ht="15.75"/>
    <row r="622" s="10" customFormat="1" ht="15.75"/>
    <row r="623" s="10" customFormat="1" ht="15.75"/>
    <row r="624" s="10" customFormat="1" ht="15.75"/>
    <row r="625" s="10" customFormat="1" ht="15.75"/>
    <row r="626" s="10" customFormat="1" ht="15.75"/>
    <row r="627" s="10" customFormat="1" ht="15.75"/>
    <row r="628" s="10" customFormat="1" ht="15.75"/>
  </sheetData>
  <sheetProtection sheet="1" objects="1" scenarios="1"/>
  <mergeCells count="76">
    <mergeCell ref="AG43:AJ44"/>
    <mergeCell ref="A1:AE1"/>
    <mergeCell ref="A6:AL6"/>
    <mergeCell ref="A7:AL7"/>
    <mergeCell ref="A8:AL8"/>
    <mergeCell ref="A21:U21"/>
    <mergeCell ref="B25:H25"/>
    <mergeCell ref="B26:H26"/>
    <mergeCell ref="V43:Z44"/>
    <mergeCell ref="AB43:AF44"/>
    <mergeCell ref="Z23:AD23"/>
    <mergeCell ref="G61:K61"/>
    <mergeCell ref="G62:K62"/>
    <mergeCell ref="G63:K63"/>
    <mergeCell ref="A45:U45"/>
    <mergeCell ref="B46:U46"/>
    <mergeCell ref="B47:U47"/>
    <mergeCell ref="B48:U48"/>
    <mergeCell ref="B49:U49"/>
    <mergeCell ref="B50:U50"/>
    <mergeCell ref="A53:U53"/>
    <mergeCell ref="G59:K59"/>
    <mergeCell ref="G60:K60"/>
    <mergeCell ref="AI69:AL70"/>
    <mergeCell ref="B70:C70"/>
    <mergeCell ref="A71:U71"/>
    <mergeCell ref="B73:U73"/>
    <mergeCell ref="V69:AA70"/>
    <mergeCell ref="AC69:AH70"/>
    <mergeCell ref="A72:U72"/>
    <mergeCell ref="V72:AA72"/>
    <mergeCell ref="AI154:AL155"/>
    <mergeCell ref="O120:U120"/>
    <mergeCell ref="O121:U121"/>
    <mergeCell ref="O122:U122"/>
    <mergeCell ref="A81:U81"/>
    <mergeCell ref="A82:F82"/>
    <mergeCell ref="A83:F83"/>
    <mergeCell ref="A84:F84"/>
    <mergeCell ref="B133:U133"/>
    <mergeCell ref="B134:U134"/>
    <mergeCell ref="V125:AA126"/>
    <mergeCell ref="AC125:AH126"/>
    <mergeCell ref="B131:U131"/>
    <mergeCell ref="AI88:AL89"/>
    <mergeCell ref="O91:U91"/>
    <mergeCell ref="A100:U100"/>
    <mergeCell ref="B160:U160"/>
    <mergeCell ref="B161:U161"/>
    <mergeCell ref="V154:AA155"/>
    <mergeCell ref="AC154:AH155"/>
    <mergeCell ref="B156:U156"/>
    <mergeCell ref="B157:U157"/>
    <mergeCell ref="B158:U158"/>
    <mergeCell ref="B159:U159"/>
    <mergeCell ref="B135:U135"/>
    <mergeCell ref="B136:U136"/>
    <mergeCell ref="B137:U137"/>
    <mergeCell ref="B138:U138"/>
    <mergeCell ref="A141:U141"/>
    <mergeCell ref="B74:U74"/>
    <mergeCell ref="B132:U132"/>
    <mergeCell ref="X100:AL100"/>
    <mergeCell ref="V117:AA118"/>
    <mergeCell ref="AC117:AH118"/>
    <mergeCell ref="AI117:AL118"/>
    <mergeCell ref="B76:U76"/>
    <mergeCell ref="B77:U77"/>
    <mergeCell ref="B129:U129"/>
    <mergeCell ref="B130:U130"/>
    <mergeCell ref="V88:AA89"/>
    <mergeCell ref="AC88:AH89"/>
    <mergeCell ref="AI125:AL126"/>
    <mergeCell ref="B127:U127"/>
    <mergeCell ref="B128:U128"/>
    <mergeCell ref="A75:U75"/>
  </mergeCells>
  <pageMargins left="0.7" right="0.7" top="0.75" bottom="0.75" header="0.3" footer="0.3"/>
  <pageSetup paperSize="9" scale="2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28"/>
  <sheetViews>
    <sheetView view="pageBreakPreview" zoomScale="75" zoomScaleNormal="100" zoomScaleSheetLayoutView="75" workbookViewId="0">
      <selection sqref="A1:AE1"/>
    </sheetView>
  </sheetViews>
  <sheetFormatPr baseColWidth="10" defaultRowHeight="15"/>
  <cols>
    <col min="1" max="1" width="8.5703125" customWidth="1"/>
    <col min="2" max="2" width="8" customWidth="1"/>
    <col min="3" max="3" width="8.28515625" customWidth="1"/>
    <col min="4" max="4" width="9" customWidth="1"/>
    <col min="5" max="5" width="8.5703125" customWidth="1"/>
    <col min="6" max="6" width="11.7109375" customWidth="1"/>
    <col min="8" max="8" width="12.140625" customWidth="1"/>
    <col min="10" max="10" width="10.1406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6" width="12.140625" customWidth="1"/>
    <col min="27" max="27" width="8.7109375" customWidth="1"/>
    <col min="28" max="28" width="13.7109375" customWidth="1"/>
    <col min="29" max="29" width="12.85546875" bestFit="1" customWidth="1"/>
    <col min="30" max="31" width="9.85546875" customWidth="1"/>
    <col min="32" max="32" width="10" bestFit="1" customWidth="1"/>
    <col min="33" max="33" width="9.85546875" customWidth="1"/>
    <col min="34" max="34" width="15.85546875" customWidth="1"/>
    <col min="35" max="35" width="11.140625" customWidth="1"/>
    <col min="36" max="36" width="14.85546875" bestFit="1" customWidth="1"/>
    <col min="37" max="37" width="12.28515625" bestFit="1" customWidth="1"/>
    <col min="38" max="38" width="13" customWidth="1"/>
    <col min="40" max="40" width="26.140625" customWidth="1"/>
  </cols>
  <sheetData>
    <row r="1" spans="1:38">
      <c r="A1" s="162"/>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row>
    <row r="2" spans="1:38">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row>
    <row r="3" spans="1:38">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row>
    <row r="4" spans="1:38">
      <c r="A4" s="120"/>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row>
    <row r="5" spans="1:38">
      <c r="A5" s="120"/>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row>
    <row r="6" spans="1:38" ht="15.75">
      <c r="A6" s="163" t="s">
        <v>0</v>
      </c>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row>
    <row r="7" spans="1:38" ht="18.75" customHeight="1">
      <c r="A7" s="164" t="s">
        <v>2</v>
      </c>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row>
    <row r="8" spans="1:38" ht="15.75" customHeight="1">
      <c r="A8" s="165" t="s">
        <v>142</v>
      </c>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row>
    <row r="9" spans="1:38" ht="21" customHeight="1"/>
    <row r="10" spans="1:38" ht="15.75" customHeight="1">
      <c r="A10" s="12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row>
    <row r="11" spans="1:38" ht="14.25" customHeight="1">
      <c r="A11" s="69"/>
      <c r="B11" s="69"/>
      <c r="C11" s="69"/>
      <c r="D11" s="69"/>
      <c r="E11" s="69"/>
      <c r="F11" s="69"/>
      <c r="G11" s="69"/>
      <c r="Y11" s="3"/>
      <c r="Z11" s="4"/>
      <c r="AA11" s="4"/>
      <c r="AB11" s="4"/>
      <c r="AC11" s="4"/>
      <c r="AD11" s="4"/>
      <c r="AE11" s="5"/>
      <c r="AJ11" s="3"/>
      <c r="AK11" s="4"/>
      <c r="AL11" s="4"/>
    </row>
    <row r="12" spans="1:38">
      <c r="A12" s="6"/>
      <c r="B12" s="6"/>
      <c r="C12" s="6"/>
      <c r="D12" s="6"/>
      <c r="E12" s="6"/>
      <c r="F12" s="6"/>
      <c r="G12" s="6"/>
      <c r="H12" s="6"/>
      <c r="I12" s="6"/>
      <c r="J12" s="6"/>
      <c r="K12" s="6"/>
      <c r="L12" s="6"/>
      <c r="M12" s="6"/>
      <c r="N12" s="6"/>
      <c r="O12" s="6"/>
      <c r="P12" s="6"/>
      <c r="Q12" s="6"/>
      <c r="R12" s="6"/>
      <c r="S12" s="6"/>
      <c r="T12" s="6"/>
      <c r="U12" s="6"/>
      <c r="V12" s="6"/>
      <c r="W12" s="6"/>
      <c r="X12" s="6"/>
      <c r="Y12" s="7"/>
      <c r="Z12" s="4"/>
      <c r="AA12" s="8"/>
      <c r="AB12" s="8"/>
      <c r="AC12" s="8"/>
      <c r="AD12" s="8"/>
      <c r="AE12" s="5"/>
      <c r="AF12" s="6"/>
      <c r="AG12" s="6"/>
      <c r="AH12" s="6"/>
      <c r="AI12" s="6"/>
      <c r="AJ12" s="7"/>
      <c r="AK12" s="4"/>
      <c r="AL12" s="8"/>
    </row>
    <row r="13" spans="1:38">
      <c r="A13" s="6"/>
      <c r="B13" s="6"/>
      <c r="C13" s="6"/>
      <c r="D13" s="6"/>
      <c r="E13" s="6"/>
      <c r="F13" s="6"/>
      <c r="G13" s="6"/>
      <c r="H13" s="6"/>
      <c r="I13" s="6"/>
      <c r="J13" s="6"/>
      <c r="K13" s="6"/>
      <c r="L13" s="6"/>
      <c r="M13" s="6"/>
      <c r="N13" s="6"/>
      <c r="O13" s="6"/>
      <c r="P13" s="6"/>
      <c r="Q13" s="6"/>
      <c r="R13" s="6"/>
      <c r="S13" s="6"/>
      <c r="T13" s="6"/>
      <c r="U13" s="6"/>
      <c r="V13" s="6"/>
      <c r="W13" s="6"/>
      <c r="X13" s="6"/>
      <c r="Y13" s="7"/>
      <c r="Z13" s="4"/>
      <c r="AA13" s="8"/>
      <c r="AB13" s="8"/>
      <c r="AC13" s="8"/>
      <c r="AD13" s="8"/>
      <c r="AE13" s="5"/>
      <c r="AF13" s="6"/>
      <c r="AG13" s="6"/>
      <c r="AH13" s="6"/>
      <c r="AI13" s="6"/>
      <c r="AJ13" s="7"/>
      <c r="AK13" s="4"/>
      <c r="AL13" s="8"/>
    </row>
    <row r="14" spans="1:38">
      <c r="A14" s="6"/>
      <c r="B14" s="6"/>
      <c r="C14" s="6"/>
      <c r="D14" s="6"/>
      <c r="E14" s="6"/>
      <c r="F14" s="6"/>
      <c r="G14" s="6"/>
      <c r="H14" s="6"/>
      <c r="I14" s="6"/>
      <c r="J14" s="6"/>
      <c r="K14" s="6"/>
      <c r="L14" s="6"/>
      <c r="M14" s="6"/>
      <c r="N14" s="6"/>
      <c r="O14" s="6"/>
      <c r="P14" s="6"/>
      <c r="Q14" s="6"/>
      <c r="R14" s="6"/>
      <c r="S14" s="6"/>
      <c r="T14" s="6"/>
      <c r="U14" s="6"/>
      <c r="V14" s="6"/>
      <c r="W14" s="6"/>
      <c r="X14" s="6"/>
      <c r="Y14" s="7"/>
      <c r="Z14" s="4"/>
      <c r="AA14" s="8"/>
      <c r="AB14" s="8"/>
      <c r="AC14" s="8"/>
      <c r="AD14" s="8"/>
      <c r="AE14" s="5"/>
      <c r="AF14" s="6"/>
      <c r="AG14" s="6"/>
      <c r="AH14" s="6"/>
      <c r="AI14" s="6"/>
      <c r="AJ14" s="7"/>
      <c r="AK14" s="4"/>
      <c r="AL14" s="8"/>
    </row>
    <row r="15" spans="1:38">
      <c r="A15" s="6"/>
      <c r="B15" s="6"/>
      <c r="C15" s="6"/>
      <c r="D15" s="6"/>
      <c r="E15" s="6"/>
      <c r="F15" s="6"/>
      <c r="G15" s="6"/>
      <c r="H15" s="6"/>
      <c r="I15" s="6"/>
      <c r="J15" s="6"/>
      <c r="K15" s="6"/>
      <c r="L15" s="6"/>
      <c r="M15" s="6"/>
      <c r="N15" s="6"/>
      <c r="O15" s="6"/>
      <c r="P15" s="6"/>
      <c r="Q15" s="6"/>
      <c r="R15" s="6"/>
      <c r="S15" s="6"/>
      <c r="T15" s="6"/>
      <c r="U15" s="6"/>
      <c r="V15" s="6"/>
      <c r="W15" s="6"/>
      <c r="X15" s="6"/>
      <c r="Y15" s="7"/>
      <c r="Z15" s="4"/>
      <c r="AA15" s="8"/>
      <c r="AB15" s="8"/>
      <c r="AC15" s="8"/>
      <c r="AD15" s="8"/>
      <c r="AE15" s="5"/>
      <c r="AF15" s="6"/>
      <c r="AG15" s="6"/>
      <c r="AH15" s="6"/>
      <c r="AI15" s="6"/>
      <c r="AJ15" s="7"/>
      <c r="AK15" s="4"/>
      <c r="AL15" s="8"/>
    </row>
    <row r="16" spans="1:38">
      <c r="A16" s="6"/>
      <c r="B16" s="6"/>
      <c r="C16" s="6"/>
      <c r="D16" s="6"/>
      <c r="E16" s="6"/>
      <c r="F16" s="6"/>
      <c r="G16" s="6"/>
      <c r="H16" s="6"/>
      <c r="I16" s="6"/>
      <c r="J16" s="6"/>
      <c r="K16" s="6"/>
      <c r="L16" s="6"/>
      <c r="M16" s="6"/>
      <c r="N16" s="6"/>
      <c r="O16" s="6"/>
      <c r="P16" s="6"/>
      <c r="Q16" s="6"/>
      <c r="R16" s="6"/>
      <c r="S16" s="6"/>
      <c r="T16" s="6"/>
      <c r="U16" s="6"/>
      <c r="V16" s="6"/>
      <c r="W16" s="6"/>
      <c r="X16" s="6"/>
      <c r="Y16" s="7"/>
      <c r="Z16" s="4"/>
      <c r="AA16" s="8"/>
      <c r="AB16" s="8"/>
      <c r="AC16" s="8"/>
      <c r="AD16" s="8"/>
      <c r="AE16" s="5"/>
      <c r="AF16" s="6"/>
      <c r="AG16" s="6"/>
      <c r="AH16" s="6"/>
      <c r="AI16" s="6"/>
      <c r="AJ16" s="7"/>
      <c r="AK16" s="4"/>
      <c r="AL16" s="8"/>
    </row>
    <row r="17" spans="1:38">
      <c r="A17" s="6"/>
      <c r="B17" s="6"/>
      <c r="C17" s="6"/>
      <c r="D17" s="6"/>
      <c r="E17" s="6"/>
      <c r="F17" s="6"/>
      <c r="G17" s="6"/>
      <c r="H17" s="6"/>
      <c r="I17" s="6"/>
      <c r="J17" s="6"/>
      <c r="K17" s="6"/>
      <c r="L17" s="6"/>
      <c r="M17" s="6"/>
      <c r="N17" s="6"/>
      <c r="O17" s="6"/>
      <c r="P17" s="6"/>
      <c r="Q17" s="6"/>
      <c r="R17" s="6"/>
      <c r="S17" s="6"/>
      <c r="T17" s="6"/>
      <c r="U17" s="6"/>
      <c r="V17" s="6"/>
      <c r="W17" s="6"/>
      <c r="X17" s="6"/>
      <c r="Y17" s="7"/>
      <c r="Z17" s="4"/>
      <c r="AA17" s="8"/>
      <c r="AB17" s="8"/>
      <c r="AC17" s="8"/>
      <c r="AD17" s="8"/>
      <c r="AE17" s="5"/>
      <c r="AF17" s="6"/>
      <c r="AG17" s="6"/>
      <c r="AH17" s="6"/>
      <c r="AI17" s="6"/>
      <c r="AJ17" s="7"/>
      <c r="AK17" s="4"/>
      <c r="AL17" s="8"/>
    </row>
    <row r="18" spans="1:38">
      <c r="A18" s="6"/>
      <c r="B18" s="6"/>
      <c r="C18" s="6"/>
      <c r="D18" s="6"/>
      <c r="E18" s="6"/>
      <c r="F18" s="6"/>
      <c r="G18" s="6"/>
      <c r="H18" s="6"/>
      <c r="I18" s="6"/>
      <c r="J18" s="6"/>
      <c r="K18" s="6"/>
      <c r="L18" s="6"/>
      <c r="M18" s="6"/>
      <c r="N18" s="6"/>
      <c r="O18" s="6"/>
      <c r="P18" s="6"/>
      <c r="Q18" s="6"/>
      <c r="R18" s="6"/>
      <c r="S18" s="6"/>
      <c r="T18" s="6"/>
      <c r="U18" s="6"/>
      <c r="V18" s="6"/>
      <c r="W18" s="6"/>
      <c r="X18" s="6"/>
      <c r="Y18" s="7"/>
      <c r="Z18" s="4"/>
      <c r="AA18" s="8"/>
      <c r="AB18" s="8"/>
      <c r="AC18" s="8"/>
      <c r="AD18" s="8"/>
      <c r="AE18" s="5"/>
      <c r="AF18" s="6"/>
      <c r="AG18" s="6"/>
      <c r="AH18" s="6"/>
      <c r="AI18" s="6"/>
      <c r="AJ18" s="7"/>
      <c r="AK18" s="4"/>
      <c r="AL18" s="8"/>
    </row>
    <row r="19" spans="1:38">
      <c r="A19" s="6"/>
      <c r="B19" s="6"/>
      <c r="C19" s="6"/>
      <c r="D19" s="6"/>
      <c r="E19" s="6"/>
      <c r="F19" s="6"/>
      <c r="G19" s="6"/>
      <c r="H19" s="6"/>
      <c r="I19" s="6"/>
      <c r="J19" s="6"/>
      <c r="K19" s="6"/>
      <c r="L19" s="6"/>
      <c r="M19" s="6"/>
      <c r="N19" s="6"/>
      <c r="O19" s="6"/>
      <c r="P19" s="6"/>
      <c r="Q19" s="6"/>
      <c r="R19" s="6"/>
      <c r="S19" s="6"/>
      <c r="T19" s="6"/>
      <c r="U19" s="6"/>
      <c r="V19" s="6"/>
      <c r="W19" s="6"/>
      <c r="X19" s="6"/>
      <c r="Y19" s="7"/>
      <c r="Z19" s="4"/>
      <c r="AA19" s="8"/>
      <c r="AB19" s="8"/>
      <c r="AC19" s="8"/>
      <c r="AD19" s="8"/>
      <c r="AE19" s="5"/>
      <c r="AF19" s="6"/>
      <c r="AG19" s="6"/>
      <c r="AH19" s="6"/>
      <c r="AI19" s="6"/>
      <c r="AJ19" s="7"/>
      <c r="AK19" s="4"/>
      <c r="AL19" s="8"/>
    </row>
    <row r="20" spans="1:38" s="10" customFormat="1" ht="15.75">
      <c r="Y20" s="11"/>
      <c r="Z20" s="12"/>
      <c r="AA20" s="13"/>
      <c r="AB20" s="13"/>
      <c r="AC20" s="13"/>
      <c r="AD20" s="13"/>
      <c r="AE20" s="14"/>
      <c r="AJ20" s="11"/>
      <c r="AK20" s="12"/>
      <c r="AL20" s="13"/>
    </row>
    <row r="21" spans="1:38" s="10" customFormat="1" ht="21">
      <c r="A21" s="166" t="s">
        <v>3</v>
      </c>
      <c r="B21" s="166"/>
      <c r="C21" s="166"/>
      <c r="D21" s="166"/>
      <c r="E21" s="166"/>
      <c r="F21" s="166"/>
      <c r="G21" s="166"/>
      <c r="H21" s="166"/>
      <c r="I21" s="166"/>
      <c r="J21" s="166"/>
      <c r="K21" s="166"/>
      <c r="L21" s="166"/>
      <c r="M21" s="166"/>
      <c r="N21" s="166"/>
      <c r="O21" s="166"/>
      <c r="P21" s="166"/>
      <c r="Q21" s="166"/>
      <c r="R21" s="166"/>
      <c r="S21" s="166"/>
      <c r="T21" s="166"/>
      <c r="U21" s="166"/>
      <c r="Y21" s="15"/>
      <c r="Z21" s="16"/>
      <c r="AA21" s="17"/>
      <c r="AB21" s="18"/>
      <c r="AC21" s="18"/>
      <c r="AD21" s="18"/>
      <c r="AE21" s="14"/>
      <c r="AJ21" s="15"/>
      <c r="AK21" s="16"/>
      <c r="AL21" s="17"/>
    </row>
    <row r="22" spans="1:38" s="20" customFormat="1" ht="15.75">
      <c r="A22" s="123"/>
      <c r="B22" s="123"/>
      <c r="C22" s="123"/>
      <c r="D22" s="123"/>
      <c r="E22" s="123"/>
      <c r="F22" s="123"/>
      <c r="G22" s="123"/>
      <c r="H22" s="123"/>
      <c r="I22" s="123"/>
      <c r="J22" s="123"/>
      <c r="K22" s="123"/>
      <c r="L22" s="123"/>
      <c r="M22" s="123"/>
      <c r="N22" s="123"/>
      <c r="O22" s="123"/>
      <c r="P22" s="123"/>
      <c r="Q22" s="123"/>
      <c r="R22" s="123"/>
      <c r="S22" s="123"/>
      <c r="T22" s="123"/>
      <c r="U22" s="123"/>
      <c r="Y22" s="15"/>
      <c r="Z22" s="16"/>
      <c r="AA22" s="17"/>
      <c r="AB22" s="18"/>
      <c r="AC22" s="18"/>
      <c r="AD22" s="18"/>
      <c r="AE22" s="21"/>
      <c r="AJ22" s="12"/>
      <c r="AK22" s="16"/>
      <c r="AL22" s="17"/>
    </row>
    <row r="23" spans="1:38" s="10" customFormat="1" ht="15.75">
      <c r="A23" s="17"/>
      <c r="B23" s="18"/>
      <c r="C23" s="22"/>
      <c r="D23" s="173" t="s">
        <v>7</v>
      </c>
      <c r="E23" s="173"/>
      <c r="F23" s="173"/>
      <c r="G23" s="173"/>
      <c r="H23" s="173"/>
      <c r="J23" s="12"/>
      <c r="K23" s="16"/>
      <c r="L23" s="17"/>
      <c r="M23" s="18"/>
      <c r="N23" s="18"/>
      <c r="O23" s="18"/>
      <c r="P23" s="14"/>
    </row>
    <row r="24" spans="1:38" s="10" customFormat="1" ht="15.75">
      <c r="A24" s="17"/>
      <c r="B24" s="18"/>
      <c r="C24" s="18"/>
      <c r="D24" s="18"/>
      <c r="E24" s="14"/>
      <c r="J24" s="12"/>
      <c r="K24" s="16"/>
      <c r="L24" s="17"/>
      <c r="M24" s="18"/>
      <c r="N24" s="18"/>
      <c r="O24" s="23"/>
      <c r="P24" s="14"/>
    </row>
    <row r="25" spans="1:38" s="10" customFormat="1" ht="15.75" customHeight="1">
      <c r="A25" s="17"/>
      <c r="B25" s="18"/>
      <c r="C25" s="18"/>
      <c r="D25" s="125" t="s">
        <v>8</v>
      </c>
      <c r="E25" s="108">
        <v>117</v>
      </c>
      <c r="F25" s="27">
        <f>E25/$E$29</f>
        <v>0.52</v>
      </c>
      <c r="J25" s="16"/>
      <c r="K25" s="16"/>
      <c r="L25" s="17"/>
      <c r="M25" s="18"/>
      <c r="N25" s="23"/>
      <c r="O25" s="23"/>
      <c r="P25" s="14"/>
    </row>
    <row r="26" spans="1:38" s="10" customFormat="1" ht="15.75" customHeight="1">
      <c r="A26" s="17"/>
      <c r="B26" s="18"/>
      <c r="C26" s="18"/>
      <c r="D26" s="125" t="s">
        <v>9</v>
      </c>
      <c r="E26" s="108">
        <v>22</v>
      </c>
      <c r="F26" s="27">
        <f>E26/$E$29</f>
        <v>9.7777777777777783E-2</v>
      </c>
      <c r="J26" s="15"/>
      <c r="K26" s="12"/>
      <c r="L26" s="17"/>
      <c r="M26" s="18"/>
      <c r="N26" s="23"/>
      <c r="O26" s="23"/>
      <c r="P26" s="14"/>
    </row>
    <row r="27" spans="1:38" s="10" customFormat="1" ht="15.75">
      <c r="A27" s="17"/>
      <c r="B27" s="18"/>
      <c r="C27" s="18"/>
      <c r="D27" s="125" t="s">
        <v>10</v>
      </c>
      <c r="E27" s="108">
        <v>53</v>
      </c>
      <c r="F27" s="27">
        <f>E27/$E$29</f>
        <v>0.23555555555555555</v>
      </c>
    </row>
    <row r="28" spans="1:38" s="10" customFormat="1" ht="15.75">
      <c r="A28" s="17"/>
      <c r="B28" s="18"/>
      <c r="C28" s="18"/>
      <c r="D28" s="125" t="s">
        <v>11</v>
      </c>
      <c r="E28" s="108">
        <v>33</v>
      </c>
      <c r="F28" s="27">
        <f>E28/$E$29</f>
        <v>0.14666666666666667</v>
      </c>
    </row>
    <row r="29" spans="1:38" s="10" customFormat="1" ht="15.75">
      <c r="A29" s="17"/>
      <c r="B29" s="18"/>
      <c r="C29" s="18"/>
      <c r="D29" s="125" t="s">
        <v>12</v>
      </c>
      <c r="E29" s="26">
        <f>SUM(E25:E28)</f>
        <v>225</v>
      </c>
      <c r="F29" s="31"/>
    </row>
    <row r="30" spans="1:38" s="10" customFormat="1" ht="15.75"/>
    <row r="31" spans="1:38" s="10" customFormat="1" ht="15.75"/>
    <row r="32" spans="1:38" s="10" customFormat="1" ht="15.75"/>
    <row r="33" spans="1:38" s="10" customFormat="1" ht="15.75"/>
    <row r="34" spans="1:38" s="10" customFormat="1" ht="15.75"/>
    <row r="35" spans="1:38" s="10" customFormat="1" ht="15.75"/>
    <row r="36" spans="1:38" s="10" customFormat="1" ht="15.75"/>
    <row r="37" spans="1:38" s="10" customFormat="1" ht="15.75"/>
    <row r="38" spans="1:38" s="10" customFormat="1" ht="15.75"/>
    <row r="39" spans="1:38" s="10" customFormat="1" ht="15.75"/>
    <row r="40" spans="1:38" s="10" customFormat="1" ht="15.75"/>
    <row r="41" spans="1:38" s="10" customFormat="1" ht="15.75"/>
    <row r="42" spans="1:38" s="10" customFormat="1" ht="15.75"/>
    <row r="43" spans="1:38" s="10" customFormat="1" ht="15.75" customHeight="1">
      <c r="V43" s="167" t="s">
        <v>13</v>
      </c>
      <c r="W43" s="168"/>
      <c r="X43" s="168"/>
      <c r="Y43" s="168"/>
      <c r="Z43" s="169"/>
      <c r="AB43" s="167" t="s">
        <v>14</v>
      </c>
      <c r="AC43" s="168"/>
      <c r="AD43" s="168"/>
      <c r="AE43" s="168"/>
      <c r="AF43" s="169"/>
      <c r="AG43" s="159" t="s">
        <v>15</v>
      </c>
      <c r="AH43" s="142"/>
      <c r="AI43" s="142"/>
      <c r="AJ43" s="142"/>
      <c r="AK43" s="66"/>
      <c r="AL43" s="66"/>
    </row>
    <row r="44" spans="1:38" s="10" customFormat="1" ht="16.5" thickBot="1">
      <c r="V44" s="170"/>
      <c r="W44" s="171"/>
      <c r="X44" s="171"/>
      <c r="Y44" s="171"/>
      <c r="Z44" s="172"/>
      <c r="AB44" s="170"/>
      <c r="AC44" s="171"/>
      <c r="AD44" s="171"/>
      <c r="AE44" s="171"/>
      <c r="AF44" s="172"/>
      <c r="AG44" s="160"/>
      <c r="AH44" s="161"/>
      <c r="AI44" s="161"/>
      <c r="AJ44" s="161"/>
      <c r="AK44" s="66"/>
      <c r="AL44" s="66"/>
    </row>
    <row r="45" spans="1:38" s="36" customFormat="1" ht="15.75">
      <c r="A45" s="147" t="s">
        <v>20</v>
      </c>
      <c r="B45" s="147"/>
      <c r="C45" s="147"/>
      <c r="D45" s="147"/>
      <c r="E45" s="147"/>
      <c r="F45" s="147"/>
      <c r="G45" s="147"/>
      <c r="H45" s="147"/>
      <c r="I45" s="147"/>
      <c r="J45" s="147"/>
      <c r="K45" s="147"/>
      <c r="L45" s="147"/>
      <c r="M45" s="147"/>
      <c r="N45" s="147"/>
      <c r="O45" s="147"/>
      <c r="P45" s="147"/>
      <c r="Q45" s="147"/>
      <c r="R45" s="147"/>
      <c r="S45" s="147"/>
      <c r="T45" s="147"/>
      <c r="U45" s="152"/>
      <c r="V45" s="32">
        <v>1</v>
      </c>
      <c r="W45" s="33">
        <v>2</v>
      </c>
      <c r="X45" s="33">
        <v>3</v>
      </c>
      <c r="Y45" s="33">
        <v>4</v>
      </c>
      <c r="Z45" s="33">
        <v>5</v>
      </c>
      <c r="AA45" s="34" t="s">
        <v>12</v>
      </c>
      <c r="AB45" s="32">
        <v>1</v>
      </c>
      <c r="AC45" s="33">
        <v>2</v>
      </c>
      <c r="AD45" s="33">
        <v>3</v>
      </c>
      <c r="AE45" s="33">
        <v>4</v>
      </c>
      <c r="AF45" s="33">
        <v>5</v>
      </c>
      <c r="AG45" s="67" t="s">
        <v>16</v>
      </c>
      <c r="AH45" s="68" t="s">
        <v>17</v>
      </c>
      <c r="AI45" s="68" t="s">
        <v>18</v>
      </c>
      <c r="AJ45" s="68" t="s">
        <v>19</v>
      </c>
      <c r="AK45" s="35"/>
    </row>
    <row r="46" spans="1:38" s="39" customFormat="1" ht="15.75" customHeight="1">
      <c r="A46" s="37" t="s">
        <v>21</v>
      </c>
      <c r="B46" s="130" t="s">
        <v>26</v>
      </c>
      <c r="C46" s="131"/>
      <c r="D46" s="131"/>
      <c r="E46" s="131"/>
      <c r="F46" s="131"/>
      <c r="G46" s="131"/>
      <c r="H46" s="131"/>
      <c r="I46" s="131"/>
      <c r="J46" s="131"/>
      <c r="K46" s="131"/>
      <c r="L46" s="131"/>
      <c r="M46" s="131"/>
      <c r="N46" s="131"/>
      <c r="O46" s="131"/>
      <c r="P46" s="131"/>
      <c r="Q46" s="131"/>
      <c r="R46" s="131"/>
      <c r="S46" s="131"/>
      <c r="T46" s="131"/>
      <c r="U46" s="131"/>
      <c r="V46" s="108">
        <v>0</v>
      </c>
      <c r="W46" s="108">
        <v>1</v>
      </c>
      <c r="X46" s="108">
        <v>15</v>
      </c>
      <c r="Y46" s="108">
        <v>34</v>
      </c>
      <c r="Z46" s="108">
        <v>67</v>
      </c>
      <c r="AA46" s="108">
        <v>117</v>
      </c>
      <c r="AB46" s="38">
        <f>V46/$AA46</f>
        <v>0</v>
      </c>
      <c r="AC46" s="38">
        <f t="shared" ref="AC46:AF50" si="0">W46/$AA46</f>
        <v>8.5470085470085479E-3</v>
      </c>
      <c r="AD46" s="38">
        <f t="shared" si="0"/>
        <v>0.12820512820512819</v>
      </c>
      <c r="AE46" s="38">
        <f t="shared" si="0"/>
        <v>0.29059829059829062</v>
      </c>
      <c r="AF46" s="38">
        <f t="shared" si="0"/>
        <v>0.57264957264957261</v>
      </c>
      <c r="AG46" s="119">
        <v>4.43</v>
      </c>
      <c r="AH46" s="119">
        <v>0.75</v>
      </c>
      <c r="AI46" s="119">
        <v>5</v>
      </c>
      <c r="AJ46" s="119">
        <v>5</v>
      </c>
      <c r="AK46" s="35"/>
    </row>
    <row r="47" spans="1:38" s="39" customFormat="1" ht="15.75" customHeight="1">
      <c r="A47" s="37" t="s">
        <v>22</v>
      </c>
      <c r="B47" s="130" t="s">
        <v>27</v>
      </c>
      <c r="C47" s="131"/>
      <c r="D47" s="131"/>
      <c r="E47" s="131"/>
      <c r="F47" s="131"/>
      <c r="G47" s="131"/>
      <c r="H47" s="131"/>
      <c r="I47" s="131"/>
      <c r="J47" s="131"/>
      <c r="K47" s="131"/>
      <c r="L47" s="131"/>
      <c r="M47" s="131"/>
      <c r="N47" s="131"/>
      <c r="O47" s="131"/>
      <c r="P47" s="131"/>
      <c r="Q47" s="131"/>
      <c r="R47" s="131"/>
      <c r="S47" s="131"/>
      <c r="T47" s="131"/>
      <c r="U47" s="131"/>
      <c r="V47" s="108">
        <v>0</v>
      </c>
      <c r="W47" s="108">
        <v>4</v>
      </c>
      <c r="X47" s="108">
        <v>13</v>
      </c>
      <c r="Y47" s="108">
        <v>34</v>
      </c>
      <c r="Z47" s="108">
        <v>66</v>
      </c>
      <c r="AA47" s="108">
        <v>117</v>
      </c>
      <c r="AB47" s="38">
        <f t="shared" ref="AB47:AB50" si="1">V47/$AA47</f>
        <v>0</v>
      </c>
      <c r="AC47" s="38">
        <f t="shared" si="0"/>
        <v>3.4188034188034191E-2</v>
      </c>
      <c r="AD47" s="38">
        <f t="shared" si="0"/>
        <v>0.1111111111111111</v>
      </c>
      <c r="AE47" s="38">
        <f t="shared" si="0"/>
        <v>0.29059829059829062</v>
      </c>
      <c r="AF47" s="38">
        <f t="shared" si="0"/>
        <v>0.5641025641025641</v>
      </c>
      <c r="AG47" s="119">
        <v>4.38</v>
      </c>
      <c r="AH47" s="119">
        <v>0.82</v>
      </c>
      <c r="AI47" s="119">
        <v>5</v>
      </c>
      <c r="AJ47" s="119">
        <v>5</v>
      </c>
      <c r="AK47" s="35"/>
    </row>
    <row r="48" spans="1:38" s="39" customFormat="1" ht="15.75" customHeight="1">
      <c r="A48" s="37" t="s">
        <v>23</v>
      </c>
      <c r="B48" s="130" t="s">
        <v>28</v>
      </c>
      <c r="C48" s="131"/>
      <c r="D48" s="131"/>
      <c r="E48" s="131"/>
      <c r="F48" s="131"/>
      <c r="G48" s="131"/>
      <c r="H48" s="131"/>
      <c r="I48" s="131"/>
      <c r="J48" s="131"/>
      <c r="K48" s="131"/>
      <c r="L48" s="131"/>
      <c r="M48" s="131"/>
      <c r="N48" s="131"/>
      <c r="O48" s="131"/>
      <c r="P48" s="131"/>
      <c r="Q48" s="131"/>
      <c r="R48" s="131"/>
      <c r="S48" s="131"/>
      <c r="T48" s="131"/>
      <c r="U48" s="131"/>
      <c r="V48" s="108">
        <v>59</v>
      </c>
      <c r="W48" s="108">
        <v>14</v>
      </c>
      <c r="X48" s="108">
        <v>13</v>
      </c>
      <c r="Y48" s="108">
        <v>9</v>
      </c>
      <c r="Z48" s="108">
        <v>14</v>
      </c>
      <c r="AA48" s="108">
        <v>117</v>
      </c>
      <c r="AB48" s="38">
        <f t="shared" si="1"/>
        <v>0.50427350427350426</v>
      </c>
      <c r="AC48" s="38">
        <f t="shared" si="0"/>
        <v>0.11965811965811966</v>
      </c>
      <c r="AD48" s="38">
        <f t="shared" si="0"/>
        <v>0.1111111111111111</v>
      </c>
      <c r="AE48" s="38">
        <f t="shared" si="0"/>
        <v>7.6923076923076927E-2</v>
      </c>
      <c r="AF48" s="38">
        <f t="shared" si="0"/>
        <v>0.11965811965811966</v>
      </c>
      <c r="AG48" s="116">
        <v>2.13</v>
      </c>
      <c r="AH48" s="116">
        <v>1.47</v>
      </c>
      <c r="AI48" s="116">
        <v>1</v>
      </c>
      <c r="AJ48" s="116">
        <v>1</v>
      </c>
      <c r="AK48" s="35"/>
    </row>
    <row r="49" spans="1:38" s="39" customFormat="1" ht="15.75" customHeight="1">
      <c r="A49" s="37" t="s">
        <v>24</v>
      </c>
      <c r="B49" s="130" t="s">
        <v>29</v>
      </c>
      <c r="C49" s="131"/>
      <c r="D49" s="131"/>
      <c r="E49" s="131"/>
      <c r="F49" s="131"/>
      <c r="G49" s="131"/>
      <c r="H49" s="131"/>
      <c r="I49" s="131"/>
      <c r="J49" s="131"/>
      <c r="K49" s="131"/>
      <c r="L49" s="131"/>
      <c r="M49" s="131"/>
      <c r="N49" s="131"/>
      <c r="O49" s="131"/>
      <c r="P49" s="131"/>
      <c r="Q49" s="131"/>
      <c r="R49" s="131"/>
      <c r="S49" s="131"/>
      <c r="T49" s="131"/>
      <c r="U49" s="131"/>
      <c r="V49" s="109">
        <v>53</v>
      </c>
      <c r="W49" s="109">
        <v>12</v>
      </c>
      <c r="X49" s="109">
        <v>14</v>
      </c>
      <c r="Y49" s="109">
        <v>18</v>
      </c>
      <c r="Z49" s="109">
        <v>19</v>
      </c>
      <c r="AA49" s="109">
        <v>117</v>
      </c>
      <c r="AB49" s="38">
        <f t="shared" si="1"/>
        <v>0.45299145299145299</v>
      </c>
      <c r="AC49" s="38">
        <f t="shared" si="0"/>
        <v>0.10256410256410256</v>
      </c>
      <c r="AD49" s="38">
        <f t="shared" si="0"/>
        <v>0.11965811965811966</v>
      </c>
      <c r="AE49" s="38">
        <f t="shared" si="0"/>
        <v>0.15384615384615385</v>
      </c>
      <c r="AF49" s="38">
        <f t="shared" si="0"/>
        <v>0.1623931623931624</v>
      </c>
      <c r="AG49" s="126">
        <v>2.4700000000000002</v>
      </c>
      <c r="AH49" s="126">
        <v>1.57</v>
      </c>
      <c r="AI49" s="126">
        <v>2</v>
      </c>
      <c r="AJ49" s="126">
        <v>1</v>
      </c>
      <c r="AK49" s="35"/>
    </row>
    <row r="50" spans="1:38" s="39" customFormat="1" ht="15.75" customHeight="1">
      <c r="A50" s="37" t="s">
        <v>25</v>
      </c>
      <c r="B50" s="130" t="s">
        <v>30</v>
      </c>
      <c r="C50" s="131"/>
      <c r="D50" s="131"/>
      <c r="E50" s="131"/>
      <c r="F50" s="131"/>
      <c r="G50" s="131"/>
      <c r="H50" s="131"/>
      <c r="I50" s="131"/>
      <c r="J50" s="131"/>
      <c r="K50" s="131"/>
      <c r="L50" s="131"/>
      <c r="M50" s="131"/>
      <c r="N50" s="131"/>
      <c r="O50" s="131"/>
      <c r="P50" s="131"/>
      <c r="Q50" s="131"/>
      <c r="R50" s="131"/>
      <c r="S50" s="131"/>
      <c r="T50" s="131"/>
      <c r="U50" s="131"/>
      <c r="V50" s="107">
        <v>1</v>
      </c>
      <c r="W50" s="107">
        <v>8</v>
      </c>
      <c r="X50" s="107">
        <v>31</v>
      </c>
      <c r="Y50" s="107">
        <v>40</v>
      </c>
      <c r="Z50" s="107">
        <v>32</v>
      </c>
      <c r="AA50" s="107">
        <v>117</v>
      </c>
      <c r="AB50" s="38">
        <f t="shared" si="1"/>
        <v>8.5470085470085479E-3</v>
      </c>
      <c r="AC50" s="38">
        <f t="shared" si="0"/>
        <v>6.8376068376068383E-2</v>
      </c>
      <c r="AD50" s="38">
        <f t="shared" si="0"/>
        <v>0.26495726495726496</v>
      </c>
      <c r="AE50" s="38">
        <f t="shared" si="0"/>
        <v>0.34188034188034189</v>
      </c>
      <c r="AF50" s="38">
        <f t="shared" si="0"/>
        <v>0.27350427350427353</v>
      </c>
      <c r="AG50" s="126">
        <v>3.84</v>
      </c>
      <c r="AH50" s="126">
        <v>0.95</v>
      </c>
      <c r="AI50" s="126">
        <v>4</v>
      </c>
      <c r="AJ50" s="126">
        <v>4</v>
      </c>
      <c r="AK50" s="35"/>
    </row>
    <row r="51" spans="1:38" s="36" customFormat="1" ht="15.75">
      <c r="A51" s="40"/>
      <c r="C51" s="41"/>
      <c r="D51" s="41"/>
      <c r="E51" s="41"/>
      <c r="F51" s="41"/>
      <c r="G51" s="41"/>
      <c r="H51" s="41"/>
      <c r="I51" s="41"/>
      <c r="J51" s="41"/>
      <c r="K51" s="41"/>
      <c r="L51" s="41"/>
      <c r="M51" s="41"/>
      <c r="N51" s="41"/>
      <c r="O51" s="41"/>
      <c r="P51" s="41"/>
      <c r="Q51" s="41"/>
      <c r="R51" s="41"/>
      <c r="S51" s="41"/>
      <c r="T51" s="41"/>
      <c r="U51" s="41"/>
      <c r="V51" s="42"/>
      <c r="W51" s="42"/>
      <c r="X51" s="42"/>
      <c r="Y51" s="42"/>
      <c r="Z51" s="42"/>
      <c r="AA51" s="42"/>
      <c r="AB51" s="42"/>
      <c r="AC51" s="42"/>
      <c r="AD51" s="42"/>
      <c r="AE51" s="42"/>
      <c r="AF51" s="42"/>
      <c r="AG51" s="42"/>
      <c r="AH51" s="42"/>
      <c r="AI51" s="42"/>
      <c r="AJ51" s="42"/>
      <c r="AK51" s="42"/>
      <c r="AL51" s="42"/>
    </row>
    <row r="52" spans="1:38" s="36" customFormat="1" ht="15.75">
      <c r="U52" s="43"/>
      <c r="V52" s="42"/>
      <c r="W52" s="42"/>
      <c r="X52" s="42"/>
      <c r="Y52" s="42"/>
      <c r="Z52" s="42"/>
      <c r="AA52" s="42"/>
      <c r="AB52" s="42"/>
      <c r="AC52" s="42"/>
      <c r="AD52" s="42"/>
      <c r="AE52" s="42"/>
      <c r="AF52" s="42"/>
      <c r="AG52" s="42"/>
      <c r="AH52" s="42"/>
      <c r="AI52" s="42"/>
      <c r="AJ52" s="42"/>
      <c r="AK52" s="42"/>
      <c r="AL52" s="42"/>
    </row>
    <row r="53" spans="1:38" s="36" customFormat="1" ht="15.75">
      <c r="A53" s="134" t="s">
        <v>61</v>
      </c>
      <c r="B53" s="134"/>
      <c r="C53" s="134"/>
      <c r="D53" s="134"/>
      <c r="E53" s="134"/>
      <c r="F53" s="134"/>
      <c r="G53" s="134"/>
      <c r="H53" s="134"/>
      <c r="I53" s="134"/>
      <c r="J53" s="134"/>
      <c r="K53" s="134"/>
      <c r="L53" s="134"/>
      <c r="M53" s="134"/>
      <c r="N53" s="134"/>
      <c r="O53" s="134"/>
      <c r="P53" s="134"/>
      <c r="Q53" s="134"/>
      <c r="R53" s="134"/>
      <c r="S53" s="134"/>
      <c r="T53" s="134"/>
      <c r="U53" s="134"/>
      <c r="V53" s="42"/>
      <c r="W53" s="42"/>
      <c r="X53" s="42"/>
      <c r="Y53" s="42"/>
      <c r="Z53" s="42"/>
      <c r="AA53" s="42"/>
      <c r="AB53" s="42"/>
      <c r="AC53" s="42"/>
      <c r="AD53" s="42"/>
      <c r="AE53" s="42"/>
      <c r="AF53" s="42"/>
      <c r="AG53" s="42"/>
      <c r="AH53" s="42"/>
      <c r="AI53" s="42"/>
      <c r="AJ53" s="42"/>
      <c r="AK53" s="42"/>
      <c r="AL53" s="42"/>
    </row>
    <row r="54" spans="1:38" s="36" customFormat="1" ht="15.75">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row>
    <row r="55" spans="1:38" s="36" customFormat="1" ht="15.75">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row>
    <row r="56" spans="1:38" s="36" customFormat="1" ht="15.75">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row>
    <row r="57" spans="1:38" s="36" customFormat="1" ht="15.75">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row>
    <row r="58" spans="1:38" s="36" customFormat="1" ht="15.75">
      <c r="F58" s="42"/>
      <c r="G58" s="42"/>
      <c r="H58" s="42"/>
      <c r="I58" s="42"/>
      <c r="J58" s="42"/>
      <c r="K58" s="42"/>
      <c r="L58" s="44" t="s">
        <v>34</v>
      </c>
      <c r="M58" s="44" t="s">
        <v>35</v>
      </c>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row>
    <row r="59" spans="1:38" s="36" customFormat="1" ht="34.5" customHeight="1">
      <c r="F59" s="42"/>
      <c r="G59" s="158" t="s">
        <v>31</v>
      </c>
      <c r="H59" s="158"/>
      <c r="I59" s="158"/>
      <c r="J59" s="158"/>
      <c r="K59" s="158"/>
      <c r="L59" s="44">
        <v>48</v>
      </c>
      <c r="M59" s="44">
        <v>69</v>
      </c>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row>
    <row r="60" spans="1:38" s="36" customFormat="1" ht="34.5" customHeight="1">
      <c r="F60" s="42"/>
      <c r="G60" s="158" t="s">
        <v>32</v>
      </c>
      <c r="H60" s="158"/>
      <c r="I60" s="158"/>
      <c r="J60" s="158"/>
      <c r="K60" s="158"/>
      <c r="L60" s="44">
        <v>34</v>
      </c>
      <c r="M60" s="44">
        <v>83</v>
      </c>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row>
    <row r="61" spans="1:38" s="36" customFormat="1" ht="41.25" customHeight="1">
      <c r="F61" s="42"/>
      <c r="G61" s="158" t="s">
        <v>33</v>
      </c>
      <c r="H61" s="158"/>
      <c r="I61" s="158"/>
      <c r="J61" s="158"/>
      <c r="K61" s="158"/>
      <c r="L61" s="44">
        <v>53</v>
      </c>
      <c r="M61" s="44">
        <v>61</v>
      </c>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row>
    <row r="62" spans="1:38" s="36" customFormat="1" ht="24.75" customHeight="1">
      <c r="F62" s="42"/>
      <c r="G62" s="158" t="s">
        <v>36</v>
      </c>
      <c r="H62" s="158"/>
      <c r="I62" s="158"/>
      <c r="J62" s="158"/>
      <c r="K62" s="158"/>
      <c r="L62" s="44">
        <v>4</v>
      </c>
      <c r="M62" s="44">
        <v>113</v>
      </c>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row>
    <row r="63" spans="1:38" s="36" customFormat="1" ht="31.5" customHeight="1">
      <c r="F63" s="42"/>
      <c r="G63" s="158" t="s">
        <v>37</v>
      </c>
      <c r="H63" s="158"/>
      <c r="I63" s="158"/>
      <c r="J63" s="158"/>
      <c r="K63" s="158"/>
      <c r="L63" s="44">
        <v>13</v>
      </c>
      <c r="M63" s="44">
        <v>104</v>
      </c>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row>
    <row r="64" spans="1:38" s="36" customFormat="1" ht="15.75">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row>
    <row r="65" spans="1:40" s="36" customFormat="1" ht="15.75">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row>
    <row r="66" spans="1:40" s="36" customFormat="1" ht="15.75">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row>
    <row r="67" spans="1:40" s="36" customFormat="1" ht="15.75">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row>
    <row r="68" spans="1:40" s="36" customFormat="1" ht="20.25" customHeight="1" thickBot="1">
      <c r="A68" s="43"/>
      <c r="B68" s="10"/>
      <c r="C68" s="43"/>
      <c r="D68" s="43"/>
      <c r="E68" s="43"/>
      <c r="F68" s="43"/>
      <c r="G68" s="43"/>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row>
    <row r="69" spans="1:40" s="39" customFormat="1" ht="18.75" customHeight="1">
      <c r="A69" s="47"/>
      <c r="B69" s="48"/>
      <c r="C69" s="48"/>
      <c r="D69" s="48"/>
      <c r="E69" s="48"/>
      <c r="F69" s="48"/>
      <c r="G69" s="48"/>
      <c r="H69" s="48"/>
      <c r="I69" s="48"/>
      <c r="J69" s="48"/>
      <c r="K69" s="48"/>
      <c r="L69" s="48"/>
      <c r="M69" s="48"/>
      <c r="N69" s="48"/>
      <c r="O69" s="48"/>
      <c r="P69" s="48"/>
      <c r="Q69" s="48"/>
      <c r="R69" s="48"/>
      <c r="S69" s="48"/>
      <c r="T69" s="48"/>
      <c r="U69" s="48"/>
      <c r="V69" s="135" t="s">
        <v>13</v>
      </c>
      <c r="W69" s="136"/>
      <c r="X69" s="136"/>
      <c r="Y69" s="136"/>
      <c r="Z69" s="136"/>
      <c r="AA69" s="137"/>
      <c r="AB69" s="10"/>
      <c r="AC69" s="135" t="s">
        <v>14</v>
      </c>
      <c r="AD69" s="136"/>
      <c r="AE69" s="136"/>
      <c r="AF69" s="136"/>
      <c r="AG69" s="136"/>
      <c r="AH69" s="137"/>
      <c r="AI69" s="142" t="s">
        <v>15</v>
      </c>
      <c r="AJ69" s="142"/>
      <c r="AK69" s="142"/>
      <c r="AL69" s="142"/>
      <c r="AN69" s="110"/>
    </row>
    <row r="70" spans="1:40" s="36" customFormat="1" ht="30.75" customHeight="1" thickBot="1">
      <c r="A70" s="42"/>
      <c r="B70" s="151"/>
      <c r="C70" s="151"/>
      <c r="D70" s="45"/>
      <c r="E70" s="45"/>
      <c r="F70" s="45"/>
      <c r="G70" s="42"/>
      <c r="H70" s="42"/>
      <c r="I70" s="42"/>
      <c r="J70" s="42"/>
      <c r="K70" s="42"/>
      <c r="L70" s="42"/>
      <c r="M70" s="42"/>
      <c r="N70" s="42"/>
      <c r="O70" s="42"/>
      <c r="P70" s="42"/>
      <c r="Q70" s="42"/>
      <c r="R70" s="42"/>
      <c r="S70" s="42"/>
      <c r="T70" s="42"/>
      <c r="U70" s="42"/>
      <c r="V70" s="153"/>
      <c r="W70" s="154"/>
      <c r="X70" s="154"/>
      <c r="Y70" s="154"/>
      <c r="Z70" s="154"/>
      <c r="AA70" s="155"/>
      <c r="AB70" s="10"/>
      <c r="AC70" s="153"/>
      <c r="AD70" s="154"/>
      <c r="AE70" s="154"/>
      <c r="AF70" s="154"/>
      <c r="AG70" s="154"/>
      <c r="AH70" s="155"/>
      <c r="AI70" s="142"/>
      <c r="AJ70" s="142"/>
      <c r="AK70" s="142"/>
      <c r="AL70" s="142"/>
    </row>
    <row r="71" spans="1:40" s="36" customFormat="1" ht="27" customHeight="1">
      <c r="A71" s="147" t="s">
        <v>62</v>
      </c>
      <c r="B71" s="147"/>
      <c r="C71" s="147"/>
      <c r="D71" s="147"/>
      <c r="E71" s="147"/>
      <c r="F71" s="147"/>
      <c r="G71" s="147"/>
      <c r="H71" s="147"/>
      <c r="I71" s="147"/>
      <c r="J71" s="147"/>
      <c r="K71" s="147"/>
      <c r="L71" s="147"/>
      <c r="M71" s="147"/>
      <c r="N71" s="147"/>
      <c r="O71" s="147"/>
      <c r="P71" s="147"/>
      <c r="Q71" s="147"/>
      <c r="R71" s="147"/>
      <c r="S71" s="147"/>
      <c r="T71" s="147"/>
      <c r="U71" s="152"/>
      <c r="V71" s="49">
        <v>1</v>
      </c>
      <c r="W71" s="122">
        <v>2</v>
      </c>
      <c r="X71" s="122">
        <v>3</v>
      </c>
      <c r="Y71" s="122">
        <v>4</v>
      </c>
      <c r="Z71" s="122">
        <v>5</v>
      </c>
      <c r="AA71" s="51" t="s">
        <v>40</v>
      </c>
      <c r="AB71" s="34" t="s">
        <v>12</v>
      </c>
      <c r="AC71" s="49">
        <v>1</v>
      </c>
      <c r="AD71" s="122">
        <v>2</v>
      </c>
      <c r="AE71" s="122">
        <v>3</v>
      </c>
      <c r="AF71" s="122">
        <v>4</v>
      </c>
      <c r="AG71" s="122">
        <v>5</v>
      </c>
      <c r="AH71" s="51" t="s">
        <v>40</v>
      </c>
      <c r="AI71" s="67" t="s">
        <v>16</v>
      </c>
      <c r="AJ71" s="68" t="s">
        <v>17</v>
      </c>
      <c r="AK71" s="68" t="s">
        <v>18</v>
      </c>
      <c r="AL71" s="68" t="s">
        <v>19</v>
      </c>
    </row>
    <row r="72" spans="1:40" s="36" customFormat="1" ht="24" customHeight="1">
      <c r="A72" s="156" t="s">
        <v>136</v>
      </c>
      <c r="B72" s="156"/>
      <c r="C72" s="156"/>
      <c r="D72" s="156"/>
      <c r="E72" s="156"/>
      <c r="F72" s="156"/>
      <c r="G72" s="156"/>
      <c r="H72" s="156"/>
      <c r="I72" s="156"/>
      <c r="J72" s="156"/>
      <c r="K72" s="156"/>
      <c r="L72" s="156"/>
      <c r="M72" s="156"/>
      <c r="N72" s="156"/>
      <c r="O72" s="156"/>
      <c r="P72" s="156"/>
      <c r="Q72" s="156"/>
      <c r="R72" s="156"/>
      <c r="S72" s="156"/>
      <c r="T72" s="156"/>
      <c r="U72" s="156"/>
      <c r="V72" s="157"/>
      <c r="W72" s="157"/>
      <c r="X72" s="157"/>
      <c r="Y72" s="157"/>
      <c r="Z72" s="157"/>
      <c r="AA72" s="157"/>
      <c r="AB72" s="34"/>
      <c r="AC72" s="124"/>
      <c r="AD72" s="122"/>
      <c r="AE72" s="122"/>
      <c r="AF72" s="122"/>
      <c r="AG72" s="122"/>
      <c r="AH72" s="122"/>
      <c r="AI72" s="104"/>
      <c r="AJ72" s="105"/>
      <c r="AK72" s="105"/>
      <c r="AL72" s="105"/>
    </row>
    <row r="73" spans="1:40" s="39" customFormat="1" ht="24" customHeight="1">
      <c r="A73" s="37" t="s">
        <v>63</v>
      </c>
      <c r="B73" s="130" t="s">
        <v>38</v>
      </c>
      <c r="C73" s="131"/>
      <c r="D73" s="131"/>
      <c r="E73" s="131"/>
      <c r="F73" s="131"/>
      <c r="G73" s="131"/>
      <c r="H73" s="131"/>
      <c r="I73" s="131"/>
      <c r="J73" s="131"/>
      <c r="K73" s="131"/>
      <c r="L73" s="131"/>
      <c r="M73" s="131"/>
      <c r="N73" s="131"/>
      <c r="O73" s="131"/>
      <c r="P73" s="131"/>
      <c r="Q73" s="131"/>
      <c r="R73" s="131"/>
      <c r="S73" s="131"/>
      <c r="T73" s="131"/>
      <c r="U73" s="131"/>
      <c r="V73" s="107">
        <v>10</v>
      </c>
      <c r="W73" s="107">
        <v>18</v>
      </c>
      <c r="X73" s="107">
        <v>28</v>
      </c>
      <c r="Y73" s="107">
        <v>38</v>
      </c>
      <c r="Z73" s="107">
        <v>22</v>
      </c>
      <c r="AA73" s="107">
        <v>0</v>
      </c>
      <c r="AB73" s="106">
        <v>116</v>
      </c>
      <c r="AC73" s="38">
        <f>V73/$AB73</f>
        <v>8.6206896551724144E-2</v>
      </c>
      <c r="AD73" s="38">
        <f t="shared" ref="AD73:AH74" si="2">W73/$AB73</f>
        <v>0.15517241379310345</v>
      </c>
      <c r="AE73" s="38">
        <f t="shared" si="2"/>
        <v>0.2413793103448276</v>
      </c>
      <c r="AF73" s="38">
        <f t="shared" si="2"/>
        <v>0.32758620689655171</v>
      </c>
      <c r="AG73" s="38">
        <f t="shared" si="2"/>
        <v>0.18965517241379309</v>
      </c>
      <c r="AH73" s="38">
        <f t="shared" si="2"/>
        <v>0</v>
      </c>
      <c r="AI73" s="126">
        <v>3.38</v>
      </c>
      <c r="AJ73" s="126">
        <v>1.21</v>
      </c>
      <c r="AK73" s="126">
        <v>4</v>
      </c>
      <c r="AL73" s="126">
        <v>4</v>
      </c>
    </row>
    <row r="74" spans="1:40" s="39" customFormat="1" ht="21.75" customHeight="1">
      <c r="A74" s="37" t="s">
        <v>64</v>
      </c>
      <c r="B74" s="130" t="s">
        <v>39</v>
      </c>
      <c r="C74" s="131"/>
      <c r="D74" s="131"/>
      <c r="E74" s="131"/>
      <c r="F74" s="131"/>
      <c r="G74" s="131"/>
      <c r="H74" s="131"/>
      <c r="I74" s="131"/>
      <c r="J74" s="131"/>
      <c r="K74" s="131"/>
      <c r="L74" s="131"/>
      <c r="M74" s="131"/>
      <c r="N74" s="131"/>
      <c r="O74" s="131"/>
      <c r="P74" s="131"/>
      <c r="Q74" s="131"/>
      <c r="R74" s="131"/>
      <c r="S74" s="131"/>
      <c r="T74" s="131"/>
      <c r="U74" s="131"/>
      <c r="V74" s="107">
        <v>3</v>
      </c>
      <c r="W74" s="107">
        <v>3</v>
      </c>
      <c r="X74" s="107">
        <v>18</v>
      </c>
      <c r="Y74" s="107">
        <v>29</v>
      </c>
      <c r="Z74" s="107">
        <v>63</v>
      </c>
      <c r="AA74" s="107">
        <v>0</v>
      </c>
      <c r="AB74" s="106">
        <v>116</v>
      </c>
      <c r="AC74" s="38">
        <f t="shared" ref="AC74" si="3">V74/$AB74</f>
        <v>2.5862068965517241E-2</v>
      </c>
      <c r="AD74" s="38">
        <f t="shared" si="2"/>
        <v>2.5862068965517241E-2</v>
      </c>
      <c r="AE74" s="38">
        <f t="shared" si="2"/>
        <v>0.15517241379310345</v>
      </c>
      <c r="AF74" s="38">
        <f t="shared" si="2"/>
        <v>0.25</v>
      </c>
      <c r="AG74" s="38">
        <f t="shared" si="2"/>
        <v>0.5431034482758621</v>
      </c>
      <c r="AH74" s="38">
        <f t="shared" si="2"/>
        <v>0</v>
      </c>
      <c r="AI74" s="126">
        <v>4.26</v>
      </c>
      <c r="AJ74" s="126">
        <v>0.99</v>
      </c>
      <c r="AK74" s="126">
        <v>5</v>
      </c>
      <c r="AL74" s="126">
        <v>5</v>
      </c>
    </row>
    <row r="75" spans="1:40" s="36" customFormat="1" ht="29.25" customHeight="1">
      <c r="A75" s="148" t="s">
        <v>137</v>
      </c>
      <c r="B75" s="148"/>
      <c r="C75" s="148"/>
      <c r="D75" s="148"/>
      <c r="E75" s="148"/>
      <c r="F75" s="148"/>
      <c r="G75" s="148"/>
      <c r="H75" s="148"/>
      <c r="I75" s="148"/>
      <c r="J75" s="148"/>
      <c r="K75" s="148"/>
      <c r="L75" s="148"/>
      <c r="M75" s="148"/>
      <c r="N75" s="148"/>
      <c r="O75" s="148"/>
      <c r="P75" s="148"/>
      <c r="Q75" s="148"/>
      <c r="R75" s="148"/>
      <c r="S75" s="148"/>
      <c r="T75" s="148"/>
      <c r="U75" s="148"/>
      <c r="V75" s="32">
        <v>1</v>
      </c>
      <c r="W75" s="33">
        <v>2</v>
      </c>
      <c r="X75" s="33">
        <v>3</v>
      </c>
      <c r="Y75" s="33">
        <v>4</v>
      </c>
      <c r="Z75" s="33">
        <v>5</v>
      </c>
      <c r="AA75" s="111" t="s">
        <v>40</v>
      </c>
      <c r="AB75" s="34" t="s">
        <v>12</v>
      </c>
      <c r="AC75" s="32">
        <v>1</v>
      </c>
      <c r="AD75" s="33">
        <v>2</v>
      </c>
      <c r="AE75" s="33">
        <v>3</v>
      </c>
      <c r="AF75" s="33">
        <v>4</v>
      </c>
      <c r="AG75" s="33">
        <v>5</v>
      </c>
      <c r="AH75" s="111" t="s">
        <v>40</v>
      </c>
      <c r="AI75" s="115" t="s">
        <v>16</v>
      </c>
      <c r="AJ75" s="105" t="s">
        <v>17</v>
      </c>
      <c r="AK75" s="105" t="s">
        <v>18</v>
      </c>
      <c r="AL75" s="105" t="s">
        <v>19</v>
      </c>
    </row>
    <row r="76" spans="1:40" s="36" customFormat="1" ht="19.5" customHeight="1">
      <c r="A76" s="37" t="s">
        <v>65</v>
      </c>
      <c r="B76" s="130" t="s">
        <v>139</v>
      </c>
      <c r="C76" s="131"/>
      <c r="D76" s="131"/>
      <c r="E76" s="131"/>
      <c r="F76" s="131"/>
      <c r="G76" s="131"/>
      <c r="H76" s="131"/>
      <c r="I76" s="131"/>
      <c r="J76" s="131"/>
      <c r="K76" s="131"/>
      <c r="L76" s="131"/>
      <c r="M76" s="131"/>
      <c r="N76" s="131"/>
      <c r="O76" s="131"/>
      <c r="P76" s="131"/>
      <c r="Q76" s="131"/>
      <c r="R76" s="131"/>
      <c r="S76" s="131"/>
      <c r="T76" s="131"/>
      <c r="U76" s="143"/>
      <c r="V76" s="107">
        <v>8</v>
      </c>
      <c r="W76" s="107">
        <v>15</v>
      </c>
      <c r="X76" s="107">
        <v>29</v>
      </c>
      <c r="Y76" s="107">
        <v>36</v>
      </c>
      <c r="Z76" s="107">
        <v>14</v>
      </c>
      <c r="AA76" s="107">
        <v>0</v>
      </c>
      <c r="AB76" s="107">
        <v>102</v>
      </c>
      <c r="AC76" s="112">
        <f>V76/$AB76</f>
        <v>7.8431372549019607E-2</v>
      </c>
      <c r="AD76" s="112">
        <f t="shared" ref="AD76:AH77" si="4">W76/$AB76</f>
        <v>0.14705882352941177</v>
      </c>
      <c r="AE76" s="112">
        <f t="shared" si="4"/>
        <v>0.28431372549019607</v>
      </c>
      <c r="AF76" s="112">
        <f t="shared" si="4"/>
        <v>0.35294117647058826</v>
      </c>
      <c r="AG76" s="112">
        <f t="shared" si="4"/>
        <v>0.13725490196078433</v>
      </c>
      <c r="AH76" s="112">
        <f t="shared" si="4"/>
        <v>0</v>
      </c>
      <c r="AI76" s="116">
        <v>3.32</v>
      </c>
      <c r="AJ76" s="116">
        <v>1.1299999999999999</v>
      </c>
      <c r="AK76" s="116">
        <v>3</v>
      </c>
      <c r="AL76" s="116">
        <v>4</v>
      </c>
    </row>
    <row r="77" spans="1:40" s="36" customFormat="1" ht="15.75" customHeight="1">
      <c r="A77" s="44" t="s">
        <v>138</v>
      </c>
      <c r="B77" s="144" t="s">
        <v>135</v>
      </c>
      <c r="C77" s="145"/>
      <c r="D77" s="145"/>
      <c r="E77" s="145"/>
      <c r="F77" s="145"/>
      <c r="G77" s="145"/>
      <c r="H77" s="145"/>
      <c r="I77" s="145"/>
      <c r="J77" s="145"/>
      <c r="K77" s="145"/>
      <c r="L77" s="145"/>
      <c r="M77" s="145"/>
      <c r="N77" s="145"/>
      <c r="O77" s="145"/>
      <c r="P77" s="145"/>
      <c r="Q77" s="145"/>
      <c r="R77" s="145"/>
      <c r="S77" s="145"/>
      <c r="T77" s="145"/>
      <c r="U77" s="146"/>
      <c r="V77" s="109">
        <v>0</v>
      </c>
      <c r="W77" s="109">
        <v>6</v>
      </c>
      <c r="X77" s="109">
        <v>9</v>
      </c>
      <c r="Y77" s="109">
        <v>33</v>
      </c>
      <c r="Z77" s="109">
        <v>52</v>
      </c>
      <c r="AA77" s="109">
        <v>2</v>
      </c>
      <c r="AB77" s="109">
        <v>102</v>
      </c>
      <c r="AC77" s="112">
        <f>V77/$AB77</f>
        <v>0</v>
      </c>
      <c r="AD77" s="112">
        <f t="shared" si="4"/>
        <v>5.8823529411764705E-2</v>
      </c>
      <c r="AE77" s="112">
        <f t="shared" si="4"/>
        <v>8.8235294117647065E-2</v>
      </c>
      <c r="AF77" s="112">
        <f t="shared" si="4"/>
        <v>0.3235294117647059</v>
      </c>
      <c r="AG77" s="112">
        <f t="shared" si="4"/>
        <v>0.50980392156862742</v>
      </c>
      <c r="AH77" s="112">
        <f t="shared" si="4"/>
        <v>1.9607843137254902E-2</v>
      </c>
      <c r="AI77" s="116">
        <v>4.3099999999999996</v>
      </c>
      <c r="AJ77" s="116">
        <v>0.87</v>
      </c>
      <c r="AK77" s="116">
        <v>5</v>
      </c>
      <c r="AL77" s="116">
        <v>5</v>
      </c>
    </row>
    <row r="78" spans="1:40" s="36" customFormat="1" ht="16.5" customHeight="1">
      <c r="A78" s="43"/>
      <c r="B78" s="43"/>
      <c r="C78" s="52"/>
      <c r="D78" s="42"/>
      <c r="E78" s="42"/>
      <c r="F78" s="42"/>
      <c r="G78" s="42"/>
      <c r="H78" s="42"/>
      <c r="I78" s="42"/>
      <c r="J78" s="42"/>
      <c r="K78" s="53"/>
      <c r="L78" s="53"/>
      <c r="M78" s="42"/>
      <c r="N78" s="42"/>
      <c r="O78" s="42"/>
      <c r="P78" s="42"/>
      <c r="Q78" s="42"/>
      <c r="R78" s="42"/>
      <c r="S78" s="42"/>
      <c r="T78" s="53"/>
      <c r="U78" s="53"/>
      <c r="V78" s="42"/>
      <c r="W78" s="42"/>
      <c r="X78" s="42"/>
      <c r="Y78" s="42"/>
      <c r="Z78" s="42"/>
      <c r="AI78" s="127"/>
      <c r="AJ78" s="127"/>
      <c r="AK78" s="127"/>
      <c r="AL78" s="127"/>
    </row>
    <row r="79" spans="1:40" s="36" customFormat="1" ht="16.5" customHeight="1">
      <c r="A79" s="43"/>
      <c r="B79" s="43"/>
      <c r="C79" s="52"/>
      <c r="D79" s="42"/>
      <c r="E79" s="42"/>
      <c r="F79" s="42"/>
      <c r="G79" s="42"/>
      <c r="H79" s="42"/>
      <c r="I79" s="42"/>
      <c r="J79" s="42"/>
      <c r="K79" s="53"/>
      <c r="L79" s="53"/>
      <c r="M79" s="42"/>
      <c r="N79" s="42"/>
      <c r="O79" s="42"/>
      <c r="P79" s="42"/>
      <c r="Q79" s="42"/>
      <c r="R79" s="42"/>
      <c r="S79" s="42"/>
      <c r="T79" s="53"/>
      <c r="U79" s="53"/>
      <c r="V79" s="42"/>
      <c r="W79" s="42"/>
      <c r="X79" s="42"/>
      <c r="Y79" s="42"/>
      <c r="Z79" s="42"/>
    </row>
    <row r="80" spans="1:40" s="36" customFormat="1" ht="16.5" customHeight="1">
      <c r="A80" s="43"/>
      <c r="B80" s="43"/>
      <c r="C80" s="52"/>
      <c r="D80" s="42"/>
      <c r="E80" s="42"/>
      <c r="F80" s="42"/>
      <c r="G80" s="42"/>
      <c r="H80" s="42"/>
      <c r="I80" s="42"/>
      <c r="J80" s="42"/>
      <c r="K80" s="53"/>
      <c r="L80" s="53"/>
      <c r="M80" s="42"/>
      <c r="N80" s="42"/>
      <c r="O80" s="42"/>
      <c r="P80" s="42"/>
      <c r="Q80" s="42"/>
      <c r="R80" s="42"/>
      <c r="S80" s="42"/>
      <c r="T80" s="53"/>
      <c r="U80" s="53"/>
      <c r="V80" s="42"/>
      <c r="W80" s="42"/>
      <c r="X80" s="42"/>
      <c r="Y80" s="42"/>
      <c r="Z80" s="42"/>
    </row>
    <row r="81" spans="1:38" s="36" customFormat="1" ht="15.75">
      <c r="A81" s="134" t="s">
        <v>66</v>
      </c>
      <c r="B81" s="134"/>
      <c r="C81" s="134"/>
      <c r="D81" s="134"/>
      <c r="E81" s="134"/>
      <c r="F81" s="134"/>
      <c r="G81" s="134"/>
      <c r="H81" s="134"/>
      <c r="I81" s="134"/>
      <c r="J81" s="134"/>
      <c r="K81" s="134"/>
      <c r="L81" s="134"/>
      <c r="M81" s="134"/>
      <c r="N81" s="134"/>
      <c r="O81" s="134"/>
      <c r="P81" s="134"/>
      <c r="Q81" s="134"/>
      <c r="R81" s="134"/>
      <c r="S81" s="134"/>
      <c r="T81" s="134"/>
      <c r="U81" s="134"/>
    </row>
    <row r="82" spans="1:38" s="39" customFormat="1" ht="16.5" customHeight="1">
      <c r="A82" s="150"/>
      <c r="B82" s="150"/>
      <c r="C82" s="150"/>
      <c r="D82" s="150"/>
      <c r="E82" s="150"/>
      <c r="F82" s="150"/>
      <c r="K82" s="54"/>
      <c r="L82" s="54"/>
      <c r="M82" s="47"/>
    </row>
    <row r="83" spans="1:38" s="39" customFormat="1" ht="16.5" customHeight="1">
      <c r="A83" s="150"/>
      <c r="B83" s="150"/>
      <c r="C83" s="150"/>
      <c r="D83" s="150"/>
      <c r="E83" s="150"/>
      <c r="F83" s="150"/>
      <c r="K83" s="47"/>
      <c r="L83" s="47"/>
      <c r="M83" s="47"/>
    </row>
    <row r="84" spans="1:38" s="39" customFormat="1" ht="15.75">
      <c r="A84" s="150"/>
      <c r="B84" s="150"/>
      <c r="C84" s="150"/>
      <c r="D84" s="150"/>
      <c r="E84" s="150"/>
      <c r="F84" s="150"/>
      <c r="K84" s="47"/>
      <c r="L84" s="47"/>
      <c r="M84" s="47"/>
      <c r="N84" s="47"/>
    </row>
    <row r="85" spans="1:38" s="36" customFormat="1" ht="15.75">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row>
    <row r="86" spans="1:38" s="36" customFormat="1" ht="15.75">
      <c r="A86" s="42"/>
      <c r="B86" s="46"/>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row>
    <row r="87" spans="1:38" s="36" customFormat="1" ht="16.5" thickBot="1">
      <c r="A87" s="42"/>
      <c r="B87" s="46"/>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row>
    <row r="88" spans="1:38" s="36" customFormat="1" ht="15.75">
      <c r="A88" s="42"/>
      <c r="B88" s="46"/>
      <c r="C88" s="42"/>
      <c r="D88" s="42"/>
      <c r="E88" s="42"/>
      <c r="F88" s="42"/>
      <c r="G88" s="42"/>
      <c r="H88" s="42"/>
      <c r="I88" s="42"/>
      <c r="J88" s="42"/>
      <c r="K88" s="42"/>
      <c r="L88" s="42"/>
      <c r="M88" s="42"/>
      <c r="N88" s="42"/>
      <c r="V88" s="135" t="s">
        <v>13</v>
      </c>
      <c r="W88" s="136"/>
      <c r="X88" s="136"/>
      <c r="Y88" s="136"/>
      <c r="Z88" s="136"/>
      <c r="AA88" s="137"/>
      <c r="AB88" s="10"/>
      <c r="AC88" s="135" t="s">
        <v>14</v>
      </c>
      <c r="AD88" s="136"/>
      <c r="AE88" s="136"/>
      <c r="AF88" s="136"/>
      <c r="AG88" s="136"/>
      <c r="AH88" s="137"/>
      <c r="AI88" s="141" t="s">
        <v>15</v>
      </c>
      <c r="AJ88" s="142"/>
      <c r="AK88" s="142"/>
      <c r="AL88" s="142"/>
    </row>
    <row r="89" spans="1:38" s="36" customFormat="1" ht="15.75">
      <c r="A89" s="42"/>
      <c r="B89" s="46"/>
      <c r="C89" s="42"/>
      <c r="D89" s="42"/>
      <c r="E89" s="42"/>
      <c r="F89" s="42"/>
      <c r="G89" s="42"/>
      <c r="H89" s="42"/>
      <c r="I89" s="42"/>
      <c r="J89" s="42"/>
      <c r="K89" s="42"/>
      <c r="L89" s="42"/>
      <c r="M89" s="42"/>
      <c r="N89" s="42"/>
      <c r="O89" s="45"/>
      <c r="P89" s="45"/>
      <c r="Q89" s="45"/>
      <c r="R89" s="45"/>
      <c r="S89" s="45"/>
      <c r="V89" s="138"/>
      <c r="W89" s="139"/>
      <c r="X89" s="139"/>
      <c r="Y89" s="139"/>
      <c r="Z89" s="139"/>
      <c r="AA89" s="140"/>
      <c r="AB89" s="10"/>
      <c r="AC89" s="138"/>
      <c r="AD89" s="139"/>
      <c r="AE89" s="139"/>
      <c r="AF89" s="139"/>
      <c r="AG89" s="139"/>
      <c r="AH89" s="140"/>
      <c r="AI89" s="141"/>
      <c r="AJ89" s="142"/>
      <c r="AK89" s="142"/>
      <c r="AL89" s="142"/>
    </row>
    <row r="90" spans="1:38" s="36" customFormat="1" ht="15.75">
      <c r="A90" s="42"/>
      <c r="B90" s="46"/>
      <c r="C90" s="42"/>
      <c r="D90" s="42"/>
      <c r="E90" s="42"/>
      <c r="F90" s="42"/>
      <c r="G90" s="42"/>
      <c r="H90" s="42"/>
      <c r="I90" s="42"/>
      <c r="J90" s="42"/>
      <c r="K90" s="42"/>
      <c r="L90" s="42"/>
      <c r="M90" s="42"/>
      <c r="N90" s="42"/>
      <c r="O90" s="55"/>
      <c r="P90" s="55"/>
      <c r="Q90" s="55"/>
      <c r="R90" s="55"/>
      <c r="S90" s="55"/>
      <c r="T90" s="55"/>
      <c r="U90" s="55"/>
      <c r="V90" s="122">
        <v>1</v>
      </c>
      <c r="W90" s="122">
        <v>2</v>
      </c>
      <c r="X90" s="122">
        <v>3</v>
      </c>
      <c r="Y90" s="122">
        <v>4</v>
      </c>
      <c r="Z90" s="122">
        <v>5</v>
      </c>
      <c r="AA90" s="122" t="s">
        <v>40</v>
      </c>
      <c r="AB90" s="56" t="s">
        <v>12</v>
      </c>
      <c r="AC90" s="122">
        <v>1</v>
      </c>
      <c r="AD90" s="122">
        <v>2</v>
      </c>
      <c r="AE90" s="122">
        <v>3</v>
      </c>
      <c r="AF90" s="122">
        <v>4</v>
      </c>
      <c r="AG90" s="122">
        <v>5</v>
      </c>
      <c r="AH90" s="122" t="s">
        <v>40</v>
      </c>
      <c r="AI90" s="57" t="s">
        <v>16</v>
      </c>
      <c r="AJ90" s="57" t="s">
        <v>17</v>
      </c>
      <c r="AK90" s="57" t="s">
        <v>18</v>
      </c>
      <c r="AL90" s="57" t="s">
        <v>19</v>
      </c>
    </row>
    <row r="91" spans="1:38" s="36" customFormat="1" ht="34.5" customHeight="1">
      <c r="A91" s="42"/>
      <c r="B91" s="46"/>
      <c r="C91" s="42"/>
      <c r="D91" s="42"/>
      <c r="E91" s="42"/>
      <c r="F91" s="42"/>
      <c r="G91" s="42"/>
      <c r="H91" s="42"/>
      <c r="I91" s="42"/>
      <c r="J91" s="42"/>
      <c r="K91" s="42"/>
      <c r="L91" s="42"/>
      <c r="M91" s="42"/>
      <c r="N91" s="42"/>
      <c r="O91" s="130" t="s">
        <v>41</v>
      </c>
      <c r="P91" s="131"/>
      <c r="Q91" s="131"/>
      <c r="R91" s="131"/>
      <c r="S91" s="131"/>
      <c r="T91" s="131"/>
      <c r="U91" s="131"/>
      <c r="V91" s="113">
        <v>1</v>
      </c>
      <c r="W91" s="113">
        <v>6</v>
      </c>
      <c r="X91" s="113">
        <v>51</v>
      </c>
      <c r="Y91" s="113">
        <v>85</v>
      </c>
      <c r="Z91" s="113">
        <v>36</v>
      </c>
      <c r="AA91" s="113">
        <v>4</v>
      </c>
      <c r="AB91" s="113">
        <v>183</v>
      </c>
      <c r="AC91" s="114">
        <f>V91/$AB91</f>
        <v>5.4644808743169399E-3</v>
      </c>
      <c r="AD91" s="114">
        <f t="shared" ref="AD91:AH91" si="5">W91/$AB91</f>
        <v>3.2786885245901641E-2</v>
      </c>
      <c r="AE91" s="114">
        <f t="shared" si="5"/>
        <v>0.27868852459016391</v>
      </c>
      <c r="AF91" s="114">
        <f t="shared" si="5"/>
        <v>0.46448087431693991</v>
      </c>
      <c r="AG91" s="114">
        <f t="shared" si="5"/>
        <v>0.19672131147540983</v>
      </c>
      <c r="AH91" s="114">
        <f t="shared" si="5"/>
        <v>2.185792349726776E-2</v>
      </c>
      <c r="AI91" s="126">
        <v>3.83</v>
      </c>
      <c r="AJ91" s="126">
        <v>0.8</v>
      </c>
      <c r="AK91" s="107">
        <v>4</v>
      </c>
      <c r="AL91" s="107">
        <v>4</v>
      </c>
    </row>
    <row r="92" spans="1:38" s="36" customFormat="1" ht="15.75">
      <c r="A92" s="42"/>
      <c r="B92" s="46"/>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row>
    <row r="93" spans="1:38" s="36" customFormat="1" ht="15.75">
      <c r="A93" s="42"/>
      <c r="B93" s="46"/>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row>
    <row r="94" spans="1:38" s="36" customFormat="1" ht="15.75">
      <c r="A94" s="42"/>
      <c r="B94" s="46"/>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row>
    <row r="95" spans="1:38" s="36" customFormat="1" ht="15.75">
      <c r="A95" s="42"/>
      <c r="B95" s="46"/>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row>
    <row r="96" spans="1:38" s="36" customFormat="1" ht="15.75">
      <c r="A96" s="42"/>
      <c r="B96" s="46"/>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row>
    <row r="97" spans="1:38" s="36" customFormat="1" ht="15.75">
      <c r="A97" s="42"/>
      <c r="B97" s="46"/>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row>
    <row r="98" spans="1:38" s="36" customFormat="1" ht="15.75">
      <c r="A98" s="42"/>
      <c r="B98" s="46"/>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row>
    <row r="99" spans="1:38" s="36" customFormat="1" ht="15.75">
      <c r="A99" s="42"/>
      <c r="B99" s="46"/>
      <c r="C99" s="42"/>
      <c r="D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row>
    <row r="100" spans="1:38" s="36" customFormat="1" ht="15.75">
      <c r="A100" s="134" t="s">
        <v>67</v>
      </c>
      <c r="B100" s="134"/>
      <c r="C100" s="134"/>
      <c r="D100" s="134"/>
      <c r="E100" s="134"/>
      <c r="F100" s="134"/>
      <c r="G100" s="134"/>
      <c r="H100" s="134"/>
      <c r="I100" s="134"/>
      <c r="J100" s="134"/>
      <c r="K100" s="134"/>
      <c r="L100" s="134"/>
      <c r="M100" s="134"/>
      <c r="N100" s="134"/>
      <c r="O100" s="134"/>
      <c r="P100" s="134"/>
      <c r="Q100" s="134"/>
      <c r="R100" s="134"/>
      <c r="S100" s="134"/>
      <c r="T100" s="134"/>
      <c r="U100" s="134"/>
      <c r="V100" s="42"/>
      <c r="W100" s="42"/>
      <c r="X100" s="134" t="s">
        <v>68</v>
      </c>
      <c r="Y100" s="134"/>
      <c r="Z100" s="134"/>
      <c r="AA100" s="134"/>
      <c r="AB100" s="134"/>
      <c r="AC100" s="134"/>
      <c r="AD100" s="134"/>
      <c r="AE100" s="134"/>
      <c r="AF100" s="134"/>
      <c r="AG100" s="134"/>
      <c r="AH100" s="134"/>
      <c r="AI100" s="134"/>
      <c r="AJ100" s="134"/>
      <c r="AK100" s="134"/>
      <c r="AL100" s="134"/>
    </row>
    <row r="101" spans="1:38" s="36" customFormat="1" ht="15.75">
      <c r="A101" s="43"/>
      <c r="B101" s="43"/>
      <c r="C101" s="43"/>
      <c r="D101" s="43"/>
      <c r="E101" s="43"/>
      <c r="F101" s="43"/>
      <c r="K101" s="42"/>
      <c r="L101" s="42"/>
      <c r="M101" s="42"/>
      <c r="N101" s="42"/>
      <c r="X101" s="43"/>
      <c r="Y101" s="43"/>
      <c r="Z101" s="43"/>
      <c r="AA101" s="43"/>
      <c r="AB101" s="43"/>
    </row>
    <row r="102" spans="1:38" s="36" customFormat="1" ht="15.75">
      <c r="A102" s="43"/>
      <c r="B102" s="43"/>
      <c r="C102" s="43"/>
      <c r="D102" s="43"/>
      <c r="E102" s="43"/>
      <c r="F102" s="43"/>
      <c r="K102" s="42"/>
      <c r="L102" s="42"/>
      <c r="M102" s="42"/>
      <c r="N102" s="42"/>
      <c r="X102" s="43"/>
      <c r="Y102" s="43"/>
      <c r="Z102" s="43"/>
      <c r="AA102" s="43"/>
      <c r="AB102" s="43"/>
    </row>
    <row r="103" spans="1:38" s="36" customFormat="1" ht="15.75">
      <c r="A103" s="43"/>
      <c r="B103" s="43"/>
      <c r="C103" s="43"/>
      <c r="D103" s="43"/>
      <c r="E103" s="43"/>
      <c r="F103" s="43"/>
      <c r="G103" s="42"/>
      <c r="H103" s="42"/>
      <c r="I103" s="42"/>
      <c r="J103" s="42"/>
      <c r="K103" s="42"/>
      <c r="L103" s="42"/>
      <c r="M103" s="42"/>
      <c r="N103" s="42"/>
      <c r="X103" s="43"/>
      <c r="Y103" s="43"/>
      <c r="Z103" s="43"/>
      <c r="AA103" s="43"/>
      <c r="AB103" s="43"/>
    </row>
    <row r="104" spans="1:38" s="36" customFormat="1" ht="15.75">
      <c r="A104" s="42"/>
      <c r="B104" s="46"/>
      <c r="C104" s="42"/>
      <c r="D104" s="42"/>
      <c r="E104" s="42"/>
      <c r="F104" s="42"/>
      <c r="G104" s="42"/>
      <c r="H104" s="42"/>
      <c r="I104" s="42"/>
      <c r="J104" s="42"/>
      <c r="K104" s="42"/>
      <c r="L104" s="42"/>
      <c r="M104" s="42"/>
      <c r="N104" s="42"/>
    </row>
    <row r="105" spans="1:38" s="36" customFormat="1" ht="15.75">
      <c r="A105" s="42"/>
      <c r="B105" s="46"/>
      <c r="C105" s="42"/>
      <c r="D105" s="42"/>
      <c r="E105" s="42"/>
      <c r="F105" s="42"/>
      <c r="G105" s="42"/>
      <c r="H105" s="42"/>
      <c r="I105" s="42"/>
      <c r="J105" s="42"/>
      <c r="K105" s="42"/>
      <c r="L105" s="42"/>
      <c r="M105" s="42"/>
      <c r="N105" s="42"/>
    </row>
    <row r="106" spans="1:38" s="36" customFormat="1" ht="15.75">
      <c r="A106" s="42"/>
      <c r="B106" s="46"/>
      <c r="C106" s="42"/>
      <c r="D106" s="42"/>
      <c r="E106" s="42"/>
      <c r="F106" s="42"/>
      <c r="G106" s="42"/>
      <c r="H106" s="42"/>
      <c r="I106" s="42"/>
      <c r="J106" s="42"/>
      <c r="K106" s="42"/>
      <c r="L106" s="42"/>
      <c r="M106" s="42"/>
      <c r="N106" s="42"/>
    </row>
    <row r="107" spans="1:38" s="36" customFormat="1" ht="15.75">
      <c r="A107" s="42"/>
      <c r="B107" s="46"/>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row>
    <row r="108" spans="1:38" s="36" customFormat="1" ht="15.75">
      <c r="A108" s="42"/>
      <c r="B108" s="46"/>
      <c r="C108" s="42"/>
      <c r="D108" s="42"/>
      <c r="E108" s="42"/>
      <c r="F108" s="42"/>
      <c r="G108" s="42"/>
      <c r="H108" s="42"/>
      <c r="I108" s="42"/>
      <c r="J108" s="42"/>
      <c r="K108" s="42"/>
      <c r="L108" s="42"/>
      <c r="M108" s="42"/>
      <c r="N108" s="42"/>
    </row>
    <row r="109" spans="1:38" s="36" customFormat="1" ht="15.75">
      <c r="A109" s="42"/>
      <c r="B109" s="46"/>
      <c r="C109" s="42"/>
      <c r="D109" s="42"/>
      <c r="E109" s="42"/>
      <c r="F109" s="42"/>
      <c r="G109" s="42"/>
      <c r="H109" s="42"/>
      <c r="I109" s="42"/>
      <c r="J109" s="42"/>
      <c r="K109" s="42"/>
      <c r="L109" s="42"/>
      <c r="M109" s="42"/>
      <c r="N109" s="42"/>
    </row>
    <row r="110" spans="1:38" s="36" customFormat="1" ht="15.75">
      <c r="A110" s="42"/>
      <c r="B110" s="46"/>
      <c r="C110" s="42"/>
      <c r="D110" s="42"/>
      <c r="E110" s="42"/>
      <c r="F110" s="42"/>
      <c r="G110" s="42"/>
      <c r="H110" s="42"/>
      <c r="I110" s="42"/>
      <c r="J110" s="42"/>
      <c r="K110" s="42"/>
      <c r="L110" s="42"/>
      <c r="M110" s="42"/>
      <c r="N110" s="42"/>
    </row>
    <row r="111" spans="1:38" s="36" customFormat="1" ht="15.75">
      <c r="A111" s="42"/>
      <c r="B111" s="46"/>
      <c r="C111" s="42"/>
      <c r="D111" s="42"/>
      <c r="E111" s="42"/>
      <c r="F111" s="42"/>
      <c r="G111" s="42"/>
      <c r="H111" s="42"/>
      <c r="I111" s="42"/>
      <c r="J111" s="42"/>
      <c r="K111" s="42"/>
      <c r="L111" s="42"/>
      <c r="M111" s="42"/>
      <c r="N111" s="42"/>
    </row>
    <row r="112" spans="1:38" s="36" customFormat="1" ht="15.75">
      <c r="A112" s="42"/>
      <c r="B112" s="46"/>
      <c r="C112" s="42"/>
      <c r="D112" s="42"/>
      <c r="E112" s="42"/>
      <c r="F112" s="42"/>
      <c r="G112" s="42"/>
      <c r="H112" s="42"/>
      <c r="I112" s="42"/>
      <c r="J112" s="42"/>
      <c r="K112" s="42"/>
      <c r="L112" s="42"/>
      <c r="M112" s="42"/>
      <c r="N112" s="42"/>
    </row>
    <row r="113" spans="1:38" s="36" customFormat="1" ht="15.75">
      <c r="A113" s="42"/>
      <c r="B113" s="46"/>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row>
    <row r="114" spans="1:38" s="36" customFormat="1" ht="15.75">
      <c r="A114" s="42"/>
      <c r="B114" s="46"/>
      <c r="C114" s="42"/>
      <c r="D114" s="42"/>
      <c r="E114" s="42"/>
      <c r="F114" s="42"/>
      <c r="G114" s="42"/>
      <c r="H114" s="42"/>
      <c r="I114" s="42"/>
      <c r="J114" s="42"/>
      <c r="K114" s="42"/>
      <c r="L114" s="42"/>
      <c r="M114" s="42"/>
    </row>
    <row r="115" spans="1:38" s="36" customFormat="1" ht="15.75">
      <c r="A115" s="42"/>
      <c r="B115" s="46"/>
      <c r="C115" s="42"/>
      <c r="D115" s="42"/>
      <c r="E115" s="42"/>
      <c r="F115" s="42"/>
      <c r="G115" s="42"/>
      <c r="H115" s="42"/>
      <c r="I115" s="42"/>
      <c r="J115" s="42"/>
      <c r="K115" s="42"/>
      <c r="L115" s="42"/>
      <c r="M115" s="42"/>
      <c r="N115" s="45"/>
    </row>
    <row r="116" spans="1:38" s="36" customFormat="1" ht="16.5" thickBot="1">
      <c r="A116" s="42"/>
      <c r="B116" s="46"/>
      <c r="C116" s="42"/>
      <c r="D116" s="42"/>
      <c r="E116" s="42"/>
      <c r="F116" s="42"/>
      <c r="G116" s="42"/>
      <c r="H116" s="42"/>
      <c r="I116" s="42"/>
      <c r="J116" s="42"/>
      <c r="K116" s="42"/>
      <c r="L116" s="42"/>
      <c r="M116" s="42"/>
      <c r="N116" s="42"/>
    </row>
    <row r="117" spans="1:38" s="36" customFormat="1" ht="15.75">
      <c r="A117" s="42"/>
      <c r="B117" s="46"/>
      <c r="C117" s="42"/>
      <c r="D117" s="42"/>
      <c r="E117" s="42"/>
      <c r="F117" s="42"/>
      <c r="G117" s="42"/>
      <c r="H117" s="42"/>
      <c r="I117" s="42"/>
      <c r="J117" s="42"/>
      <c r="K117" s="42"/>
      <c r="L117" s="42"/>
      <c r="M117" s="42"/>
      <c r="N117" s="42"/>
      <c r="V117" s="135" t="s">
        <v>13</v>
      </c>
      <c r="W117" s="136"/>
      <c r="X117" s="136"/>
      <c r="Y117" s="136"/>
      <c r="Z117" s="136"/>
      <c r="AA117" s="137"/>
      <c r="AB117" s="10"/>
      <c r="AC117" s="135" t="s">
        <v>14</v>
      </c>
      <c r="AD117" s="136"/>
      <c r="AE117" s="136"/>
      <c r="AF117" s="136"/>
      <c r="AG117" s="136"/>
      <c r="AH117" s="137"/>
      <c r="AI117" s="141" t="s">
        <v>15</v>
      </c>
      <c r="AJ117" s="142"/>
      <c r="AK117" s="142"/>
      <c r="AL117" s="142"/>
    </row>
    <row r="118" spans="1:38" s="36" customFormat="1" ht="15.75">
      <c r="A118" s="42"/>
      <c r="B118" s="46"/>
      <c r="C118" s="42"/>
      <c r="D118" s="42"/>
      <c r="E118" s="42"/>
      <c r="F118" s="42"/>
      <c r="G118" s="42"/>
      <c r="H118" s="42"/>
      <c r="I118" s="42"/>
      <c r="J118" s="42"/>
      <c r="K118" s="42"/>
      <c r="L118" s="42"/>
      <c r="M118" s="42"/>
      <c r="N118" s="42"/>
      <c r="O118" s="45"/>
      <c r="P118" s="45"/>
      <c r="Q118" s="45"/>
      <c r="R118" s="45"/>
      <c r="V118" s="138"/>
      <c r="W118" s="139"/>
      <c r="X118" s="139"/>
      <c r="Y118" s="139"/>
      <c r="Z118" s="139"/>
      <c r="AA118" s="140"/>
      <c r="AB118" s="10"/>
      <c r="AC118" s="138"/>
      <c r="AD118" s="139"/>
      <c r="AE118" s="139"/>
      <c r="AF118" s="139"/>
      <c r="AG118" s="139"/>
      <c r="AH118" s="140"/>
      <c r="AI118" s="141"/>
      <c r="AJ118" s="142"/>
      <c r="AK118" s="142"/>
      <c r="AL118" s="142"/>
    </row>
    <row r="119" spans="1:38" s="36" customFormat="1" ht="15.75">
      <c r="A119" s="42"/>
      <c r="B119" s="46"/>
      <c r="C119" s="42"/>
      <c r="D119" s="42"/>
      <c r="E119" s="42"/>
      <c r="F119" s="42"/>
      <c r="G119" s="42"/>
      <c r="H119" s="42"/>
      <c r="I119" s="42"/>
      <c r="J119" s="42"/>
      <c r="K119" s="42"/>
      <c r="L119" s="42"/>
      <c r="M119" s="42"/>
      <c r="N119" s="42"/>
      <c r="O119" s="55"/>
      <c r="P119" s="55"/>
      <c r="Q119" s="55"/>
      <c r="R119" s="55"/>
      <c r="S119" s="55"/>
      <c r="T119" s="55"/>
      <c r="U119" s="55"/>
      <c r="V119" s="122">
        <v>1</v>
      </c>
      <c r="W119" s="122">
        <v>2</v>
      </c>
      <c r="X119" s="122">
        <v>3</v>
      </c>
      <c r="Y119" s="122">
        <v>4</v>
      </c>
      <c r="Z119" s="122">
        <v>5</v>
      </c>
      <c r="AA119" s="122" t="s">
        <v>40</v>
      </c>
      <c r="AB119" s="56" t="s">
        <v>12</v>
      </c>
      <c r="AC119" s="122">
        <v>1</v>
      </c>
      <c r="AD119" s="122">
        <v>2</v>
      </c>
      <c r="AE119" s="122">
        <v>3</v>
      </c>
      <c r="AF119" s="122">
        <v>4</v>
      </c>
      <c r="AG119" s="122">
        <v>5</v>
      </c>
      <c r="AH119" s="122" t="s">
        <v>40</v>
      </c>
      <c r="AI119" s="57" t="s">
        <v>16</v>
      </c>
      <c r="AJ119" s="57" t="s">
        <v>17</v>
      </c>
      <c r="AK119" s="57" t="s">
        <v>18</v>
      </c>
      <c r="AL119" s="57" t="s">
        <v>19</v>
      </c>
    </row>
    <row r="120" spans="1:38" s="36" customFormat="1" ht="15.75">
      <c r="A120" s="42"/>
      <c r="B120" s="46"/>
      <c r="C120" s="42"/>
      <c r="D120" s="42"/>
      <c r="E120" s="42"/>
      <c r="F120" s="42"/>
      <c r="G120" s="42"/>
      <c r="H120" s="42"/>
      <c r="I120" s="42"/>
      <c r="J120" s="42"/>
      <c r="K120" s="42"/>
      <c r="L120" s="42"/>
      <c r="M120" s="42"/>
      <c r="N120" s="42"/>
      <c r="O120" s="130" t="s">
        <v>42</v>
      </c>
      <c r="P120" s="131"/>
      <c r="Q120" s="131"/>
      <c r="R120" s="131"/>
      <c r="S120" s="131"/>
      <c r="T120" s="131"/>
      <c r="U120" s="131"/>
      <c r="V120" s="107">
        <v>3</v>
      </c>
      <c r="W120" s="107">
        <v>7</v>
      </c>
      <c r="X120" s="107">
        <v>25</v>
      </c>
      <c r="Y120" s="107">
        <v>57</v>
      </c>
      <c r="Z120" s="107">
        <v>57</v>
      </c>
      <c r="AA120" s="107">
        <v>19</v>
      </c>
      <c r="AB120" s="107">
        <v>168</v>
      </c>
      <c r="AC120" s="38">
        <f>V120/$AB120</f>
        <v>1.7857142857142856E-2</v>
      </c>
      <c r="AD120" s="38">
        <f t="shared" ref="AD120:AH122" si="6">W120/$AB120</f>
        <v>4.1666666666666664E-2</v>
      </c>
      <c r="AE120" s="38">
        <f t="shared" si="6"/>
        <v>0.14880952380952381</v>
      </c>
      <c r="AF120" s="38">
        <f t="shared" si="6"/>
        <v>0.3392857142857143</v>
      </c>
      <c r="AG120" s="38">
        <f t="shared" si="6"/>
        <v>0.3392857142857143</v>
      </c>
      <c r="AH120" s="38">
        <f t="shared" si="6"/>
        <v>0.1130952380952381</v>
      </c>
      <c r="AI120" s="116">
        <v>4.0599999999999996</v>
      </c>
      <c r="AJ120" s="116">
        <v>0.96</v>
      </c>
      <c r="AK120" s="109">
        <v>4</v>
      </c>
      <c r="AL120" s="109">
        <v>4</v>
      </c>
    </row>
    <row r="121" spans="1:38" s="36" customFormat="1" ht="15.75">
      <c r="A121" s="42"/>
      <c r="B121" s="46"/>
      <c r="C121" s="42"/>
      <c r="D121" s="42"/>
      <c r="E121" s="42"/>
      <c r="F121" s="42"/>
      <c r="G121" s="42"/>
      <c r="H121" s="42"/>
      <c r="I121" s="42"/>
      <c r="J121" s="42"/>
      <c r="K121" s="42"/>
      <c r="L121" s="42"/>
      <c r="M121" s="42"/>
      <c r="N121" s="42"/>
      <c r="O121" s="130" t="s">
        <v>43</v>
      </c>
      <c r="P121" s="131"/>
      <c r="Q121" s="131"/>
      <c r="R121" s="131"/>
      <c r="S121" s="131"/>
      <c r="T121" s="131"/>
      <c r="U121" s="131"/>
      <c r="V121" s="109">
        <v>3</v>
      </c>
      <c r="W121" s="109">
        <v>13</v>
      </c>
      <c r="X121" s="109">
        <v>42</v>
      </c>
      <c r="Y121" s="109">
        <v>67</v>
      </c>
      <c r="Z121" s="109">
        <v>43</v>
      </c>
      <c r="AA121" s="109">
        <v>0</v>
      </c>
      <c r="AB121" s="109">
        <v>168</v>
      </c>
      <c r="AC121" s="38">
        <f t="shared" ref="AC121:AC122" si="7">V121/$AB121</f>
        <v>1.7857142857142856E-2</v>
      </c>
      <c r="AD121" s="38">
        <f t="shared" si="6"/>
        <v>7.7380952380952384E-2</v>
      </c>
      <c r="AE121" s="38">
        <f t="shared" si="6"/>
        <v>0.25</v>
      </c>
      <c r="AF121" s="38">
        <f t="shared" si="6"/>
        <v>0.39880952380952384</v>
      </c>
      <c r="AG121" s="38">
        <f t="shared" si="6"/>
        <v>0.25595238095238093</v>
      </c>
      <c r="AH121" s="38">
        <f t="shared" si="6"/>
        <v>0</v>
      </c>
      <c r="AI121" s="116">
        <v>3.8</v>
      </c>
      <c r="AJ121" s="116">
        <v>0.97</v>
      </c>
      <c r="AK121" s="109">
        <v>4</v>
      </c>
      <c r="AL121" s="109">
        <v>4</v>
      </c>
    </row>
    <row r="122" spans="1:38" s="36" customFormat="1" ht="15.75">
      <c r="A122" s="42"/>
      <c r="B122" s="46"/>
      <c r="C122" s="42"/>
      <c r="D122" s="42"/>
      <c r="E122" s="42"/>
      <c r="F122" s="42"/>
      <c r="G122" s="42"/>
      <c r="H122" s="42"/>
      <c r="I122" s="42"/>
      <c r="J122" s="42"/>
      <c r="K122" s="42"/>
      <c r="L122" s="42"/>
      <c r="M122" s="42"/>
      <c r="N122" s="42"/>
      <c r="O122" s="130" t="s">
        <v>44</v>
      </c>
      <c r="P122" s="131"/>
      <c r="Q122" s="131"/>
      <c r="R122" s="131"/>
      <c r="S122" s="131"/>
      <c r="T122" s="131"/>
      <c r="U122" s="131"/>
      <c r="V122" s="109">
        <v>6</v>
      </c>
      <c r="W122" s="109">
        <v>21</v>
      </c>
      <c r="X122" s="109">
        <v>48</v>
      </c>
      <c r="Y122" s="109">
        <v>62</v>
      </c>
      <c r="Z122" s="109">
        <v>30</v>
      </c>
      <c r="AA122" s="109">
        <v>1</v>
      </c>
      <c r="AB122" s="109">
        <v>168</v>
      </c>
      <c r="AC122" s="38">
        <f t="shared" si="7"/>
        <v>3.5714285714285712E-2</v>
      </c>
      <c r="AD122" s="38">
        <f t="shared" si="6"/>
        <v>0.125</v>
      </c>
      <c r="AE122" s="38">
        <f t="shared" si="6"/>
        <v>0.2857142857142857</v>
      </c>
      <c r="AF122" s="38">
        <f t="shared" si="6"/>
        <v>0.36904761904761907</v>
      </c>
      <c r="AG122" s="38">
        <f t="shared" si="6"/>
        <v>0.17857142857142858</v>
      </c>
      <c r="AH122" s="38">
        <f t="shared" si="6"/>
        <v>5.9523809523809521E-3</v>
      </c>
      <c r="AI122" s="116">
        <v>3.53</v>
      </c>
      <c r="AJ122" s="116">
        <v>1.04</v>
      </c>
      <c r="AK122" s="109">
        <v>4</v>
      </c>
      <c r="AL122" s="109">
        <v>4</v>
      </c>
    </row>
    <row r="123" spans="1:38" s="36" customFormat="1" ht="15.75">
      <c r="A123" s="42"/>
      <c r="B123" s="46"/>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128"/>
      <c r="AJ123" s="128"/>
      <c r="AK123" s="42"/>
    </row>
    <row r="124" spans="1:38" s="36" customFormat="1" ht="16.5" thickBot="1">
      <c r="A124" s="42"/>
      <c r="B124" s="46"/>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row>
    <row r="125" spans="1:38" s="36" customFormat="1" ht="15.75">
      <c r="A125" s="42"/>
      <c r="G125" s="42"/>
      <c r="H125" s="42"/>
      <c r="I125" s="42"/>
      <c r="J125" s="42"/>
      <c r="K125" s="42"/>
      <c r="L125" s="42"/>
      <c r="M125" s="42"/>
      <c r="N125" s="42"/>
      <c r="O125" s="42"/>
      <c r="P125" s="42"/>
      <c r="Q125" s="42"/>
      <c r="R125" s="42"/>
      <c r="S125" s="42"/>
      <c r="T125" s="42"/>
      <c r="U125" s="42"/>
      <c r="V125" s="135" t="s">
        <v>13</v>
      </c>
      <c r="W125" s="136"/>
      <c r="X125" s="136"/>
      <c r="Y125" s="136"/>
      <c r="Z125" s="136"/>
      <c r="AA125" s="137"/>
      <c r="AB125" s="10"/>
      <c r="AC125" s="135" t="s">
        <v>14</v>
      </c>
      <c r="AD125" s="136"/>
      <c r="AE125" s="136"/>
      <c r="AF125" s="136"/>
      <c r="AG125" s="136"/>
      <c r="AH125" s="137"/>
      <c r="AI125" s="142" t="s">
        <v>15</v>
      </c>
      <c r="AJ125" s="142"/>
      <c r="AK125" s="142"/>
      <c r="AL125" s="142"/>
    </row>
    <row r="126" spans="1:38" s="36" customFormat="1" ht="15.75">
      <c r="A126" s="42"/>
      <c r="B126" s="45"/>
      <c r="C126" s="45"/>
      <c r="D126" s="45"/>
      <c r="E126" s="45"/>
      <c r="F126" s="45"/>
      <c r="G126" s="42"/>
      <c r="H126" s="42"/>
      <c r="I126" s="42"/>
      <c r="J126" s="42"/>
      <c r="K126" s="42"/>
      <c r="L126" s="42"/>
      <c r="M126" s="42"/>
      <c r="N126" s="42"/>
      <c r="O126" s="42"/>
      <c r="P126" s="42"/>
      <c r="Q126" s="42"/>
      <c r="R126" s="42"/>
      <c r="S126" s="42"/>
      <c r="T126" s="42"/>
      <c r="U126" s="42"/>
      <c r="V126" s="138"/>
      <c r="W126" s="139"/>
      <c r="X126" s="139"/>
      <c r="Y126" s="139"/>
      <c r="Z126" s="139"/>
      <c r="AA126" s="140"/>
      <c r="AB126" s="10"/>
      <c r="AC126" s="138"/>
      <c r="AD126" s="139"/>
      <c r="AE126" s="139"/>
      <c r="AF126" s="139"/>
      <c r="AG126" s="139"/>
      <c r="AH126" s="140"/>
      <c r="AI126" s="142"/>
      <c r="AJ126" s="142"/>
      <c r="AK126" s="142"/>
      <c r="AL126" s="142"/>
    </row>
    <row r="127" spans="1:38" s="36" customFormat="1" ht="15.75">
      <c r="A127" s="58"/>
      <c r="B127" s="147" t="s">
        <v>69</v>
      </c>
      <c r="C127" s="147"/>
      <c r="D127" s="147"/>
      <c r="E127" s="147"/>
      <c r="F127" s="147"/>
      <c r="G127" s="147"/>
      <c r="H127" s="147"/>
      <c r="I127" s="147"/>
      <c r="J127" s="147"/>
      <c r="K127" s="147"/>
      <c r="L127" s="147"/>
      <c r="M127" s="147"/>
      <c r="N127" s="147"/>
      <c r="O127" s="147"/>
      <c r="P127" s="147"/>
      <c r="Q127" s="147"/>
      <c r="R127" s="147"/>
      <c r="S127" s="147"/>
      <c r="T127" s="147"/>
      <c r="U127" s="147"/>
      <c r="V127" s="122">
        <v>1</v>
      </c>
      <c r="W127" s="122">
        <v>2</v>
      </c>
      <c r="X127" s="122">
        <v>3</v>
      </c>
      <c r="Y127" s="122">
        <v>4</v>
      </c>
      <c r="Z127" s="122">
        <v>5</v>
      </c>
      <c r="AA127" s="122" t="s">
        <v>40</v>
      </c>
      <c r="AB127" s="56" t="s">
        <v>12</v>
      </c>
      <c r="AC127" s="122">
        <v>1</v>
      </c>
      <c r="AD127" s="122">
        <v>2</v>
      </c>
      <c r="AE127" s="122">
        <v>3</v>
      </c>
      <c r="AF127" s="122">
        <v>4</v>
      </c>
      <c r="AG127" s="122">
        <v>5</v>
      </c>
      <c r="AH127" s="122" t="s">
        <v>40</v>
      </c>
      <c r="AI127" s="57" t="s">
        <v>16</v>
      </c>
      <c r="AJ127" s="57" t="s">
        <v>17</v>
      </c>
      <c r="AK127" s="57" t="s">
        <v>18</v>
      </c>
      <c r="AL127" s="57" t="s">
        <v>19</v>
      </c>
    </row>
    <row r="128" spans="1:38" s="39" customFormat="1" ht="15.75">
      <c r="A128" s="59" t="s">
        <v>70</v>
      </c>
      <c r="B128" s="132" t="s">
        <v>45</v>
      </c>
      <c r="C128" s="133"/>
      <c r="D128" s="133"/>
      <c r="E128" s="133"/>
      <c r="F128" s="133"/>
      <c r="G128" s="133"/>
      <c r="H128" s="133"/>
      <c r="I128" s="133"/>
      <c r="J128" s="133"/>
      <c r="K128" s="133"/>
      <c r="L128" s="133"/>
      <c r="M128" s="133"/>
      <c r="N128" s="133"/>
      <c r="O128" s="133"/>
      <c r="P128" s="133"/>
      <c r="Q128" s="133"/>
      <c r="R128" s="133"/>
      <c r="S128" s="133"/>
      <c r="T128" s="133"/>
      <c r="U128" s="133"/>
      <c r="V128" s="109">
        <v>24</v>
      </c>
      <c r="W128" s="109">
        <v>40</v>
      </c>
      <c r="X128" s="109">
        <v>54</v>
      </c>
      <c r="Y128" s="109">
        <v>62</v>
      </c>
      <c r="Z128" s="109">
        <v>24</v>
      </c>
      <c r="AA128" s="109">
        <v>4</v>
      </c>
      <c r="AB128" s="109">
        <v>208</v>
      </c>
      <c r="AC128" s="38">
        <f>V128/$AB128</f>
        <v>0.11538461538461539</v>
      </c>
      <c r="AD128" s="38">
        <f t="shared" ref="AD128:AH138" si="8">W128/$AB128</f>
        <v>0.19230769230769232</v>
      </c>
      <c r="AE128" s="38">
        <f t="shared" si="8"/>
        <v>0.25961538461538464</v>
      </c>
      <c r="AF128" s="38">
        <f t="shared" si="8"/>
        <v>0.29807692307692307</v>
      </c>
      <c r="AG128" s="38">
        <f t="shared" si="8"/>
        <v>0.11538461538461539</v>
      </c>
      <c r="AH128" s="38">
        <f t="shared" si="8"/>
        <v>1.9230769230769232E-2</v>
      </c>
      <c r="AI128" s="116">
        <v>3.11</v>
      </c>
      <c r="AJ128" s="116">
        <v>1.2</v>
      </c>
      <c r="AK128" s="109">
        <v>3</v>
      </c>
      <c r="AL128" s="109">
        <v>4</v>
      </c>
    </row>
    <row r="129" spans="1:38" s="39" customFormat="1" ht="15.75">
      <c r="A129" s="37" t="s">
        <v>71</v>
      </c>
      <c r="B129" s="132" t="s">
        <v>46</v>
      </c>
      <c r="C129" s="133"/>
      <c r="D129" s="133"/>
      <c r="E129" s="133"/>
      <c r="F129" s="133"/>
      <c r="G129" s="133"/>
      <c r="H129" s="133"/>
      <c r="I129" s="133"/>
      <c r="J129" s="133"/>
      <c r="K129" s="133"/>
      <c r="L129" s="133"/>
      <c r="M129" s="133"/>
      <c r="N129" s="133"/>
      <c r="O129" s="133"/>
      <c r="P129" s="133"/>
      <c r="Q129" s="133"/>
      <c r="R129" s="133"/>
      <c r="S129" s="133"/>
      <c r="T129" s="133"/>
      <c r="U129" s="133"/>
      <c r="V129" s="109">
        <v>7</v>
      </c>
      <c r="W129" s="109">
        <v>29</v>
      </c>
      <c r="X129" s="109">
        <v>71</v>
      </c>
      <c r="Y129" s="109">
        <v>80</v>
      </c>
      <c r="Z129" s="109">
        <v>18</v>
      </c>
      <c r="AA129" s="109">
        <v>3</v>
      </c>
      <c r="AB129" s="109">
        <v>208</v>
      </c>
      <c r="AC129" s="38">
        <f t="shared" ref="AC129:AC138" si="9">V129/$AB129</f>
        <v>3.3653846153846152E-2</v>
      </c>
      <c r="AD129" s="38">
        <f t="shared" si="8"/>
        <v>0.13942307692307693</v>
      </c>
      <c r="AE129" s="38">
        <f t="shared" si="8"/>
        <v>0.34134615384615385</v>
      </c>
      <c r="AF129" s="38">
        <f t="shared" si="8"/>
        <v>0.38461538461538464</v>
      </c>
      <c r="AG129" s="38">
        <f t="shared" si="8"/>
        <v>8.6538461538461536E-2</v>
      </c>
      <c r="AH129" s="38">
        <f t="shared" si="8"/>
        <v>1.4423076923076924E-2</v>
      </c>
      <c r="AI129" s="116">
        <v>3.36</v>
      </c>
      <c r="AJ129" s="116">
        <v>0.95</v>
      </c>
      <c r="AK129" s="109">
        <v>3</v>
      </c>
      <c r="AL129" s="109">
        <v>4</v>
      </c>
    </row>
    <row r="130" spans="1:38" s="39" customFormat="1" ht="15.75">
      <c r="A130" s="59" t="s">
        <v>72</v>
      </c>
      <c r="B130" s="132" t="s">
        <v>47</v>
      </c>
      <c r="C130" s="133"/>
      <c r="D130" s="133"/>
      <c r="E130" s="133"/>
      <c r="F130" s="133"/>
      <c r="G130" s="133"/>
      <c r="H130" s="133"/>
      <c r="I130" s="133"/>
      <c r="J130" s="133"/>
      <c r="K130" s="133"/>
      <c r="L130" s="133"/>
      <c r="M130" s="133"/>
      <c r="N130" s="133"/>
      <c r="O130" s="133"/>
      <c r="P130" s="133"/>
      <c r="Q130" s="133"/>
      <c r="R130" s="133"/>
      <c r="S130" s="133"/>
      <c r="T130" s="133"/>
      <c r="U130" s="133"/>
      <c r="V130" s="109">
        <v>3</v>
      </c>
      <c r="W130" s="109">
        <v>33</v>
      </c>
      <c r="X130" s="109">
        <v>74</v>
      </c>
      <c r="Y130" s="109">
        <v>76</v>
      </c>
      <c r="Z130" s="109">
        <v>18</v>
      </c>
      <c r="AA130" s="109">
        <v>4</v>
      </c>
      <c r="AB130" s="109">
        <v>208</v>
      </c>
      <c r="AC130" s="38">
        <f t="shared" si="9"/>
        <v>1.4423076923076924E-2</v>
      </c>
      <c r="AD130" s="38">
        <f t="shared" si="8"/>
        <v>0.15865384615384615</v>
      </c>
      <c r="AE130" s="38">
        <f t="shared" si="8"/>
        <v>0.35576923076923078</v>
      </c>
      <c r="AF130" s="38">
        <f t="shared" si="8"/>
        <v>0.36538461538461536</v>
      </c>
      <c r="AG130" s="38">
        <f t="shared" si="8"/>
        <v>8.6538461538461536E-2</v>
      </c>
      <c r="AH130" s="38">
        <f t="shared" si="8"/>
        <v>1.9230769230769232E-2</v>
      </c>
      <c r="AI130" s="116">
        <v>3.36</v>
      </c>
      <c r="AJ130" s="116">
        <v>0.91</v>
      </c>
      <c r="AK130" s="109">
        <v>3</v>
      </c>
      <c r="AL130" s="109">
        <v>4</v>
      </c>
    </row>
    <row r="131" spans="1:38" s="39" customFormat="1" ht="15.75">
      <c r="A131" s="37" t="s">
        <v>73</v>
      </c>
      <c r="B131" s="132" t="s">
        <v>48</v>
      </c>
      <c r="C131" s="133"/>
      <c r="D131" s="133"/>
      <c r="E131" s="133"/>
      <c r="F131" s="133"/>
      <c r="G131" s="133"/>
      <c r="H131" s="133"/>
      <c r="I131" s="133"/>
      <c r="J131" s="133"/>
      <c r="K131" s="133"/>
      <c r="L131" s="133"/>
      <c r="M131" s="133"/>
      <c r="N131" s="133"/>
      <c r="O131" s="133"/>
      <c r="P131" s="133"/>
      <c r="Q131" s="133"/>
      <c r="R131" s="133"/>
      <c r="S131" s="133"/>
      <c r="T131" s="133"/>
      <c r="U131" s="133"/>
      <c r="V131" s="109">
        <v>12</v>
      </c>
      <c r="W131" s="109">
        <v>36</v>
      </c>
      <c r="X131" s="109">
        <v>57</v>
      </c>
      <c r="Y131" s="109">
        <v>70</v>
      </c>
      <c r="Z131" s="109">
        <v>30</v>
      </c>
      <c r="AA131" s="109">
        <v>3</v>
      </c>
      <c r="AB131" s="109">
        <v>208</v>
      </c>
      <c r="AC131" s="38">
        <f t="shared" si="9"/>
        <v>5.7692307692307696E-2</v>
      </c>
      <c r="AD131" s="38">
        <f t="shared" si="8"/>
        <v>0.17307692307692307</v>
      </c>
      <c r="AE131" s="38">
        <f t="shared" si="8"/>
        <v>0.27403846153846156</v>
      </c>
      <c r="AF131" s="38">
        <f t="shared" si="8"/>
        <v>0.33653846153846156</v>
      </c>
      <c r="AG131" s="38">
        <f t="shared" si="8"/>
        <v>0.14423076923076922</v>
      </c>
      <c r="AH131" s="38">
        <f t="shared" si="8"/>
        <v>1.4423076923076924E-2</v>
      </c>
      <c r="AI131" s="116">
        <v>3.34</v>
      </c>
      <c r="AJ131" s="116">
        <v>1.1100000000000001</v>
      </c>
      <c r="AK131" s="109">
        <v>3</v>
      </c>
      <c r="AL131" s="109">
        <v>4</v>
      </c>
    </row>
    <row r="132" spans="1:38" s="39" customFormat="1" ht="15.75">
      <c r="A132" s="59" t="s">
        <v>74</v>
      </c>
      <c r="B132" s="132" t="s">
        <v>49</v>
      </c>
      <c r="C132" s="133"/>
      <c r="D132" s="133"/>
      <c r="E132" s="133"/>
      <c r="F132" s="133"/>
      <c r="G132" s="133"/>
      <c r="H132" s="133"/>
      <c r="I132" s="133"/>
      <c r="J132" s="133"/>
      <c r="K132" s="133"/>
      <c r="L132" s="133"/>
      <c r="M132" s="133"/>
      <c r="N132" s="133"/>
      <c r="O132" s="133"/>
      <c r="P132" s="133"/>
      <c r="Q132" s="133"/>
      <c r="R132" s="133"/>
      <c r="S132" s="133"/>
      <c r="T132" s="133"/>
      <c r="U132" s="133"/>
      <c r="V132" s="109">
        <v>10</v>
      </c>
      <c r="W132" s="109">
        <v>23</v>
      </c>
      <c r="X132" s="109">
        <v>56</v>
      </c>
      <c r="Y132" s="109">
        <v>89</v>
      </c>
      <c r="Z132" s="109">
        <v>29</v>
      </c>
      <c r="AA132" s="109">
        <v>1</v>
      </c>
      <c r="AB132" s="109">
        <v>208</v>
      </c>
      <c r="AC132" s="38">
        <f t="shared" si="9"/>
        <v>4.807692307692308E-2</v>
      </c>
      <c r="AD132" s="38">
        <f t="shared" si="8"/>
        <v>0.11057692307692307</v>
      </c>
      <c r="AE132" s="38">
        <f t="shared" si="8"/>
        <v>0.26923076923076922</v>
      </c>
      <c r="AF132" s="38">
        <f t="shared" si="8"/>
        <v>0.42788461538461536</v>
      </c>
      <c r="AG132" s="38">
        <f t="shared" si="8"/>
        <v>0.13942307692307693</v>
      </c>
      <c r="AH132" s="38">
        <f t="shared" si="8"/>
        <v>4.807692307692308E-3</v>
      </c>
      <c r="AI132" s="116">
        <v>3.5</v>
      </c>
      <c r="AJ132" s="116">
        <v>1.02</v>
      </c>
      <c r="AK132" s="109">
        <v>4</v>
      </c>
      <c r="AL132" s="109">
        <v>4</v>
      </c>
    </row>
    <row r="133" spans="1:38" s="39" customFormat="1" ht="15.75">
      <c r="A133" s="37" t="s">
        <v>75</v>
      </c>
      <c r="B133" s="132" t="s">
        <v>50</v>
      </c>
      <c r="C133" s="133"/>
      <c r="D133" s="133"/>
      <c r="E133" s="133"/>
      <c r="F133" s="133"/>
      <c r="G133" s="133"/>
      <c r="H133" s="133"/>
      <c r="I133" s="133"/>
      <c r="J133" s="133"/>
      <c r="K133" s="133"/>
      <c r="L133" s="133"/>
      <c r="M133" s="133"/>
      <c r="N133" s="133"/>
      <c r="O133" s="133"/>
      <c r="P133" s="133"/>
      <c r="Q133" s="133"/>
      <c r="R133" s="133"/>
      <c r="S133" s="133"/>
      <c r="T133" s="133"/>
      <c r="U133" s="133"/>
      <c r="V133" s="109">
        <v>7</v>
      </c>
      <c r="W133" s="109">
        <v>17</v>
      </c>
      <c r="X133" s="109">
        <v>60</v>
      </c>
      <c r="Y133" s="109">
        <v>92</v>
      </c>
      <c r="Z133" s="109">
        <v>31</v>
      </c>
      <c r="AA133" s="109">
        <v>1</v>
      </c>
      <c r="AB133" s="109">
        <v>208</v>
      </c>
      <c r="AC133" s="38">
        <f t="shared" si="9"/>
        <v>3.3653846153846152E-2</v>
      </c>
      <c r="AD133" s="38">
        <f t="shared" si="8"/>
        <v>8.1730769230769232E-2</v>
      </c>
      <c r="AE133" s="38">
        <f t="shared" si="8"/>
        <v>0.28846153846153844</v>
      </c>
      <c r="AF133" s="38">
        <f t="shared" si="8"/>
        <v>0.44230769230769229</v>
      </c>
      <c r="AG133" s="38">
        <f t="shared" si="8"/>
        <v>0.14903846153846154</v>
      </c>
      <c r="AH133" s="38">
        <f t="shared" si="8"/>
        <v>4.807692307692308E-3</v>
      </c>
      <c r="AI133" s="116">
        <v>3.59</v>
      </c>
      <c r="AJ133" s="116">
        <v>0.96</v>
      </c>
      <c r="AK133" s="109">
        <v>4</v>
      </c>
      <c r="AL133" s="109">
        <v>4</v>
      </c>
    </row>
    <row r="134" spans="1:38" s="39" customFormat="1" ht="15.75">
      <c r="A134" s="59" t="s">
        <v>76</v>
      </c>
      <c r="B134" s="132" t="s">
        <v>51</v>
      </c>
      <c r="C134" s="133"/>
      <c r="D134" s="133"/>
      <c r="E134" s="133"/>
      <c r="F134" s="133"/>
      <c r="G134" s="133"/>
      <c r="H134" s="133"/>
      <c r="I134" s="133"/>
      <c r="J134" s="133"/>
      <c r="K134" s="133"/>
      <c r="L134" s="133"/>
      <c r="M134" s="133"/>
      <c r="N134" s="133"/>
      <c r="O134" s="133"/>
      <c r="P134" s="133"/>
      <c r="Q134" s="133"/>
      <c r="R134" s="133"/>
      <c r="S134" s="133"/>
      <c r="T134" s="133"/>
      <c r="U134" s="133"/>
      <c r="V134" s="109">
        <v>6</v>
      </c>
      <c r="W134" s="109">
        <v>41</v>
      </c>
      <c r="X134" s="109">
        <v>62</v>
      </c>
      <c r="Y134" s="109">
        <v>80</v>
      </c>
      <c r="Z134" s="109">
        <v>18</v>
      </c>
      <c r="AA134" s="109">
        <v>1</v>
      </c>
      <c r="AB134" s="109">
        <v>208</v>
      </c>
      <c r="AC134" s="38">
        <f t="shared" si="9"/>
        <v>2.8846153846153848E-2</v>
      </c>
      <c r="AD134" s="38">
        <f t="shared" si="8"/>
        <v>0.19711538461538461</v>
      </c>
      <c r="AE134" s="38">
        <f t="shared" si="8"/>
        <v>0.29807692307692307</v>
      </c>
      <c r="AF134" s="38">
        <f t="shared" si="8"/>
        <v>0.38461538461538464</v>
      </c>
      <c r="AG134" s="38">
        <f t="shared" si="8"/>
        <v>8.6538461538461536E-2</v>
      </c>
      <c r="AH134" s="38">
        <f t="shared" si="8"/>
        <v>4.807692307692308E-3</v>
      </c>
      <c r="AI134" s="116">
        <v>3.3</v>
      </c>
      <c r="AJ134" s="116">
        <v>0.98</v>
      </c>
      <c r="AK134" s="109">
        <v>3</v>
      </c>
      <c r="AL134" s="109">
        <v>4</v>
      </c>
    </row>
    <row r="135" spans="1:38" s="39" customFormat="1" ht="15.75">
      <c r="A135" s="37" t="s">
        <v>77</v>
      </c>
      <c r="B135" s="132" t="s">
        <v>52</v>
      </c>
      <c r="C135" s="133"/>
      <c r="D135" s="133"/>
      <c r="E135" s="133"/>
      <c r="F135" s="133"/>
      <c r="G135" s="133"/>
      <c r="H135" s="133"/>
      <c r="I135" s="133"/>
      <c r="J135" s="133"/>
      <c r="K135" s="133"/>
      <c r="L135" s="133"/>
      <c r="M135" s="133"/>
      <c r="N135" s="133"/>
      <c r="O135" s="133"/>
      <c r="P135" s="133"/>
      <c r="Q135" s="133"/>
      <c r="R135" s="133"/>
      <c r="S135" s="133"/>
      <c r="T135" s="133"/>
      <c r="U135" s="133"/>
      <c r="V135" s="109">
        <v>7</v>
      </c>
      <c r="W135" s="109">
        <v>14</v>
      </c>
      <c r="X135" s="109">
        <v>28</v>
      </c>
      <c r="Y135" s="109">
        <v>81</v>
      </c>
      <c r="Z135" s="109">
        <v>77</v>
      </c>
      <c r="AA135" s="109">
        <v>1</v>
      </c>
      <c r="AB135" s="109">
        <v>208</v>
      </c>
      <c r="AC135" s="38">
        <f t="shared" si="9"/>
        <v>3.3653846153846152E-2</v>
      </c>
      <c r="AD135" s="38">
        <f t="shared" si="8"/>
        <v>6.7307692307692304E-2</v>
      </c>
      <c r="AE135" s="38">
        <f t="shared" si="8"/>
        <v>0.13461538461538461</v>
      </c>
      <c r="AF135" s="38">
        <f t="shared" si="8"/>
        <v>0.38942307692307693</v>
      </c>
      <c r="AG135" s="38">
        <f t="shared" si="8"/>
        <v>0.37019230769230771</v>
      </c>
      <c r="AH135" s="38">
        <f t="shared" si="8"/>
        <v>4.807692307692308E-3</v>
      </c>
      <c r="AI135" s="116">
        <v>4</v>
      </c>
      <c r="AJ135" s="116">
        <v>1.04</v>
      </c>
      <c r="AK135" s="109">
        <v>4</v>
      </c>
      <c r="AL135" s="109">
        <v>4</v>
      </c>
    </row>
    <row r="136" spans="1:38" s="39" customFormat="1" ht="15.75">
      <c r="A136" s="59" t="s">
        <v>78</v>
      </c>
      <c r="B136" s="132" t="s">
        <v>53</v>
      </c>
      <c r="C136" s="133"/>
      <c r="D136" s="133"/>
      <c r="E136" s="133"/>
      <c r="F136" s="133"/>
      <c r="G136" s="133"/>
      <c r="H136" s="133"/>
      <c r="I136" s="133"/>
      <c r="J136" s="133"/>
      <c r="K136" s="133"/>
      <c r="L136" s="133"/>
      <c r="M136" s="133"/>
      <c r="N136" s="133"/>
      <c r="O136" s="133"/>
      <c r="P136" s="133"/>
      <c r="Q136" s="133"/>
      <c r="R136" s="133"/>
      <c r="S136" s="133"/>
      <c r="T136" s="133"/>
      <c r="U136" s="133"/>
      <c r="V136" s="109">
        <v>6</v>
      </c>
      <c r="W136" s="109">
        <v>13</v>
      </c>
      <c r="X136" s="109">
        <v>39</v>
      </c>
      <c r="Y136" s="109">
        <v>85</v>
      </c>
      <c r="Z136" s="109">
        <v>61</v>
      </c>
      <c r="AA136" s="109">
        <v>4</v>
      </c>
      <c r="AB136" s="109">
        <v>208</v>
      </c>
      <c r="AC136" s="38">
        <f t="shared" si="9"/>
        <v>2.8846153846153848E-2</v>
      </c>
      <c r="AD136" s="38">
        <f t="shared" si="8"/>
        <v>6.25E-2</v>
      </c>
      <c r="AE136" s="38">
        <f t="shared" si="8"/>
        <v>0.1875</v>
      </c>
      <c r="AF136" s="38">
        <f t="shared" si="8"/>
        <v>0.40865384615384615</v>
      </c>
      <c r="AG136" s="38">
        <f t="shared" si="8"/>
        <v>0.29326923076923078</v>
      </c>
      <c r="AH136" s="38">
        <f t="shared" si="8"/>
        <v>1.9230769230769232E-2</v>
      </c>
      <c r="AI136" s="116">
        <v>3.89</v>
      </c>
      <c r="AJ136" s="116">
        <v>1</v>
      </c>
      <c r="AK136" s="109">
        <v>4</v>
      </c>
      <c r="AL136" s="109">
        <v>4</v>
      </c>
    </row>
    <row r="137" spans="1:38" s="10" customFormat="1" ht="15.75">
      <c r="A137" s="37" t="s">
        <v>79</v>
      </c>
      <c r="B137" s="132" t="s">
        <v>54</v>
      </c>
      <c r="C137" s="133"/>
      <c r="D137" s="133"/>
      <c r="E137" s="133"/>
      <c r="F137" s="133"/>
      <c r="G137" s="133"/>
      <c r="H137" s="133"/>
      <c r="I137" s="133"/>
      <c r="J137" s="133"/>
      <c r="K137" s="133"/>
      <c r="L137" s="133"/>
      <c r="M137" s="133"/>
      <c r="N137" s="133"/>
      <c r="O137" s="133"/>
      <c r="P137" s="133"/>
      <c r="Q137" s="133"/>
      <c r="R137" s="133"/>
      <c r="S137" s="133"/>
      <c r="T137" s="133"/>
      <c r="U137" s="133"/>
      <c r="V137" s="109">
        <v>5</v>
      </c>
      <c r="W137" s="109">
        <v>11</v>
      </c>
      <c r="X137" s="109">
        <v>34</v>
      </c>
      <c r="Y137" s="109">
        <v>73</v>
      </c>
      <c r="Z137" s="109">
        <v>84</v>
      </c>
      <c r="AA137" s="109">
        <v>1</v>
      </c>
      <c r="AB137" s="109">
        <v>208</v>
      </c>
      <c r="AC137" s="38">
        <f t="shared" si="9"/>
        <v>2.403846153846154E-2</v>
      </c>
      <c r="AD137" s="38">
        <f t="shared" si="8"/>
        <v>5.2884615384615384E-2</v>
      </c>
      <c r="AE137" s="38">
        <f t="shared" si="8"/>
        <v>0.16346153846153846</v>
      </c>
      <c r="AF137" s="38">
        <f t="shared" si="8"/>
        <v>0.35096153846153844</v>
      </c>
      <c r="AG137" s="38">
        <f t="shared" si="8"/>
        <v>0.40384615384615385</v>
      </c>
      <c r="AH137" s="38">
        <f t="shared" si="8"/>
        <v>4.807692307692308E-3</v>
      </c>
      <c r="AI137" s="116">
        <v>4.0599999999999996</v>
      </c>
      <c r="AJ137" s="116">
        <v>1</v>
      </c>
      <c r="AK137" s="109">
        <v>4</v>
      </c>
      <c r="AL137" s="109">
        <v>5</v>
      </c>
    </row>
    <row r="138" spans="1:38" s="10" customFormat="1" ht="15.75">
      <c r="A138" s="59" t="s">
        <v>80</v>
      </c>
      <c r="B138" s="149" t="s">
        <v>55</v>
      </c>
      <c r="C138" s="149"/>
      <c r="D138" s="149"/>
      <c r="E138" s="149"/>
      <c r="F138" s="149"/>
      <c r="G138" s="149"/>
      <c r="H138" s="149"/>
      <c r="I138" s="149"/>
      <c r="J138" s="149"/>
      <c r="K138" s="149"/>
      <c r="L138" s="149"/>
      <c r="M138" s="149"/>
      <c r="N138" s="149"/>
      <c r="O138" s="149"/>
      <c r="P138" s="149"/>
      <c r="Q138" s="149"/>
      <c r="R138" s="149"/>
      <c r="S138" s="149"/>
      <c r="T138" s="149"/>
      <c r="U138" s="132"/>
      <c r="V138" s="109">
        <v>3</v>
      </c>
      <c r="W138" s="109">
        <v>15</v>
      </c>
      <c r="X138" s="109">
        <v>33</v>
      </c>
      <c r="Y138" s="109">
        <v>78</v>
      </c>
      <c r="Z138" s="109">
        <v>57</v>
      </c>
      <c r="AA138" s="109">
        <v>22</v>
      </c>
      <c r="AB138" s="109">
        <v>208</v>
      </c>
      <c r="AC138" s="38">
        <f t="shared" si="9"/>
        <v>1.4423076923076924E-2</v>
      </c>
      <c r="AD138" s="38">
        <f t="shared" si="8"/>
        <v>7.2115384615384609E-2</v>
      </c>
      <c r="AE138" s="38">
        <f t="shared" si="8"/>
        <v>0.15865384615384615</v>
      </c>
      <c r="AF138" s="38">
        <f t="shared" si="8"/>
        <v>0.375</v>
      </c>
      <c r="AG138" s="38">
        <f t="shared" si="8"/>
        <v>0.27403846153846156</v>
      </c>
      <c r="AH138" s="38">
        <f t="shared" si="8"/>
        <v>0.10576923076923077</v>
      </c>
      <c r="AI138" s="116">
        <v>3.92</v>
      </c>
      <c r="AJ138" s="116">
        <v>0.97</v>
      </c>
      <c r="AK138" s="109">
        <v>4</v>
      </c>
      <c r="AL138" s="109">
        <v>4</v>
      </c>
    </row>
    <row r="139" spans="1:38" s="10" customFormat="1" ht="15.75">
      <c r="A139" s="47"/>
      <c r="B139" s="60"/>
      <c r="C139" s="60"/>
      <c r="D139" s="60"/>
      <c r="E139" s="60"/>
      <c r="F139" s="60"/>
      <c r="G139" s="60"/>
      <c r="H139" s="60"/>
      <c r="I139" s="60"/>
      <c r="J139" s="60"/>
      <c r="K139" s="60"/>
      <c r="L139" s="60"/>
      <c r="M139" s="60"/>
      <c r="N139" s="60"/>
      <c r="O139" s="60"/>
      <c r="P139" s="60"/>
      <c r="Q139" s="60"/>
      <c r="R139" s="60"/>
      <c r="S139" s="60"/>
      <c r="T139" s="60"/>
      <c r="U139" s="60"/>
      <c r="V139" s="61"/>
      <c r="W139" s="61"/>
      <c r="X139" s="61"/>
      <c r="Y139" s="61"/>
      <c r="Z139" s="61"/>
      <c r="AA139" s="61"/>
      <c r="AB139" s="62"/>
      <c r="AC139" s="63"/>
      <c r="AD139" s="63"/>
      <c r="AE139" s="63"/>
      <c r="AF139" s="63"/>
      <c r="AG139" s="63"/>
      <c r="AH139" s="63"/>
      <c r="AI139" s="64"/>
      <c r="AJ139" s="64"/>
      <c r="AK139" s="61"/>
      <c r="AL139" s="61"/>
    </row>
    <row r="140" spans="1:38" s="10" customFormat="1" ht="15.75">
      <c r="A140" s="47"/>
      <c r="B140" s="60"/>
      <c r="C140" s="60"/>
      <c r="D140" s="60"/>
      <c r="E140" s="60"/>
      <c r="F140" s="60"/>
      <c r="G140" s="60"/>
      <c r="H140" s="60"/>
      <c r="I140" s="60"/>
      <c r="J140" s="60"/>
      <c r="K140" s="60"/>
      <c r="L140" s="60"/>
      <c r="M140" s="60"/>
      <c r="N140" s="60"/>
      <c r="O140" s="60"/>
      <c r="P140" s="60"/>
      <c r="Q140" s="60"/>
      <c r="R140" s="60"/>
      <c r="S140" s="60"/>
      <c r="T140" s="60"/>
      <c r="U140" s="60"/>
      <c r="V140" s="61"/>
      <c r="W140" s="61"/>
      <c r="X140" s="61"/>
      <c r="Y140" s="61"/>
      <c r="Z140" s="61"/>
      <c r="AA140" s="61"/>
      <c r="AB140" s="62"/>
      <c r="AC140" s="63"/>
      <c r="AD140" s="63"/>
      <c r="AE140" s="63"/>
      <c r="AF140" s="63"/>
      <c r="AG140" s="63"/>
      <c r="AH140" s="63"/>
      <c r="AI140" s="64"/>
      <c r="AJ140" s="64"/>
      <c r="AK140" s="61"/>
      <c r="AL140" s="61"/>
    </row>
    <row r="141" spans="1:38" s="36" customFormat="1" ht="15.75">
      <c r="A141" s="134" t="s">
        <v>81</v>
      </c>
      <c r="B141" s="134"/>
      <c r="C141" s="134"/>
      <c r="D141" s="134"/>
      <c r="E141" s="134"/>
      <c r="F141" s="134"/>
      <c r="G141" s="134"/>
      <c r="H141" s="134"/>
      <c r="I141" s="134"/>
      <c r="J141" s="134"/>
      <c r="K141" s="134"/>
      <c r="L141" s="134"/>
      <c r="M141" s="134"/>
      <c r="N141" s="134"/>
      <c r="O141" s="134"/>
      <c r="P141" s="134"/>
      <c r="Q141" s="134"/>
      <c r="R141" s="134"/>
      <c r="S141" s="134"/>
      <c r="T141" s="134"/>
      <c r="U141" s="134"/>
    </row>
    <row r="142" spans="1:38" s="10" customFormat="1" ht="15.75">
      <c r="A142" s="47"/>
      <c r="B142" s="60"/>
      <c r="C142" s="60"/>
      <c r="D142" s="60"/>
      <c r="E142" s="60"/>
      <c r="F142" s="60"/>
      <c r="G142" s="60"/>
      <c r="H142" s="60"/>
      <c r="I142" s="60"/>
      <c r="J142" s="60"/>
      <c r="K142" s="60"/>
      <c r="L142" s="60"/>
      <c r="M142" s="60"/>
      <c r="N142" s="60"/>
      <c r="O142" s="60"/>
      <c r="P142" s="60"/>
      <c r="Q142" s="60"/>
      <c r="R142" s="60"/>
      <c r="S142" s="60"/>
      <c r="T142" s="60"/>
      <c r="U142" s="60"/>
      <c r="V142" s="61"/>
      <c r="W142" s="61"/>
      <c r="X142" s="61"/>
      <c r="Y142" s="61"/>
      <c r="Z142" s="61"/>
      <c r="AA142" s="61"/>
      <c r="AB142" s="62"/>
      <c r="AC142" s="63"/>
      <c r="AD142" s="63"/>
      <c r="AE142" s="63"/>
      <c r="AF142" s="63"/>
      <c r="AG142" s="63"/>
      <c r="AH142" s="63"/>
      <c r="AI142" s="64"/>
      <c r="AJ142" s="64"/>
      <c r="AK142" s="61"/>
      <c r="AL142" s="61"/>
    </row>
    <row r="143" spans="1:38" s="10" customFormat="1" ht="15.75">
      <c r="A143" s="47"/>
      <c r="B143" s="60"/>
      <c r="C143" s="60"/>
      <c r="D143" s="60"/>
      <c r="E143" s="60"/>
      <c r="F143" s="60"/>
      <c r="G143" s="60"/>
      <c r="H143" s="60"/>
      <c r="I143" s="60"/>
      <c r="J143" s="60"/>
      <c r="K143" s="60"/>
      <c r="L143" s="60"/>
      <c r="M143" s="60"/>
      <c r="N143" s="60"/>
      <c r="O143" s="60"/>
      <c r="P143" s="60"/>
      <c r="Q143" s="60"/>
      <c r="R143" s="60"/>
      <c r="S143" s="60"/>
      <c r="T143" s="60"/>
      <c r="U143" s="60"/>
      <c r="V143" s="61"/>
      <c r="W143" s="61"/>
      <c r="X143" s="61"/>
      <c r="Y143" s="61"/>
      <c r="Z143" s="61"/>
      <c r="AA143" s="61"/>
      <c r="AB143" s="62"/>
      <c r="AC143" s="63"/>
      <c r="AD143" s="63"/>
      <c r="AE143" s="63"/>
      <c r="AF143" s="63"/>
      <c r="AG143" s="63"/>
      <c r="AH143" s="63"/>
      <c r="AI143" s="64"/>
      <c r="AJ143" s="64"/>
      <c r="AK143" s="61"/>
      <c r="AL143" s="61"/>
    </row>
    <row r="144" spans="1:38" s="10" customFormat="1" ht="15.75">
      <c r="A144" s="47"/>
      <c r="B144" s="60"/>
      <c r="C144" s="60"/>
      <c r="D144" s="60"/>
      <c r="E144" s="60"/>
      <c r="F144" s="60"/>
      <c r="G144" s="60"/>
      <c r="H144" s="60"/>
      <c r="I144" s="60"/>
      <c r="J144" s="60"/>
      <c r="K144" s="60"/>
      <c r="L144" s="60"/>
      <c r="M144" s="60"/>
      <c r="N144" s="60"/>
      <c r="O144" s="60"/>
      <c r="P144" s="60"/>
      <c r="Q144" s="60"/>
      <c r="R144" s="60"/>
      <c r="S144" s="60"/>
      <c r="T144" s="60"/>
      <c r="U144" s="60"/>
      <c r="V144" s="61"/>
      <c r="W144" s="61"/>
      <c r="X144" s="61"/>
      <c r="Y144" s="61"/>
      <c r="Z144" s="61"/>
      <c r="AA144" s="61"/>
      <c r="AB144" s="62"/>
      <c r="AC144" s="63"/>
      <c r="AD144" s="63"/>
      <c r="AE144" s="63"/>
      <c r="AF144" s="63"/>
      <c r="AG144" s="63"/>
      <c r="AH144" s="63"/>
      <c r="AI144" s="64"/>
      <c r="AJ144" s="64"/>
      <c r="AK144" s="61"/>
      <c r="AL144" s="61"/>
    </row>
    <row r="145" spans="1:38" s="10" customFormat="1" ht="15.75">
      <c r="A145" s="47"/>
      <c r="B145" s="60"/>
      <c r="C145" s="60"/>
      <c r="D145" s="60"/>
      <c r="E145" s="60"/>
      <c r="F145" s="60"/>
      <c r="G145" s="60"/>
      <c r="H145" s="60"/>
      <c r="I145" s="60"/>
      <c r="J145" s="60"/>
      <c r="K145" s="60"/>
      <c r="L145" s="60"/>
      <c r="M145" s="60"/>
      <c r="N145" s="60"/>
      <c r="O145" s="60"/>
      <c r="P145" s="60"/>
      <c r="Q145" s="60"/>
      <c r="R145" s="60"/>
      <c r="S145" s="60"/>
      <c r="T145" s="60"/>
      <c r="U145" s="60"/>
      <c r="V145" s="61"/>
      <c r="W145" s="61"/>
      <c r="X145" s="61"/>
      <c r="Y145" s="61"/>
      <c r="Z145" s="61"/>
      <c r="AA145" s="61"/>
      <c r="AB145" s="62"/>
      <c r="AC145" s="63"/>
      <c r="AD145" s="63"/>
      <c r="AE145" s="63"/>
      <c r="AF145" s="63"/>
      <c r="AG145" s="63"/>
      <c r="AH145" s="63"/>
      <c r="AI145" s="64"/>
      <c r="AJ145" s="64"/>
      <c r="AK145" s="61"/>
      <c r="AL145" s="61"/>
    </row>
    <row r="146" spans="1:38" s="10" customFormat="1" ht="15.75">
      <c r="A146" s="47"/>
      <c r="B146" s="60"/>
      <c r="C146" s="60"/>
      <c r="D146" s="60"/>
      <c r="E146" s="60"/>
      <c r="F146" s="60"/>
      <c r="G146" s="60"/>
      <c r="H146" s="60"/>
      <c r="I146" s="60"/>
      <c r="J146" s="60"/>
      <c r="K146" s="60"/>
      <c r="L146" s="60"/>
      <c r="M146" s="60"/>
      <c r="N146" s="60"/>
      <c r="O146" s="60"/>
      <c r="P146" s="60"/>
      <c r="Q146" s="60"/>
      <c r="R146" s="60"/>
      <c r="S146" s="60"/>
      <c r="T146" s="60"/>
      <c r="U146" s="60"/>
      <c r="V146" s="61"/>
      <c r="W146" s="61"/>
      <c r="X146" s="61"/>
      <c r="Y146" s="61"/>
      <c r="Z146" s="61"/>
      <c r="AA146" s="61"/>
      <c r="AB146" s="62"/>
      <c r="AC146" s="63"/>
      <c r="AD146" s="63"/>
      <c r="AE146" s="63"/>
      <c r="AF146" s="63"/>
      <c r="AG146" s="63"/>
      <c r="AH146" s="63"/>
      <c r="AI146" s="64"/>
      <c r="AJ146" s="64"/>
      <c r="AK146" s="61"/>
      <c r="AL146" s="61"/>
    </row>
    <row r="147" spans="1:38" s="10" customFormat="1" ht="15.75">
      <c r="A147" s="47"/>
      <c r="B147" s="60"/>
      <c r="C147" s="60"/>
      <c r="D147" s="60"/>
      <c r="E147" s="60"/>
      <c r="F147" s="60"/>
      <c r="G147" s="60"/>
      <c r="H147" s="60"/>
      <c r="I147" s="60"/>
      <c r="J147" s="60"/>
      <c r="K147" s="60"/>
      <c r="L147" s="60"/>
      <c r="M147" s="60"/>
      <c r="N147" s="60"/>
      <c r="O147" s="60"/>
      <c r="P147" s="60"/>
      <c r="Q147" s="60"/>
      <c r="R147" s="60"/>
      <c r="S147" s="60"/>
      <c r="T147" s="60"/>
      <c r="U147" s="60"/>
      <c r="V147" s="61"/>
      <c r="W147" s="61"/>
      <c r="X147" s="61"/>
      <c r="Y147" s="61"/>
      <c r="Z147" s="61"/>
      <c r="AA147" s="61"/>
      <c r="AB147" s="62"/>
      <c r="AC147" s="63"/>
      <c r="AD147" s="63"/>
      <c r="AE147" s="63"/>
      <c r="AF147" s="63"/>
      <c r="AG147" s="63"/>
      <c r="AH147" s="63"/>
      <c r="AI147" s="64"/>
      <c r="AJ147" s="64"/>
      <c r="AK147" s="61"/>
      <c r="AL147" s="61"/>
    </row>
    <row r="148" spans="1:38" s="10" customFormat="1" ht="15.75">
      <c r="A148" s="47"/>
      <c r="B148" s="60"/>
      <c r="C148" s="60"/>
      <c r="D148" s="60"/>
      <c r="E148" s="60"/>
      <c r="F148" s="60"/>
      <c r="G148" s="60"/>
      <c r="H148" s="60"/>
      <c r="I148" s="60"/>
      <c r="J148" s="60"/>
      <c r="K148" s="60"/>
      <c r="L148" s="60"/>
      <c r="M148" s="60"/>
      <c r="N148" s="60"/>
      <c r="O148" s="60"/>
      <c r="P148" s="60"/>
      <c r="Q148" s="60"/>
      <c r="R148" s="60"/>
      <c r="S148" s="60"/>
      <c r="T148" s="60"/>
      <c r="U148" s="60"/>
      <c r="V148" s="61"/>
      <c r="W148" s="61"/>
      <c r="X148" s="61"/>
      <c r="Y148" s="61"/>
      <c r="Z148" s="61"/>
      <c r="AA148" s="61"/>
      <c r="AB148" s="62"/>
      <c r="AC148" s="63"/>
      <c r="AD148" s="63"/>
      <c r="AE148" s="63"/>
      <c r="AF148" s="63"/>
      <c r="AG148" s="63"/>
      <c r="AH148" s="63"/>
      <c r="AI148" s="64"/>
      <c r="AJ148" s="64"/>
      <c r="AK148" s="61"/>
      <c r="AL148" s="61"/>
    </row>
    <row r="149" spans="1:38" s="10" customFormat="1" ht="15.75">
      <c r="A149" s="47"/>
      <c r="B149" s="60"/>
      <c r="C149" s="60"/>
      <c r="D149" s="60"/>
      <c r="E149" s="60"/>
      <c r="F149" s="60"/>
      <c r="G149" s="60"/>
      <c r="H149" s="60"/>
      <c r="I149" s="60"/>
      <c r="J149" s="60"/>
      <c r="K149" s="60"/>
      <c r="L149" s="60"/>
      <c r="M149" s="60"/>
      <c r="N149" s="60"/>
      <c r="O149" s="60"/>
      <c r="P149" s="60"/>
      <c r="Q149" s="60"/>
      <c r="R149" s="60"/>
      <c r="S149" s="60"/>
      <c r="T149" s="60"/>
      <c r="U149" s="60"/>
      <c r="V149" s="61"/>
      <c r="W149" s="61"/>
      <c r="X149" s="61"/>
      <c r="Y149" s="61"/>
      <c r="Z149" s="61"/>
      <c r="AA149" s="61"/>
      <c r="AB149" s="62"/>
      <c r="AC149" s="63"/>
      <c r="AD149" s="63"/>
      <c r="AE149" s="63"/>
      <c r="AF149" s="63"/>
      <c r="AG149" s="63"/>
      <c r="AH149" s="63"/>
      <c r="AI149" s="64"/>
      <c r="AJ149" s="64"/>
      <c r="AK149" s="61"/>
      <c r="AL149" s="61"/>
    </row>
    <row r="150" spans="1:38" s="10" customFormat="1" ht="15.75">
      <c r="A150" s="47"/>
      <c r="B150" s="60"/>
      <c r="C150" s="60"/>
      <c r="D150" s="60"/>
      <c r="E150" s="60"/>
      <c r="F150" s="60"/>
      <c r="G150" s="60"/>
      <c r="H150" s="60"/>
      <c r="I150" s="60"/>
      <c r="J150" s="60"/>
      <c r="K150" s="60"/>
      <c r="L150" s="60"/>
      <c r="M150" s="60"/>
      <c r="N150" s="60"/>
      <c r="O150" s="60"/>
      <c r="P150" s="60"/>
      <c r="Q150" s="60"/>
      <c r="R150" s="60"/>
      <c r="S150" s="60"/>
      <c r="T150" s="60"/>
      <c r="U150" s="60"/>
      <c r="V150" s="61"/>
      <c r="W150" s="61"/>
      <c r="X150" s="61"/>
      <c r="Y150" s="61"/>
      <c r="Z150" s="61"/>
      <c r="AA150" s="61"/>
      <c r="AB150" s="62"/>
      <c r="AC150" s="63"/>
      <c r="AD150" s="63"/>
      <c r="AE150" s="63"/>
      <c r="AF150" s="63"/>
      <c r="AG150" s="63"/>
      <c r="AH150" s="63"/>
      <c r="AI150" s="64"/>
      <c r="AJ150" s="64"/>
      <c r="AK150" s="61"/>
      <c r="AL150" s="61"/>
    </row>
    <row r="151" spans="1:38" s="10" customFormat="1" ht="15.75">
      <c r="A151" s="47"/>
      <c r="B151" s="60"/>
      <c r="C151" s="60"/>
      <c r="D151" s="60"/>
      <c r="E151" s="60"/>
      <c r="F151" s="60"/>
      <c r="G151" s="60"/>
      <c r="H151" s="60"/>
      <c r="I151" s="60"/>
      <c r="J151" s="60"/>
      <c r="K151" s="60"/>
      <c r="L151" s="60"/>
      <c r="M151" s="60"/>
      <c r="N151" s="60"/>
      <c r="O151" s="60"/>
      <c r="P151" s="60"/>
      <c r="Q151" s="60"/>
      <c r="R151" s="60"/>
      <c r="S151" s="60"/>
      <c r="T151" s="60"/>
      <c r="U151" s="60"/>
      <c r="V151" s="61"/>
      <c r="W151" s="61"/>
      <c r="X151" s="61"/>
      <c r="Y151" s="61"/>
      <c r="Z151" s="61"/>
      <c r="AA151" s="61"/>
      <c r="AB151" s="62"/>
      <c r="AC151" s="63"/>
      <c r="AD151" s="63"/>
      <c r="AE151" s="63"/>
      <c r="AF151" s="63"/>
      <c r="AG151" s="63"/>
      <c r="AH151" s="63"/>
      <c r="AI151" s="64"/>
      <c r="AJ151" s="64"/>
      <c r="AK151" s="61"/>
      <c r="AL151" s="61"/>
    </row>
    <row r="152" spans="1:38" s="10" customFormat="1" ht="15.75">
      <c r="A152" s="47"/>
      <c r="B152" s="60"/>
      <c r="C152" s="60"/>
      <c r="D152" s="60"/>
      <c r="E152" s="60"/>
      <c r="F152" s="60"/>
      <c r="G152" s="60"/>
      <c r="H152" s="60"/>
      <c r="I152" s="60"/>
      <c r="J152" s="60"/>
      <c r="K152" s="60"/>
      <c r="L152" s="60"/>
      <c r="M152" s="60"/>
      <c r="N152" s="60"/>
      <c r="O152" s="60"/>
      <c r="P152" s="60"/>
      <c r="Q152" s="60"/>
      <c r="R152" s="60"/>
      <c r="S152" s="60"/>
      <c r="T152" s="60"/>
      <c r="U152" s="60"/>
      <c r="V152" s="61"/>
      <c r="W152" s="61"/>
      <c r="X152" s="61"/>
      <c r="Y152" s="61"/>
      <c r="Z152" s="61"/>
      <c r="AA152" s="61"/>
      <c r="AB152" s="62"/>
      <c r="AC152" s="63"/>
      <c r="AD152" s="63"/>
      <c r="AE152" s="63"/>
      <c r="AF152" s="63"/>
      <c r="AG152" s="63"/>
      <c r="AH152" s="63"/>
      <c r="AI152" s="64"/>
      <c r="AJ152" s="64"/>
      <c r="AK152" s="61"/>
      <c r="AL152" s="61"/>
    </row>
    <row r="153" spans="1:38" s="10" customFormat="1" ht="16.5" thickBot="1">
      <c r="A153" s="47"/>
      <c r="B153" s="60"/>
      <c r="C153" s="60"/>
      <c r="D153" s="60"/>
      <c r="E153" s="60"/>
      <c r="F153" s="60"/>
      <c r="G153" s="60"/>
      <c r="H153" s="60"/>
      <c r="I153" s="60"/>
      <c r="J153" s="60"/>
      <c r="K153" s="60"/>
      <c r="L153" s="60"/>
      <c r="M153" s="60"/>
      <c r="N153" s="60"/>
      <c r="O153" s="60"/>
      <c r="P153" s="60"/>
      <c r="Q153" s="60"/>
      <c r="R153" s="60"/>
      <c r="S153" s="60"/>
      <c r="T153" s="60"/>
      <c r="U153" s="60"/>
      <c r="V153" s="61"/>
      <c r="W153" s="61"/>
      <c r="X153" s="61"/>
      <c r="Y153" s="61"/>
      <c r="Z153" s="61"/>
      <c r="AA153" s="61"/>
      <c r="AB153" s="62"/>
      <c r="AC153" s="63"/>
      <c r="AD153" s="63"/>
      <c r="AE153" s="63"/>
      <c r="AF153" s="63"/>
      <c r="AG153" s="63"/>
      <c r="AH153" s="63"/>
      <c r="AI153" s="64"/>
      <c r="AJ153" s="64"/>
      <c r="AK153" s="61"/>
      <c r="AL153" s="61"/>
    </row>
    <row r="154" spans="1:38" s="36" customFormat="1" ht="15.75">
      <c r="A154" s="42"/>
      <c r="G154" s="42"/>
      <c r="H154" s="42"/>
      <c r="I154" s="42"/>
      <c r="J154" s="42"/>
      <c r="K154" s="42"/>
      <c r="L154" s="42"/>
      <c r="M154" s="42"/>
      <c r="N154" s="42"/>
      <c r="O154" s="42"/>
      <c r="P154" s="42"/>
      <c r="Q154" s="42"/>
      <c r="R154" s="42"/>
      <c r="S154" s="42"/>
      <c r="T154" s="42"/>
      <c r="U154" s="42"/>
      <c r="V154" s="135" t="s">
        <v>13</v>
      </c>
      <c r="W154" s="136"/>
      <c r="X154" s="136"/>
      <c r="Y154" s="136"/>
      <c r="Z154" s="136"/>
      <c r="AA154" s="137"/>
      <c r="AB154" s="10"/>
      <c r="AC154" s="135" t="s">
        <v>14</v>
      </c>
      <c r="AD154" s="136"/>
      <c r="AE154" s="136"/>
      <c r="AF154" s="136"/>
      <c r="AG154" s="136"/>
      <c r="AH154" s="137"/>
      <c r="AI154" s="142" t="s">
        <v>15</v>
      </c>
      <c r="AJ154" s="142"/>
      <c r="AK154" s="142"/>
      <c r="AL154" s="142"/>
    </row>
    <row r="155" spans="1:38" s="36" customFormat="1" ht="15.75">
      <c r="A155" s="42"/>
      <c r="B155" s="45"/>
      <c r="C155" s="45"/>
      <c r="D155" s="45"/>
      <c r="E155" s="45"/>
      <c r="F155" s="45"/>
      <c r="G155" s="42"/>
      <c r="H155" s="42"/>
      <c r="I155" s="42"/>
      <c r="J155" s="42"/>
      <c r="K155" s="42"/>
      <c r="L155" s="42"/>
      <c r="M155" s="42"/>
      <c r="N155" s="42"/>
      <c r="O155" s="42"/>
      <c r="P155" s="42"/>
      <c r="Q155" s="42"/>
      <c r="R155" s="42"/>
      <c r="S155" s="42"/>
      <c r="T155" s="42"/>
      <c r="U155" s="42"/>
      <c r="V155" s="138"/>
      <c r="W155" s="139"/>
      <c r="X155" s="139"/>
      <c r="Y155" s="139"/>
      <c r="Z155" s="139"/>
      <c r="AA155" s="140"/>
      <c r="AB155" s="10"/>
      <c r="AC155" s="138"/>
      <c r="AD155" s="139"/>
      <c r="AE155" s="139"/>
      <c r="AF155" s="139"/>
      <c r="AG155" s="139"/>
      <c r="AH155" s="140"/>
      <c r="AI155" s="142"/>
      <c r="AJ155" s="142"/>
      <c r="AK155" s="142"/>
      <c r="AL155" s="142"/>
    </row>
    <row r="156" spans="1:38" s="36" customFormat="1" ht="15.75">
      <c r="A156" s="58"/>
      <c r="B156" s="147" t="s">
        <v>82</v>
      </c>
      <c r="C156" s="147"/>
      <c r="D156" s="147"/>
      <c r="E156" s="147"/>
      <c r="F156" s="147"/>
      <c r="G156" s="147"/>
      <c r="H156" s="147"/>
      <c r="I156" s="147"/>
      <c r="J156" s="147"/>
      <c r="K156" s="147"/>
      <c r="L156" s="147"/>
      <c r="M156" s="147"/>
      <c r="N156" s="147"/>
      <c r="O156" s="147"/>
      <c r="P156" s="147"/>
      <c r="Q156" s="147"/>
      <c r="R156" s="147"/>
      <c r="S156" s="147"/>
      <c r="T156" s="147"/>
      <c r="U156" s="147"/>
      <c r="V156" s="122">
        <v>1</v>
      </c>
      <c r="W156" s="122">
        <v>2</v>
      </c>
      <c r="X156" s="122">
        <v>3</v>
      </c>
      <c r="Y156" s="122">
        <v>4</v>
      </c>
      <c r="Z156" s="122">
        <v>5</v>
      </c>
      <c r="AA156" s="122" t="s">
        <v>40</v>
      </c>
      <c r="AB156" s="56" t="s">
        <v>12</v>
      </c>
      <c r="AC156" s="122">
        <v>1</v>
      </c>
      <c r="AD156" s="122">
        <v>2</v>
      </c>
      <c r="AE156" s="122">
        <v>3</v>
      </c>
      <c r="AF156" s="122">
        <v>4</v>
      </c>
      <c r="AG156" s="122">
        <v>5</v>
      </c>
      <c r="AH156" s="122" t="s">
        <v>40</v>
      </c>
      <c r="AI156" s="57" t="s">
        <v>16</v>
      </c>
      <c r="AJ156" s="57" t="s">
        <v>17</v>
      </c>
      <c r="AK156" s="57" t="s">
        <v>18</v>
      </c>
      <c r="AL156" s="57" t="s">
        <v>19</v>
      </c>
    </row>
    <row r="157" spans="1:38" s="39" customFormat="1" ht="15.75">
      <c r="A157" s="59" t="s">
        <v>83</v>
      </c>
      <c r="B157" s="132" t="s">
        <v>56</v>
      </c>
      <c r="C157" s="133"/>
      <c r="D157" s="133"/>
      <c r="E157" s="133"/>
      <c r="F157" s="133"/>
      <c r="G157" s="133"/>
      <c r="H157" s="133"/>
      <c r="I157" s="133"/>
      <c r="J157" s="133"/>
      <c r="K157" s="133"/>
      <c r="L157" s="133"/>
      <c r="M157" s="133"/>
      <c r="N157" s="133"/>
      <c r="O157" s="133"/>
      <c r="P157" s="133"/>
      <c r="Q157" s="133"/>
      <c r="R157" s="133"/>
      <c r="S157" s="133"/>
      <c r="T157" s="133"/>
      <c r="U157" s="133"/>
      <c r="V157" s="109">
        <v>1</v>
      </c>
      <c r="W157" s="109">
        <v>0</v>
      </c>
      <c r="X157" s="109">
        <v>0</v>
      </c>
      <c r="Y157" s="109">
        <v>6</v>
      </c>
      <c r="Z157" s="109">
        <v>6</v>
      </c>
      <c r="AA157" s="109">
        <v>0</v>
      </c>
      <c r="AB157" s="109">
        <v>13</v>
      </c>
      <c r="AC157" s="38">
        <f>V157/$AB157</f>
        <v>7.6923076923076927E-2</v>
      </c>
      <c r="AD157" s="38">
        <f t="shared" ref="AD157:AH161" si="10">W157/$AB157</f>
        <v>0</v>
      </c>
      <c r="AE157" s="38">
        <f t="shared" si="10"/>
        <v>0</v>
      </c>
      <c r="AF157" s="38">
        <f t="shared" si="10"/>
        <v>0.46153846153846156</v>
      </c>
      <c r="AG157" s="38">
        <f t="shared" si="10"/>
        <v>0.46153846153846156</v>
      </c>
      <c r="AH157" s="38">
        <f t="shared" si="10"/>
        <v>0</v>
      </c>
      <c r="AI157" s="116">
        <v>4.2300000000000004</v>
      </c>
      <c r="AJ157" s="116">
        <v>1.0900000000000001</v>
      </c>
      <c r="AK157" s="109">
        <v>4</v>
      </c>
      <c r="AL157" s="109">
        <v>4</v>
      </c>
    </row>
    <row r="158" spans="1:38" s="39" customFormat="1" ht="15.75">
      <c r="A158" s="37" t="s">
        <v>84</v>
      </c>
      <c r="B158" s="132" t="s">
        <v>57</v>
      </c>
      <c r="C158" s="133"/>
      <c r="D158" s="133"/>
      <c r="E158" s="133"/>
      <c r="F158" s="133"/>
      <c r="G158" s="133"/>
      <c r="H158" s="133"/>
      <c r="I158" s="133"/>
      <c r="J158" s="133"/>
      <c r="K158" s="133"/>
      <c r="L158" s="133"/>
      <c r="M158" s="133"/>
      <c r="N158" s="133"/>
      <c r="O158" s="133"/>
      <c r="P158" s="133"/>
      <c r="Q158" s="133"/>
      <c r="R158" s="133"/>
      <c r="S158" s="133"/>
      <c r="T158" s="133"/>
      <c r="U158" s="133"/>
      <c r="V158" s="109">
        <v>0</v>
      </c>
      <c r="W158" s="109">
        <v>0</v>
      </c>
      <c r="X158" s="109">
        <v>2</v>
      </c>
      <c r="Y158" s="109">
        <v>5</v>
      </c>
      <c r="Z158" s="109">
        <v>6</v>
      </c>
      <c r="AA158" s="109">
        <v>0</v>
      </c>
      <c r="AB158" s="109">
        <v>13</v>
      </c>
      <c r="AC158" s="38">
        <f t="shared" ref="AC158:AC161" si="11">V158/$AB158</f>
        <v>0</v>
      </c>
      <c r="AD158" s="38">
        <f t="shared" si="10"/>
        <v>0</v>
      </c>
      <c r="AE158" s="38">
        <f t="shared" si="10"/>
        <v>0.15384615384615385</v>
      </c>
      <c r="AF158" s="38">
        <f t="shared" si="10"/>
        <v>0.38461538461538464</v>
      </c>
      <c r="AG158" s="38">
        <f t="shared" si="10"/>
        <v>0.46153846153846156</v>
      </c>
      <c r="AH158" s="38">
        <f t="shared" si="10"/>
        <v>0</v>
      </c>
      <c r="AI158" s="116">
        <v>4.3099999999999996</v>
      </c>
      <c r="AJ158" s="116">
        <v>0.75</v>
      </c>
      <c r="AK158" s="109">
        <v>4</v>
      </c>
      <c r="AL158" s="109">
        <v>5</v>
      </c>
    </row>
    <row r="159" spans="1:38" s="39" customFormat="1" ht="15.75">
      <c r="A159" s="59" t="s">
        <v>85</v>
      </c>
      <c r="B159" s="132" t="s">
        <v>58</v>
      </c>
      <c r="C159" s="133"/>
      <c r="D159" s="133"/>
      <c r="E159" s="133"/>
      <c r="F159" s="133"/>
      <c r="G159" s="133"/>
      <c r="H159" s="133"/>
      <c r="I159" s="133"/>
      <c r="J159" s="133"/>
      <c r="K159" s="133"/>
      <c r="L159" s="133"/>
      <c r="M159" s="133"/>
      <c r="N159" s="133"/>
      <c r="O159" s="133"/>
      <c r="P159" s="133"/>
      <c r="Q159" s="133"/>
      <c r="R159" s="133"/>
      <c r="S159" s="133"/>
      <c r="T159" s="133"/>
      <c r="U159" s="133"/>
      <c r="V159" s="109">
        <v>1</v>
      </c>
      <c r="W159" s="109">
        <v>1</v>
      </c>
      <c r="X159" s="109">
        <v>4</v>
      </c>
      <c r="Y159" s="109">
        <v>3</v>
      </c>
      <c r="Z159" s="109">
        <v>4</v>
      </c>
      <c r="AA159" s="109">
        <v>0</v>
      </c>
      <c r="AB159" s="109">
        <v>13</v>
      </c>
      <c r="AC159" s="38">
        <f t="shared" si="11"/>
        <v>7.6923076923076927E-2</v>
      </c>
      <c r="AD159" s="38">
        <f t="shared" si="10"/>
        <v>7.6923076923076927E-2</v>
      </c>
      <c r="AE159" s="38">
        <f t="shared" si="10"/>
        <v>0.30769230769230771</v>
      </c>
      <c r="AF159" s="38">
        <f t="shared" si="10"/>
        <v>0.23076923076923078</v>
      </c>
      <c r="AG159" s="38">
        <f t="shared" si="10"/>
        <v>0.30769230769230771</v>
      </c>
      <c r="AH159" s="38">
        <f t="shared" si="10"/>
        <v>0</v>
      </c>
      <c r="AI159" s="116">
        <v>3.62</v>
      </c>
      <c r="AJ159" s="116">
        <v>1.26</v>
      </c>
      <c r="AK159" s="109">
        <v>4</v>
      </c>
      <c r="AL159" s="109">
        <v>3</v>
      </c>
    </row>
    <row r="160" spans="1:38" s="39" customFormat="1" ht="15.75">
      <c r="A160" s="37" t="s">
        <v>86</v>
      </c>
      <c r="B160" s="132" t="s">
        <v>59</v>
      </c>
      <c r="C160" s="133"/>
      <c r="D160" s="133"/>
      <c r="E160" s="133"/>
      <c r="F160" s="133"/>
      <c r="G160" s="133"/>
      <c r="H160" s="133"/>
      <c r="I160" s="133"/>
      <c r="J160" s="133"/>
      <c r="K160" s="133"/>
      <c r="L160" s="133"/>
      <c r="M160" s="133"/>
      <c r="N160" s="133"/>
      <c r="O160" s="133"/>
      <c r="P160" s="133"/>
      <c r="Q160" s="133"/>
      <c r="R160" s="133"/>
      <c r="S160" s="133"/>
      <c r="T160" s="133"/>
      <c r="U160" s="133"/>
      <c r="V160" s="109">
        <v>1</v>
      </c>
      <c r="W160" s="109">
        <v>1</v>
      </c>
      <c r="X160" s="109">
        <v>2</v>
      </c>
      <c r="Y160" s="109">
        <v>2</v>
      </c>
      <c r="Z160" s="109">
        <v>6</v>
      </c>
      <c r="AA160" s="109">
        <v>1</v>
      </c>
      <c r="AB160" s="109">
        <v>13</v>
      </c>
      <c r="AC160" s="38">
        <f t="shared" si="11"/>
        <v>7.6923076923076927E-2</v>
      </c>
      <c r="AD160" s="38">
        <f t="shared" si="10"/>
        <v>7.6923076923076927E-2</v>
      </c>
      <c r="AE160" s="38">
        <f t="shared" si="10"/>
        <v>0.15384615384615385</v>
      </c>
      <c r="AF160" s="38">
        <f t="shared" si="10"/>
        <v>0.15384615384615385</v>
      </c>
      <c r="AG160" s="38">
        <f t="shared" si="10"/>
        <v>0.46153846153846156</v>
      </c>
      <c r="AH160" s="38">
        <f t="shared" si="10"/>
        <v>7.6923076923076927E-2</v>
      </c>
      <c r="AI160" s="116">
        <v>3.92</v>
      </c>
      <c r="AJ160" s="116">
        <v>1.38</v>
      </c>
      <c r="AK160" s="109">
        <v>5</v>
      </c>
      <c r="AL160" s="109">
        <v>5</v>
      </c>
    </row>
    <row r="161" spans="1:38" s="39" customFormat="1" ht="15.75">
      <c r="A161" s="59" t="s">
        <v>87</v>
      </c>
      <c r="B161" s="132" t="s">
        <v>60</v>
      </c>
      <c r="C161" s="133"/>
      <c r="D161" s="133"/>
      <c r="E161" s="133"/>
      <c r="F161" s="133"/>
      <c r="G161" s="133"/>
      <c r="H161" s="133"/>
      <c r="I161" s="133"/>
      <c r="J161" s="133"/>
      <c r="K161" s="133"/>
      <c r="L161" s="133"/>
      <c r="M161" s="133"/>
      <c r="N161" s="133"/>
      <c r="O161" s="133"/>
      <c r="P161" s="133"/>
      <c r="Q161" s="133"/>
      <c r="R161" s="133"/>
      <c r="S161" s="133"/>
      <c r="T161" s="133"/>
      <c r="U161" s="133"/>
      <c r="V161" s="109">
        <v>1</v>
      </c>
      <c r="W161" s="109">
        <v>1</v>
      </c>
      <c r="X161" s="109">
        <v>2</v>
      </c>
      <c r="Y161" s="109">
        <v>3</v>
      </c>
      <c r="Z161" s="109">
        <v>5</v>
      </c>
      <c r="AA161" s="109">
        <v>1</v>
      </c>
      <c r="AB161" s="109">
        <v>13</v>
      </c>
      <c r="AC161" s="38">
        <f t="shared" si="11"/>
        <v>7.6923076923076927E-2</v>
      </c>
      <c r="AD161" s="38">
        <f t="shared" si="10"/>
        <v>7.6923076923076927E-2</v>
      </c>
      <c r="AE161" s="38">
        <f t="shared" si="10"/>
        <v>0.15384615384615385</v>
      </c>
      <c r="AF161" s="38">
        <f t="shared" si="10"/>
        <v>0.23076923076923078</v>
      </c>
      <c r="AG161" s="38">
        <f t="shared" si="10"/>
        <v>0.38461538461538464</v>
      </c>
      <c r="AH161" s="38">
        <f t="shared" si="10"/>
        <v>7.6923076923076927E-2</v>
      </c>
      <c r="AI161" s="126">
        <v>3.83</v>
      </c>
      <c r="AJ161" s="126">
        <v>1.34</v>
      </c>
      <c r="AK161" s="107">
        <v>4</v>
      </c>
      <c r="AL161" s="107">
        <v>5</v>
      </c>
    </row>
    <row r="162" spans="1:38" s="10" customFormat="1" ht="15.75"/>
    <row r="163" spans="1:38" s="10" customFormat="1" ht="15.75"/>
    <row r="164" spans="1:38" s="10" customFormat="1" ht="15.75">
      <c r="A164" s="10" t="s">
        <v>34</v>
      </c>
      <c r="B164" s="10" t="s">
        <v>35</v>
      </c>
    </row>
    <row r="165" spans="1:38" s="10" customFormat="1" ht="15.75">
      <c r="A165" s="10">
        <v>185</v>
      </c>
      <c r="B165" s="10">
        <v>33</v>
      </c>
    </row>
    <row r="166" spans="1:38" s="10" customFormat="1" ht="15.75">
      <c r="A166" s="10">
        <v>207</v>
      </c>
      <c r="B166" s="10">
        <v>9</v>
      </c>
    </row>
    <row r="167" spans="1:38" s="10" customFormat="1" ht="15.75">
      <c r="A167" s="10">
        <v>170</v>
      </c>
      <c r="B167" s="10">
        <v>36</v>
      </c>
    </row>
    <row r="168" spans="1:38" s="10" customFormat="1" ht="15.75">
      <c r="A168" s="10">
        <v>13</v>
      </c>
      <c r="B168" s="10">
        <v>195</v>
      </c>
    </row>
    <row r="169" spans="1:38" s="10" customFormat="1" ht="15.75"/>
    <row r="170" spans="1:38" s="10" customFormat="1" ht="15.75"/>
    <row r="171" spans="1:38" s="10" customFormat="1" ht="15.75"/>
    <row r="172" spans="1:38" s="10" customFormat="1" ht="15.75"/>
    <row r="173" spans="1:38" s="10" customFormat="1" ht="15.75"/>
    <row r="174" spans="1:38" s="10" customFormat="1" ht="15.75"/>
    <row r="175" spans="1:38" s="10" customFormat="1" ht="15.75"/>
    <row r="176" spans="1:38" s="10" customFormat="1" ht="15.75"/>
    <row r="177" s="10" customFormat="1" ht="15.75"/>
    <row r="178" s="10" customFormat="1" ht="15.75"/>
    <row r="179" s="10" customFormat="1" ht="15.75"/>
    <row r="180" s="10" customFormat="1" ht="15.75"/>
    <row r="181" s="10" customFormat="1" ht="15.75"/>
    <row r="182" s="10" customFormat="1" ht="15.75"/>
    <row r="183" s="10" customFormat="1" ht="15.75"/>
    <row r="184" s="10" customFormat="1" ht="15.75"/>
    <row r="185" s="10" customFormat="1" ht="15.75"/>
    <row r="186" s="10" customFormat="1" ht="15.75"/>
    <row r="187" s="10" customFormat="1" ht="15.75"/>
    <row r="188" s="10" customFormat="1" ht="15.75"/>
    <row r="189" s="10" customFormat="1" ht="15.75"/>
    <row r="190" s="10" customFormat="1" ht="15.75"/>
    <row r="191" s="10" customFormat="1" ht="15.75"/>
    <row r="192" s="10" customFormat="1" ht="15.75"/>
    <row r="193" s="10" customFormat="1" ht="15.75"/>
    <row r="194" s="10" customFormat="1" ht="15.75"/>
    <row r="195" s="10" customFormat="1" ht="15.75"/>
    <row r="196" s="10" customFormat="1" ht="15.75"/>
    <row r="197" s="10" customFormat="1" ht="15.75"/>
    <row r="198" s="10" customFormat="1" ht="15.75"/>
    <row r="199" s="10" customFormat="1" ht="15.75"/>
    <row r="200" s="10" customFormat="1" ht="15.75"/>
    <row r="201" s="10" customFormat="1" ht="15.75"/>
    <row r="202" s="10" customFormat="1" ht="15.75"/>
    <row r="203" s="10" customFormat="1" ht="15.75"/>
    <row r="204" s="10" customFormat="1" ht="15.75"/>
    <row r="205" s="10" customFormat="1" ht="15.75"/>
    <row r="206" s="10" customFormat="1" ht="15.75"/>
    <row r="207" s="10" customFormat="1" ht="15.75"/>
    <row r="208" s="10" customFormat="1" ht="15.75"/>
    <row r="209" s="10" customFormat="1" ht="15.75"/>
    <row r="210" s="10" customFormat="1" ht="15.75"/>
    <row r="211" s="10" customFormat="1" ht="15.75"/>
    <row r="212" s="10" customFormat="1" ht="15.75"/>
    <row r="213" s="10" customFormat="1" ht="15.75"/>
    <row r="214" s="10" customFormat="1" ht="15.75"/>
    <row r="215" s="10" customFormat="1" ht="15.75"/>
    <row r="216" s="10" customFormat="1" ht="15.75"/>
    <row r="217" s="10" customFormat="1" ht="15.75"/>
    <row r="218" s="10" customFormat="1" ht="15.75"/>
    <row r="219" s="10" customFormat="1" ht="15.75"/>
    <row r="220" s="10" customFormat="1" ht="15.75"/>
    <row r="221" s="10" customFormat="1" ht="15.75"/>
    <row r="222" s="10" customFormat="1" ht="15.75"/>
    <row r="223" s="10" customFormat="1" ht="15.75"/>
    <row r="224" s="10" customFormat="1" ht="15.75"/>
    <row r="225" s="10" customFormat="1" ht="15.75"/>
    <row r="226" s="10" customFormat="1" ht="15.75"/>
    <row r="227" s="10" customFormat="1" ht="15.75"/>
    <row r="228" s="10" customFormat="1" ht="15.75"/>
    <row r="229" s="10" customFormat="1" ht="15.75"/>
    <row r="230" s="10" customFormat="1" ht="15.75"/>
    <row r="231" s="10" customFormat="1" ht="15.75"/>
    <row r="232" s="10" customFormat="1" ht="15.75"/>
    <row r="233" s="10" customFormat="1" ht="15.75"/>
    <row r="234" s="10" customFormat="1" ht="15.75"/>
    <row r="235" s="10" customFormat="1" ht="15.75"/>
    <row r="236" s="10" customFormat="1" ht="15.75"/>
    <row r="237" s="10" customFormat="1" ht="15.75"/>
    <row r="238" s="10" customFormat="1" ht="15.75"/>
    <row r="239" s="10" customFormat="1" ht="15.75"/>
    <row r="240" s="10" customFormat="1" ht="15.75"/>
    <row r="241" s="10" customFormat="1" ht="15.75"/>
    <row r="242" s="10" customFormat="1" ht="15.75"/>
    <row r="243" s="10" customFormat="1" ht="15.75"/>
    <row r="244" s="10" customFormat="1" ht="15.75"/>
    <row r="245" s="10" customFormat="1" ht="15.75"/>
    <row r="246" s="10" customFormat="1" ht="15.75"/>
    <row r="247" s="10" customFormat="1" ht="15.75"/>
    <row r="248" s="10" customFormat="1" ht="15.75"/>
    <row r="249" s="10" customFormat="1" ht="15.75"/>
    <row r="250" s="10" customFormat="1" ht="15.75"/>
    <row r="251" s="10" customFormat="1" ht="15.75"/>
    <row r="252" s="10" customFormat="1" ht="15.75"/>
    <row r="253" s="10" customFormat="1" ht="15.75"/>
    <row r="254" s="10" customFormat="1" ht="15.75"/>
    <row r="255" s="10" customFormat="1" ht="15.75"/>
    <row r="256" s="10" customFormat="1" ht="15.75"/>
    <row r="257" s="10" customFormat="1" ht="15.75"/>
    <row r="258" s="10" customFormat="1" ht="15.75"/>
    <row r="259" s="10" customFormat="1" ht="15.75"/>
    <row r="260" s="10" customFormat="1" ht="15.75"/>
    <row r="261" s="10" customFormat="1" ht="15.75"/>
    <row r="262" s="10" customFormat="1" ht="15.75"/>
    <row r="263" s="10" customFormat="1" ht="15.75"/>
    <row r="264" s="10" customFormat="1" ht="15.75"/>
    <row r="265" s="10" customFormat="1" ht="15.75"/>
    <row r="266" s="10" customFormat="1" ht="15.75"/>
    <row r="267" s="10" customFormat="1" ht="15.75"/>
    <row r="268" s="10" customFormat="1" ht="15.75"/>
    <row r="269" s="10" customFormat="1" ht="15.75"/>
    <row r="270" s="10" customFormat="1" ht="15.75"/>
    <row r="271" s="10" customFormat="1" ht="15.75"/>
    <row r="272" s="10" customFormat="1" ht="15.75"/>
    <row r="273" s="10" customFormat="1" ht="15.75"/>
    <row r="274" s="10" customFormat="1" ht="15.75"/>
    <row r="275" s="10" customFormat="1" ht="15.75"/>
    <row r="276" s="10" customFormat="1" ht="15.75"/>
    <row r="277" s="10" customFormat="1" ht="15.75"/>
    <row r="278" s="10" customFormat="1" ht="15.75"/>
    <row r="279" s="10" customFormat="1" ht="15.75"/>
    <row r="280" s="10" customFormat="1" ht="15.75"/>
    <row r="281" s="10" customFormat="1" ht="15.75"/>
    <row r="282" s="10" customFormat="1" ht="15.75"/>
    <row r="283" s="10" customFormat="1" ht="15.75"/>
    <row r="284" s="10" customFormat="1" ht="15.75"/>
    <row r="285" s="10" customFormat="1" ht="15.75"/>
    <row r="286" s="10" customFormat="1" ht="15.75"/>
    <row r="287" s="10" customFormat="1" ht="15.75"/>
    <row r="288" s="10" customFormat="1" ht="15.75"/>
    <row r="289" s="10" customFormat="1" ht="15.75"/>
    <row r="290" s="10" customFormat="1" ht="15.75"/>
    <row r="291" s="10" customFormat="1" ht="15.75"/>
    <row r="292" s="10" customFormat="1" ht="15.75"/>
    <row r="293" s="10" customFormat="1" ht="15.75"/>
    <row r="294" s="10" customFormat="1" ht="15.75"/>
    <row r="295" s="10" customFormat="1" ht="15.75"/>
    <row r="296" s="10" customFormat="1" ht="15.75"/>
    <row r="297" s="10" customFormat="1" ht="15.75"/>
    <row r="298" s="10" customFormat="1" ht="15.75"/>
    <row r="299" s="10" customFormat="1" ht="15.75"/>
    <row r="300" s="10" customFormat="1" ht="15.75"/>
    <row r="301" s="10" customFormat="1" ht="15.75"/>
    <row r="302" s="10" customFormat="1" ht="15.75"/>
    <row r="303" s="10" customFormat="1" ht="15.75"/>
    <row r="304" s="10" customFormat="1" ht="15.75"/>
    <row r="305" s="10" customFormat="1" ht="15.75"/>
    <row r="306" s="10" customFormat="1" ht="15.75"/>
    <row r="307" s="10" customFormat="1" ht="15.75"/>
    <row r="308" s="10" customFormat="1" ht="15.75"/>
    <row r="309" s="10" customFormat="1" ht="15.75"/>
    <row r="310" s="10" customFormat="1" ht="15.75"/>
    <row r="311" s="10" customFormat="1" ht="15.75"/>
    <row r="312" s="10" customFormat="1" ht="15.75"/>
    <row r="313" s="10" customFormat="1" ht="15.75"/>
    <row r="314" s="10" customFormat="1" ht="15.75"/>
    <row r="315" s="10" customFormat="1" ht="15.75"/>
    <row r="316" s="10" customFormat="1" ht="15.75"/>
    <row r="317" s="10" customFormat="1" ht="15.75"/>
    <row r="318" s="10" customFormat="1" ht="15.75"/>
    <row r="319" s="10" customFormat="1" ht="15.75"/>
    <row r="320" s="10" customFormat="1" ht="15.75"/>
    <row r="321" s="10" customFormat="1" ht="15.75"/>
    <row r="322" s="10" customFormat="1" ht="15.75"/>
    <row r="323" s="10" customFormat="1" ht="15.75"/>
    <row r="324" s="10" customFormat="1" ht="15.75"/>
    <row r="325" s="10" customFormat="1" ht="15.75"/>
    <row r="326" s="10" customFormat="1" ht="15.75"/>
    <row r="327" s="10" customFormat="1" ht="15.75"/>
    <row r="328" s="10" customFormat="1" ht="15.75"/>
    <row r="329" s="10" customFormat="1" ht="15.75"/>
    <row r="330" s="10" customFormat="1" ht="15.75"/>
    <row r="331" s="10" customFormat="1" ht="15.75"/>
    <row r="332" s="10" customFormat="1" ht="15.75"/>
    <row r="333" s="10" customFormat="1" ht="15.75"/>
    <row r="334" s="10" customFormat="1" ht="15.75"/>
    <row r="335" s="10" customFormat="1" ht="15.75"/>
    <row r="336" s="10" customFormat="1" ht="15.75"/>
    <row r="337" s="10" customFormat="1" ht="15.75"/>
    <row r="338" s="10" customFormat="1" ht="15.75"/>
    <row r="339" s="10" customFormat="1" ht="15.75"/>
    <row r="340" s="10" customFormat="1" ht="15.75"/>
    <row r="341" s="10" customFormat="1" ht="15.75"/>
    <row r="342" s="10" customFormat="1" ht="15.75"/>
    <row r="343" s="10" customFormat="1" ht="15.75"/>
    <row r="344" s="10" customFormat="1" ht="15.75"/>
    <row r="345" s="10" customFormat="1" ht="15.75"/>
    <row r="346" s="10" customFormat="1" ht="15.75"/>
    <row r="347" s="10" customFormat="1" ht="15.75"/>
    <row r="348" s="10" customFormat="1" ht="15.75"/>
    <row r="349" s="10" customFormat="1" ht="15.75"/>
    <row r="350" s="10" customFormat="1" ht="15.75"/>
    <row r="351" s="10" customFormat="1" ht="15.75"/>
    <row r="352" s="10" customFormat="1" ht="15.75"/>
    <row r="353" s="10" customFormat="1" ht="15.75"/>
    <row r="354" s="10" customFormat="1" ht="15.75"/>
    <row r="355" s="10" customFormat="1" ht="15.75"/>
    <row r="356" s="10" customFormat="1" ht="15.75"/>
    <row r="357" s="10" customFormat="1" ht="15.75"/>
    <row r="358" s="10" customFormat="1" ht="15.75"/>
    <row r="359" s="10" customFormat="1" ht="15.75"/>
    <row r="360" s="10" customFormat="1" ht="15.75"/>
    <row r="361" s="10" customFormat="1" ht="15.75"/>
    <row r="362" s="10" customFormat="1" ht="15.75"/>
    <row r="363" s="10" customFormat="1" ht="15.75"/>
    <row r="364" s="10" customFormat="1" ht="15.75"/>
    <row r="365" s="10" customFormat="1" ht="15.75"/>
    <row r="366" s="10" customFormat="1" ht="15.75"/>
    <row r="367" s="10" customFormat="1" ht="15.75"/>
    <row r="368" s="10" customFormat="1" ht="15.75"/>
    <row r="369" s="10" customFormat="1" ht="15.75"/>
    <row r="370" s="10" customFormat="1" ht="15.75"/>
    <row r="371" s="10" customFormat="1" ht="15.75"/>
    <row r="372" s="10" customFormat="1" ht="15.75"/>
    <row r="373" s="10" customFormat="1" ht="15.75"/>
    <row r="374" s="10" customFormat="1" ht="15.75"/>
    <row r="375" s="10" customFormat="1" ht="15.75"/>
    <row r="376" s="10" customFormat="1" ht="15.75"/>
    <row r="377" s="10" customFormat="1" ht="15.75"/>
    <row r="378" s="10" customFormat="1" ht="15.75"/>
    <row r="379" s="10" customFormat="1" ht="15.75"/>
    <row r="380" s="10" customFormat="1" ht="15.75"/>
    <row r="381" s="10" customFormat="1" ht="15.75"/>
    <row r="382" s="10" customFormat="1" ht="15.75"/>
    <row r="383" s="10" customFormat="1" ht="15.75"/>
    <row r="384" s="10" customFormat="1" ht="15.75"/>
    <row r="385" s="10" customFormat="1" ht="15.75"/>
    <row r="386" s="10" customFormat="1" ht="15.75"/>
    <row r="387" s="10" customFormat="1" ht="15.75"/>
    <row r="388" s="10" customFormat="1" ht="15.75"/>
    <row r="389" s="10" customFormat="1" ht="15.75"/>
    <row r="390" s="10" customFormat="1" ht="15.75"/>
    <row r="391" s="10" customFormat="1" ht="15.75"/>
    <row r="392" s="10" customFormat="1" ht="15.75"/>
    <row r="393" s="10" customFormat="1" ht="15.75"/>
    <row r="394" s="10" customFormat="1" ht="15.75"/>
    <row r="395" s="10" customFormat="1" ht="15.75"/>
    <row r="396" s="10" customFormat="1" ht="15.75"/>
    <row r="397" s="10" customFormat="1" ht="15.75"/>
    <row r="398" s="10" customFormat="1" ht="15.75"/>
    <row r="399" s="10" customFormat="1" ht="15.75"/>
    <row r="400" s="10" customFormat="1" ht="15.75"/>
    <row r="401" s="10" customFormat="1" ht="15.75"/>
    <row r="402" s="10" customFormat="1" ht="15.75"/>
    <row r="403" s="10" customFormat="1" ht="15.75"/>
    <row r="404" s="10" customFormat="1" ht="15.75"/>
    <row r="405" s="10" customFormat="1" ht="15.75"/>
    <row r="406" s="10" customFormat="1" ht="15.75"/>
    <row r="407" s="10" customFormat="1" ht="15.75"/>
    <row r="408" s="10" customFormat="1" ht="15.75"/>
    <row r="409" s="10" customFormat="1" ht="15.75"/>
    <row r="410" s="10" customFormat="1" ht="15.75"/>
    <row r="411" s="10" customFormat="1" ht="15.75"/>
    <row r="412" s="10" customFormat="1" ht="15.75"/>
    <row r="413" s="10" customFormat="1" ht="15.75"/>
    <row r="414" s="10" customFormat="1" ht="15.75"/>
    <row r="415" s="10" customFormat="1" ht="15.75"/>
    <row r="416" s="10" customFormat="1" ht="15.75"/>
    <row r="417" s="10" customFormat="1" ht="15.75"/>
    <row r="418" s="10" customFormat="1" ht="15.75"/>
    <row r="419" s="10" customFormat="1" ht="15.75"/>
    <row r="420" s="10" customFormat="1" ht="15.75"/>
    <row r="421" s="10" customFormat="1" ht="15.75"/>
    <row r="422" s="10" customFormat="1" ht="15.75"/>
    <row r="423" s="10" customFormat="1" ht="15.75"/>
    <row r="424" s="10" customFormat="1" ht="15.75"/>
    <row r="425" s="10" customFormat="1" ht="15.75"/>
    <row r="426" s="10" customFormat="1" ht="15.75"/>
    <row r="427" s="10" customFormat="1" ht="15.75"/>
    <row r="428" s="10" customFormat="1" ht="15.75"/>
    <row r="429" s="10" customFormat="1" ht="15.75"/>
    <row r="430" s="10" customFormat="1" ht="15.75"/>
    <row r="431" s="10" customFormat="1" ht="15.75"/>
    <row r="432" s="10" customFormat="1" ht="15.75"/>
    <row r="433" s="10" customFormat="1" ht="15.75"/>
    <row r="434" s="10" customFormat="1" ht="15.75"/>
    <row r="435" s="10" customFormat="1" ht="15.75"/>
    <row r="436" s="10" customFormat="1" ht="15.75"/>
    <row r="437" s="10" customFormat="1" ht="15.75"/>
    <row r="438" s="10" customFormat="1" ht="15.75"/>
    <row r="439" s="10" customFormat="1" ht="15.75"/>
    <row r="440" s="10" customFormat="1" ht="15.75"/>
    <row r="441" s="10" customFormat="1" ht="15.75"/>
    <row r="442" s="10" customFormat="1" ht="15.75"/>
    <row r="443" s="10" customFormat="1" ht="15.75"/>
    <row r="444" s="10" customFormat="1" ht="15.75"/>
    <row r="445" s="10" customFormat="1" ht="15.75"/>
    <row r="446" s="10" customFormat="1" ht="15.75"/>
    <row r="447" s="10" customFormat="1" ht="15.75"/>
    <row r="448" s="10" customFormat="1" ht="15.75"/>
    <row r="449" s="10" customFormat="1" ht="15.75"/>
    <row r="450" s="10" customFormat="1" ht="15.75"/>
    <row r="451" s="10" customFormat="1" ht="15.75"/>
    <row r="452" s="10" customFormat="1" ht="15.75"/>
    <row r="453" s="10" customFormat="1" ht="15.75"/>
    <row r="454" s="10" customFormat="1" ht="15.75"/>
    <row r="455" s="10" customFormat="1" ht="15.75"/>
    <row r="456" s="10" customFormat="1" ht="15.75"/>
    <row r="457" s="10" customFormat="1" ht="15.75"/>
    <row r="458" s="10" customFormat="1" ht="15.75"/>
    <row r="459" s="10" customFormat="1" ht="15.75"/>
    <row r="460" s="10" customFormat="1" ht="15.75"/>
    <row r="461" s="10" customFormat="1" ht="15.75"/>
    <row r="462" s="10" customFormat="1" ht="15.75"/>
    <row r="463" s="10" customFormat="1" ht="15.75"/>
    <row r="464" s="10" customFormat="1" ht="15.75"/>
    <row r="465" s="10" customFormat="1" ht="15.75"/>
    <row r="466" s="10" customFormat="1" ht="15.75"/>
    <row r="467" s="10" customFormat="1" ht="15.75"/>
    <row r="468" s="10" customFormat="1" ht="15.75"/>
    <row r="469" s="10" customFormat="1" ht="15.75"/>
    <row r="470" s="10" customFormat="1" ht="15.75"/>
    <row r="471" s="10" customFormat="1" ht="15.75"/>
    <row r="472" s="10" customFormat="1" ht="15.75"/>
    <row r="473" s="10" customFormat="1" ht="15.75"/>
    <row r="474" s="10" customFormat="1" ht="15.75"/>
    <row r="475" s="10" customFormat="1" ht="15.75"/>
    <row r="476" s="10" customFormat="1" ht="15.75"/>
    <row r="477" s="10" customFormat="1" ht="15.75"/>
    <row r="478" s="10" customFormat="1" ht="15.75"/>
    <row r="479" s="10" customFormat="1" ht="15.75"/>
    <row r="480" s="10" customFormat="1" ht="15.75"/>
    <row r="481" s="10" customFormat="1" ht="15.75"/>
    <row r="482" s="10" customFormat="1" ht="15.75"/>
    <row r="483" s="10" customFormat="1" ht="15.75"/>
    <row r="484" s="10" customFormat="1" ht="15.75"/>
    <row r="485" s="10" customFormat="1" ht="15.75"/>
    <row r="486" s="10" customFormat="1" ht="15.75"/>
    <row r="487" s="10" customFormat="1" ht="15.75"/>
    <row r="488" s="10" customFormat="1" ht="15.75"/>
    <row r="489" s="10" customFormat="1" ht="15.75"/>
    <row r="490" s="10" customFormat="1" ht="15.75"/>
    <row r="491" s="10" customFormat="1" ht="15.75"/>
    <row r="492" s="10" customFormat="1" ht="15.75"/>
    <row r="493" s="10" customFormat="1" ht="15.75"/>
    <row r="494" s="10" customFormat="1" ht="15.75"/>
    <row r="495" s="10" customFormat="1" ht="15.75"/>
    <row r="496" s="10" customFormat="1" ht="15.75"/>
    <row r="497" s="10" customFormat="1" ht="15.75"/>
    <row r="498" s="10" customFormat="1" ht="15.75"/>
    <row r="499" s="10" customFormat="1" ht="15.75"/>
    <row r="500" s="10" customFormat="1" ht="15.75"/>
    <row r="501" s="10" customFormat="1" ht="15.75"/>
    <row r="502" s="10" customFormat="1" ht="15.75"/>
    <row r="503" s="10" customFormat="1" ht="15.75"/>
    <row r="504" s="10" customFormat="1" ht="15.75"/>
    <row r="505" s="10" customFormat="1" ht="15.75"/>
    <row r="506" s="10" customFormat="1" ht="15.75"/>
    <row r="507" s="10" customFormat="1" ht="15.75"/>
    <row r="508" s="10" customFormat="1" ht="15.75"/>
    <row r="509" s="10" customFormat="1" ht="15.75"/>
    <row r="510" s="10" customFormat="1" ht="15.75"/>
    <row r="511" s="10" customFormat="1" ht="15.75"/>
    <row r="512" s="10" customFormat="1" ht="15.75"/>
    <row r="513" s="10" customFormat="1" ht="15.75"/>
    <row r="514" s="10" customFormat="1" ht="15.75"/>
    <row r="515" s="10" customFormat="1" ht="15.75"/>
    <row r="516" s="10" customFormat="1" ht="15.75"/>
    <row r="517" s="10" customFormat="1" ht="15.75"/>
    <row r="518" s="10" customFormat="1" ht="15.75"/>
    <row r="519" s="10" customFormat="1" ht="15.75"/>
    <row r="520" s="10" customFormat="1" ht="15.75"/>
    <row r="521" s="10" customFormat="1" ht="15.75"/>
    <row r="522" s="10" customFormat="1" ht="15.75"/>
    <row r="523" s="10" customFormat="1" ht="15.75"/>
    <row r="524" s="10" customFormat="1" ht="15.75"/>
    <row r="525" s="10" customFormat="1" ht="15.75"/>
    <row r="526" s="10" customFormat="1" ht="15.75"/>
    <row r="527" s="10" customFormat="1" ht="15.75"/>
    <row r="528" s="10" customFormat="1" ht="15.75"/>
    <row r="529" s="10" customFormat="1" ht="15.75"/>
    <row r="530" s="10" customFormat="1" ht="15.75"/>
    <row r="531" s="10" customFormat="1" ht="15.75"/>
    <row r="532" s="10" customFormat="1" ht="15.75"/>
    <row r="533" s="10" customFormat="1" ht="15.75"/>
    <row r="534" s="10" customFormat="1" ht="15.75"/>
    <row r="535" s="10" customFormat="1" ht="15.75"/>
    <row r="536" s="10" customFormat="1" ht="15.75"/>
    <row r="537" s="10" customFormat="1" ht="15.75"/>
    <row r="538" s="10" customFormat="1" ht="15.75"/>
    <row r="539" s="10" customFormat="1" ht="15.75"/>
    <row r="540" s="10" customFormat="1" ht="15.75"/>
    <row r="541" s="10" customFormat="1" ht="15.75"/>
    <row r="542" s="10" customFormat="1" ht="15.75"/>
    <row r="543" s="10" customFormat="1" ht="15.75"/>
    <row r="544" s="10" customFormat="1" ht="15.75"/>
    <row r="545" s="10" customFormat="1" ht="15.75"/>
    <row r="546" s="10" customFormat="1" ht="15.75"/>
    <row r="547" s="10" customFormat="1" ht="15.75"/>
    <row r="548" s="10" customFormat="1" ht="15.75"/>
    <row r="549" s="10" customFormat="1" ht="15.75"/>
    <row r="550" s="10" customFormat="1" ht="15.75"/>
    <row r="551" s="10" customFormat="1" ht="15.75"/>
    <row r="552" s="10" customFormat="1" ht="15.75"/>
    <row r="553" s="10" customFormat="1" ht="15.75"/>
    <row r="554" s="10" customFormat="1" ht="15.75"/>
    <row r="555" s="10" customFormat="1" ht="15.75"/>
    <row r="556" s="10" customFormat="1" ht="15.75"/>
    <row r="557" s="10" customFormat="1" ht="15.75"/>
    <row r="558" s="10" customFormat="1" ht="15.75"/>
    <row r="559" s="10" customFormat="1" ht="15.75"/>
    <row r="560" s="10" customFormat="1" ht="15.75"/>
    <row r="561" s="10" customFormat="1" ht="15.75"/>
    <row r="562" s="10" customFormat="1" ht="15.75"/>
    <row r="563" s="10" customFormat="1" ht="15.75"/>
    <row r="564" s="10" customFormat="1" ht="15.75"/>
    <row r="565" s="10" customFormat="1" ht="15.75"/>
    <row r="566" s="10" customFormat="1" ht="15.75"/>
    <row r="567" s="10" customFormat="1" ht="15.75"/>
    <row r="568" s="10" customFormat="1" ht="15.75"/>
    <row r="569" s="10" customFormat="1" ht="15.75"/>
    <row r="570" s="10" customFormat="1" ht="15.75"/>
    <row r="571" s="10" customFormat="1" ht="15.75"/>
    <row r="572" s="10" customFormat="1" ht="15.75"/>
    <row r="573" s="10" customFormat="1" ht="15.75"/>
    <row r="574" s="10" customFormat="1" ht="15.75"/>
    <row r="575" s="10" customFormat="1" ht="15.75"/>
    <row r="576" s="10" customFormat="1" ht="15.75"/>
    <row r="577" s="10" customFormat="1" ht="15.75"/>
    <row r="578" s="10" customFormat="1" ht="15.75"/>
    <row r="579" s="10" customFormat="1" ht="15.75"/>
    <row r="580" s="10" customFormat="1" ht="15.75"/>
    <row r="581" s="10" customFormat="1" ht="15.75"/>
    <row r="582" s="10" customFormat="1" ht="15.75"/>
    <row r="583" s="10" customFormat="1" ht="15.75"/>
    <row r="584" s="10" customFormat="1" ht="15.75"/>
    <row r="585" s="10" customFormat="1" ht="15.75"/>
    <row r="586" s="10" customFormat="1" ht="15.75"/>
    <row r="587" s="10" customFormat="1" ht="15.75"/>
    <row r="588" s="10" customFormat="1" ht="15.75"/>
    <row r="589" s="10" customFormat="1" ht="15.75"/>
    <row r="590" s="10" customFormat="1" ht="15.75"/>
    <row r="591" s="10" customFormat="1" ht="15.75"/>
    <row r="592" s="10" customFormat="1" ht="15.75"/>
    <row r="593" s="10" customFormat="1" ht="15.75"/>
    <row r="594" s="10" customFormat="1" ht="15.75"/>
    <row r="595" s="10" customFormat="1" ht="15.75"/>
    <row r="596" s="10" customFormat="1" ht="15.75"/>
    <row r="597" s="10" customFormat="1" ht="15.75"/>
    <row r="598" s="10" customFormat="1" ht="15.75"/>
    <row r="599" s="10" customFormat="1" ht="15.75"/>
    <row r="600" s="10" customFormat="1" ht="15.75"/>
    <row r="601" s="10" customFormat="1" ht="15.75"/>
    <row r="602" s="10" customFormat="1" ht="15.75"/>
    <row r="603" s="10" customFormat="1" ht="15.75"/>
    <row r="604" s="10" customFormat="1" ht="15.75"/>
    <row r="605" s="10" customFormat="1" ht="15.75"/>
    <row r="606" s="10" customFormat="1" ht="15.75"/>
    <row r="607" s="10" customFormat="1" ht="15.75"/>
    <row r="608" s="10" customFormat="1" ht="15.75"/>
    <row r="609" s="10" customFormat="1" ht="15.75"/>
    <row r="610" s="10" customFormat="1" ht="15.75"/>
    <row r="611" s="10" customFormat="1" ht="15.75"/>
    <row r="612" s="10" customFormat="1" ht="15.75"/>
    <row r="613" s="10" customFormat="1" ht="15.75"/>
    <row r="614" s="10" customFormat="1" ht="15.75"/>
    <row r="615" s="10" customFormat="1" ht="15.75"/>
    <row r="616" s="10" customFormat="1" ht="15.75"/>
    <row r="617" s="10" customFormat="1" ht="15.75"/>
    <row r="618" s="10" customFormat="1" ht="15.75"/>
    <row r="619" s="10" customFormat="1" ht="15.75"/>
    <row r="620" s="10" customFormat="1" ht="15.75"/>
    <row r="621" s="10" customFormat="1" ht="15.75"/>
    <row r="622" s="10" customFormat="1" ht="15.75"/>
    <row r="623" s="10" customFormat="1" ht="15.75"/>
    <row r="624" s="10" customFormat="1" ht="15.75"/>
    <row r="625" s="10" customFormat="1" ht="15.75"/>
    <row r="626" s="10" customFormat="1" ht="15.75"/>
    <row r="627" s="10" customFormat="1" ht="15.75"/>
    <row r="628" s="10" customFormat="1" ht="15.75"/>
  </sheetData>
  <sheetProtection sheet="1" objects="1" scenarios="1"/>
  <mergeCells count="74">
    <mergeCell ref="B158:U158"/>
    <mergeCell ref="B159:U159"/>
    <mergeCell ref="B160:U160"/>
    <mergeCell ref="B161:U161"/>
    <mergeCell ref="A141:U141"/>
    <mergeCell ref="V154:AA155"/>
    <mergeCell ref="AC154:AH155"/>
    <mergeCell ref="AI154:AL155"/>
    <mergeCell ref="B156:U156"/>
    <mergeCell ref="B157:U157"/>
    <mergeCell ref="B138:U138"/>
    <mergeCell ref="B127:U127"/>
    <mergeCell ref="B128:U128"/>
    <mergeCell ref="B129:U129"/>
    <mergeCell ref="B130:U130"/>
    <mergeCell ref="B131:U131"/>
    <mergeCell ref="B132:U132"/>
    <mergeCell ref="B133:U133"/>
    <mergeCell ref="B134:U134"/>
    <mergeCell ref="B135:U135"/>
    <mergeCell ref="B136:U136"/>
    <mergeCell ref="B137:U137"/>
    <mergeCell ref="AI125:AL126"/>
    <mergeCell ref="O91:U91"/>
    <mergeCell ref="A100:U100"/>
    <mergeCell ref="X100:AL100"/>
    <mergeCell ref="V117:AA118"/>
    <mergeCell ref="AC117:AH118"/>
    <mergeCell ref="AI117:AL118"/>
    <mergeCell ref="O120:U120"/>
    <mergeCell ref="O121:U121"/>
    <mergeCell ref="O122:U122"/>
    <mergeCell ref="V125:AA126"/>
    <mergeCell ref="AC125:AH126"/>
    <mergeCell ref="AI88:AL89"/>
    <mergeCell ref="B73:U73"/>
    <mergeCell ref="B74:U74"/>
    <mergeCell ref="A75:U75"/>
    <mergeCell ref="B76:U76"/>
    <mergeCell ref="B77:U77"/>
    <mergeCell ref="A81:U81"/>
    <mergeCell ref="A82:F82"/>
    <mergeCell ref="A83:F83"/>
    <mergeCell ref="A84:F84"/>
    <mergeCell ref="V88:AA89"/>
    <mergeCell ref="AC88:AH89"/>
    <mergeCell ref="AC69:AH70"/>
    <mergeCell ref="AI69:AL70"/>
    <mergeCell ref="B70:C70"/>
    <mergeCell ref="A71:U71"/>
    <mergeCell ref="A72:U72"/>
    <mergeCell ref="V72:AA72"/>
    <mergeCell ref="V69:AA70"/>
    <mergeCell ref="G59:K59"/>
    <mergeCell ref="G60:K60"/>
    <mergeCell ref="G61:K61"/>
    <mergeCell ref="G62:K62"/>
    <mergeCell ref="G63:K63"/>
    <mergeCell ref="A53:U53"/>
    <mergeCell ref="V43:Z44"/>
    <mergeCell ref="AB43:AF44"/>
    <mergeCell ref="AG43:AJ44"/>
    <mergeCell ref="A45:U45"/>
    <mergeCell ref="B46:U46"/>
    <mergeCell ref="B47:U47"/>
    <mergeCell ref="B48:U48"/>
    <mergeCell ref="B49:U49"/>
    <mergeCell ref="B50:U50"/>
    <mergeCell ref="D23:H23"/>
    <mergeCell ref="A1:AE1"/>
    <mergeCell ref="A6:AL6"/>
    <mergeCell ref="A7:AL7"/>
    <mergeCell ref="A8:AL8"/>
    <mergeCell ref="A21:U21"/>
  </mergeCells>
  <pageMargins left="0.7" right="0.7" top="0.75" bottom="0.75" header="0.3" footer="0.3"/>
  <pageSetup paperSize="9" scale="2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28"/>
  <sheetViews>
    <sheetView tabSelected="1" view="pageBreakPreview" zoomScale="75" zoomScaleNormal="100" zoomScaleSheetLayoutView="75" workbookViewId="0">
      <selection sqref="A1:AE1"/>
    </sheetView>
  </sheetViews>
  <sheetFormatPr baseColWidth="10" defaultRowHeight="15"/>
  <cols>
    <col min="1" max="1" width="8.5703125" customWidth="1"/>
    <col min="2" max="2" width="8" customWidth="1"/>
    <col min="3" max="3" width="8.28515625" customWidth="1"/>
    <col min="4" max="4" width="9" customWidth="1"/>
    <col min="5" max="5" width="8.5703125" customWidth="1"/>
    <col min="6" max="6" width="11.7109375" customWidth="1"/>
    <col min="8" max="8" width="12.140625" customWidth="1"/>
    <col min="10" max="10" width="10.1406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6" width="12.140625" customWidth="1"/>
    <col min="27" max="27" width="8.7109375" customWidth="1"/>
    <col min="28" max="28" width="13.7109375" customWidth="1"/>
    <col min="29" max="29" width="12.85546875" bestFit="1" customWidth="1"/>
    <col min="30" max="31" width="9.85546875" customWidth="1"/>
    <col min="32" max="32" width="10" bestFit="1" customWidth="1"/>
    <col min="33" max="33" width="9.85546875" customWidth="1"/>
    <col min="34" max="34" width="15.85546875" customWidth="1"/>
    <col min="35" max="35" width="11.140625" customWidth="1"/>
    <col min="36" max="36" width="14.85546875" bestFit="1" customWidth="1"/>
    <col min="37" max="37" width="12.28515625" bestFit="1" customWidth="1"/>
    <col min="38" max="38" width="13" customWidth="1"/>
    <col min="40" max="40" width="26.140625" customWidth="1"/>
  </cols>
  <sheetData>
    <row r="1" spans="1:38">
      <c r="A1" s="162"/>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row>
    <row r="2" spans="1:38">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row>
    <row r="3" spans="1:38">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row>
    <row r="4" spans="1:38">
      <c r="A4" s="120"/>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row>
    <row r="5" spans="1:38">
      <c r="A5" s="120"/>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row>
    <row r="6" spans="1:38" ht="15.75">
      <c r="A6" s="163" t="s">
        <v>0</v>
      </c>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row>
    <row r="7" spans="1:38" ht="18.75" customHeight="1">
      <c r="A7" s="164" t="s">
        <v>2</v>
      </c>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row>
    <row r="8" spans="1:38" ht="15.75" customHeight="1">
      <c r="A8" s="165" t="s">
        <v>142</v>
      </c>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row>
    <row r="9" spans="1:38" ht="21" customHeight="1"/>
    <row r="10" spans="1:38" ht="15.75" customHeight="1">
      <c r="A10" s="129" t="s">
        <v>141</v>
      </c>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row>
    <row r="11" spans="1:38" ht="14.25" customHeight="1">
      <c r="A11" s="69"/>
      <c r="B11" s="69"/>
      <c r="C11" s="69"/>
      <c r="D11" s="69"/>
      <c r="E11" s="69"/>
      <c r="F11" s="69"/>
      <c r="G11" s="69"/>
      <c r="Y11" s="3"/>
      <c r="Z11" s="4"/>
      <c r="AA11" s="4"/>
      <c r="AB11" s="4"/>
      <c r="AC11" s="4"/>
      <c r="AD11" s="4"/>
      <c r="AE11" s="5"/>
      <c r="AJ11" s="3"/>
      <c r="AK11" s="4"/>
      <c r="AL11" s="4"/>
    </row>
    <row r="12" spans="1:38">
      <c r="A12" s="6"/>
      <c r="B12" s="6"/>
      <c r="C12" s="6"/>
      <c r="D12" s="6"/>
      <c r="E12" s="6"/>
      <c r="F12" s="6"/>
      <c r="G12" s="6"/>
      <c r="H12" s="6"/>
      <c r="I12" s="6"/>
      <c r="J12" s="6"/>
      <c r="K12" s="6"/>
      <c r="L12" s="6"/>
      <c r="M12" s="6"/>
      <c r="N12" s="6"/>
      <c r="O12" s="6"/>
      <c r="P12" s="6"/>
      <c r="Q12" s="6"/>
      <c r="R12" s="6"/>
      <c r="S12" s="6"/>
      <c r="T12" s="6"/>
      <c r="U12" s="6"/>
      <c r="V12" s="6"/>
      <c r="W12" s="6"/>
      <c r="X12" s="6"/>
      <c r="Y12" s="7"/>
      <c r="Z12" s="4"/>
      <c r="AA12" s="8"/>
      <c r="AB12" s="8"/>
      <c r="AC12" s="8"/>
      <c r="AD12" s="8"/>
      <c r="AE12" s="5"/>
      <c r="AF12" s="6"/>
      <c r="AG12" s="6"/>
      <c r="AH12" s="6"/>
      <c r="AI12" s="6"/>
      <c r="AJ12" s="7"/>
      <c r="AK12" s="4"/>
      <c r="AL12" s="8"/>
    </row>
    <row r="13" spans="1:38">
      <c r="A13" s="6"/>
      <c r="B13" s="6"/>
      <c r="C13" s="6"/>
      <c r="D13" s="6"/>
      <c r="E13" s="6"/>
      <c r="F13" s="6"/>
      <c r="G13" s="6"/>
      <c r="H13" s="6"/>
      <c r="I13" s="6"/>
      <c r="J13" s="6"/>
      <c r="K13" s="6"/>
      <c r="L13" s="6"/>
      <c r="M13" s="6"/>
      <c r="N13" s="6"/>
      <c r="O13" s="6"/>
      <c r="P13" s="6"/>
      <c r="Q13" s="6"/>
      <c r="R13" s="6"/>
      <c r="S13" s="6"/>
      <c r="T13" s="6"/>
      <c r="U13" s="6"/>
      <c r="V13" s="6"/>
      <c r="W13" s="6"/>
      <c r="X13" s="6"/>
      <c r="Y13" s="7"/>
      <c r="Z13" s="4"/>
      <c r="AA13" s="8"/>
      <c r="AB13" s="8"/>
      <c r="AC13" s="8"/>
      <c r="AD13" s="8"/>
      <c r="AE13" s="5"/>
      <c r="AF13" s="6"/>
      <c r="AG13" s="6"/>
      <c r="AH13" s="6"/>
      <c r="AI13" s="6"/>
      <c r="AJ13" s="7"/>
      <c r="AK13" s="4"/>
      <c r="AL13" s="8"/>
    </row>
    <row r="14" spans="1:38">
      <c r="A14" s="6"/>
      <c r="B14" s="6"/>
      <c r="C14" s="6"/>
      <c r="D14" s="6"/>
      <c r="E14" s="6"/>
      <c r="F14" s="6"/>
      <c r="G14" s="6"/>
      <c r="H14" s="6"/>
      <c r="I14" s="6"/>
      <c r="J14" s="6"/>
      <c r="K14" s="6"/>
      <c r="L14" s="6"/>
      <c r="M14" s="6"/>
      <c r="N14" s="6"/>
      <c r="O14" s="6"/>
      <c r="P14" s="6"/>
      <c r="Q14" s="6"/>
      <c r="R14" s="6"/>
      <c r="S14" s="6"/>
      <c r="T14" s="6"/>
      <c r="U14" s="6"/>
      <c r="V14" s="6"/>
      <c r="W14" s="6"/>
      <c r="X14" s="6"/>
      <c r="Y14" s="7"/>
      <c r="Z14" s="4"/>
      <c r="AA14" s="8"/>
      <c r="AB14" s="8"/>
      <c r="AC14" s="8"/>
      <c r="AD14" s="8"/>
      <c r="AE14" s="5"/>
      <c r="AF14" s="6"/>
      <c r="AG14" s="6"/>
      <c r="AH14" s="6"/>
      <c r="AI14" s="6"/>
      <c r="AJ14" s="7"/>
      <c r="AK14" s="4"/>
      <c r="AL14" s="8"/>
    </row>
    <row r="15" spans="1:38">
      <c r="A15" s="6"/>
      <c r="B15" s="6"/>
      <c r="C15" s="6"/>
      <c r="D15" s="6"/>
      <c r="E15" s="6"/>
      <c r="F15" s="6"/>
      <c r="G15" s="6"/>
      <c r="H15" s="6"/>
      <c r="I15" s="6"/>
      <c r="J15" s="6"/>
      <c r="K15" s="6"/>
      <c r="L15" s="6"/>
      <c r="M15" s="6"/>
      <c r="N15" s="6"/>
      <c r="O15" s="6"/>
      <c r="P15" s="6"/>
      <c r="Q15" s="6"/>
      <c r="R15" s="6"/>
      <c r="S15" s="6"/>
      <c r="T15" s="6"/>
      <c r="U15" s="6"/>
      <c r="V15" s="6"/>
      <c r="W15" s="6"/>
      <c r="X15" s="6"/>
      <c r="Y15" s="7"/>
      <c r="Z15" s="4"/>
      <c r="AA15" s="8"/>
      <c r="AB15" s="8"/>
      <c r="AC15" s="8"/>
      <c r="AD15" s="8"/>
      <c r="AE15" s="5"/>
      <c r="AF15" s="6"/>
      <c r="AG15" s="6"/>
      <c r="AH15" s="6"/>
      <c r="AI15" s="6"/>
      <c r="AJ15" s="7"/>
      <c r="AK15" s="4"/>
      <c r="AL15" s="8"/>
    </row>
    <row r="16" spans="1:38">
      <c r="A16" s="6"/>
      <c r="B16" s="6"/>
      <c r="C16" s="6"/>
      <c r="D16" s="6"/>
      <c r="E16" s="6"/>
      <c r="F16" s="6"/>
      <c r="G16" s="6"/>
      <c r="H16" s="6"/>
      <c r="I16" s="6"/>
      <c r="J16" s="6"/>
      <c r="K16" s="6"/>
      <c r="L16" s="6"/>
      <c r="M16" s="6"/>
      <c r="N16" s="6"/>
      <c r="O16" s="6"/>
      <c r="P16" s="6"/>
      <c r="Q16" s="6"/>
      <c r="R16" s="6"/>
      <c r="S16" s="6"/>
      <c r="T16" s="6"/>
      <c r="U16" s="6"/>
      <c r="V16" s="6"/>
      <c r="W16" s="6"/>
      <c r="X16" s="6"/>
      <c r="Y16" s="7"/>
      <c r="Z16" s="4"/>
      <c r="AA16" s="8"/>
      <c r="AB16" s="8"/>
      <c r="AC16" s="8"/>
      <c r="AD16" s="8"/>
      <c r="AE16" s="5"/>
      <c r="AF16" s="6"/>
      <c r="AG16" s="6"/>
      <c r="AH16" s="6"/>
      <c r="AI16" s="6"/>
      <c r="AJ16" s="7"/>
      <c r="AK16" s="4"/>
      <c r="AL16" s="8"/>
    </row>
    <row r="17" spans="1:38">
      <c r="A17" s="6"/>
      <c r="B17" s="6"/>
      <c r="C17" s="6"/>
      <c r="D17" s="6"/>
      <c r="E17" s="6"/>
      <c r="F17" s="6"/>
      <c r="G17" s="6"/>
      <c r="H17" s="6"/>
      <c r="I17" s="6"/>
      <c r="J17" s="6"/>
      <c r="K17" s="6"/>
      <c r="L17" s="6"/>
      <c r="M17" s="6"/>
      <c r="N17" s="6"/>
      <c r="O17" s="6"/>
      <c r="P17" s="6"/>
      <c r="Q17" s="6"/>
      <c r="R17" s="6"/>
      <c r="S17" s="6"/>
      <c r="T17" s="6"/>
      <c r="U17" s="6"/>
      <c r="V17" s="6"/>
      <c r="W17" s="6"/>
      <c r="X17" s="6"/>
      <c r="Y17" s="7"/>
      <c r="Z17" s="4"/>
      <c r="AA17" s="8"/>
      <c r="AB17" s="8"/>
      <c r="AC17" s="8"/>
      <c r="AD17" s="8"/>
      <c r="AE17" s="5"/>
      <c r="AF17" s="6"/>
      <c r="AG17" s="6"/>
      <c r="AH17" s="6"/>
      <c r="AI17" s="6"/>
      <c r="AJ17" s="7"/>
      <c r="AK17" s="4"/>
      <c r="AL17" s="8"/>
    </row>
    <row r="18" spans="1:38">
      <c r="A18" s="6"/>
      <c r="B18" s="6"/>
      <c r="C18" s="6"/>
      <c r="D18" s="6"/>
      <c r="E18" s="6"/>
      <c r="F18" s="6"/>
      <c r="G18" s="6"/>
      <c r="H18" s="6"/>
      <c r="I18" s="6"/>
      <c r="J18" s="6"/>
      <c r="K18" s="6"/>
      <c r="L18" s="6"/>
      <c r="M18" s="6"/>
      <c r="N18" s="6"/>
      <c r="O18" s="6"/>
      <c r="P18" s="6"/>
      <c r="Q18" s="6"/>
      <c r="R18" s="6"/>
      <c r="S18" s="6"/>
      <c r="T18" s="6"/>
      <c r="U18" s="6"/>
      <c r="V18" s="6"/>
      <c r="W18" s="6"/>
      <c r="X18" s="6"/>
      <c r="Y18" s="7"/>
      <c r="Z18" s="4"/>
      <c r="AA18" s="8"/>
      <c r="AB18" s="8"/>
      <c r="AC18" s="8"/>
      <c r="AD18" s="8"/>
      <c r="AE18" s="5"/>
      <c r="AF18" s="6"/>
      <c r="AG18" s="6"/>
      <c r="AH18" s="6"/>
      <c r="AI18" s="6"/>
      <c r="AJ18" s="7"/>
      <c r="AK18" s="4"/>
      <c r="AL18" s="8"/>
    </row>
    <row r="19" spans="1:38">
      <c r="A19" s="6"/>
      <c r="B19" s="6"/>
      <c r="C19" s="6"/>
      <c r="D19" s="6"/>
      <c r="E19" s="6"/>
      <c r="F19" s="6"/>
      <c r="G19" s="6"/>
      <c r="H19" s="6"/>
      <c r="I19" s="6"/>
      <c r="J19" s="6"/>
      <c r="K19" s="6"/>
      <c r="L19" s="6"/>
      <c r="M19" s="6"/>
      <c r="N19" s="6"/>
      <c r="O19" s="6"/>
      <c r="P19" s="6"/>
      <c r="Q19" s="6"/>
      <c r="R19" s="6"/>
      <c r="S19" s="6"/>
      <c r="T19" s="6"/>
      <c r="U19" s="6"/>
      <c r="V19" s="6"/>
      <c r="W19" s="6"/>
      <c r="X19" s="6"/>
      <c r="Y19" s="7"/>
      <c r="Z19" s="4"/>
      <c r="AA19" s="8"/>
      <c r="AB19" s="8"/>
      <c r="AC19" s="8"/>
      <c r="AD19" s="8"/>
      <c r="AE19" s="5"/>
      <c r="AF19" s="6"/>
      <c r="AG19" s="6"/>
      <c r="AH19" s="6"/>
      <c r="AI19" s="6"/>
      <c r="AJ19" s="7"/>
      <c r="AK19" s="4"/>
      <c r="AL19" s="8"/>
    </row>
    <row r="20" spans="1:38" s="10" customFormat="1" ht="15.75">
      <c r="Y20" s="11"/>
      <c r="Z20" s="12"/>
      <c r="AA20" s="13"/>
      <c r="AB20" s="13"/>
      <c r="AC20" s="13"/>
      <c r="AD20" s="13"/>
      <c r="AE20" s="14"/>
      <c r="AJ20" s="11"/>
      <c r="AK20" s="12"/>
      <c r="AL20" s="13"/>
    </row>
    <row r="21" spans="1:38" s="10" customFormat="1" ht="21">
      <c r="A21" s="166" t="s">
        <v>3</v>
      </c>
      <c r="B21" s="166"/>
      <c r="C21" s="166"/>
      <c r="D21" s="166"/>
      <c r="E21" s="166"/>
      <c r="F21" s="166"/>
      <c r="G21" s="166"/>
      <c r="H21" s="166"/>
      <c r="I21" s="166"/>
      <c r="J21" s="166"/>
      <c r="K21" s="166"/>
      <c r="L21" s="166"/>
      <c r="M21" s="166"/>
      <c r="N21" s="166"/>
      <c r="O21" s="166"/>
      <c r="P21" s="166"/>
      <c r="Q21" s="166"/>
      <c r="R21" s="166"/>
      <c r="S21" s="166"/>
      <c r="T21" s="166"/>
      <c r="U21" s="166"/>
      <c r="Y21" s="15"/>
      <c r="Z21" s="16"/>
      <c r="AA21" s="17"/>
      <c r="AB21" s="18"/>
      <c r="AC21" s="18"/>
      <c r="AD21" s="18"/>
      <c r="AE21" s="14"/>
      <c r="AJ21" s="15"/>
      <c r="AK21" s="16"/>
      <c r="AL21" s="17"/>
    </row>
    <row r="22" spans="1:38" s="20" customFormat="1" ht="15.75">
      <c r="A22" s="123"/>
      <c r="B22" s="123"/>
      <c r="C22" s="123"/>
      <c r="D22" s="123"/>
      <c r="E22" s="123"/>
      <c r="F22" s="123"/>
      <c r="G22" s="123"/>
      <c r="H22" s="123"/>
      <c r="I22" s="123"/>
      <c r="J22" s="123"/>
      <c r="K22" s="123"/>
      <c r="L22" s="123"/>
      <c r="M22" s="123"/>
      <c r="N22" s="123"/>
      <c r="O22" s="123"/>
      <c r="P22" s="123"/>
      <c r="Q22" s="123"/>
      <c r="R22" s="123"/>
      <c r="S22" s="123"/>
      <c r="T22" s="123"/>
      <c r="U22" s="123"/>
      <c r="Y22" s="15"/>
      <c r="Z22" s="16"/>
      <c r="AA22" s="17"/>
      <c r="AB22" s="18"/>
      <c r="AC22" s="18"/>
      <c r="AD22" s="18"/>
      <c r="AE22" s="21"/>
      <c r="AJ22" s="12"/>
      <c r="AK22" s="16"/>
      <c r="AL22" s="17"/>
    </row>
    <row r="23" spans="1:38" s="10" customFormat="1" ht="15.75">
      <c r="A23" s="17"/>
      <c r="B23" s="18"/>
      <c r="C23" s="22"/>
      <c r="D23" s="173" t="s">
        <v>7</v>
      </c>
      <c r="E23" s="173"/>
      <c r="F23" s="173"/>
      <c r="G23" s="173"/>
      <c r="H23" s="173"/>
      <c r="J23" s="12"/>
      <c r="K23" s="16"/>
      <c r="L23" s="17"/>
      <c r="M23" s="18"/>
      <c r="N23" s="18"/>
      <c r="O23" s="18"/>
      <c r="P23" s="14"/>
    </row>
    <row r="24" spans="1:38" s="10" customFormat="1" ht="15.75">
      <c r="A24" s="17"/>
      <c r="B24" s="18"/>
      <c r="C24" s="18"/>
      <c r="D24" s="18"/>
      <c r="E24" s="14"/>
      <c r="J24" s="12"/>
      <c r="K24" s="16"/>
      <c r="L24" s="17"/>
      <c r="M24" s="18"/>
      <c r="N24" s="18"/>
      <c r="O24" s="23"/>
      <c r="P24" s="14"/>
    </row>
    <row r="25" spans="1:38" s="10" customFormat="1" ht="15.75" customHeight="1">
      <c r="A25" s="17"/>
      <c r="B25" s="18"/>
      <c r="C25" s="18"/>
      <c r="D25" s="125" t="s">
        <v>8</v>
      </c>
      <c r="E25" s="108">
        <v>31</v>
      </c>
      <c r="F25" s="27">
        <f>E25/$E$29</f>
        <v>0.2767857142857143</v>
      </c>
      <c r="J25" s="16"/>
      <c r="K25" s="16"/>
      <c r="L25" s="17"/>
      <c r="M25" s="18"/>
      <c r="N25" s="23"/>
      <c r="O25" s="23"/>
      <c r="P25" s="14"/>
    </row>
    <row r="26" spans="1:38" s="10" customFormat="1" ht="15.75" customHeight="1">
      <c r="A26" s="17"/>
      <c r="B26" s="18"/>
      <c r="C26" s="18"/>
      <c r="D26" s="125" t="s">
        <v>9</v>
      </c>
      <c r="E26" s="108">
        <v>48</v>
      </c>
      <c r="F26" s="27">
        <f>E26/$E$29</f>
        <v>0.42857142857142855</v>
      </c>
      <c r="J26" s="15"/>
      <c r="K26" s="12"/>
      <c r="L26" s="17"/>
      <c r="M26" s="18"/>
      <c r="N26" s="23"/>
      <c r="O26" s="23"/>
      <c r="P26" s="14"/>
    </row>
    <row r="27" spans="1:38" s="10" customFormat="1" ht="15.75">
      <c r="A27" s="17"/>
      <c r="B27" s="18"/>
      <c r="C27" s="18"/>
      <c r="D27" s="125" t="s">
        <v>10</v>
      </c>
      <c r="E27" s="108">
        <v>22</v>
      </c>
      <c r="F27" s="27">
        <f>E27/$E$29</f>
        <v>0.19642857142857142</v>
      </c>
    </row>
    <row r="28" spans="1:38" s="10" customFormat="1" ht="15.75">
      <c r="A28" s="17"/>
      <c r="B28" s="18"/>
      <c r="C28" s="18"/>
      <c r="D28" s="125" t="s">
        <v>11</v>
      </c>
      <c r="E28" s="108">
        <v>11</v>
      </c>
      <c r="F28" s="27">
        <f>E28/$E$29</f>
        <v>9.8214285714285712E-2</v>
      </c>
    </row>
    <row r="29" spans="1:38" s="10" customFormat="1" ht="15.75">
      <c r="A29" s="17"/>
      <c r="B29" s="18"/>
      <c r="C29" s="18"/>
      <c r="D29" s="125" t="s">
        <v>12</v>
      </c>
      <c r="E29" s="26">
        <f>SUM(E25:E28)</f>
        <v>112</v>
      </c>
      <c r="F29" s="31"/>
    </row>
    <row r="30" spans="1:38" s="10" customFormat="1" ht="15.75"/>
    <row r="31" spans="1:38" s="10" customFormat="1" ht="15.75"/>
    <row r="32" spans="1:38" s="10" customFormat="1" ht="15.75"/>
    <row r="33" spans="1:38" s="10" customFormat="1" ht="15.75"/>
    <row r="34" spans="1:38" s="10" customFormat="1" ht="15.75"/>
    <row r="35" spans="1:38" s="10" customFormat="1" ht="15.75"/>
    <row r="36" spans="1:38" s="10" customFormat="1" ht="15.75"/>
    <row r="37" spans="1:38" s="10" customFormat="1" ht="15.75"/>
    <row r="38" spans="1:38" s="10" customFormat="1" ht="15.75"/>
    <row r="39" spans="1:38" s="10" customFormat="1" ht="15.75"/>
    <row r="40" spans="1:38" s="10" customFormat="1" ht="15.75"/>
    <row r="41" spans="1:38" s="10" customFormat="1" ht="15.75"/>
    <row r="42" spans="1:38" s="10" customFormat="1" ht="15.75"/>
    <row r="43" spans="1:38" s="10" customFormat="1" ht="15.75" customHeight="1">
      <c r="V43" s="167" t="s">
        <v>13</v>
      </c>
      <c r="W43" s="168"/>
      <c r="X43" s="168"/>
      <c r="Y43" s="168"/>
      <c r="Z43" s="169"/>
      <c r="AB43" s="167" t="s">
        <v>14</v>
      </c>
      <c r="AC43" s="168"/>
      <c r="AD43" s="168"/>
      <c r="AE43" s="168"/>
      <c r="AF43" s="169"/>
      <c r="AG43" s="159" t="s">
        <v>15</v>
      </c>
      <c r="AH43" s="142"/>
      <c r="AI43" s="142"/>
      <c r="AJ43" s="142"/>
      <c r="AK43" s="66"/>
      <c r="AL43" s="66"/>
    </row>
    <row r="44" spans="1:38" s="10" customFormat="1" ht="16.5" thickBot="1">
      <c r="V44" s="170"/>
      <c r="W44" s="171"/>
      <c r="X44" s="171"/>
      <c r="Y44" s="171"/>
      <c r="Z44" s="172"/>
      <c r="AB44" s="170"/>
      <c r="AC44" s="171"/>
      <c r="AD44" s="171"/>
      <c r="AE44" s="171"/>
      <c r="AF44" s="172"/>
      <c r="AG44" s="160"/>
      <c r="AH44" s="161"/>
      <c r="AI44" s="161"/>
      <c r="AJ44" s="161"/>
      <c r="AK44" s="66"/>
      <c r="AL44" s="66"/>
    </row>
    <row r="45" spans="1:38" s="36" customFormat="1" ht="15.75">
      <c r="A45" s="147" t="s">
        <v>20</v>
      </c>
      <c r="B45" s="147"/>
      <c r="C45" s="147"/>
      <c r="D45" s="147"/>
      <c r="E45" s="147"/>
      <c r="F45" s="147"/>
      <c r="G45" s="147"/>
      <c r="H45" s="147"/>
      <c r="I45" s="147"/>
      <c r="J45" s="147"/>
      <c r="K45" s="147"/>
      <c r="L45" s="147"/>
      <c r="M45" s="147"/>
      <c r="N45" s="147"/>
      <c r="O45" s="147"/>
      <c r="P45" s="147"/>
      <c r="Q45" s="147"/>
      <c r="R45" s="147"/>
      <c r="S45" s="147"/>
      <c r="T45" s="147"/>
      <c r="U45" s="152"/>
      <c r="V45" s="32">
        <v>1</v>
      </c>
      <c r="W45" s="33">
        <v>2</v>
      </c>
      <c r="X45" s="33">
        <v>3</v>
      </c>
      <c r="Y45" s="33">
        <v>4</v>
      </c>
      <c r="Z45" s="33">
        <v>5</v>
      </c>
      <c r="AA45" s="34" t="s">
        <v>12</v>
      </c>
      <c r="AB45" s="32">
        <v>1</v>
      </c>
      <c r="AC45" s="33">
        <v>2</v>
      </c>
      <c r="AD45" s="33">
        <v>3</v>
      </c>
      <c r="AE45" s="33">
        <v>4</v>
      </c>
      <c r="AF45" s="33">
        <v>5</v>
      </c>
      <c r="AG45" s="67" t="s">
        <v>16</v>
      </c>
      <c r="AH45" s="68" t="s">
        <v>17</v>
      </c>
      <c r="AI45" s="68" t="s">
        <v>18</v>
      </c>
      <c r="AJ45" s="68" t="s">
        <v>19</v>
      </c>
      <c r="AK45" s="35"/>
    </row>
    <row r="46" spans="1:38" s="39" customFormat="1" ht="15.75" customHeight="1">
      <c r="A46" s="37" t="s">
        <v>21</v>
      </c>
      <c r="B46" s="130" t="s">
        <v>26</v>
      </c>
      <c r="C46" s="131"/>
      <c r="D46" s="131"/>
      <c r="E46" s="131"/>
      <c r="F46" s="131"/>
      <c r="G46" s="131"/>
      <c r="H46" s="131"/>
      <c r="I46" s="131"/>
      <c r="J46" s="131"/>
      <c r="K46" s="131"/>
      <c r="L46" s="131"/>
      <c r="M46" s="131"/>
      <c r="N46" s="131"/>
      <c r="O46" s="131"/>
      <c r="P46" s="131"/>
      <c r="Q46" s="131"/>
      <c r="R46" s="131"/>
      <c r="S46" s="131"/>
      <c r="T46" s="131"/>
      <c r="U46" s="131"/>
      <c r="V46" s="108">
        <v>0</v>
      </c>
      <c r="W46" s="108">
        <v>0</v>
      </c>
      <c r="X46" s="108">
        <v>1</v>
      </c>
      <c r="Y46" s="108">
        <v>6</v>
      </c>
      <c r="Z46" s="108">
        <v>24</v>
      </c>
      <c r="AA46" s="108">
        <v>31</v>
      </c>
      <c r="AB46" s="38">
        <f>V46/$AA46</f>
        <v>0</v>
      </c>
      <c r="AC46" s="38">
        <f t="shared" ref="AC46:AF50" si="0">W46/$AA46</f>
        <v>0</v>
      </c>
      <c r="AD46" s="38">
        <f t="shared" si="0"/>
        <v>3.2258064516129031E-2</v>
      </c>
      <c r="AE46" s="38">
        <f t="shared" si="0"/>
        <v>0.19354838709677419</v>
      </c>
      <c r="AF46" s="38">
        <f t="shared" si="0"/>
        <v>0.77419354838709675</v>
      </c>
      <c r="AG46" s="119">
        <v>4.74</v>
      </c>
      <c r="AH46" s="119">
        <v>0.51</v>
      </c>
      <c r="AI46" s="119">
        <v>5</v>
      </c>
      <c r="AJ46" s="119">
        <v>5</v>
      </c>
      <c r="AK46" s="35"/>
    </row>
    <row r="47" spans="1:38" s="39" customFormat="1" ht="15.75" customHeight="1">
      <c r="A47" s="37" t="s">
        <v>22</v>
      </c>
      <c r="B47" s="130" t="s">
        <v>27</v>
      </c>
      <c r="C47" s="131"/>
      <c r="D47" s="131"/>
      <c r="E47" s="131"/>
      <c r="F47" s="131"/>
      <c r="G47" s="131"/>
      <c r="H47" s="131"/>
      <c r="I47" s="131"/>
      <c r="J47" s="131"/>
      <c r="K47" s="131"/>
      <c r="L47" s="131"/>
      <c r="M47" s="131"/>
      <c r="N47" s="131"/>
      <c r="O47" s="131"/>
      <c r="P47" s="131"/>
      <c r="Q47" s="131"/>
      <c r="R47" s="131"/>
      <c r="S47" s="131"/>
      <c r="T47" s="131"/>
      <c r="U47" s="131"/>
      <c r="V47" s="108">
        <v>0</v>
      </c>
      <c r="W47" s="108">
        <v>1</v>
      </c>
      <c r="X47" s="108">
        <v>3</v>
      </c>
      <c r="Y47" s="108">
        <v>7</v>
      </c>
      <c r="Z47" s="108">
        <v>20</v>
      </c>
      <c r="AA47" s="108">
        <v>31</v>
      </c>
      <c r="AB47" s="38">
        <f t="shared" ref="AB47:AB50" si="1">V47/$AA47</f>
        <v>0</v>
      </c>
      <c r="AC47" s="38">
        <f t="shared" si="0"/>
        <v>3.2258064516129031E-2</v>
      </c>
      <c r="AD47" s="38">
        <f t="shared" si="0"/>
        <v>9.6774193548387094E-2</v>
      </c>
      <c r="AE47" s="38">
        <f t="shared" si="0"/>
        <v>0.22580645161290322</v>
      </c>
      <c r="AF47" s="38">
        <f t="shared" si="0"/>
        <v>0.64516129032258063</v>
      </c>
      <c r="AG47" s="119">
        <v>4.4800000000000004</v>
      </c>
      <c r="AH47" s="119">
        <v>0.81</v>
      </c>
      <c r="AI47" s="119">
        <v>5</v>
      </c>
      <c r="AJ47" s="119">
        <v>5</v>
      </c>
      <c r="AK47" s="35"/>
    </row>
    <row r="48" spans="1:38" s="39" customFormat="1" ht="15.75" customHeight="1">
      <c r="A48" s="37" t="s">
        <v>23</v>
      </c>
      <c r="B48" s="130" t="s">
        <v>28</v>
      </c>
      <c r="C48" s="131"/>
      <c r="D48" s="131"/>
      <c r="E48" s="131"/>
      <c r="F48" s="131"/>
      <c r="G48" s="131"/>
      <c r="H48" s="131"/>
      <c r="I48" s="131"/>
      <c r="J48" s="131"/>
      <c r="K48" s="131"/>
      <c r="L48" s="131"/>
      <c r="M48" s="131"/>
      <c r="N48" s="131"/>
      <c r="O48" s="131"/>
      <c r="P48" s="131"/>
      <c r="Q48" s="131"/>
      <c r="R48" s="131"/>
      <c r="S48" s="131"/>
      <c r="T48" s="131"/>
      <c r="U48" s="131"/>
      <c r="V48" s="108">
        <v>19</v>
      </c>
      <c r="W48" s="108">
        <v>4</v>
      </c>
      <c r="X48" s="108">
        <v>2</v>
      </c>
      <c r="Y48" s="108">
        <v>4</v>
      </c>
      <c r="Z48" s="108">
        <v>1</v>
      </c>
      <c r="AA48" s="108">
        <v>31</v>
      </c>
      <c r="AB48" s="38">
        <f t="shared" si="1"/>
        <v>0.61290322580645162</v>
      </c>
      <c r="AC48" s="38">
        <f t="shared" si="0"/>
        <v>0.12903225806451613</v>
      </c>
      <c r="AD48" s="38">
        <f t="shared" si="0"/>
        <v>6.4516129032258063E-2</v>
      </c>
      <c r="AE48" s="38">
        <f t="shared" si="0"/>
        <v>0.12903225806451613</v>
      </c>
      <c r="AF48" s="38">
        <f t="shared" si="0"/>
        <v>3.2258064516129031E-2</v>
      </c>
      <c r="AG48" s="116">
        <v>1.8</v>
      </c>
      <c r="AH48" s="116">
        <v>1.24</v>
      </c>
      <c r="AI48" s="116">
        <v>1</v>
      </c>
      <c r="AJ48" s="116">
        <v>1</v>
      </c>
      <c r="AK48" s="35"/>
    </row>
    <row r="49" spans="1:38" s="39" customFormat="1" ht="15.75" customHeight="1">
      <c r="A49" s="37" t="s">
        <v>24</v>
      </c>
      <c r="B49" s="130" t="s">
        <v>29</v>
      </c>
      <c r="C49" s="131"/>
      <c r="D49" s="131"/>
      <c r="E49" s="131"/>
      <c r="F49" s="131"/>
      <c r="G49" s="131"/>
      <c r="H49" s="131"/>
      <c r="I49" s="131"/>
      <c r="J49" s="131"/>
      <c r="K49" s="131"/>
      <c r="L49" s="131"/>
      <c r="M49" s="131"/>
      <c r="N49" s="131"/>
      <c r="O49" s="131"/>
      <c r="P49" s="131"/>
      <c r="Q49" s="131"/>
      <c r="R49" s="131"/>
      <c r="S49" s="131"/>
      <c r="T49" s="131"/>
      <c r="U49" s="131"/>
      <c r="V49" s="109">
        <v>15</v>
      </c>
      <c r="W49" s="109">
        <v>5</v>
      </c>
      <c r="X49" s="109">
        <v>2</v>
      </c>
      <c r="Y49" s="109">
        <v>2</v>
      </c>
      <c r="Z49" s="109">
        <v>7</v>
      </c>
      <c r="AA49" s="109">
        <v>31</v>
      </c>
      <c r="AB49" s="38">
        <f t="shared" si="1"/>
        <v>0.4838709677419355</v>
      </c>
      <c r="AC49" s="38">
        <f t="shared" si="0"/>
        <v>0.16129032258064516</v>
      </c>
      <c r="AD49" s="38">
        <f t="shared" si="0"/>
        <v>6.4516129032258063E-2</v>
      </c>
      <c r="AE49" s="38">
        <f t="shared" si="0"/>
        <v>6.4516129032258063E-2</v>
      </c>
      <c r="AF49" s="38">
        <f t="shared" si="0"/>
        <v>0.22580645161290322</v>
      </c>
      <c r="AG49" s="126">
        <v>2.39</v>
      </c>
      <c r="AH49" s="126">
        <v>1.67</v>
      </c>
      <c r="AI49" s="126">
        <v>2</v>
      </c>
      <c r="AJ49" s="126">
        <v>1</v>
      </c>
      <c r="AK49" s="35"/>
    </row>
    <row r="50" spans="1:38" s="39" customFormat="1" ht="15.75" customHeight="1">
      <c r="A50" s="37" t="s">
        <v>25</v>
      </c>
      <c r="B50" s="130" t="s">
        <v>30</v>
      </c>
      <c r="C50" s="131"/>
      <c r="D50" s="131"/>
      <c r="E50" s="131"/>
      <c r="F50" s="131"/>
      <c r="G50" s="131"/>
      <c r="H50" s="131"/>
      <c r="I50" s="131"/>
      <c r="J50" s="131"/>
      <c r="K50" s="131"/>
      <c r="L50" s="131"/>
      <c r="M50" s="131"/>
      <c r="N50" s="131"/>
      <c r="O50" s="131"/>
      <c r="P50" s="131"/>
      <c r="Q50" s="131"/>
      <c r="R50" s="131"/>
      <c r="S50" s="131"/>
      <c r="T50" s="131"/>
      <c r="U50" s="131"/>
      <c r="V50" s="107">
        <v>0</v>
      </c>
      <c r="W50" s="107">
        <v>1</v>
      </c>
      <c r="X50" s="107">
        <v>4</v>
      </c>
      <c r="Y50" s="107">
        <v>11</v>
      </c>
      <c r="Z50" s="107">
        <v>15</v>
      </c>
      <c r="AA50" s="107">
        <v>31</v>
      </c>
      <c r="AB50" s="38">
        <f t="shared" si="1"/>
        <v>0</v>
      </c>
      <c r="AC50" s="38">
        <f t="shared" si="0"/>
        <v>3.2258064516129031E-2</v>
      </c>
      <c r="AD50" s="38">
        <f t="shared" si="0"/>
        <v>0.12903225806451613</v>
      </c>
      <c r="AE50" s="38">
        <f t="shared" si="0"/>
        <v>0.35483870967741937</v>
      </c>
      <c r="AF50" s="38">
        <f t="shared" si="0"/>
        <v>0.4838709677419355</v>
      </c>
      <c r="AG50" s="126">
        <v>4.29</v>
      </c>
      <c r="AH50" s="126">
        <v>0.82</v>
      </c>
      <c r="AI50" s="126">
        <v>4</v>
      </c>
      <c r="AJ50" s="126">
        <v>5</v>
      </c>
      <c r="AK50" s="35"/>
    </row>
    <row r="51" spans="1:38" s="36" customFormat="1" ht="15.75">
      <c r="A51" s="40"/>
      <c r="C51" s="41"/>
      <c r="D51" s="41"/>
      <c r="E51" s="41"/>
      <c r="F51" s="41"/>
      <c r="G51" s="41"/>
      <c r="H51" s="41"/>
      <c r="I51" s="41"/>
      <c r="J51" s="41"/>
      <c r="K51" s="41"/>
      <c r="L51" s="41"/>
      <c r="M51" s="41"/>
      <c r="N51" s="41"/>
      <c r="O51" s="41"/>
      <c r="P51" s="41"/>
      <c r="Q51" s="41"/>
      <c r="R51" s="41"/>
      <c r="S51" s="41"/>
      <c r="T51" s="41"/>
      <c r="U51" s="41"/>
      <c r="V51" s="42"/>
      <c r="W51" s="42"/>
      <c r="X51" s="42"/>
      <c r="Y51" s="42"/>
      <c r="Z51" s="42"/>
      <c r="AA51" s="42"/>
      <c r="AB51" s="42"/>
      <c r="AC51" s="42"/>
      <c r="AD51" s="42"/>
      <c r="AE51" s="42"/>
      <c r="AF51" s="42"/>
      <c r="AG51" s="42"/>
      <c r="AH51" s="42"/>
      <c r="AI51" s="42"/>
      <c r="AJ51" s="42"/>
      <c r="AK51" s="42"/>
      <c r="AL51" s="42"/>
    </row>
    <row r="52" spans="1:38" s="36" customFormat="1" ht="15.75">
      <c r="U52" s="43"/>
      <c r="V52" s="42"/>
      <c r="W52" s="42"/>
      <c r="X52" s="42"/>
      <c r="Y52" s="42"/>
      <c r="Z52" s="42"/>
      <c r="AA52" s="42"/>
      <c r="AB52" s="42"/>
      <c r="AC52" s="42"/>
      <c r="AD52" s="42"/>
      <c r="AE52" s="42"/>
      <c r="AF52" s="42"/>
      <c r="AG52" s="42"/>
      <c r="AH52" s="42"/>
      <c r="AI52" s="42"/>
      <c r="AJ52" s="42"/>
      <c r="AK52" s="42"/>
      <c r="AL52" s="42"/>
    </row>
    <row r="53" spans="1:38" s="36" customFormat="1" ht="15.75">
      <c r="A53" s="134" t="s">
        <v>61</v>
      </c>
      <c r="B53" s="134"/>
      <c r="C53" s="134"/>
      <c r="D53" s="134"/>
      <c r="E53" s="134"/>
      <c r="F53" s="134"/>
      <c r="G53" s="134"/>
      <c r="H53" s="134"/>
      <c r="I53" s="134"/>
      <c r="J53" s="134"/>
      <c r="K53" s="134"/>
      <c r="L53" s="134"/>
      <c r="M53" s="134"/>
      <c r="N53" s="134"/>
      <c r="O53" s="134"/>
      <c r="P53" s="134"/>
      <c r="Q53" s="134"/>
      <c r="R53" s="134"/>
      <c r="S53" s="134"/>
      <c r="T53" s="134"/>
      <c r="U53" s="134"/>
      <c r="V53" s="42"/>
      <c r="W53" s="42"/>
      <c r="X53" s="42"/>
      <c r="Y53" s="42"/>
      <c r="Z53" s="42"/>
      <c r="AA53" s="42"/>
      <c r="AB53" s="42"/>
      <c r="AC53" s="42"/>
      <c r="AD53" s="42"/>
      <c r="AE53" s="42"/>
      <c r="AF53" s="42"/>
      <c r="AG53" s="42"/>
      <c r="AH53" s="42"/>
      <c r="AI53" s="42"/>
      <c r="AJ53" s="42"/>
      <c r="AK53" s="42"/>
      <c r="AL53" s="42"/>
    </row>
    <row r="54" spans="1:38" s="36" customFormat="1" ht="15.75">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row>
    <row r="55" spans="1:38" s="36" customFormat="1" ht="15.75">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row>
    <row r="56" spans="1:38" s="36" customFormat="1" ht="15.75">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row>
    <row r="57" spans="1:38" s="36" customFormat="1" ht="15.75">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row>
    <row r="58" spans="1:38" s="36" customFormat="1" ht="15.75">
      <c r="F58" s="42"/>
      <c r="G58" s="42"/>
      <c r="H58" s="42"/>
      <c r="I58" s="42"/>
      <c r="J58" s="42"/>
      <c r="K58" s="42"/>
      <c r="L58" s="44" t="s">
        <v>34</v>
      </c>
      <c r="M58" s="44" t="s">
        <v>35</v>
      </c>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row>
    <row r="59" spans="1:38" s="36" customFormat="1" ht="34.5" customHeight="1">
      <c r="F59" s="42"/>
      <c r="G59" s="158" t="s">
        <v>31</v>
      </c>
      <c r="H59" s="158"/>
      <c r="I59" s="158"/>
      <c r="J59" s="158"/>
      <c r="K59" s="158"/>
      <c r="L59" s="44">
        <v>13</v>
      </c>
      <c r="M59" s="44">
        <v>18</v>
      </c>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row>
    <row r="60" spans="1:38" s="36" customFormat="1" ht="34.5" customHeight="1">
      <c r="F60" s="42"/>
      <c r="G60" s="158" t="s">
        <v>32</v>
      </c>
      <c r="H60" s="158"/>
      <c r="I60" s="158"/>
      <c r="J60" s="158"/>
      <c r="K60" s="158"/>
      <c r="L60" s="44">
        <v>13</v>
      </c>
      <c r="M60" s="44">
        <v>18</v>
      </c>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row>
    <row r="61" spans="1:38" s="36" customFormat="1" ht="41.25" customHeight="1">
      <c r="F61" s="42"/>
      <c r="G61" s="158" t="s">
        <v>33</v>
      </c>
      <c r="H61" s="158"/>
      <c r="I61" s="158"/>
      <c r="J61" s="158"/>
      <c r="K61" s="158"/>
      <c r="L61" s="44">
        <v>23</v>
      </c>
      <c r="M61" s="44">
        <v>8</v>
      </c>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row>
    <row r="62" spans="1:38" s="36" customFormat="1" ht="24.75" customHeight="1">
      <c r="F62" s="42"/>
      <c r="G62" s="158" t="s">
        <v>36</v>
      </c>
      <c r="H62" s="158"/>
      <c r="I62" s="158"/>
      <c r="J62" s="158"/>
      <c r="K62" s="158"/>
      <c r="L62" s="44">
        <v>4</v>
      </c>
      <c r="M62" s="44">
        <v>27</v>
      </c>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row>
    <row r="63" spans="1:38" s="36" customFormat="1" ht="31.5" customHeight="1">
      <c r="F63" s="42"/>
      <c r="G63" s="158" t="s">
        <v>37</v>
      </c>
      <c r="H63" s="158"/>
      <c r="I63" s="158"/>
      <c r="J63" s="158"/>
      <c r="K63" s="158"/>
      <c r="L63" s="44">
        <v>8</v>
      </c>
      <c r="M63" s="44">
        <v>23</v>
      </c>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row>
    <row r="64" spans="1:38" s="36" customFormat="1" ht="15.75">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row>
    <row r="65" spans="1:40" s="36" customFormat="1" ht="15.75">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row>
    <row r="66" spans="1:40" s="36" customFormat="1" ht="15.75">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row>
    <row r="67" spans="1:40" s="36" customFormat="1" ht="15.75">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row>
    <row r="68" spans="1:40" s="36" customFormat="1" ht="20.25" customHeight="1" thickBot="1">
      <c r="A68" s="43"/>
      <c r="B68" s="10"/>
      <c r="C68" s="43"/>
      <c r="D68" s="43"/>
      <c r="E68" s="43"/>
      <c r="F68" s="43"/>
      <c r="G68" s="43"/>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row>
    <row r="69" spans="1:40" s="39" customFormat="1" ht="18.75" customHeight="1">
      <c r="A69" s="47"/>
      <c r="B69" s="48"/>
      <c r="C69" s="48"/>
      <c r="D69" s="48"/>
      <c r="E69" s="48"/>
      <c r="F69" s="48"/>
      <c r="G69" s="48"/>
      <c r="H69" s="48"/>
      <c r="I69" s="48"/>
      <c r="J69" s="48"/>
      <c r="K69" s="48"/>
      <c r="L69" s="48"/>
      <c r="M69" s="48"/>
      <c r="N69" s="48"/>
      <c r="O69" s="48"/>
      <c r="P69" s="48"/>
      <c r="Q69" s="48"/>
      <c r="R69" s="48"/>
      <c r="S69" s="48"/>
      <c r="T69" s="48"/>
      <c r="U69" s="48"/>
      <c r="V69" s="135" t="s">
        <v>13</v>
      </c>
      <c r="W69" s="136"/>
      <c r="X69" s="136"/>
      <c r="Y69" s="136"/>
      <c r="Z69" s="136"/>
      <c r="AA69" s="137"/>
      <c r="AB69" s="10"/>
      <c r="AC69" s="135" t="s">
        <v>14</v>
      </c>
      <c r="AD69" s="136"/>
      <c r="AE69" s="136"/>
      <c r="AF69" s="136"/>
      <c r="AG69" s="136"/>
      <c r="AH69" s="137"/>
      <c r="AI69" s="142" t="s">
        <v>15</v>
      </c>
      <c r="AJ69" s="142"/>
      <c r="AK69" s="142"/>
      <c r="AL69" s="142"/>
      <c r="AN69" s="110"/>
    </row>
    <row r="70" spans="1:40" s="36" customFormat="1" ht="30.75" customHeight="1" thickBot="1">
      <c r="A70" s="42"/>
      <c r="B70" s="151"/>
      <c r="C70" s="151"/>
      <c r="D70" s="45"/>
      <c r="E70" s="45"/>
      <c r="F70" s="45"/>
      <c r="G70" s="42"/>
      <c r="H70" s="42"/>
      <c r="I70" s="42"/>
      <c r="J70" s="42"/>
      <c r="K70" s="42"/>
      <c r="L70" s="42"/>
      <c r="M70" s="42"/>
      <c r="N70" s="42"/>
      <c r="O70" s="42"/>
      <c r="P70" s="42"/>
      <c r="Q70" s="42"/>
      <c r="R70" s="42"/>
      <c r="S70" s="42"/>
      <c r="T70" s="42"/>
      <c r="U70" s="42"/>
      <c r="V70" s="153"/>
      <c r="W70" s="154"/>
      <c r="X70" s="154"/>
      <c r="Y70" s="154"/>
      <c r="Z70" s="154"/>
      <c r="AA70" s="155"/>
      <c r="AB70" s="10"/>
      <c r="AC70" s="153"/>
      <c r="AD70" s="154"/>
      <c r="AE70" s="154"/>
      <c r="AF70" s="154"/>
      <c r="AG70" s="154"/>
      <c r="AH70" s="155"/>
      <c r="AI70" s="142"/>
      <c r="AJ70" s="142"/>
      <c r="AK70" s="142"/>
      <c r="AL70" s="142"/>
    </row>
    <row r="71" spans="1:40" s="36" customFormat="1" ht="27" customHeight="1">
      <c r="A71" s="147" t="s">
        <v>62</v>
      </c>
      <c r="B71" s="147"/>
      <c r="C71" s="147"/>
      <c r="D71" s="147"/>
      <c r="E71" s="147"/>
      <c r="F71" s="147"/>
      <c r="G71" s="147"/>
      <c r="H71" s="147"/>
      <c r="I71" s="147"/>
      <c r="J71" s="147"/>
      <c r="K71" s="147"/>
      <c r="L71" s="147"/>
      <c r="M71" s="147"/>
      <c r="N71" s="147"/>
      <c r="O71" s="147"/>
      <c r="P71" s="147"/>
      <c r="Q71" s="147"/>
      <c r="R71" s="147"/>
      <c r="S71" s="147"/>
      <c r="T71" s="147"/>
      <c r="U71" s="152"/>
      <c r="V71" s="49">
        <v>1</v>
      </c>
      <c r="W71" s="122">
        <v>2</v>
      </c>
      <c r="X71" s="122">
        <v>3</v>
      </c>
      <c r="Y71" s="122">
        <v>4</v>
      </c>
      <c r="Z71" s="122">
        <v>5</v>
      </c>
      <c r="AA71" s="51" t="s">
        <v>40</v>
      </c>
      <c r="AB71" s="34" t="s">
        <v>12</v>
      </c>
      <c r="AC71" s="49">
        <v>1</v>
      </c>
      <c r="AD71" s="122">
        <v>2</v>
      </c>
      <c r="AE71" s="122">
        <v>3</v>
      </c>
      <c r="AF71" s="122">
        <v>4</v>
      </c>
      <c r="AG71" s="122">
        <v>5</v>
      </c>
      <c r="AH71" s="51" t="s">
        <v>40</v>
      </c>
      <c r="AI71" s="67" t="s">
        <v>16</v>
      </c>
      <c r="AJ71" s="68" t="s">
        <v>17</v>
      </c>
      <c r="AK71" s="68" t="s">
        <v>18</v>
      </c>
      <c r="AL71" s="68" t="s">
        <v>19</v>
      </c>
    </row>
    <row r="72" spans="1:40" s="36" customFormat="1" ht="24" customHeight="1">
      <c r="A72" s="156" t="s">
        <v>136</v>
      </c>
      <c r="B72" s="156"/>
      <c r="C72" s="156"/>
      <c r="D72" s="156"/>
      <c r="E72" s="156"/>
      <c r="F72" s="156"/>
      <c r="G72" s="156"/>
      <c r="H72" s="156"/>
      <c r="I72" s="156"/>
      <c r="J72" s="156"/>
      <c r="K72" s="156"/>
      <c r="L72" s="156"/>
      <c r="M72" s="156"/>
      <c r="N72" s="156"/>
      <c r="O72" s="156"/>
      <c r="P72" s="156"/>
      <c r="Q72" s="156"/>
      <c r="R72" s="156"/>
      <c r="S72" s="156"/>
      <c r="T72" s="156"/>
      <c r="U72" s="156"/>
      <c r="V72" s="157"/>
      <c r="W72" s="157"/>
      <c r="X72" s="157"/>
      <c r="Y72" s="157"/>
      <c r="Z72" s="157"/>
      <c r="AA72" s="157"/>
      <c r="AB72" s="34"/>
      <c r="AC72" s="124"/>
      <c r="AD72" s="122"/>
      <c r="AE72" s="122"/>
      <c r="AF72" s="122"/>
      <c r="AG72" s="122"/>
      <c r="AH72" s="122"/>
      <c r="AI72" s="104"/>
      <c r="AJ72" s="105"/>
      <c r="AK72" s="105"/>
      <c r="AL72" s="105"/>
    </row>
    <row r="73" spans="1:40" s="39" customFormat="1" ht="24" customHeight="1">
      <c r="A73" s="37" t="s">
        <v>63</v>
      </c>
      <c r="B73" s="130" t="s">
        <v>38</v>
      </c>
      <c r="C73" s="131"/>
      <c r="D73" s="131"/>
      <c r="E73" s="131"/>
      <c r="F73" s="131"/>
      <c r="G73" s="131"/>
      <c r="H73" s="131"/>
      <c r="I73" s="131"/>
      <c r="J73" s="131"/>
      <c r="K73" s="131"/>
      <c r="L73" s="131"/>
      <c r="M73" s="131"/>
      <c r="N73" s="131"/>
      <c r="O73" s="131"/>
      <c r="P73" s="131"/>
      <c r="Q73" s="131"/>
      <c r="R73" s="131"/>
      <c r="S73" s="131"/>
      <c r="T73" s="131"/>
      <c r="U73" s="131"/>
      <c r="V73" s="107">
        <v>2</v>
      </c>
      <c r="W73" s="107">
        <v>1</v>
      </c>
      <c r="X73" s="107">
        <v>9</v>
      </c>
      <c r="Y73" s="107">
        <v>9</v>
      </c>
      <c r="Z73" s="107">
        <v>10</v>
      </c>
      <c r="AA73" s="107">
        <v>0</v>
      </c>
      <c r="AB73" s="106">
        <v>31</v>
      </c>
      <c r="AC73" s="38">
        <f>V73/$AB73</f>
        <v>6.4516129032258063E-2</v>
      </c>
      <c r="AD73" s="38">
        <f t="shared" ref="AD73:AH74" si="2">W73/$AB73</f>
        <v>3.2258064516129031E-2</v>
      </c>
      <c r="AE73" s="38">
        <f t="shared" si="2"/>
        <v>0.29032258064516131</v>
      </c>
      <c r="AF73" s="38">
        <f t="shared" si="2"/>
        <v>0.29032258064516131</v>
      </c>
      <c r="AG73" s="38">
        <f t="shared" si="2"/>
        <v>0.32258064516129031</v>
      </c>
      <c r="AH73" s="38">
        <f t="shared" si="2"/>
        <v>0</v>
      </c>
      <c r="AI73" s="126">
        <v>3.77</v>
      </c>
      <c r="AJ73" s="126">
        <v>1.1499999999999999</v>
      </c>
      <c r="AK73" s="126">
        <v>4</v>
      </c>
      <c r="AL73" s="126">
        <v>5</v>
      </c>
    </row>
    <row r="74" spans="1:40" s="39" customFormat="1" ht="21.75" customHeight="1">
      <c r="A74" s="37" t="s">
        <v>64</v>
      </c>
      <c r="B74" s="130" t="s">
        <v>39</v>
      </c>
      <c r="C74" s="131"/>
      <c r="D74" s="131"/>
      <c r="E74" s="131"/>
      <c r="F74" s="131"/>
      <c r="G74" s="131"/>
      <c r="H74" s="131"/>
      <c r="I74" s="131"/>
      <c r="J74" s="131"/>
      <c r="K74" s="131"/>
      <c r="L74" s="131"/>
      <c r="M74" s="131"/>
      <c r="N74" s="131"/>
      <c r="O74" s="131"/>
      <c r="P74" s="131"/>
      <c r="Q74" s="131"/>
      <c r="R74" s="131"/>
      <c r="S74" s="131"/>
      <c r="T74" s="131"/>
      <c r="U74" s="131"/>
      <c r="V74" s="107">
        <v>1</v>
      </c>
      <c r="W74" s="107">
        <v>1</v>
      </c>
      <c r="X74" s="107">
        <v>3</v>
      </c>
      <c r="Y74" s="107">
        <v>6</v>
      </c>
      <c r="Z74" s="107">
        <v>19</v>
      </c>
      <c r="AA74" s="107">
        <v>1</v>
      </c>
      <c r="AB74" s="106">
        <v>31</v>
      </c>
      <c r="AC74" s="38">
        <f t="shared" ref="AC74" si="3">V74/$AB74</f>
        <v>3.2258064516129031E-2</v>
      </c>
      <c r="AD74" s="38">
        <f t="shared" si="2"/>
        <v>3.2258064516129031E-2</v>
      </c>
      <c r="AE74" s="38">
        <f t="shared" si="2"/>
        <v>9.6774193548387094E-2</v>
      </c>
      <c r="AF74" s="38">
        <f t="shared" si="2"/>
        <v>0.19354838709677419</v>
      </c>
      <c r="AG74" s="38">
        <f t="shared" si="2"/>
        <v>0.61290322580645162</v>
      </c>
      <c r="AH74" s="38">
        <f t="shared" si="2"/>
        <v>3.2258064516129031E-2</v>
      </c>
      <c r="AI74" s="126">
        <v>4.37</v>
      </c>
      <c r="AJ74" s="126">
        <v>1.03</v>
      </c>
      <c r="AK74" s="126">
        <v>5</v>
      </c>
      <c r="AL74" s="126">
        <v>5</v>
      </c>
    </row>
    <row r="75" spans="1:40" s="36" customFormat="1" ht="29.25" customHeight="1">
      <c r="A75" s="148" t="s">
        <v>137</v>
      </c>
      <c r="B75" s="148"/>
      <c r="C75" s="148"/>
      <c r="D75" s="148"/>
      <c r="E75" s="148"/>
      <c r="F75" s="148"/>
      <c r="G75" s="148"/>
      <c r="H75" s="148"/>
      <c r="I75" s="148"/>
      <c r="J75" s="148"/>
      <c r="K75" s="148"/>
      <c r="L75" s="148"/>
      <c r="M75" s="148"/>
      <c r="N75" s="148"/>
      <c r="O75" s="148"/>
      <c r="P75" s="148"/>
      <c r="Q75" s="148"/>
      <c r="R75" s="148"/>
      <c r="S75" s="148"/>
      <c r="T75" s="148"/>
      <c r="U75" s="148"/>
      <c r="V75" s="32">
        <v>1</v>
      </c>
      <c r="W75" s="33">
        <v>2</v>
      </c>
      <c r="X75" s="33">
        <v>3</v>
      </c>
      <c r="Y75" s="33">
        <v>4</v>
      </c>
      <c r="Z75" s="33">
        <v>5</v>
      </c>
      <c r="AA75" s="111" t="s">
        <v>40</v>
      </c>
      <c r="AB75" s="34" t="s">
        <v>12</v>
      </c>
      <c r="AC75" s="32">
        <v>1</v>
      </c>
      <c r="AD75" s="33">
        <v>2</v>
      </c>
      <c r="AE75" s="33">
        <v>3</v>
      </c>
      <c r="AF75" s="33">
        <v>4</v>
      </c>
      <c r="AG75" s="33">
        <v>5</v>
      </c>
      <c r="AH75" s="111" t="s">
        <v>40</v>
      </c>
      <c r="AI75" s="115" t="s">
        <v>16</v>
      </c>
      <c r="AJ75" s="105" t="s">
        <v>17</v>
      </c>
      <c r="AK75" s="105" t="s">
        <v>18</v>
      </c>
      <c r="AL75" s="105" t="s">
        <v>19</v>
      </c>
    </row>
    <row r="76" spans="1:40" s="36" customFormat="1" ht="19.5" customHeight="1">
      <c r="A76" s="37" t="s">
        <v>65</v>
      </c>
      <c r="B76" s="130" t="s">
        <v>139</v>
      </c>
      <c r="C76" s="131"/>
      <c r="D76" s="131"/>
      <c r="E76" s="131"/>
      <c r="F76" s="131"/>
      <c r="G76" s="131"/>
      <c r="H76" s="131"/>
      <c r="I76" s="131"/>
      <c r="J76" s="131"/>
      <c r="K76" s="131"/>
      <c r="L76" s="131"/>
      <c r="M76" s="131"/>
      <c r="N76" s="131"/>
      <c r="O76" s="131"/>
      <c r="P76" s="131"/>
      <c r="Q76" s="131"/>
      <c r="R76" s="131"/>
      <c r="S76" s="131"/>
      <c r="T76" s="131"/>
      <c r="U76" s="143"/>
      <c r="V76" s="107">
        <v>0</v>
      </c>
      <c r="W76" s="107">
        <v>10</v>
      </c>
      <c r="X76" s="107">
        <v>18</v>
      </c>
      <c r="Y76" s="107">
        <v>38</v>
      </c>
      <c r="Z76" s="107">
        <v>12</v>
      </c>
      <c r="AA76" s="107">
        <v>1</v>
      </c>
      <c r="AB76" s="107">
        <v>79</v>
      </c>
      <c r="AC76" s="112">
        <f>V76/$AB76</f>
        <v>0</v>
      </c>
      <c r="AD76" s="112">
        <f t="shared" ref="AD76:AH77" si="4">W76/$AB76</f>
        <v>0.12658227848101267</v>
      </c>
      <c r="AE76" s="112">
        <f t="shared" si="4"/>
        <v>0.22784810126582278</v>
      </c>
      <c r="AF76" s="112">
        <f t="shared" si="4"/>
        <v>0.48101265822784811</v>
      </c>
      <c r="AG76" s="112">
        <f t="shared" si="4"/>
        <v>0.15189873417721519</v>
      </c>
      <c r="AH76" s="112">
        <f t="shared" si="4"/>
        <v>1.2658227848101266E-2</v>
      </c>
      <c r="AI76" s="116">
        <v>3.67</v>
      </c>
      <c r="AJ76" s="116">
        <v>0.89</v>
      </c>
      <c r="AK76" s="116">
        <v>4</v>
      </c>
      <c r="AL76" s="116">
        <v>4</v>
      </c>
    </row>
    <row r="77" spans="1:40" s="36" customFormat="1" ht="15.75" customHeight="1">
      <c r="A77" s="44" t="s">
        <v>138</v>
      </c>
      <c r="B77" s="144" t="s">
        <v>135</v>
      </c>
      <c r="C77" s="145"/>
      <c r="D77" s="145"/>
      <c r="E77" s="145"/>
      <c r="F77" s="145"/>
      <c r="G77" s="145"/>
      <c r="H77" s="145"/>
      <c r="I77" s="145"/>
      <c r="J77" s="145"/>
      <c r="K77" s="145"/>
      <c r="L77" s="145"/>
      <c r="M77" s="145"/>
      <c r="N77" s="145"/>
      <c r="O77" s="145"/>
      <c r="P77" s="145"/>
      <c r="Q77" s="145"/>
      <c r="R77" s="145"/>
      <c r="S77" s="145"/>
      <c r="T77" s="145"/>
      <c r="U77" s="146"/>
      <c r="V77" s="109">
        <v>2</v>
      </c>
      <c r="W77" s="109">
        <v>4</v>
      </c>
      <c r="X77" s="109">
        <v>8</v>
      </c>
      <c r="Y77" s="109">
        <v>26</v>
      </c>
      <c r="Z77" s="109">
        <v>35</v>
      </c>
      <c r="AA77" s="109">
        <v>4</v>
      </c>
      <c r="AB77" s="109">
        <v>79</v>
      </c>
      <c r="AC77" s="112">
        <f>V77/$AB77</f>
        <v>2.5316455696202531E-2</v>
      </c>
      <c r="AD77" s="112">
        <f t="shared" si="4"/>
        <v>5.0632911392405063E-2</v>
      </c>
      <c r="AE77" s="112">
        <f t="shared" si="4"/>
        <v>0.10126582278481013</v>
      </c>
      <c r="AF77" s="112">
        <f t="shared" si="4"/>
        <v>0.32911392405063289</v>
      </c>
      <c r="AG77" s="112">
        <f t="shared" si="4"/>
        <v>0.44303797468354428</v>
      </c>
      <c r="AH77" s="112">
        <f t="shared" si="4"/>
        <v>5.0632911392405063E-2</v>
      </c>
      <c r="AI77" s="116">
        <v>4.17</v>
      </c>
      <c r="AJ77" s="116">
        <v>1.01</v>
      </c>
      <c r="AK77" s="116">
        <v>4</v>
      </c>
      <c r="AL77" s="116">
        <v>5</v>
      </c>
    </row>
    <row r="78" spans="1:40" s="36" customFormat="1" ht="16.5" customHeight="1">
      <c r="A78" s="43"/>
      <c r="B78" s="43"/>
      <c r="C78" s="52"/>
      <c r="D78" s="42"/>
      <c r="E78" s="42"/>
      <c r="F78" s="42"/>
      <c r="G78" s="42"/>
      <c r="H78" s="42"/>
      <c r="I78" s="42"/>
      <c r="J78" s="42"/>
      <c r="K78" s="53"/>
      <c r="L78" s="53"/>
      <c r="M78" s="42"/>
      <c r="N78" s="42"/>
      <c r="O78" s="42"/>
      <c r="P78" s="42"/>
      <c r="Q78" s="42"/>
      <c r="R78" s="42"/>
      <c r="S78" s="42"/>
      <c r="T78" s="53"/>
      <c r="U78" s="53"/>
      <c r="V78" s="42"/>
      <c r="W78" s="42"/>
      <c r="X78" s="42"/>
      <c r="Y78" s="42"/>
      <c r="Z78" s="42"/>
      <c r="AI78" s="127"/>
      <c r="AJ78" s="127"/>
      <c r="AK78" s="127"/>
      <c r="AL78" s="127"/>
    </row>
    <row r="79" spans="1:40" s="36" customFormat="1" ht="16.5" customHeight="1">
      <c r="A79" s="43"/>
      <c r="B79" s="43"/>
      <c r="C79" s="52"/>
      <c r="D79" s="42"/>
      <c r="E79" s="42"/>
      <c r="F79" s="42"/>
      <c r="G79" s="42"/>
      <c r="H79" s="42"/>
      <c r="I79" s="42"/>
      <c r="J79" s="42"/>
      <c r="K79" s="53"/>
      <c r="L79" s="53"/>
      <c r="M79" s="42"/>
      <c r="N79" s="42"/>
      <c r="O79" s="42"/>
      <c r="P79" s="42"/>
      <c r="Q79" s="42"/>
      <c r="R79" s="42"/>
      <c r="S79" s="42"/>
      <c r="T79" s="53"/>
      <c r="U79" s="53"/>
      <c r="V79" s="42"/>
      <c r="W79" s="42"/>
      <c r="X79" s="42"/>
      <c r="Y79" s="42"/>
      <c r="Z79" s="42"/>
    </row>
    <row r="80" spans="1:40" s="36" customFormat="1" ht="16.5" customHeight="1">
      <c r="A80" s="43"/>
      <c r="B80" s="43"/>
      <c r="C80" s="52"/>
      <c r="D80" s="42"/>
      <c r="E80" s="42"/>
      <c r="F80" s="42"/>
      <c r="G80" s="42"/>
      <c r="H80" s="42"/>
      <c r="I80" s="42"/>
      <c r="J80" s="42"/>
      <c r="K80" s="53"/>
      <c r="L80" s="53"/>
      <c r="M80" s="42"/>
      <c r="N80" s="42"/>
      <c r="O80" s="42"/>
      <c r="P80" s="42"/>
      <c r="Q80" s="42"/>
      <c r="R80" s="42"/>
      <c r="S80" s="42"/>
      <c r="T80" s="53"/>
      <c r="U80" s="53"/>
      <c r="V80" s="42"/>
      <c r="W80" s="42"/>
      <c r="X80" s="42"/>
      <c r="Y80" s="42"/>
      <c r="Z80" s="42"/>
    </row>
    <row r="81" spans="1:38" s="36" customFormat="1" ht="15.75">
      <c r="A81" s="134" t="s">
        <v>66</v>
      </c>
      <c r="B81" s="134"/>
      <c r="C81" s="134"/>
      <c r="D81" s="134"/>
      <c r="E81" s="134"/>
      <c r="F81" s="134"/>
      <c r="G81" s="134"/>
      <c r="H81" s="134"/>
      <c r="I81" s="134"/>
      <c r="J81" s="134"/>
      <c r="K81" s="134"/>
      <c r="L81" s="134"/>
      <c r="M81" s="134"/>
      <c r="N81" s="134"/>
      <c r="O81" s="134"/>
      <c r="P81" s="134"/>
      <c r="Q81" s="134"/>
      <c r="R81" s="134"/>
      <c r="S81" s="134"/>
      <c r="T81" s="134"/>
      <c r="U81" s="134"/>
    </row>
    <row r="82" spans="1:38" s="39" customFormat="1" ht="16.5" customHeight="1">
      <c r="A82" s="150"/>
      <c r="B82" s="150"/>
      <c r="C82" s="150"/>
      <c r="D82" s="150"/>
      <c r="E82" s="150"/>
      <c r="F82" s="150"/>
      <c r="K82" s="54"/>
      <c r="L82" s="54"/>
      <c r="M82" s="47"/>
    </row>
    <row r="83" spans="1:38" s="39" customFormat="1" ht="16.5" customHeight="1">
      <c r="A83" s="150"/>
      <c r="B83" s="150"/>
      <c r="C83" s="150"/>
      <c r="D83" s="150"/>
      <c r="E83" s="150"/>
      <c r="F83" s="150"/>
      <c r="K83" s="47"/>
      <c r="L83" s="47"/>
      <c r="M83" s="47"/>
    </row>
    <row r="84" spans="1:38" s="39" customFormat="1" ht="15.75">
      <c r="A84" s="150"/>
      <c r="B84" s="150"/>
      <c r="C84" s="150"/>
      <c r="D84" s="150"/>
      <c r="E84" s="150"/>
      <c r="F84" s="150"/>
      <c r="K84" s="47"/>
      <c r="L84" s="47"/>
      <c r="M84" s="47"/>
      <c r="N84" s="47"/>
    </row>
    <row r="85" spans="1:38" s="36" customFormat="1" ht="15.75">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row>
    <row r="86" spans="1:38" s="36" customFormat="1" ht="15.75">
      <c r="A86" s="42"/>
      <c r="B86" s="46"/>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row>
    <row r="87" spans="1:38" s="36" customFormat="1" ht="16.5" thickBot="1">
      <c r="A87" s="42"/>
      <c r="B87" s="46"/>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row>
    <row r="88" spans="1:38" s="36" customFormat="1" ht="15.75">
      <c r="A88" s="42"/>
      <c r="B88" s="46"/>
      <c r="C88" s="42"/>
      <c r="D88" s="42"/>
      <c r="E88" s="42"/>
      <c r="F88" s="42"/>
      <c r="G88" s="42"/>
      <c r="H88" s="42"/>
      <c r="I88" s="42"/>
      <c r="J88" s="42"/>
      <c r="K88" s="42"/>
      <c r="L88" s="42"/>
      <c r="M88" s="42"/>
      <c r="N88" s="42"/>
      <c r="V88" s="135" t="s">
        <v>13</v>
      </c>
      <c r="W88" s="136"/>
      <c r="X88" s="136"/>
      <c r="Y88" s="136"/>
      <c r="Z88" s="136"/>
      <c r="AA88" s="137"/>
      <c r="AB88" s="10"/>
      <c r="AC88" s="135" t="s">
        <v>14</v>
      </c>
      <c r="AD88" s="136"/>
      <c r="AE88" s="136"/>
      <c r="AF88" s="136"/>
      <c r="AG88" s="136"/>
      <c r="AH88" s="137"/>
      <c r="AI88" s="141" t="s">
        <v>15</v>
      </c>
      <c r="AJ88" s="142"/>
      <c r="AK88" s="142"/>
      <c r="AL88" s="142"/>
    </row>
    <row r="89" spans="1:38" s="36" customFormat="1" ht="15.75">
      <c r="A89" s="42"/>
      <c r="B89" s="46"/>
      <c r="C89" s="42"/>
      <c r="D89" s="42"/>
      <c r="E89" s="42"/>
      <c r="F89" s="42"/>
      <c r="G89" s="42"/>
      <c r="H89" s="42"/>
      <c r="I89" s="42"/>
      <c r="J89" s="42"/>
      <c r="K89" s="42"/>
      <c r="L89" s="42"/>
      <c r="M89" s="42"/>
      <c r="N89" s="42"/>
      <c r="O89" s="45"/>
      <c r="P89" s="45"/>
      <c r="Q89" s="45"/>
      <c r="R89" s="45"/>
      <c r="S89" s="45"/>
      <c r="V89" s="138"/>
      <c r="W89" s="139"/>
      <c r="X89" s="139"/>
      <c r="Y89" s="139"/>
      <c r="Z89" s="139"/>
      <c r="AA89" s="140"/>
      <c r="AB89" s="10"/>
      <c r="AC89" s="138"/>
      <c r="AD89" s="139"/>
      <c r="AE89" s="139"/>
      <c r="AF89" s="139"/>
      <c r="AG89" s="139"/>
      <c r="AH89" s="140"/>
      <c r="AI89" s="141"/>
      <c r="AJ89" s="142"/>
      <c r="AK89" s="142"/>
      <c r="AL89" s="142"/>
    </row>
    <row r="90" spans="1:38" s="36" customFormat="1" ht="15.75">
      <c r="A90" s="42"/>
      <c r="B90" s="46"/>
      <c r="C90" s="42"/>
      <c r="D90" s="42"/>
      <c r="E90" s="42"/>
      <c r="F90" s="42"/>
      <c r="G90" s="42"/>
      <c r="H90" s="42"/>
      <c r="I90" s="42"/>
      <c r="J90" s="42"/>
      <c r="K90" s="42"/>
      <c r="L90" s="42"/>
      <c r="M90" s="42"/>
      <c r="N90" s="42"/>
      <c r="O90" s="55"/>
      <c r="P90" s="55"/>
      <c r="Q90" s="55"/>
      <c r="R90" s="55"/>
      <c r="S90" s="55"/>
      <c r="T90" s="55"/>
      <c r="U90" s="55"/>
      <c r="V90" s="122">
        <v>1</v>
      </c>
      <c r="W90" s="122">
        <v>2</v>
      </c>
      <c r="X90" s="122">
        <v>3</v>
      </c>
      <c r="Y90" s="122">
        <v>4</v>
      </c>
      <c r="Z90" s="122">
        <v>5</v>
      </c>
      <c r="AA90" s="122" t="s">
        <v>40</v>
      </c>
      <c r="AB90" s="56" t="s">
        <v>12</v>
      </c>
      <c r="AC90" s="122">
        <v>1</v>
      </c>
      <c r="AD90" s="122">
        <v>2</v>
      </c>
      <c r="AE90" s="122">
        <v>3</v>
      </c>
      <c r="AF90" s="122">
        <v>4</v>
      </c>
      <c r="AG90" s="122">
        <v>5</v>
      </c>
      <c r="AH90" s="122" t="s">
        <v>40</v>
      </c>
      <c r="AI90" s="57" t="s">
        <v>16</v>
      </c>
      <c r="AJ90" s="57" t="s">
        <v>17</v>
      </c>
      <c r="AK90" s="57" t="s">
        <v>18</v>
      </c>
      <c r="AL90" s="57" t="s">
        <v>19</v>
      </c>
    </row>
    <row r="91" spans="1:38" s="36" customFormat="1" ht="34.5" customHeight="1">
      <c r="A91" s="42"/>
      <c r="B91" s="46"/>
      <c r="C91" s="42"/>
      <c r="D91" s="42"/>
      <c r="E91" s="42"/>
      <c r="F91" s="42"/>
      <c r="G91" s="42"/>
      <c r="H91" s="42"/>
      <c r="I91" s="42"/>
      <c r="J91" s="42"/>
      <c r="K91" s="42"/>
      <c r="L91" s="42"/>
      <c r="M91" s="42"/>
      <c r="N91" s="42"/>
      <c r="O91" s="130" t="s">
        <v>41</v>
      </c>
      <c r="P91" s="131"/>
      <c r="Q91" s="131"/>
      <c r="R91" s="131"/>
      <c r="S91" s="131"/>
      <c r="T91" s="131"/>
      <c r="U91" s="131"/>
      <c r="V91" s="113">
        <v>1</v>
      </c>
      <c r="W91" s="113">
        <v>3</v>
      </c>
      <c r="X91" s="113">
        <v>19</v>
      </c>
      <c r="Y91" s="113">
        <v>47</v>
      </c>
      <c r="Z91" s="113">
        <v>17</v>
      </c>
      <c r="AA91" s="113">
        <v>2</v>
      </c>
      <c r="AB91" s="113">
        <v>89</v>
      </c>
      <c r="AC91" s="114">
        <f>V91/$AB91</f>
        <v>1.1235955056179775E-2</v>
      </c>
      <c r="AD91" s="114">
        <f t="shared" ref="AD91:AH91" si="5">W91/$AB91</f>
        <v>3.3707865168539325E-2</v>
      </c>
      <c r="AE91" s="114">
        <f t="shared" si="5"/>
        <v>0.21348314606741572</v>
      </c>
      <c r="AF91" s="114">
        <f t="shared" si="5"/>
        <v>0.5280898876404494</v>
      </c>
      <c r="AG91" s="114">
        <f t="shared" si="5"/>
        <v>0.19101123595505617</v>
      </c>
      <c r="AH91" s="114">
        <f t="shared" si="5"/>
        <v>2.247191011235955E-2</v>
      </c>
      <c r="AI91" s="126">
        <v>3.87</v>
      </c>
      <c r="AJ91" s="126">
        <v>0.8</v>
      </c>
      <c r="AK91" s="107">
        <v>4</v>
      </c>
      <c r="AL91" s="107">
        <v>4</v>
      </c>
    </row>
    <row r="92" spans="1:38" s="36" customFormat="1" ht="15.75">
      <c r="A92" s="42"/>
      <c r="B92" s="46"/>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row>
    <row r="93" spans="1:38" s="36" customFormat="1" ht="15.75">
      <c r="A93" s="42"/>
      <c r="B93" s="46"/>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row>
    <row r="94" spans="1:38" s="36" customFormat="1" ht="15.75">
      <c r="A94" s="42"/>
      <c r="B94" s="46"/>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row>
    <row r="95" spans="1:38" s="36" customFormat="1" ht="15.75">
      <c r="A95" s="42"/>
      <c r="B95" s="46"/>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row>
    <row r="96" spans="1:38" s="36" customFormat="1" ht="15.75">
      <c r="A96" s="42"/>
      <c r="B96" s="46"/>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row>
    <row r="97" spans="1:38" s="36" customFormat="1" ht="15.75">
      <c r="A97" s="42"/>
      <c r="B97" s="46"/>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row>
    <row r="98" spans="1:38" s="36" customFormat="1" ht="15.75">
      <c r="A98" s="42"/>
      <c r="B98" s="46"/>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row>
    <row r="99" spans="1:38" s="36" customFormat="1" ht="15.75">
      <c r="A99" s="42"/>
      <c r="B99" s="46"/>
      <c r="C99" s="42"/>
      <c r="D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row>
    <row r="100" spans="1:38" s="36" customFormat="1" ht="15.75">
      <c r="A100" s="134" t="s">
        <v>67</v>
      </c>
      <c r="B100" s="134"/>
      <c r="C100" s="134"/>
      <c r="D100" s="134"/>
      <c r="E100" s="134"/>
      <c r="F100" s="134"/>
      <c r="G100" s="134"/>
      <c r="H100" s="134"/>
      <c r="I100" s="134"/>
      <c r="J100" s="134"/>
      <c r="K100" s="134"/>
      <c r="L100" s="134"/>
      <c r="M100" s="134"/>
      <c r="N100" s="134"/>
      <c r="O100" s="134"/>
      <c r="P100" s="134"/>
      <c r="Q100" s="134"/>
      <c r="R100" s="134"/>
      <c r="S100" s="134"/>
      <c r="T100" s="134"/>
      <c r="U100" s="134"/>
      <c r="V100" s="42"/>
      <c r="W100" s="42"/>
      <c r="X100" s="134" t="s">
        <v>68</v>
      </c>
      <c r="Y100" s="134"/>
      <c r="Z100" s="134"/>
      <c r="AA100" s="134"/>
      <c r="AB100" s="134"/>
      <c r="AC100" s="134"/>
      <c r="AD100" s="134"/>
      <c r="AE100" s="134"/>
      <c r="AF100" s="134"/>
      <c r="AG100" s="134"/>
      <c r="AH100" s="134"/>
      <c r="AI100" s="134"/>
      <c r="AJ100" s="134"/>
      <c r="AK100" s="134"/>
      <c r="AL100" s="134"/>
    </row>
    <row r="101" spans="1:38" s="36" customFormat="1" ht="15.75">
      <c r="A101" s="43"/>
      <c r="B101" s="43"/>
      <c r="C101" s="43"/>
      <c r="D101" s="43"/>
      <c r="E101" s="43"/>
      <c r="F101" s="43"/>
      <c r="K101" s="42"/>
      <c r="L101" s="42"/>
      <c r="M101" s="42"/>
      <c r="N101" s="42"/>
      <c r="X101" s="43"/>
      <c r="Y101" s="43"/>
      <c r="Z101" s="43"/>
      <c r="AA101" s="43"/>
      <c r="AB101" s="43"/>
    </row>
    <row r="102" spans="1:38" s="36" customFormat="1" ht="15.75">
      <c r="A102" s="43"/>
      <c r="B102" s="43"/>
      <c r="C102" s="43"/>
      <c r="D102" s="43"/>
      <c r="E102" s="43"/>
      <c r="F102" s="43"/>
      <c r="K102" s="42"/>
      <c r="L102" s="42"/>
      <c r="M102" s="42"/>
      <c r="N102" s="42"/>
      <c r="X102" s="43"/>
      <c r="Y102" s="43"/>
      <c r="Z102" s="43"/>
      <c r="AA102" s="43"/>
      <c r="AB102" s="43"/>
    </row>
    <row r="103" spans="1:38" s="36" customFormat="1" ht="15.75">
      <c r="A103" s="43"/>
      <c r="B103" s="43"/>
      <c r="C103" s="43"/>
      <c r="D103" s="43"/>
      <c r="E103" s="43"/>
      <c r="F103" s="43"/>
      <c r="G103" s="42"/>
      <c r="H103" s="42"/>
      <c r="I103" s="42"/>
      <c r="J103" s="42"/>
      <c r="K103" s="42"/>
      <c r="L103" s="42"/>
      <c r="M103" s="42"/>
      <c r="N103" s="42"/>
      <c r="X103" s="43"/>
      <c r="Y103" s="43"/>
      <c r="Z103" s="43"/>
      <c r="AA103" s="43"/>
      <c r="AB103" s="43"/>
    </row>
    <row r="104" spans="1:38" s="36" customFormat="1" ht="15.75">
      <c r="A104" s="42"/>
      <c r="B104" s="46"/>
      <c r="C104" s="42"/>
      <c r="D104" s="42"/>
      <c r="E104" s="42"/>
      <c r="F104" s="42"/>
      <c r="G104" s="42"/>
      <c r="H104" s="42"/>
      <c r="I104" s="42"/>
      <c r="J104" s="42"/>
      <c r="K104" s="42"/>
      <c r="L104" s="42"/>
      <c r="M104" s="42"/>
      <c r="N104" s="42"/>
    </row>
    <row r="105" spans="1:38" s="36" customFormat="1" ht="15.75">
      <c r="A105" s="42"/>
      <c r="B105" s="46"/>
      <c r="C105" s="42"/>
      <c r="D105" s="42"/>
      <c r="E105" s="42"/>
      <c r="F105" s="42"/>
      <c r="G105" s="42"/>
      <c r="H105" s="42"/>
      <c r="I105" s="42"/>
      <c r="J105" s="42"/>
      <c r="K105" s="42"/>
      <c r="L105" s="42"/>
      <c r="M105" s="42"/>
      <c r="N105" s="42"/>
    </row>
    <row r="106" spans="1:38" s="36" customFormat="1" ht="15.75">
      <c r="A106" s="42"/>
      <c r="B106" s="46"/>
      <c r="C106" s="42"/>
      <c r="D106" s="42"/>
      <c r="E106" s="42"/>
      <c r="F106" s="42"/>
      <c r="G106" s="42"/>
      <c r="H106" s="42"/>
      <c r="I106" s="42"/>
      <c r="J106" s="42"/>
      <c r="K106" s="42"/>
      <c r="L106" s="42"/>
      <c r="M106" s="42"/>
      <c r="N106" s="42"/>
    </row>
    <row r="107" spans="1:38" s="36" customFormat="1" ht="15.75">
      <c r="A107" s="42"/>
      <c r="B107" s="46"/>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row>
    <row r="108" spans="1:38" s="36" customFormat="1" ht="15.75">
      <c r="A108" s="42"/>
      <c r="B108" s="46"/>
      <c r="C108" s="42"/>
      <c r="D108" s="42"/>
      <c r="E108" s="42"/>
      <c r="F108" s="42"/>
      <c r="G108" s="42"/>
      <c r="H108" s="42"/>
      <c r="I108" s="42"/>
      <c r="J108" s="42"/>
      <c r="K108" s="42"/>
      <c r="L108" s="42"/>
      <c r="M108" s="42"/>
      <c r="N108" s="42"/>
    </row>
    <row r="109" spans="1:38" s="36" customFormat="1" ht="15.75">
      <c r="A109" s="42"/>
      <c r="B109" s="46"/>
      <c r="C109" s="42"/>
      <c r="D109" s="42"/>
      <c r="E109" s="42"/>
      <c r="F109" s="42"/>
      <c r="G109" s="42"/>
      <c r="H109" s="42"/>
      <c r="I109" s="42"/>
      <c r="J109" s="42"/>
      <c r="K109" s="42"/>
      <c r="L109" s="42"/>
      <c r="M109" s="42"/>
      <c r="N109" s="42"/>
    </row>
    <row r="110" spans="1:38" s="36" customFormat="1" ht="15.75">
      <c r="A110" s="42"/>
      <c r="B110" s="46"/>
      <c r="C110" s="42"/>
      <c r="D110" s="42"/>
      <c r="E110" s="42"/>
      <c r="F110" s="42"/>
      <c r="G110" s="42"/>
      <c r="H110" s="42"/>
      <c r="I110" s="42"/>
      <c r="J110" s="42"/>
      <c r="K110" s="42"/>
      <c r="L110" s="42"/>
      <c r="M110" s="42"/>
      <c r="N110" s="42"/>
    </row>
    <row r="111" spans="1:38" s="36" customFormat="1" ht="15.75">
      <c r="A111" s="42"/>
      <c r="B111" s="46"/>
      <c r="C111" s="42"/>
      <c r="D111" s="42"/>
      <c r="E111" s="42"/>
      <c r="F111" s="42"/>
      <c r="G111" s="42"/>
      <c r="H111" s="42"/>
      <c r="I111" s="42"/>
      <c r="J111" s="42"/>
      <c r="K111" s="42"/>
      <c r="L111" s="42"/>
      <c r="M111" s="42"/>
      <c r="N111" s="42"/>
    </row>
    <row r="112" spans="1:38" s="36" customFormat="1" ht="15.75">
      <c r="A112" s="42"/>
      <c r="B112" s="46"/>
      <c r="C112" s="42"/>
      <c r="D112" s="42"/>
      <c r="E112" s="42"/>
      <c r="F112" s="42"/>
      <c r="G112" s="42"/>
      <c r="H112" s="42"/>
      <c r="I112" s="42"/>
      <c r="J112" s="42"/>
      <c r="K112" s="42"/>
      <c r="L112" s="42"/>
      <c r="M112" s="42"/>
      <c r="N112" s="42"/>
    </row>
    <row r="113" spans="1:38" s="36" customFormat="1" ht="15.75">
      <c r="A113" s="42"/>
      <c r="B113" s="46"/>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row>
    <row r="114" spans="1:38" s="36" customFormat="1" ht="15.75">
      <c r="A114" s="42"/>
      <c r="B114" s="46"/>
      <c r="C114" s="42"/>
      <c r="D114" s="42"/>
      <c r="E114" s="42"/>
      <c r="F114" s="42"/>
      <c r="G114" s="42"/>
      <c r="H114" s="42"/>
      <c r="I114" s="42"/>
      <c r="J114" s="42"/>
      <c r="K114" s="42"/>
      <c r="L114" s="42"/>
      <c r="M114" s="42"/>
    </row>
    <row r="115" spans="1:38" s="36" customFormat="1" ht="15.75">
      <c r="A115" s="42"/>
      <c r="B115" s="46"/>
      <c r="C115" s="42"/>
      <c r="D115" s="42"/>
      <c r="E115" s="42"/>
      <c r="F115" s="42"/>
      <c r="G115" s="42"/>
      <c r="H115" s="42"/>
      <c r="I115" s="42"/>
      <c r="J115" s="42"/>
      <c r="K115" s="42"/>
      <c r="L115" s="42"/>
      <c r="M115" s="42"/>
      <c r="N115" s="45"/>
    </row>
    <row r="116" spans="1:38" s="36" customFormat="1" ht="16.5" thickBot="1">
      <c r="A116" s="42"/>
      <c r="B116" s="46"/>
      <c r="C116" s="42"/>
      <c r="D116" s="42"/>
      <c r="E116" s="42"/>
      <c r="F116" s="42"/>
      <c r="G116" s="42"/>
      <c r="H116" s="42"/>
      <c r="I116" s="42"/>
      <c r="J116" s="42"/>
      <c r="K116" s="42"/>
      <c r="L116" s="42"/>
      <c r="M116" s="42"/>
      <c r="N116" s="42"/>
    </row>
    <row r="117" spans="1:38" s="36" customFormat="1" ht="15.75">
      <c r="A117" s="42"/>
      <c r="B117" s="46"/>
      <c r="C117" s="42"/>
      <c r="D117" s="42"/>
      <c r="E117" s="42"/>
      <c r="F117" s="42"/>
      <c r="G117" s="42"/>
      <c r="H117" s="42"/>
      <c r="I117" s="42"/>
      <c r="J117" s="42"/>
      <c r="K117" s="42"/>
      <c r="L117" s="42"/>
      <c r="M117" s="42"/>
      <c r="N117" s="42"/>
      <c r="V117" s="135" t="s">
        <v>13</v>
      </c>
      <c r="W117" s="136"/>
      <c r="X117" s="136"/>
      <c r="Y117" s="136"/>
      <c r="Z117" s="136"/>
      <c r="AA117" s="137"/>
      <c r="AB117" s="10"/>
      <c r="AC117" s="135" t="s">
        <v>14</v>
      </c>
      <c r="AD117" s="136"/>
      <c r="AE117" s="136"/>
      <c r="AF117" s="136"/>
      <c r="AG117" s="136"/>
      <c r="AH117" s="137"/>
      <c r="AI117" s="141" t="s">
        <v>15</v>
      </c>
      <c r="AJ117" s="142"/>
      <c r="AK117" s="142"/>
      <c r="AL117" s="142"/>
    </row>
    <row r="118" spans="1:38" s="36" customFormat="1" ht="15.75">
      <c r="A118" s="42"/>
      <c r="B118" s="46"/>
      <c r="C118" s="42"/>
      <c r="D118" s="42"/>
      <c r="E118" s="42"/>
      <c r="F118" s="42"/>
      <c r="G118" s="42"/>
      <c r="H118" s="42"/>
      <c r="I118" s="42"/>
      <c r="J118" s="42"/>
      <c r="K118" s="42"/>
      <c r="L118" s="42"/>
      <c r="M118" s="42"/>
      <c r="N118" s="42"/>
      <c r="O118" s="45"/>
      <c r="P118" s="45"/>
      <c r="Q118" s="45"/>
      <c r="R118" s="45"/>
      <c r="V118" s="138"/>
      <c r="W118" s="139"/>
      <c r="X118" s="139"/>
      <c r="Y118" s="139"/>
      <c r="Z118" s="139"/>
      <c r="AA118" s="140"/>
      <c r="AB118" s="10"/>
      <c r="AC118" s="138"/>
      <c r="AD118" s="139"/>
      <c r="AE118" s="139"/>
      <c r="AF118" s="139"/>
      <c r="AG118" s="139"/>
      <c r="AH118" s="140"/>
      <c r="AI118" s="141"/>
      <c r="AJ118" s="142"/>
      <c r="AK118" s="142"/>
      <c r="AL118" s="142"/>
    </row>
    <row r="119" spans="1:38" s="36" customFormat="1" ht="15.75">
      <c r="A119" s="42"/>
      <c r="B119" s="46"/>
      <c r="C119" s="42"/>
      <c r="D119" s="42"/>
      <c r="E119" s="42"/>
      <c r="F119" s="42"/>
      <c r="G119" s="42"/>
      <c r="H119" s="42"/>
      <c r="I119" s="42"/>
      <c r="J119" s="42"/>
      <c r="K119" s="42"/>
      <c r="L119" s="42"/>
      <c r="M119" s="42"/>
      <c r="N119" s="42"/>
      <c r="O119" s="55"/>
      <c r="P119" s="55"/>
      <c r="Q119" s="55"/>
      <c r="R119" s="55"/>
      <c r="S119" s="55"/>
      <c r="T119" s="55"/>
      <c r="U119" s="55"/>
      <c r="V119" s="122">
        <v>1</v>
      </c>
      <c r="W119" s="122">
        <v>2</v>
      </c>
      <c r="X119" s="122">
        <v>3</v>
      </c>
      <c r="Y119" s="122">
        <v>4</v>
      </c>
      <c r="Z119" s="122">
        <v>5</v>
      </c>
      <c r="AA119" s="122" t="s">
        <v>40</v>
      </c>
      <c r="AB119" s="56" t="s">
        <v>12</v>
      </c>
      <c r="AC119" s="122">
        <v>1</v>
      </c>
      <c r="AD119" s="122">
        <v>2</v>
      </c>
      <c r="AE119" s="122">
        <v>3</v>
      </c>
      <c r="AF119" s="122">
        <v>4</v>
      </c>
      <c r="AG119" s="122">
        <v>5</v>
      </c>
      <c r="AH119" s="122" t="s">
        <v>40</v>
      </c>
      <c r="AI119" s="57" t="s">
        <v>16</v>
      </c>
      <c r="AJ119" s="57" t="s">
        <v>17</v>
      </c>
      <c r="AK119" s="57" t="s">
        <v>18</v>
      </c>
      <c r="AL119" s="57" t="s">
        <v>19</v>
      </c>
    </row>
    <row r="120" spans="1:38" s="36" customFormat="1" ht="15.75">
      <c r="A120" s="42"/>
      <c r="B120" s="46"/>
      <c r="C120" s="42"/>
      <c r="D120" s="42"/>
      <c r="E120" s="42"/>
      <c r="F120" s="42"/>
      <c r="G120" s="42"/>
      <c r="H120" s="42"/>
      <c r="I120" s="42"/>
      <c r="J120" s="42"/>
      <c r="K120" s="42"/>
      <c r="L120" s="42"/>
      <c r="M120" s="42"/>
      <c r="N120" s="42"/>
      <c r="O120" s="130" t="s">
        <v>42</v>
      </c>
      <c r="P120" s="131"/>
      <c r="Q120" s="131"/>
      <c r="R120" s="131"/>
      <c r="S120" s="131"/>
      <c r="T120" s="131"/>
      <c r="U120" s="131"/>
      <c r="V120" s="107">
        <v>1</v>
      </c>
      <c r="W120" s="107">
        <v>2</v>
      </c>
      <c r="X120" s="107">
        <v>7</v>
      </c>
      <c r="Y120" s="107">
        <v>33</v>
      </c>
      <c r="Z120" s="107">
        <v>34</v>
      </c>
      <c r="AA120" s="107">
        <v>9</v>
      </c>
      <c r="AB120" s="107">
        <v>86</v>
      </c>
      <c r="AC120" s="38">
        <f>V120/$AB120</f>
        <v>1.1627906976744186E-2</v>
      </c>
      <c r="AD120" s="38">
        <f t="shared" ref="AD120:AH122" si="6">W120/$AB120</f>
        <v>2.3255813953488372E-2</v>
      </c>
      <c r="AE120" s="38">
        <f t="shared" si="6"/>
        <v>8.1395348837209308E-2</v>
      </c>
      <c r="AF120" s="38">
        <f t="shared" si="6"/>
        <v>0.38372093023255816</v>
      </c>
      <c r="AG120" s="38">
        <f t="shared" si="6"/>
        <v>0.39534883720930231</v>
      </c>
      <c r="AH120" s="38">
        <f t="shared" si="6"/>
        <v>0.10465116279069768</v>
      </c>
      <c r="AI120" s="116">
        <v>4.26</v>
      </c>
      <c r="AJ120" s="116">
        <v>0.83</v>
      </c>
      <c r="AK120" s="109">
        <v>4</v>
      </c>
      <c r="AL120" s="109">
        <v>5</v>
      </c>
    </row>
    <row r="121" spans="1:38" s="36" customFormat="1" ht="15.75">
      <c r="A121" s="42"/>
      <c r="B121" s="46"/>
      <c r="C121" s="42"/>
      <c r="D121" s="42"/>
      <c r="E121" s="42"/>
      <c r="F121" s="42"/>
      <c r="G121" s="42"/>
      <c r="H121" s="42"/>
      <c r="I121" s="42"/>
      <c r="J121" s="42"/>
      <c r="K121" s="42"/>
      <c r="L121" s="42"/>
      <c r="M121" s="42"/>
      <c r="N121" s="42"/>
      <c r="O121" s="130" t="s">
        <v>43</v>
      </c>
      <c r="P121" s="131"/>
      <c r="Q121" s="131"/>
      <c r="R121" s="131"/>
      <c r="S121" s="131"/>
      <c r="T121" s="131"/>
      <c r="U121" s="131"/>
      <c r="V121" s="109">
        <v>4</v>
      </c>
      <c r="W121" s="109">
        <v>2</v>
      </c>
      <c r="X121" s="109">
        <v>19</v>
      </c>
      <c r="Y121" s="109">
        <v>38</v>
      </c>
      <c r="Z121" s="109">
        <v>22</v>
      </c>
      <c r="AA121" s="109">
        <v>1</v>
      </c>
      <c r="AB121" s="109">
        <v>86</v>
      </c>
      <c r="AC121" s="38">
        <f t="shared" ref="AC121:AC122" si="7">V121/$AB121</f>
        <v>4.6511627906976744E-2</v>
      </c>
      <c r="AD121" s="38">
        <f t="shared" si="6"/>
        <v>2.3255813953488372E-2</v>
      </c>
      <c r="AE121" s="38">
        <f t="shared" si="6"/>
        <v>0.22093023255813954</v>
      </c>
      <c r="AF121" s="38">
        <f t="shared" si="6"/>
        <v>0.44186046511627908</v>
      </c>
      <c r="AG121" s="38">
        <f t="shared" si="6"/>
        <v>0.2558139534883721</v>
      </c>
      <c r="AH121" s="38">
        <f t="shared" si="6"/>
        <v>1.1627906976744186E-2</v>
      </c>
      <c r="AI121" s="116">
        <v>3.85</v>
      </c>
      <c r="AJ121" s="116">
        <v>0.99</v>
      </c>
      <c r="AK121" s="109">
        <v>4</v>
      </c>
      <c r="AL121" s="109">
        <v>4</v>
      </c>
    </row>
    <row r="122" spans="1:38" s="36" customFormat="1" ht="15.75">
      <c r="A122" s="42"/>
      <c r="B122" s="46"/>
      <c r="C122" s="42"/>
      <c r="D122" s="42"/>
      <c r="E122" s="42"/>
      <c r="F122" s="42"/>
      <c r="G122" s="42"/>
      <c r="H122" s="42"/>
      <c r="I122" s="42"/>
      <c r="J122" s="42"/>
      <c r="K122" s="42"/>
      <c r="L122" s="42"/>
      <c r="M122" s="42"/>
      <c r="N122" s="42"/>
      <c r="O122" s="130" t="s">
        <v>44</v>
      </c>
      <c r="P122" s="131"/>
      <c r="Q122" s="131"/>
      <c r="R122" s="131"/>
      <c r="S122" s="131"/>
      <c r="T122" s="131"/>
      <c r="U122" s="131"/>
      <c r="V122" s="109">
        <v>3</v>
      </c>
      <c r="W122" s="109">
        <v>3</v>
      </c>
      <c r="X122" s="109">
        <v>20</v>
      </c>
      <c r="Y122" s="109">
        <v>38</v>
      </c>
      <c r="Z122" s="109">
        <v>20</v>
      </c>
      <c r="AA122" s="109">
        <v>2</v>
      </c>
      <c r="AB122" s="109">
        <v>86</v>
      </c>
      <c r="AC122" s="38">
        <f t="shared" si="7"/>
        <v>3.4883720930232558E-2</v>
      </c>
      <c r="AD122" s="38">
        <f t="shared" si="6"/>
        <v>3.4883720930232558E-2</v>
      </c>
      <c r="AE122" s="38">
        <f t="shared" si="6"/>
        <v>0.23255813953488372</v>
      </c>
      <c r="AF122" s="38">
        <f t="shared" si="6"/>
        <v>0.44186046511627908</v>
      </c>
      <c r="AG122" s="38">
        <f t="shared" si="6"/>
        <v>0.23255813953488372</v>
      </c>
      <c r="AH122" s="38">
        <f t="shared" si="6"/>
        <v>2.3255813953488372E-2</v>
      </c>
      <c r="AI122" s="116">
        <v>3.82</v>
      </c>
      <c r="AJ122" s="116">
        <v>0.96</v>
      </c>
      <c r="AK122" s="109">
        <v>4</v>
      </c>
      <c r="AL122" s="109">
        <v>4</v>
      </c>
    </row>
    <row r="123" spans="1:38" s="36" customFormat="1" ht="15.75">
      <c r="A123" s="42"/>
      <c r="B123" s="46"/>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128"/>
      <c r="AJ123" s="128"/>
      <c r="AK123" s="42"/>
    </row>
    <row r="124" spans="1:38" s="36" customFormat="1" ht="16.5" thickBot="1">
      <c r="A124" s="42"/>
      <c r="B124" s="46"/>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row>
    <row r="125" spans="1:38" s="36" customFormat="1" ht="15.75">
      <c r="A125" s="42"/>
      <c r="G125" s="42"/>
      <c r="H125" s="42"/>
      <c r="I125" s="42"/>
      <c r="J125" s="42"/>
      <c r="K125" s="42"/>
      <c r="L125" s="42"/>
      <c r="M125" s="42"/>
      <c r="N125" s="42"/>
      <c r="O125" s="42"/>
      <c r="P125" s="42"/>
      <c r="Q125" s="42"/>
      <c r="R125" s="42"/>
      <c r="S125" s="42"/>
      <c r="T125" s="42"/>
      <c r="U125" s="42"/>
      <c r="V125" s="135" t="s">
        <v>13</v>
      </c>
      <c r="W125" s="136"/>
      <c r="X125" s="136"/>
      <c r="Y125" s="136"/>
      <c r="Z125" s="136"/>
      <c r="AA125" s="137"/>
      <c r="AB125" s="10"/>
      <c r="AC125" s="135" t="s">
        <v>14</v>
      </c>
      <c r="AD125" s="136"/>
      <c r="AE125" s="136"/>
      <c r="AF125" s="136"/>
      <c r="AG125" s="136"/>
      <c r="AH125" s="137"/>
      <c r="AI125" s="142" t="s">
        <v>15</v>
      </c>
      <c r="AJ125" s="142"/>
      <c r="AK125" s="142"/>
      <c r="AL125" s="142"/>
    </row>
    <row r="126" spans="1:38" s="36" customFormat="1" ht="15.75">
      <c r="A126" s="42"/>
      <c r="B126" s="45"/>
      <c r="C126" s="45"/>
      <c r="D126" s="45"/>
      <c r="E126" s="45"/>
      <c r="F126" s="45"/>
      <c r="G126" s="42"/>
      <c r="H126" s="42"/>
      <c r="I126" s="42"/>
      <c r="J126" s="42"/>
      <c r="K126" s="42"/>
      <c r="L126" s="42"/>
      <c r="M126" s="42"/>
      <c r="N126" s="42"/>
      <c r="O126" s="42"/>
      <c r="P126" s="42"/>
      <c r="Q126" s="42"/>
      <c r="R126" s="42"/>
      <c r="S126" s="42"/>
      <c r="T126" s="42"/>
      <c r="U126" s="42"/>
      <c r="V126" s="138"/>
      <c r="W126" s="139"/>
      <c r="X126" s="139"/>
      <c r="Y126" s="139"/>
      <c r="Z126" s="139"/>
      <c r="AA126" s="140"/>
      <c r="AB126" s="10"/>
      <c r="AC126" s="138"/>
      <c r="AD126" s="139"/>
      <c r="AE126" s="139"/>
      <c r="AF126" s="139"/>
      <c r="AG126" s="139"/>
      <c r="AH126" s="140"/>
      <c r="AI126" s="142"/>
      <c r="AJ126" s="142"/>
      <c r="AK126" s="142"/>
      <c r="AL126" s="142"/>
    </row>
    <row r="127" spans="1:38" s="36" customFormat="1" ht="15.75">
      <c r="A127" s="58"/>
      <c r="B127" s="147" t="s">
        <v>69</v>
      </c>
      <c r="C127" s="147"/>
      <c r="D127" s="147"/>
      <c r="E127" s="147"/>
      <c r="F127" s="147"/>
      <c r="G127" s="147"/>
      <c r="H127" s="147"/>
      <c r="I127" s="147"/>
      <c r="J127" s="147"/>
      <c r="K127" s="147"/>
      <c r="L127" s="147"/>
      <c r="M127" s="147"/>
      <c r="N127" s="147"/>
      <c r="O127" s="147"/>
      <c r="P127" s="147"/>
      <c r="Q127" s="147"/>
      <c r="R127" s="147"/>
      <c r="S127" s="147"/>
      <c r="T127" s="147"/>
      <c r="U127" s="147"/>
      <c r="V127" s="122">
        <v>1</v>
      </c>
      <c r="W127" s="122">
        <v>2</v>
      </c>
      <c r="X127" s="122">
        <v>3</v>
      </c>
      <c r="Y127" s="122">
        <v>4</v>
      </c>
      <c r="Z127" s="122">
        <v>5</v>
      </c>
      <c r="AA127" s="122" t="s">
        <v>40</v>
      </c>
      <c r="AB127" s="56" t="s">
        <v>12</v>
      </c>
      <c r="AC127" s="122">
        <v>1</v>
      </c>
      <c r="AD127" s="122">
        <v>2</v>
      </c>
      <c r="AE127" s="122">
        <v>3</v>
      </c>
      <c r="AF127" s="122">
        <v>4</v>
      </c>
      <c r="AG127" s="122">
        <v>5</v>
      </c>
      <c r="AH127" s="122" t="s">
        <v>40</v>
      </c>
      <c r="AI127" s="57" t="s">
        <v>16</v>
      </c>
      <c r="AJ127" s="57" t="s">
        <v>17</v>
      </c>
      <c r="AK127" s="57" t="s">
        <v>18</v>
      </c>
      <c r="AL127" s="57" t="s">
        <v>19</v>
      </c>
    </row>
    <row r="128" spans="1:38" s="39" customFormat="1" ht="15.75">
      <c r="A128" s="59" t="s">
        <v>70</v>
      </c>
      <c r="B128" s="132" t="s">
        <v>45</v>
      </c>
      <c r="C128" s="133"/>
      <c r="D128" s="133"/>
      <c r="E128" s="133"/>
      <c r="F128" s="133"/>
      <c r="G128" s="133"/>
      <c r="H128" s="133"/>
      <c r="I128" s="133"/>
      <c r="J128" s="133"/>
      <c r="K128" s="133"/>
      <c r="L128" s="133"/>
      <c r="M128" s="133"/>
      <c r="N128" s="133"/>
      <c r="O128" s="133"/>
      <c r="P128" s="133"/>
      <c r="Q128" s="133"/>
      <c r="R128" s="133"/>
      <c r="S128" s="133"/>
      <c r="T128" s="133"/>
      <c r="U128" s="133"/>
      <c r="V128" s="109">
        <v>2</v>
      </c>
      <c r="W128" s="109">
        <v>8</v>
      </c>
      <c r="X128" s="109">
        <v>14</v>
      </c>
      <c r="Y128" s="109">
        <v>52</v>
      </c>
      <c r="Z128" s="109">
        <v>29</v>
      </c>
      <c r="AA128" s="109">
        <v>3</v>
      </c>
      <c r="AB128" s="109">
        <v>108</v>
      </c>
      <c r="AC128" s="38">
        <f>V128/$AB128</f>
        <v>1.8518518518518517E-2</v>
      </c>
      <c r="AD128" s="38">
        <f t="shared" ref="AD128:AH138" si="8">W128/$AB128</f>
        <v>7.407407407407407E-2</v>
      </c>
      <c r="AE128" s="38">
        <f t="shared" si="8"/>
        <v>0.12962962962962962</v>
      </c>
      <c r="AF128" s="38">
        <f t="shared" si="8"/>
        <v>0.48148148148148145</v>
      </c>
      <c r="AG128" s="38">
        <f t="shared" si="8"/>
        <v>0.26851851851851855</v>
      </c>
      <c r="AH128" s="38">
        <f t="shared" si="8"/>
        <v>2.7777777777777776E-2</v>
      </c>
      <c r="AI128" s="116">
        <v>3.93</v>
      </c>
      <c r="AJ128" s="116">
        <v>0.94</v>
      </c>
      <c r="AK128" s="109">
        <v>4</v>
      </c>
      <c r="AL128" s="109">
        <v>4</v>
      </c>
    </row>
    <row r="129" spans="1:38" s="39" customFormat="1" ht="15.75">
      <c r="A129" s="37" t="s">
        <v>71</v>
      </c>
      <c r="B129" s="132" t="s">
        <v>46</v>
      </c>
      <c r="C129" s="133"/>
      <c r="D129" s="133"/>
      <c r="E129" s="133"/>
      <c r="F129" s="133"/>
      <c r="G129" s="133"/>
      <c r="H129" s="133"/>
      <c r="I129" s="133"/>
      <c r="J129" s="133"/>
      <c r="K129" s="133"/>
      <c r="L129" s="133"/>
      <c r="M129" s="133"/>
      <c r="N129" s="133"/>
      <c r="O129" s="133"/>
      <c r="P129" s="133"/>
      <c r="Q129" s="133"/>
      <c r="R129" s="133"/>
      <c r="S129" s="133"/>
      <c r="T129" s="133"/>
      <c r="U129" s="133"/>
      <c r="V129" s="109">
        <v>1</v>
      </c>
      <c r="W129" s="109">
        <v>7</v>
      </c>
      <c r="X129" s="109">
        <v>17</v>
      </c>
      <c r="Y129" s="109">
        <v>57</v>
      </c>
      <c r="Z129" s="109">
        <v>26</v>
      </c>
      <c r="AA129" s="109">
        <v>0</v>
      </c>
      <c r="AB129" s="109">
        <v>108</v>
      </c>
      <c r="AC129" s="38">
        <f t="shared" ref="AC129:AC138" si="9">V129/$AB129</f>
        <v>9.2592592592592587E-3</v>
      </c>
      <c r="AD129" s="38">
        <f t="shared" si="8"/>
        <v>6.4814814814814811E-2</v>
      </c>
      <c r="AE129" s="38">
        <f t="shared" si="8"/>
        <v>0.15740740740740741</v>
      </c>
      <c r="AF129" s="38">
        <f t="shared" si="8"/>
        <v>0.52777777777777779</v>
      </c>
      <c r="AG129" s="38">
        <f t="shared" si="8"/>
        <v>0.24074074074074073</v>
      </c>
      <c r="AH129" s="38">
        <f t="shared" si="8"/>
        <v>0</v>
      </c>
      <c r="AI129" s="116">
        <v>3.93</v>
      </c>
      <c r="AJ129" s="116">
        <v>0.86</v>
      </c>
      <c r="AK129" s="109">
        <v>4</v>
      </c>
      <c r="AL129" s="109">
        <v>4</v>
      </c>
    </row>
    <row r="130" spans="1:38" s="39" customFormat="1" ht="15.75">
      <c r="A130" s="59" t="s">
        <v>72</v>
      </c>
      <c r="B130" s="132" t="s">
        <v>47</v>
      </c>
      <c r="C130" s="133"/>
      <c r="D130" s="133"/>
      <c r="E130" s="133"/>
      <c r="F130" s="133"/>
      <c r="G130" s="133"/>
      <c r="H130" s="133"/>
      <c r="I130" s="133"/>
      <c r="J130" s="133"/>
      <c r="K130" s="133"/>
      <c r="L130" s="133"/>
      <c r="M130" s="133"/>
      <c r="N130" s="133"/>
      <c r="O130" s="133"/>
      <c r="P130" s="133"/>
      <c r="Q130" s="133"/>
      <c r="R130" s="133"/>
      <c r="S130" s="133"/>
      <c r="T130" s="133"/>
      <c r="U130" s="133"/>
      <c r="V130" s="109">
        <v>0</v>
      </c>
      <c r="W130" s="109">
        <v>11</v>
      </c>
      <c r="X130" s="109">
        <v>19</v>
      </c>
      <c r="Y130" s="109">
        <v>57</v>
      </c>
      <c r="Z130" s="109">
        <v>21</v>
      </c>
      <c r="AA130" s="109">
        <v>0</v>
      </c>
      <c r="AB130" s="109">
        <v>108</v>
      </c>
      <c r="AC130" s="38">
        <f t="shared" si="9"/>
        <v>0</v>
      </c>
      <c r="AD130" s="38">
        <f t="shared" si="8"/>
        <v>0.10185185185185185</v>
      </c>
      <c r="AE130" s="38">
        <f t="shared" si="8"/>
        <v>0.17592592592592593</v>
      </c>
      <c r="AF130" s="38">
        <f t="shared" si="8"/>
        <v>0.52777777777777779</v>
      </c>
      <c r="AG130" s="38">
        <f t="shared" si="8"/>
        <v>0.19444444444444445</v>
      </c>
      <c r="AH130" s="38">
        <f t="shared" si="8"/>
        <v>0</v>
      </c>
      <c r="AI130" s="116">
        <v>3.81</v>
      </c>
      <c r="AJ130" s="116">
        <v>0.87</v>
      </c>
      <c r="AK130" s="109">
        <v>4</v>
      </c>
      <c r="AL130" s="109">
        <v>4</v>
      </c>
    </row>
    <row r="131" spans="1:38" s="39" customFormat="1" ht="15.75">
      <c r="A131" s="37" t="s">
        <v>73</v>
      </c>
      <c r="B131" s="132" t="s">
        <v>48</v>
      </c>
      <c r="C131" s="133"/>
      <c r="D131" s="133"/>
      <c r="E131" s="133"/>
      <c r="F131" s="133"/>
      <c r="G131" s="133"/>
      <c r="H131" s="133"/>
      <c r="I131" s="133"/>
      <c r="J131" s="133"/>
      <c r="K131" s="133"/>
      <c r="L131" s="133"/>
      <c r="M131" s="133"/>
      <c r="N131" s="133"/>
      <c r="O131" s="133"/>
      <c r="P131" s="133"/>
      <c r="Q131" s="133"/>
      <c r="R131" s="133"/>
      <c r="S131" s="133"/>
      <c r="T131" s="133"/>
      <c r="U131" s="133"/>
      <c r="V131" s="109">
        <v>1</v>
      </c>
      <c r="W131" s="109">
        <v>10</v>
      </c>
      <c r="X131" s="109">
        <v>24</v>
      </c>
      <c r="Y131" s="109">
        <v>39</v>
      </c>
      <c r="Z131" s="109">
        <v>34</v>
      </c>
      <c r="AA131" s="109">
        <v>0</v>
      </c>
      <c r="AB131" s="109">
        <v>108</v>
      </c>
      <c r="AC131" s="38">
        <f t="shared" si="9"/>
        <v>9.2592592592592587E-3</v>
      </c>
      <c r="AD131" s="38">
        <f t="shared" si="8"/>
        <v>9.2592592592592587E-2</v>
      </c>
      <c r="AE131" s="38">
        <f t="shared" si="8"/>
        <v>0.22222222222222221</v>
      </c>
      <c r="AF131" s="38">
        <f t="shared" si="8"/>
        <v>0.3611111111111111</v>
      </c>
      <c r="AG131" s="38">
        <f t="shared" si="8"/>
        <v>0.31481481481481483</v>
      </c>
      <c r="AH131" s="38">
        <f t="shared" si="8"/>
        <v>0</v>
      </c>
      <c r="AI131" s="116">
        <v>3.88</v>
      </c>
      <c r="AJ131" s="116">
        <v>0.99</v>
      </c>
      <c r="AK131" s="109">
        <v>4</v>
      </c>
      <c r="AL131" s="109">
        <v>4</v>
      </c>
    </row>
    <row r="132" spans="1:38" s="39" customFormat="1" ht="15.75">
      <c r="A132" s="59" t="s">
        <v>74</v>
      </c>
      <c r="B132" s="132" t="s">
        <v>49</v>
      </c>
      <c r="C132" s="133"/>
      <c r="D132" s="133"/>
      <c r="E132" s="133"/>
      <c r="F132" s="133"/>
      <c r="G132" s="133"/>
      <c r="H132" s="133"/>
      <c r="I132" s="133"/>
      <c r="J132" s="133"/>
      <c r="K132" s="133"/>
      <c r="L132" s="133"/>
      <c r="M132" s="133"/>
      <c r="N132" s="133"/>
      <c r="O132" s="133"/>
      <c r="P132" s="133"/>
      <c r="Q132" s="133"/>
      <c r="R132" s="133"/>
      <c r="S132" s="133"/>
      <c r="T132" s="133"/>
      <c r="U132" s="133"/>
      <c r="V132" s="109">
        <v>1</v>
      </c>
      <c r="W132" s="109">
        <v>3</v>
      </c>
      <c r="X132" s="109">
        <v>16</v>
      </c>
      <c r="Y132" s="109">
        <v>61</v>
      </c>
      <c r="Z132" s="109">
        <v>27</v>
      </c>
      <c r="AA132" s="109">
        <v>0</v>
      </c>
      <c r="AB132" s="109">
        <v>108</v>
      </c>
      <c r="AC132" s="38">
        <f t="shared" si="9"/>
        <v>9.2592592592592587E-3</v>
      </c>
      <c r="AD132" s="38">
        <f t="shared" si="8"/>
        <v>2.7777777777777776E-2</v>
      </c>
      <c r="AE132" s="38">
        <f t="shared" si="8"/>
        <v>0.14814814814814814</v>
      </c>
      <c r="AF132" s="38">
        <f t="shared" si="8"/>
        <v>0.56481481481481477</v>
      </c>
      <c r="AG132" s="38">
        <f t="shared" si="8"/>
        <v>0.25</v>
      </c>
      <c r="AH132" s="38">
        <f t="shared" si="8"/>
        <v>0</v>
      </c>
      <c r="AI132" s="116">
        <v>4.0199999999999996</v>
      </c>
      <c r="AJ132" s="116">
        <v>0.77</v>
      </c>
      <c r="AK132" s="109">
        <v>4</v>
      </c>
      <c r="AL132" s="109">
        <v>4</v>
      </c>
    </row>
    <row r="133" spans="1:38" s="39" customFormat="1" ht="15.75">
      <c r="A133" s="37" t="s">
        <v>75</v>
      </c>
      <c r="B133" s="132" t="s">
        <v>50</v>
      </c>
      <c r="C133" s="133"/>
      <c r="D133" s="133"/>
      <c r="E133" s="133"/>
      <c r="F133" s="133"/>
      <c r="G133" s="133"/>
      <c r="H133" s="133"/>
      <c r="I133" s="133"/>
      <c r="J133" s="133"/>
      <c r="K133" s="133"/>
      <c r="L133" s="133"/>
      <c r="M133" s="133"/>
      <c r="N133" s="133"/>
      <c r="O133" s="133"/>
      <c r="P133" s="133"/>
      <c r="Q133" s="133"/>
      <c r="R133" s="133"/>
      <c r="S133" s="133"/>
      <c r="T133" s="133"/>
      <c r="U133" s="133"/>
      <c r="V133" s="109">
        <v>0</v>
      </c>
      <c r="W133" s="109">
        <v>4</v>
      </c>
      <c r="X133" s="109">
        <v>11</v>
      </c>
      <c r="Y133" s="109">
        <v>55</v>
      </c>
      <c r="Z133" s="109">
        <v>38</v>
      </c>
      <c r="AA133" s="109">
        <v>0</v>
      </c>
      <c r="AB133" s="109">
        <v>108</v>
      </c>
      <c r="AC133" s="38">
        <f t="shared" si="9"/>
        <v>0</v>
      </c>
      <c r="AD133" s="38">
        <f t="shared" si="8"/>
        <v>3.7037037037037035E-2</v>
      </c>
      <c r="AE133" s="38">
        <f t="shared" si="8"/>
        <v>0.10185185185185185</v>
      </c>
      <c r="AF133" s="38">
        <f t="shared" si="8"/>
        <v>0.5092592592592593</v>
      </c>
      <c r="AG133" s="38">
        <f t="shared" si="8"/>
        <v>0.35185185185185186</v>
      </c>
      <c r="AH133" s="38">
        <f t="shared" si="8"/>
        <v>0</v>
      </c>
      <c r="AI133" s="116">
        <v>4.18</v>
      </c>
      <c r="AJ133" s="116">
        <v>0.76</v>
      </c>
      <c r="AK133" s="109">
        <v>4</v>
      </c>
      <c r="AL133" s="109">
        <v>4</v>
      </c>
    </row>
    <row r="134" spans="1:38" s="39" customFormat="1" ht="15.75">
      <c r="A134" s="59" t="s">
        <v>76</v>
      </c>
      <c r="B134" s="132" t="s">
        <v>51</v>
      </c>
      <c r="C134" s="133"/>
      <c r="D134" s="133"/>
      <c r="E134" s="133"/>
      <c r="F134" s="133"/>
      <c r="G134" s="133"/>
      <c r="H134" s="133"/>
      <c r="I134" s="133"/>
      <c r="J134" s="133"/>
      <c r="K134" s="133"/>
      <c r="L134" s="133"/>
      <c r="M134" s="133"/>
      <c r="N134" s="133"/>
      <c r="O134" s="133"/>
      <c r="P134" s="133"/>
      <c r="Q134" s="133"/>
      <c r="R134" s="133"/>
      <c r="S134" s="133"/>
      <c r="T134" s="133"/>
      <c r="U134" s="133"/>
      <c r="V134" s="109">
        <v>1</v>
      </c>
      <c r="W134" s="109">
        <v>5</v>
      </c>
      <c r="X134" s="109">
        <v>19</v>
      </c>
      <c r="Y134" s="109">
        <v>53</v>
      </c>
      <c r="Z134" s="109">
        <v>30</v>
      </c>
      <c r="AA134" s="109">
        <v>0</v>
      </c>
      <c r="AB134" s="109">
        <v>108</v>
      </c>
      <c r="AC134" s="38">
        <f t="shared" si="9"/>
        <v>9.2592592592592587E-3</v>
      </c>
      <c r="AD134" s="38">
        <f t="shared" si="8"/>
        <v>4.6296296296296294E-2</v>
      </c>
      <c r="AE134" s="38">
        <f t="shared" si="8"/>
        <v>0.17592592592592593</v>
      </c>
      <c r="AF134" s="38">
        <f t="shared" si="8"/>
        <v>0.49074074074074076</v>
      </c>
      <c r="AG134" s="38">
        <f t="shared" si="8"/>
        <v>0.27777777777777779</v>
      </c>
      <c r="AH134" s="38">
        <f t="shared" si="8"/>
        <v>0</v>
      </c>
      <c r="AI134" s="116">
        <v>3.98</v>
      </c>
      <c r="AJ134" s="116">
        <v>0.85</v>
      </c>
      <c r="AK134" s="109">
        <v>4</v>
      </c>
      <c r="AL134" s="109">
        <v>4</v>
      </c>
    </row>
    <row r="135" spans="1:38" s="39" customFormat="1" ht="15.75">
      <c r="A135" s="37" t="s">
        <v>77</v>
      </c>
      <c r="B135" s="132" t="s">
        <v>52</v>
      </c>
      <c r="C135" s="133"/>
      <c r="D135" s="133"/>
      <c r="E135" s="133"/>
      <c r="F135" s="133"/>
      <c r="G135" s="133"/>
      <c r="H135" s="133"/>
      <c r="I135" s="133"/>
      <c r="J135" s="133"/>
      <c r="K135" s="133"/>
      <c r="L135" s="133"/>
      <c r="M135" s="133"/>
      <c r="N135" s="133"/>
      <c r="O135" s="133"/>
      <c r="P135" s="133"/>
      <c r="Q135" s="133"/>
      <c r="R135" s="133"/>
      <c r="S135" s="133"/>
      <c r="T135" s="133"/>
      <c r="U135" s="133"/>
      <c r="V135" s="109">
        <v>2</v>
      </c>
      <c r="W135" s="109">
        <v>6</v>
      </c>
      <c r="X135" s="109">
        <v>4</v>
      </c>
      <c r="Y135" s="109">
        <v>42</v>
      </c>
      <c r="Z135" s="109">
        <v>54</v>
      </c>
      <c r="AA135" s="109">
        <v>0</v>
      </c>
      <c r="AB135" s="109">
        <v>108</v>
      </c>
      <c r="AC135" s="38">
        <f t="shared" si="9"/>
        <v>1.8518518518518517E-2</v>
      </c>
      <c r="AD135" s="38">
        <f t="shared" si="8"/>
        <v>5.5555555555555552E-2</v>
      </c>
      <c r="AE135" s="38">
        <f t="shared" si="8"/>
        <v>3.7037037037037035E-2</v>
      </c>
      <c r="AF135" s="38">
        <f t="shared" si="8"/>
        <v>0.3888888888888889</v>
      </c>
      <c r="AG135" s="38">
        <f t="shared" si="8"/>
        <v>0.5</v>
      </c>
      <c r="AH135" s="38">
        <f t="shared" si="8"/>
        <v>0</v>
      </c>
      <c r="AI135" s="116">
        <v>4.3</v>
      </c>
      <c r="AJ135" s="116">
        <v>0.92</v>
      </c>
      <c r="AK135" s="109">
        <v>5</v>
      </c>
      <c r="AL135" s="109">
        <v>5</v>
      </c>
    </row>
    <row r="136" spans="1:38" s="39" customFormat="1" ht="15.75">
      <c r="A136" s="59" t="s">
        <v>78</v>
      </c>
      <c r="B136" s="132" t="s">
        <v>53</v>
      </c>
      <c r="C136" s="133"/>
      <c r="D136" s="133"/>
      <c r="E136" s="133"/>
      <c r="F136" s="133"/>
      <c r="G136" s="133"/>
      <c r="H136" s="133"/>
      <c r="I136" s="133"/>
      <c r="J136" s="133"/>
      <c r="K136" s="133"/>
      <c r="L136" s="133"/>
      <c r="M136" s="133"/>
      <c r="N136" s="133"/>
      <c r="O136" s="133"/>
      <c r="P136" s="133"/>
      <c r="Q136" s="133"/>
      <c r="R136" s="133"/>
      <c r="S136" s="133"/>
      <c r="T136" s="133"/>
      <c r="U136" s="133"/>
      <c r="V136" s="109">
        <v>0</v>
      </c>
      <c r="W136" s="109">
        <v>1</v>
      </c>
      <c r="X136" s="109">
        <v>15</v>
      </c>
      <c r="Y136" s="109">
        <v>42</v>
      </c>
      <c r="Z136" s="109">
        <v>50</v>
      </c>
      <c r="AA136" s="109">
        <v>0</v>
      </c>
      <c r="AB136" s="109">
        <v>108</v>
      </c>
      <c r="AC136" s="38">
        <f t="shared" si="9"/>
        <v>0</v>
      </c>
      <c r="AD136" s="38">
        <f t="shared" si="8"/>
        <v>9.2592592592592587E-3</v>
      </c>
      <c r="AE136" s="38">
        <f t="shared" si="8"/>
        <v>0.1388888888888889</v>
      </c>
      <c r="AF136" s="38">
        <f t="shared" si="8"/>
        <v>0.3888888888888889</v>
      </c>
      <c r="AG136" s="38">
        <f t="shared" si="8"/>
        <v>0.46296296296296297</v>
      </c>
      <c r="AH136" s="38">
        <f t="shared" si="8"/>
        <v>0</v>
      </c>
      <c r="AI136" s="116">
        <v>4.3099999999999996</v>
      </c>
      <c r="AJ136" s="116">
        <v>0.74</v>
      </c>
      <c r="AK136" s="109">
        <v>4</v>
      </c>
      <c r="AL136" s="109">
        <v>5</v>
      </c>
    </row>
    <row r="137" spans="1:38" s="10" customFormat="1" ht="15.75">
      <c r="A137" s="37" t="s">
        <v>79</v>
      </c>
      <c r="B137" s="132" t="s">
        <v>54</v>
      </c>
      <c r="C137" s="133"/>
      <c r="D137" s="133"/>
      <c r="E137" s="133"/>
      <c r="F137" s="133"/>
      <c r="G137" s="133"/>
      <c r="H137" s="133"/>
      <c r="I137" s="133"/>
      <c r="J137" s="133"/>
      <c r="K137" s="133"/>
      <c r="L137" s="133"/>
      <c r="M137" s="133"/>
      <c r="N137" s="133"/>
      <c r="O137" s="133"/>
      <c r="P137" s="133"/>
      <c r="Q137" s="133"/>
      <c r="R137" s="133"/>
      <c r="S137" s="133"/>
      <c r="T137" s="133"/>
      <c r="U137" s="133"/>
      <c r="V137" s="109">
        <v>0</v>
      </c>
      <c r="W137" s="109">
        <v>3</v>
      </c>
      <c r="X137" s="109">
        <v>4</v>
      </c>
      <c r="Y137" s="109">
        <v>44</v>
      </c>
      <c r="Z137" s="109">
        <v>57</v>
      </c>
      <c r="AA137" s="109">
        <v>0</v>
      </c>
      <c r="AB137" s="109">
        <v>108</v>
      </c>
      <c r="AC137" s="38">
        <f t="shared" si="9"/>
        <v>0</v>
      </c>
      <c r="AD137" s="38">
        <f t="shared" si="8"/>
        <v>2.7777777777777776E-2</v>
      </c>
      <c r="AE137" s="38">
        <f t="shared" si="8"/>
        <v>3.7037037037037035E-2</v>
      </c>
      <c r="AF137" s="38">
        <f t="shared" si="8"/>
        <v>0.40740740740740738</v>
      </c>
      <c r="AG137" s="38">
        <f t="shared" si="8"/>
        <v>0.52777777777777779</v>
      </c>
      <c r="AH137" s="38">
        <f t="shared" si="8"/>
        <v>0</v>
      </c>
      <c r="AI137" s="116">
        <v>4.4400000000000004</v>
      </c>
      <c r="AJ137" s="116">
        <v>0.7</v>
      </c>
      <c r="AK137" s="109">
        <v>5</v>
      </c>
      <c r="AL137" s="109">
        <v>5</v>
      </c>
    </row>
    <row r="138" spans="1:38" s="10" customFormat="1" ht="15.75">
      <c r="A138" s="59" t="s">
        <v>80</v>
      </c>
      <c r="B138" s="149" t="s">
        <v>55</v>
      </c>
      <c r="C138" s="149"/>
      <c r="D138" s="149"/>
      <c r="E138" s="149"/>
      <c r="F138" s="149"/>
      <c r="G138" s="149"/>
      <c r="H138" s="149"/>
      <c r="I138" s="149"/>
      <c r="J138" s="149"/>
      <c r="K138" s="149"/>
      <c r="L138" s="149"/>
      <c r="M138" s="149"/>
      <c r="N138" s="149"/>
      <c r="O138" s="149"/>
      <c r="P138" s="149"/>
      <c r="Q138" s="149"/>
      <c r="R138" s="149"/>
      <c r="S138" s="149"/>
      <c r="T138" s="149"/>
      <c r="U138" s="132"/>
      <c r="V138" s="109">
        <v>0</v>
      </c>
      <c r="W138" s="109">
        <v>4</v>
      </c>
      <c r="X138" s="109">
        <v>6</v>
      </c>
      <c r="Y138" s="109">
        <v>37</v>
      </c>
      <c r="Z138" s="109">
        <v>35</v>
      </c>
      <c r="AA138" s="109">
        <v>26</v>
      </c>
      <c r="AB138" s="109">
        <v>108</v>
      </c>
      <c r="AC138" s="38">
        <f t="shared" si="9"/>
        <v>0</v>
      </c>
      <c r="AD138" s="38">
        <f t="shared" si="8"/>
        <v>3.7037037037037035E-2</v>
      </c>
      <c r="AE138" s="38">
        <f t="shared" si="8"/>
        <v>5.5555555555555552E-2</v>
      </c>
      <c r="AF138" s="38">
        <f t="shared" si="8"/>
        <v>0.34259259259259262</v>
      </c>
      <c r="AG138" s="38">
        <f t="shared" si="8"/>
        <v>0.32407407407407407</v>
      </c>
      <c r="AH138" s="38">
        <f t="shared" si="8"/>
        <v>0.24074074074074073</v>
      </c>
      <c r="AI138" s="116">
        <v>4.26</v>
      </c>
      <c r="AJ138" s="116">
        <v>0.8</v>
      </c>
      <c r="AK138" s="109">
        <v>4</v>
      </c>
      <c r="AL138" s="109">
        <v>4</v>
      </c>
    </row>
    <row r="139" spans="1:38" s="10" customFormat="1" ht="15.75">
      <c r="A139" s="47"/>
      <c r="B139" s="60"/>
      <c r="C139" s="60"/>
      <c r="D139" s="60"/>
      <c r="E139" s="60"/>
      <c r="F139" s="60"/>
      <c r="G139" s="60"/>
      <c r="H139" s="60"/>
      <c r="I139" s="60"/>
      <c r="J139" s="60"/>
      <c r="K139" s="60"/>
      <c r="L139" s="60"/>
      <c r="M139" s="60"/>
      <c r="N139" s="60"/>
      <c r="O139" s="60"/>
      <c r="P139" s="60"/>
      <c r="Q139" s="60"/>
      <c r="R139" s="60"/>
      <c r="S139" s="60"/>
      <c r="T139" s="60"/>
      <c r="U139" s="60"/>
      <c r="V139" s="61"/>
      <c r="W139" s="61"/>
      <c r="X139" s="61"/>
      <c r="Y139" s="61"/>
      <c r="Z139" s="61"/>
      <c r="AA139" s="61"/>
      <c r="AB139" s="62"/>
      <c r="AC139" s="63"/>
      <c r="AD139" s="63"/>
      <c r="AE139" s="63"/>
      <c r="AF139" s="63"/>
      <c r="AG139" s="63"/>
      <c r="AH139" s="63"/>
      <c r="AI139" s="64"/>
      <c r="AJ139" s="64"/>
      <c r="AK139" s="61"/>
      <c r="AL139" s="61"/>
    </row>
    <row r="140" spans="1:38" s="10" customFormat="1" ht="15.75">
      <c r="A140" s="47"/>
      <c r="B140" s="60"/>
      <c r="C140" s="60"/>
      <c r="D140" s="60"/>
      <c r="E140" s="60"/>
      <c r="F140" s="60"/>
      <c r="G140" s="60"/>
      <c r="H140" s="60"/>
      <c r="I140" s="60"/>
      <c r="J140" s="60"/>
      <c r="K140" s="60"/>
      <c r="L140" s="60"/>
      <c r="M140" s="60"/>
      <c r="N140" s="60"/>
      <c r="O140" s="60"/>
      <c r="P140" s="60"/>
      <c r="Q140" s="60"/>
      <c r="R140" s="60"/>
      <c r="S140" s="60"/>
      <c r="T140" s="60"/>
      <c r="U140" s="60"/>
      <c r="V140" s="61"/>
      <c r="W140" s="61"/>
      <c r="X140" s="61"/>
      <c r="Y140" s="61"/>
      <c r="Z140" s="61"/>
      <c r="AA140" s="61"/>
      <c r="AB140" s="62"/>
      <c r="AC140" s="63"/>
      <c r="AD140" s="63"/>
      <c r="AE140" s="63"/>
      <c r="AF140" s="63"/>
      <c r="AG140" s="63"/>
      <c r="AH140" s="63"/>
      <c r="AI140" s="64"/>
      <c r="AJ140" s="64"/>
      <c r="AK140" s="61"/>
      <c r="AL140" s="61"/>
    </row>
    <row r="141" spans="1:38" s="36" customFormat="1" ht="15.75">
      <c r="A141" s="134" t="s">
        <v>81</v>
      </c>
      <c r="B141" s="134"/>
      <c r="C141" s="134"/>
      <c r="D141" s="134"/>
      <c r="E141" s="134"/>
      <c r="F141" s="134"/>
      <c r="G141" s="134"/>
      <c r="H141" s="134"/>
      <c r="I141" s="134"/>
      <c r="J141" s="134"/>
      <c r="K141" s="134"/>
      <c r="L141" s="134"/>
      <c r="M141" s="134"/>
      <c r="N141" s="134"/>
      <c r="O141" s="134"/>
      <c r="P141" s="134"/>
      <c r="Q141" s="134"/>
      <c r="R141" s="134"/>
      <c r="S141" s="134"/>
      <c r="T141" s="134"/>
      <c r="U141" s="134"/>
    </row>
    <row r="142" spans="1:38" s="10" customFormat="1" ht="15.75">
      <c r="A142" s="47"/>
      <c r="B142" s="60"/>
      <c r="C142" s="60"/>
      <c r="D142" s="60"/>
      <c r="E142" s="60"/>
      <c r="F142" s="60"/>
      <c r="G142" s="60"/>
      <c r="H142" s="60"/>
      <c r="I142" s="60"/>
      <c r="J142" s="60"/>
      <c r="K142" s="60"/>
      <c r="L142" s="60"/>
      <c r="M142" s="60"/>
      <c r="N142" s="60"/>
      <c r="O142" s="60"/>
      <c r="P142" s="60"/>
      <c r="Q142" s="60"/>
      <c r="R142" s="60"/>
      <c r="S142" s="60"/>
      <c r="T142" s="60"/>
      <c r="U142" s="60"/>
      <c r="V142" s="61"/>
      <c r="W142" s="61"/>
      <c r="X142" s="61"/>
      <c r="Y142" s="61"/>
      <c r="Z142" s="61"/>
      <c r="AA142" s="61"/>
      <c r="AB142" s="62"/>
      <c r="AC142" s="63"/>
      <c r="AD142" s="63"/>
      <c r="AE142" s="63"/>
      <c r="AF142" s="63"/>
      <c r="AG142" s="63"/>
      <c r="AH142" s="63"/>
      <c r="AI142" s="64"/>
      <c r="AJ142" s="64"/>
      <c r="AK142" s="61"/>
      <c r="AL142" s="61"/>
    </row>
    <row r="143" spans="1:38" s="10" customFormat="1" ht="15.75">
      <c r="A143" s="47"/>
      <c r="B143" s="60"/>
      <c r="C143" s="60"/>
      <c r="D143" s="60"/>
      <c r="E143" s="60"/>
      <c r="F143" s="60"/>
      <c r="G143" s="60"/>
      <c r="H143" s="60"/>
      <c r="I143" s="60"/>
      <c r="J143" s="60"/>
      <c r="K143" s="60"/>
      <c r="L143" s="60"/>
      <c r="M143" s="60"/>
      <c r="N143" s="60"/>
      <c r="O143" s="60"/>
      <c r="P143" s="60"/>
      <c r="Q143" s="60"/>
      <c r="R143" s="60"/>
      <c r="S143" s="60"/>
      <c r="T143" s="60"/>
      <c r="U143" s="60"/>
      <c r="V143" s="61"/>
      <c r="W143" s="61"/>
      <c r="X143" s="61"/>
      <c r="Y143" s="61"/>
      <c r="Z143" s="61"/>
      <c r="AA143" s="61"/>
      <c r="AB143" s="62"/>
      <c r="AC143" s="63"/>
      <c r="AD143" s="63"/>
      <c r="AE143" s="63"/>
      <c r="AF143" s="63"/>
      <c r="AG143" s="63"/>
      <c r="AH143" s="63"/>
      <c r="AI143" s="64"/>
      <c r="AJ143" s="64"/>
      <c r="AK143" s="61"/>
      <c r="AL143" s="61"/>
    </row>
    <row r="144" spans="1:38" s="10" customFormat="1" ht="15.75">
      <c r="A144" s="47"/>
      <c r="B144" s="60"/>
      <c r="C144" s="60"/>
      <c r="D144" s="60"/>
      <c r="E144" s="60"/>
      <c r="F144" s="60"/>
      <c r="G144" s="60"/>
      <c r="H144" s="60"/>
      <c r="I144" s="60"/>
      <c r="J144" s="60"/>
      <c r="K144" s="60"/>
      <c r="L144" s="60"/>
      <c r="M144" s="60"/>
      <c r="N144" s="60"/>
      <c r="O144" s="60"/>
      <c r="P144" s="60"/>
      <c r="Q144" s="60"/>
      <c r="R144" s="60"/>
      <c r="S144" s="60"/>
      <c r="T144" s="60"/>
      <c r="U144" s="60"/>
      <c r="V144" s="61"/>
      <c r="W144" s="61"/>
      <c r="X144" s="61"/>
      <c r="Y144" s="61"/>
      <c r="Z144" s="61"/>
      <c r="AA144" s="61"/>
      <c r="AB144" s="62"/>
      <c r="AC144" s="63"/>
      <c r="AD144" s="63"/>
      <c r="AE144" s="63"/>
      <c r="AF144" s="63"/>
      <c r="AG144" s="63"/>
      <c r="AH144" s="63"/>
      <c r="AI144" s="64"/>
      <c r="AJ144" s="64"/>
      <c r="AK144" s="61"/>
      <c r="AL144" s="61"/>
    </row>
    <row r="145" spans="1:38" s="10" customFormat="1" ht="15.75">
      <c r="A145" s="47"/>
      <c r="B145" s="60"/>
      <c r="C145" s="60"/>
      <c r="D145" s="60"/>
      <c r="E145" s="60"/>
      <c r="F145" s="60"/>
      <c r="G145" s="60"/>
      <c r="H145" s="60"/>
      <c r="I145" s="60"/>
      <c r="J145" s="60"/>
      <c r="K145" s="60"/>
      <c r="L145" s="60"/>
      <c r="M145" s="60"/>
      <c r="N145" s="60"/>
      <c r="O145" s="60"/>
      <c r="P145" s="60"/>
      <c r="Q145" s="60"/>
      <c r="R145" s="60"/>
      <c r="S145" s="60"/>
      <c r="T145" s="60"/>
      <c r="U145" s="60"/>
      <c r="V145" s="61"/>
      <c r="W145" s="61"/>
      <c r="X145" s="61"/>
      <c r="Y145" s="61"/>
      <c r="Z145" s="61"/>
      <c r="AA145" s="61"/>
      <c r="AB145" s="62"/>
      <c r="AC145" s="63"/>
      <c r="AD145" s="63"/>
      <c r="AE145" s="63"/>
      <c r="AF145" s="63"/>
      <c r="AG145" s="63"/>
      <c r="AH145" s="63"/>
      <c r="AI145" s="64"/>
      <c r="AJ145" s="64"/>
      <c r="AK145" s="61"/>
      <c r="AL145" s="61"/>
    </row>
    <row r="146" spans="1:38" s="10" customFormat="1" ht="15.75">
      <c r="A146" s="47"/>
      <c r="B146" s="60"/>
      <c r="C146" s="60"/>
      <c r="D146" s="60"/>
      <c r="E146" s="60"/>
      <c r="F146" s="60"/>
      <c r="G146" s="60"/>
      <c r="H146" s="60"/>
      <c r="I146" s="60"/>
      <c r="J146" s="60"/>
      <c r="K146" s="60"/>
      <c r="L146" s="60"/>
      <c r="M146" s="60"/>
      <c r="N146" s="60"/>
      <c r="O146" s="60"/>
      <c r="P146" s="60"/>
      <c r="Q146" s="60"/>
      <c r="R146" s="60"/>
      <c r="S146" s="60"/>
      <c r="T146" s="60"/>
      <c r="U146" s="60"/>
      <c r="V146" s="61"/>
      <c r="W146" s="61"/>
      <c r="X146" s="61"/>
      <c r="Y146" s="61"/>
      <c r="Z146" s="61"/>
      <c r="AA146" s="61"/>
      <c r="AB146" s="62"/>
      <c r="AC146" s="63"/>
      <c r="AD146" s="63"/>
      <c r="AE146" s="63"/>
      <c r="AF146" s="63"/>
      <c r="AG146" s="63"/>
      <c r="AH146" s="63"/>
      <c r="AI146" s="64"/>
      <c r="AJ146" s="64"/>
      <c r="AK146" s="61"/>
      <c r="AL146" s="61"/>
    </row>
    <row r="147" spans="1:38" s="10" customFormat="1" ht="15.75">
      <c r="A147" s="47"/>
      <c r="B147" s="60"/>
      <c r="C147" s="60"/>
      <c r="D147" s="60"/>
      <c r="E147" s="60"/>
      <c r="F147" s="60"/>
      <c r="G147" s="60"/>
      <c r="H147" s="60"/>
      <c r="I147" s="60"/>
      <c r="J147" s="60"/>
      <c r="K147" s="60"/>
      <c r="L147" s="60"/>
      <c r="M147" s="60"/>
      <c r="N147" s="60"/>
      <c r="O147" s="60"/>
      <c r="P147" s="60"/>
      <c r="Q147" s="60"/>
      <c r="R147" s="60"/>
      <c r="S147" s="60"/>
      <c r="T147" s="60"/>
      <c r="U147" s="60"/>
      <c r="V147" s="61"/>
      <c r="W147" s="61"/>
      <c r="X147" s="61"/>
      <c r="Y147" s="61"/>
      <c r="Z147" s="61"/>
      <c r="AA147" s="61"/>
      <c r="AB147" s="62"/>
      <c r="AC147" s="63"/>
      <c r="AD147" s="63"/>
      <c r="AE147" s="63"/>
      <c r="AF147" s="63"/>
      <c r="AG147" s="63"/>
      <c r="AH147" s="63"/>
      <c r="AI147" s="64"/>
      <c r="AJ147" s="64"/>
      <c r="AK147" s="61"/>
      <c r="AL147" s="61"/>
    </row>
    <row r="148" spans="1:38" s="10" customFormat="1" ht="15.75">
      <c r="A148" s="47"/>
      <c r="B148" s="60"/>
      <c r="C148" s="60"/>
      <c r="D148" s="60"/>
      <c r="E148" s="60"/>
      <c r="F148" s="60"/>
      <c r="G148" s="60"/>
      <c r="H148" s="60"/>
      <c r="I148" s="60"/>
      <c r="J148" s="60"/>
      <c r="K148" s="60"/>
      <c r="L148" s="60"/>
      <c r="M148" s="60"/>
      <c r="N148" s="60"/>
      <c r="O148" s="60"/>
      <c r="P148" s="60"/>
      <c r="Q148" s="60"/>
      <c r="R148" s="60"/>
      <c r="S148" s="60"/>
      <c r="T148" s="60"/>
      <c r="U148" s="60"/>
      <c r="V148" s="61"/>
      <c r="W148" s="61"/>
      <c r="X148" s="61"/>
      <c r="Y148" s="61"/>
      <c r="Z148" s="61"/>
      <c r="AA148" s="61"/>
      <c r="AB148" s="62"/>
      <c r="AC148" s="63"/>
      <c r="AD148" s="63"/>
      <c r="AE148" s="63"/>
      <c r="AF148" s="63"/>
      <c r="AG148" s="63"/>
      <c r="AH148" s="63"/>
      <c r="AI148" s="64"/>
      <c r="AJ148" s="64"/>
      <c r="AK148" s="61"/>
      <c r="AL148" s="61"/>
    </row>
    <row r="149" spans="1:38" s="10" customFormat="1" ht="15.75">
      <c r="A149" s="47"/>
      <c r="B149" s="60"/>
      <c r="C149" s="60"/>
      <c r="D149" s="60"/>
      <c r="E149" s="60"/>
      <c r="F149" s="60"/>
      <c r="G149" s="60"/>
      <c r="H149" s="60"/>
      <c r="I149" s="60"/>
      <c r="J149" s="60"/>
      <c r="K149" s="60"/>
      <c r="L149" s="60"/>
      <c r="M149" s="60"/>
      <c r="N149" s="60"/>
      <c r="O149" s="60"/>
      <c r="P149" s="60"/>
      <c r="Q149" s="60"/>
      <c r="R149" s="60"/>
      <c r="S149" s="60"/>
      <c r="T149" s="60"/>
      <c r="U149" s="60"/>
      <c r="V149" s="61"/>
      <c r="W149" s="61"/>
      <c r="X149" s="61"/>
      <c r="Y149" s="61"/>
      <c r="Z149" s="61"/>
      <c r="AA149" s="61"/>
      <c r="AB149" s="62"/>
      <c r="AC149" s="63"/>
      <c r="AD149" s="63"/>
      <c r="AE149" s="63"/>
      <c r="AF149" s="63"/>
      <c r="AG149" s="63"/>
      <c r="AH149" s="63"/>
      <c r="AI149" s="64"/>
      <c r="AJ149" s="64"/>
      <c r="AK149" s="61"/>
      <c r="AL149" s="61"/>
    </row>
    <row r="150" spans="1:38" s="10" customFormat="1" ht="15.75">
      <c r="A150" s="47"/>
      <c r="B150" s="60"/>
      <c r="C150" s="60"/>
      <c r="D150" s="60"/>
      <c r="E150" s="60"/>
      <c r="F150" s="60"/>
      <c r="G150" s="60"/>
      <c r="H150" s="60"/>
      <c r="I150" s="60"/>
      <c r="J150" s="60"/>
      <c r="K150" s="60"/>
      <c r="L150" s="60"/>
      <c r="M150" s="60"/>
      <c r="N150" s="60"/>
      <c r="O150" s="60"/>
      <c r="P150" s="60"/>
      <c r="Q150" s="60"/>
      <c r="R150" s="60"/>
      <c r="S150" s="60"/>
      <c r="T150" s="60"/>
      <c r="U150" s="60"/>
      <c r="V150" s="61"/>
      <c r="W150" s="61"/>
      <c r="X150" s="61"/>
      <c r="Y150" s="61"/>
      <c r="Z150" s="61"/>
      <c r="AA150" s="61"/>
      <c r="AB150" s="62"/>
      <c r="AC150" s="63"/>
      <c r="AD150" s="63"/>
      <c r="AE150" s="63"/>
      <c r="AF150" s="63"/>
      <c r="AG150" s="63"/>
      <c r="AH150" s="63"/>
      <c r="AI150" s="64"/>
      <c r="AJ150" s="64"/>
      <c r="AK150" s="61"/>
      <c r="AL150" s="61"/>
    </row>
    <row r="151" spans="1:38" s="10" customFormat="1" ht="15.75">
      <c r="A151" s="47"/>
      <c r="B151" s="60"/>
      <c r="C151" s="60"/>
      <c r="D151" s="60"/>
      <c r="E151" s="60"/>
      <c r="F151" s="60"/>
      <c r="G151" s="60"/>
      <c r="H151" s="60"/>
      <c r="I151" s="60"/>
      <c r="J151" s="60"/>
      <c r="K151" s="60"/>
      <c r="L151" s="60"/>
      <c r="M151" s="60"/>
      <c r="N151" s="60"/>
      <c r="O151" s="60"/>
      <c r="P151" s="60"/>
      <c r="Q151" s="60"/>
      <c r="R151" s="60"/>
      <c r="S151" s="60"/>
      <c r="T151" s="60"/>
      <c r="U151" s="60"/>
      <c r="V151" s="61"/>
      <c r="W151" s="61"/>
      <c r="X151" s="61"/>
      <c r="Y151" s="61"/>
      <c r="Z151" s="61"/>
      <c r="AA151" s="61"/>
      <c r="AB151" s="62"/>
      <c r="AC151" s="63"/>
      <c r="AD151" s="63"/>
      <c r="AE151" s="63"/>
      <c r="AF151" s="63"/>
      <c r="AG151" s="63"/>
      <c r="AH151" s="63"/>
      <c r="AI151" s="64"/>
      <c r="AJ151" s="64"/>
      <c r="AK151" s="61"/>
      <c r="AL151" s="61"/>
    </row>
    <row r="152" spans="1:38" s="10" customFormat="1" ht="15.75">
      <c r="A152" s="47"/>
      <c r="B152" s="60"/>
      <c r="C152" s="60"/>
      <c r="D152" s="60"/>
      <c r="E152" s="60"/>
      <c r="F152" s="60"/>
      <c r="G152" s="60"/>
      <c r="H152" s="60"/>
      <c r="I152" s="60"/>
      <c r="J152" s="60"/>
      <c r="K152" s="60"/>
      <c r="L152" s="60"/>
      <c r="M152" s="60"/>
      <c r="N152" s="60"/>
      <c r="O152" s="60"/>
      <c r="P152" s="60"/>
      <c r="Q152" s="60"/>
      <c r="R152" s="60"/>
      <c r="S152" s="60"/>
      <c r="T152" s="60"/>
      <c r="U152" s="60"/>
      <c r="V152" s="61"/>
      <c r="W152" s="61"/>
      <c r="X152" s="61"/>
      <c r="Y152" s="61"/>
      <c r="Z152" s="61"/>
      <c r="AA152" s="61"/>
      <c r="AB152" s="62"/>
      <c r="AC152" s="63"/>
      <c r="AD152" s="63"/>
      <c r="AE152" s="63"/>
      <c r="AF152" s="63"/>
      <c r="AG152" s="63"/>
      <c r="AH152" s="63"/>
      <c r="AI152" s="64"/>
      <c r="AJ152" s="64"/>
      <c r="AK152" s="61"/>
      <c r="AL152" s="61"/>
    </row>
    <row r="153" spans="1:38" s="10" customFormat="1" ht="16.5" thickBot="1">
      <c r="A153" s="47"/>
      <c r="B153" s="60"/>
      <c r="C153" s="60"/>
      <c r="D153" s="60"/>
      <c r="E153" s="60"/>
      <c r="F153" s="60"/>
      <c r="G153" s="60"/>
      <c r="H153" s="60"/>
      <c r="I153" s="60"/>
      <c r="J153" s="60"/>
      <c r="K153" s="60"/>
      <c r="L153" s="60"/>
      <c r="M153" s="60"/>
      <c r="N153" s="60"/>
      <c r="O153" s="60"/>
      <c r="P153" s="60"/>
      <c r="Q153" s="60"/>
      <c r="R153" s="60"/>
      <c r="S153" s="60"/>
      <c r="T153" s="60"/>
      <c r="U153" s="60"/>
      <c r="V153" s="61"/>
      <c r="W153" s="61"/>
      <c r="X153" s="61"/>
      <c r="Y153" s="61"/>
      <c r="Z153" s="61"/>
      <c r="AA153" s="61"/>
      <c r="AB153" s="62"/>
      <c r="AC153" s="63"/>
      <c r="AD153" s="63"/>
      <c r="AE153" s="63"/>
      <c r="AF153" s="63"/>
      <c r="AG153" s="63"/>
      <c r="AH153" s="63"/>
      <c r="AI153" s="64"/>
      <c r="AJ153" s="64"/>
      <c r="AK153" s="61"/>
      <c r="AL153" s="61"/>
    </row>
    <row r="154" spans="1:38" s="36" customFormat="1" ht="15.75">
      <c r="A154" s="42"/>
      <c r="G154" s="42"/>
      <c r="H154" s="42"/>
      <c r="I154" s="42"/>
      <c r="J154" s="42"/>
      <c r="K154" s="42"/>
      <c r="L154" s="42"/>
      <c r="M154" s="42"/>
      <c r="N154" s="42"/>
      <c r="O154" s="42"/>
      <c r="P154" s="42"/>
      <c r="Q154" s="42"/>
      <c r="R154" s="42"/>
      <c r="S154" s="42"/>
      <c r="T154" s="42"/>
      <c r="U154" s="42"/>
      <c r="V154" s="135" t="s">
        <v>13</v>
      </c>
      <c r="W154" s="136"/>
      <c r="X154" s="136"/>
      <c r="Y154" s="136"/>
      <c r="Z154" s="136"/>
      <c r="AA154" s="137"/>
      <c r="AB154" s="10"/>
      <c r="AC154" s="135" t="s">
        <v>14</v>
      </c>
      <c r="AD154" s="136"/>
      <c r="AE154" s="136"/>
      <c r="AF154" s="136"/>
      <c r="AG154" s="136"/>
      <c r="AH154" s="137"/>
      <c r="AI154" s="142" t="s">
        <v>15</v>
      </c>
      <c r="AJ154" s="142"/>
      <c r="AK154" s="142"/>
      <c r="AL154" s="142"/>
    </row>
    <row r="155" spans="1:38" s="36" customFormat="1" ht="15.75">
      <c r="A155" s="42"/>
      <c r="B155" s="45"/>
      <c r="C155" s="45"/>
      <c r="D155" s="45"/>
      <c r="E155" s="45"/>
      <c r="F155" s="45"/>
      <c r="G155" s="42"/>
      <c r="H155" s="42"/>
      <c r="I155" s="42"/>
      <c r="J155" s="42"/>
      <c r="K155" s="42"/>
      <c r="L155" s="42"/>
      <c r="M155" s="42"/>
      <c r="N155" s="42"/>
      <c r="O155" s="42"/>
      <c r="P155" s="42"/>
      <c r="Q155" s="42"/>
      <c r="R155" s="42"/>
      <c r="S155" s="42"/>
      <c r="T155" s="42"/>
      <c r="U155" s="42"/>
      <c r="V155" s="138"/>
      <c r="W155" s="139"/>
      <c r="X155" s="139"/>
      <c r="Y155" s="139"/>
      <c r="Z155" s="139"/>
      <c r="AA155" s="140"/>
      <c r="AB155" s="10"/>
      <c r="AC155" s="138"/>
      <c r="AD155" s="139"/>
      <c r="AE155" s="139"/>
      <c r="AF155" s="139"/>
      <c r="AG155" s="139"/>
      <c r="AH155" s="140"/>
      <c r="AI155" s="142"/>
      <c r="AJ155" s="142"/>
      <c r="AK155" s="142"/>
      <c r="AL155" s="142"/>
    </row>
    <row r="156" spans="1:38" s="36" customFormat="1" ht="15.75">
      <c r="A156" s="58"/>
      <c r="B156" s="147" t="s">
        <v>82</v>
      </c>
      <c r="C156" s="147"/>
      <c r="D156" s="147"/>
      <c r="E156" s="147"/>
      <c r="F156" s="147"/>
      <c r="G156" s="147"/>
      <c r="H156" s="147"/>
      <c r="I156" s="147"/>
      <c r="J156" s="147"/>
      <c r="K156" s="147"/>
      <c r="L156" s="147"/>
      <c r="M156" s="147"/>
      <c r="N156" s="147"/>
      <c r="O156" s="147"/>
      <c r="P156" s="147"/>
      <c r="Q156" s="147"/>
      <c r="R156" s="147"/>
      <c r="S156" s="147"/>
      <c r="T156" s="147"/>
      <c r="U156" s="147"/>
      <c r="V156" s="122">
        <v>1</v>
      </c>
      <c r="W156" s="122">
        <v>2</v>
      </c>
      <c r="X156" s="122">
        <v>3</v>
      </c>
      <c r="Y156" s="122">
        <v>4</v>
      </c>
      <c r="Z156" s="122">
        <v>5</v>
      </c>
      <c r="AA156" s="122" t="s">
        <v>40</v>
      </c>
      <c r="AB156" s="56" t="s">
        <v>12</v>
      </c>
      <c r="AC156" s="122">
        <v>1</v>
      </c>
      <c r="AD156" s="122">
        <v>2</v>
      </c>
      <c r="AE156" s="122">
        <v>3</v>
      </c>
      <c r="AF156" s="122">
        <v>4</v>
      </c>
      <c r="AG156" s="122">
        <v>5</v>
      </c>
      <c r="AH156" s="122" t="s">
        <v>40</v>
      </c>
      <c r="AI156" s="57" t="s">
        <v>16</v>
      </c>
      <c r="AJ156" s="57" t="s">
        <v>17</v>
      </c>
      <c r="AK156" s="57" t="s">
        <v>18</v>
      </c>
      <c r="AL156" s="57" t="s">
        <v>19</v>
      </c>
    </row>
    <row r="157" spans="1:38" s="39" customFormat="1" ht="15.75">
      <c r="A157" s="59" t="s">
        <v>83</v>
      </c>
      <c r="B157" s="132" t="s">
        <v>56</v>
      </c>
      <c r="C157" s="133"/>
      <c r="D157" s="133"/>
      <c r="E157" s="133"/>
      <c r="F157" s="133"/>
      <c r="G157" s="133"/>
      <c r="H157" s="133"/>
      <c r="I157" s="133"/>
      <c r="J157" s="133"/>
      <c r="K157" s="133"/>
      <c r="L157" s="133"/>
      <c r="M157" s="133"/>
      <c r="N157" s="133"/>
      <c r="O157" s="133"/>
      <c r="P157" s="133"/>
      <c r="Q157" s="133"/>
      <c r="R157" s="133"/>
      <c r="S157" s="133"/>
      <c r="T157" s="133"/>
      <c r="U157" s="133"/>
      <c r="V157" s="109">
        <v>0</v>
      </c>
      <c r="W157" s="109">
        <v>0</v>
      </c>
      <c r="X157" s="109">
        <v>0</v>
      </c>
      <c r="Y157" s="109">
        <v>4</v>
      </c>
      <c r="Z157" s="109">
        <v>4</v>
      </c>
      <c r="AA157" s="109">
        <v>0</v>
      </c>
      <c r="AB157" s="109">
        <v>8</v>
      </c>
      <c r="AC157" s="38">
        <f>V157/$AB157</f>
        <v>0</v>
      </c>
      <c r="AD157" s="38">
        <f t="shared" ref="AD157:AH161" si="10">W157/$AB157</f>
        <v>0</v>
      </c>
      <c r="AE157" s="38">
        <f t="shared" si="10"/>
        <v>0</v>
      </c>
      <c r="AF157" s="38">
        <f t="shared" si="10"/>
        <v>0.5</v>
      </c>
      <c r="AG157" s="38">
        <f t="shared" si="10"/>
        <v>0.5</v>
      </c>
      <c r="AH157" s="38">
        <f t="shared" si="10"/>
        <v>0</v>
      </c>
      <c r="AI157" s="116">
        <v>4.5</v>
      </c>
      <c r="AJ157" s="116">
        <v>0.53</v>
      </c>
      <c r="AK157" s="109">
        <v>5</v>
      </c>
      <c r="AL157" s="109">
        <v>4</v>
      </c>
    </row>
    <row r="158" spans="1:38" s="39" customFormat="1" ht="15.75">
      <c r="A158" s="37" t="s">
        <v>84</v>
      </c>
      <c r="B158" s="132" t="s">
        <v>57</v>
      </c>
      <c r="C158" s="133"/>
      <c r="D158" s="133"/>
      <c r="E158" s="133"/>
      <c r="F158" s="133"/>
      <c r="G158" s="133"/>
      <c r="H158" s="133"/>
      <c r="I158" s="133"/>
      <c r="J158" s="133"/>
      <c r="K158" s="133"/>
      <c r="L158" s="133"/>
      <c r="M158" s="133"/>
      <c r="N158" s="133"/>
      <c r="O158" s="133"/>
      <c r="P158" s="133"/>
      <c r="Q158" s="133"/>
      <c r="R158" s="133"/>
      <c r="S158" s="133"/>
      <c r="T158" s="133"/>
      <c r="U158" s="133"/>
      <c r="V158" s="109">
        <v>0</v>
      </c>
      <c r="W158" s="109">
        <v>0</v>
      </c>
      <c r="X158" s="109">
        <v>3</v>
      </c>
      <c r="Y158" s="109">
        <v>3</v>
      </c>
      <c r="Z158" s="109">
        <v>2</v>
      </c>
      <c r="AA158" s="109">
        <v>0</v>
      </c>
      <c r="AB158" s="109">
        <v>8</v>
      </c>
      <c r="AC158" s="38">
        <f t="shared" ref="AC158:AC161" si="11">V158/$AB158</f>
        <v>0</v>
      </c>
      <c r="AD158" s="38">
        <f t="shared" si="10"/>
        <v>0</v>
      </c>
      <c r="AE158" s="38">
        <f t="shared" si="10"/>
        <v>0.375</v>
      </c>
      <c r="AF158" s="38">
        <f t="shared" si="10"/>
        <v>0.375</v>
      </c>
      <c r="AG158" s="38">
        <f t="shared" si="10"/>
        <v>0.25</v>
      </c>
      <c r="AH158" s="38">
        <f t="shared" si="10"/>
        <v>0</v>
      </c>
      <c r="AI158" s="116">
        <v>3.88</v>
      </c>
      <c r="AJ158" s="116">
        <v>0.83</v>
      </c>
      <c r="AK158" s="109">
        <v>4</v>
      </c>
      <c r="AL158" s="109">
        <v>3</v>
      </c>
    </row>
    <row r="159" spans="1:38" s="39" customFormat="1" ht="15.75">
      <c r="A159" s="59" t="s">
        <v>85</v>
      </c>
      <c r="B159" s="132" t="s">
        <v>58</v>
      </c>
      <c r="C159" s="133"/>
      <c r="D159" s="133"/>
      <c r="E159" s="133"/>
      <c r="F159" s="133"/>
      <c r="G159" s="133"/>
      <c r="H159" s="133"/>
      <c r="I159" s="133"/>
      <c r="J159" s="133"/>
      <c r="K159" s="133"/>
      <c r="L159" s="133"/>
      <c r="M159" s="133"/>
      <c r="N159" s="133"/>
      <c r="O159" s="133"/>
      <c r="P159" s="133"/>
      <c r="Q159" s="133"/>
      <c r="R159" s="133"/>
      <c r="S159" s="133"/>
      <c r="T159" s="133"/>
      <c r="U159" s="133"/>
      <c r="V159" s="109">
        <v>1</v>
      </c>
      <c r="W159" s="109">
        <v>0</v>
      </c>
      <c r="X159" s="109">
        <v>1</v>
      </c>
      <c r="Y159" s="109">
        <v>1</v>
      </c>
      <c r="Z159" s="109">
        <v>3</v>
      </c>
      <c r="AA159" s="109">
        <v>2</v>
      </c>
      <c r="AB159" s="109">
        <v>8</v>
      </c>
      <c r="AC159" s="38">
        <f t="shared" si="11"/>
        <v>0.125</v>
      </c>
      <c r="AD159" s="38">
        <f t="shared" si="10"/>
        <v>0</v>
      </c>
      <c r="AE159" s="38">
        <f t="shared" si="10"/>
        <v>0.125</v>
      </c>
      <c r="AF159" s="38">
        <f t="shared" si="10"/>
        <v>0.125</v>
      </c>
      <c r="AG159" s="38">
        <f t="shared" si="10"/>
        <v>0.375</v>
      </c>
      <c r="AH159" s="38">
        <f t="shared" si="10"/>
        <v>0.25</v>
      </c>
      <c r="AI159" s="116">
        <v>3.83</v>
      </c>
      <c r="AJ159" s="116">
        <v>1.6</v>
      </c>
      <c r="AK159" s="109">
        <v>5</v>
      </c>
      <c r="AL159" s="109">
        <v>5</v>
      </c>
    </row>
    <row r="160" spans="1:38" s="39" customFormat="1" ht="15.75">
      <c r="A160" s="37" t="s">
        <v>86</v>
      </c>
      <c r="B160" s="132" t="s">
        <v>59</v>
      </c>
      <c r="C160" s="133"/>
      <c r="D160" s="133"/>
      <c r="E160" s="133"/>
      <c r="F160" s="133"/>
      <c r="G160" s="133"/>
      <c r="H160" s="133"/>
      <c r="I160" s="133"/>
      <c r="J160" s="133"/>
      <c r="K160" s="133"/>
      <c r="L160" s="133"/>
      <c r="M160" s="133"/>
      <c r="N160" s="133"/>
      <c r="O160" s="133"/>
      <c r="P160" s="133"/>
      <c r="Q160" s="133"/>
      <c r="R160" s="133"/>
      <c r="S160" s="133"/>
      <c r="T160" s="133"/>
      <c r="U160" s="133"/>
      <c r="V160" s="109">
        <v>0</v>
      </c>
      <c r="W160" s="109">
        <v>1</v>
      </c>
      <c r="X160" s="109">
        <v>1</v>
      </c>
      <c r="Y160" s="109">
        <v>2</v>
      </c>
      <c r="Z160" s="109">
        <v>2</v>
      </c>
      <c r="AA160" s="109">
        <v>2</v>
      </c>
      <c r="AB160" s="109">
        <v>8</v>
      </c>
      <c r="AC160" s="38">
        <f t="shared" si="11"/>
        <v>0</v>
      </c>
      <c r="AD160" s="38">
        <f t="shared" si="10"/>
        <v>0.125</v>
      </c>
      <c r="AE160" s="38">
        <f t="shared" si="10"/>
        <v>0.125</v>
      </c>
      <c r="AF160" s="38">
        <f t="shared" si="10"/>
        <v>0.25</v>
      </c>
      <c r="AG160" s="38">
        <f t="shared" si="10"/>
        <v>0.25</v>
      </c>
      <c r="AH160" s="38">
        <f t="shared" si="10"/>
        <v>0.25</v>
      </c>
      <c r="AI160" s="116">
        <v>3.83</v>
      </c>
      <c r="AJ160" s="116">
        <v>1.17</v>
      </c>
      <c r="AK160" s="109">
        <v>4</v>
      </c>
      <c r="AL160" s="109">
        <v>4</v>
      </c>
    </row>
    <row r="161" spans="1:38" s="39" customFormat="1" ht="15.75">
      <c r="A161" s="59" t="s">
        <v>87</v>
      </c>
      <c r="B161" s="132" t="s">
        <v>60</v>
      </c>
      <c r="C161" s="133"/>
      <c r="D161" s="133"/>
      <c r="E161" s="133"/>
      <c r="F161" s="133"/>
      <c r="G161" s="133"/>
      <c r="H161" s="133"/>
      <c r="I161" s="133"/>
      <c r="J161" s="133"/>
      <c r="K161" s="133"/>
      <c r="L161" s="133"/>
      <c r="M161" s="133"/>
      <c r="N161" s="133"/>
      <c r="O161" s="133"/>
      <c r="P161" s="133"/>
      <c r="Q161" s="133"/>
      <c r="R161" s="133"/>
      <c r="S161" s="133"/>
      <c r="T161" s="133"/>
      <c r="U161" s="133"/>
      <c r="V161" s="109">
        <v>0</v>
      </c>
      <c r="W161" s="109">
        <v>0</v>
      </c>
      <c r="X161" s="109">
        <v>1</v>
      </c>
      <c r="Y161" s="109">
        <v>3</v>
      </c>
      <c r="Z161" s="109">
        <v>3</v>
      </c>
      <c r="AA161" s="109">
        <v>1</v>
      </c>
      <c r="AB161" s="109">
        <v>8</v>
      </c>
      <c r="AC161" s="38">
        <f t="shared" si="11"/>
        <v>0</v>
      </c>
      <c r="AD161" s="38">
        <f t="shared" si="10"/>
        <v>0</v>
      </c>
      <c r="AE161" s="38">
        <f t="shared" si="10"/>
        <v>0.125</v>
      </c>
      <c r="AF161" s="38">
        <f t="shared" si="10"/>
        <v>0.375</v>
      </c>
      <c r="AG161" s="38">
        <f t="shared" si="10"/>
        <v>0.375</v>
      </c>
      <c r="AH161" s="38">
        <f t="shared" si="10"/>
        <v>0.125</v>
      </c>
      <c r="AI161" s="126">
        <v>4.29</v>
      </c>
      <c r="AJ161" s="126">
        <v>0.76</v>
      </c>
      <c r="AK161" s="107">
        <v>4</v>
      </c>
      <c r="AL161" s="107">
        <v>4</v>
      </c>
    </row>
    <row r="162" spans="1:38" s="10" customFormat="1" ht="15.75"/>
    <row r="163" spans="1:38" s="10" customFormat="1" ht="15.75"/>
    <row r="164" spans="1:38" s="10" customFormat="1" ht="15.75">
      <c r="A164" s="10" t="s">
        <v>34</v>
      </c>
      <c r="B164" s="10" t="s">
        <v>35</v>
      </c>
    </row>
    <row r="165" spans="1:38" s="10" customFormat="1" ht="15.75">
      <c r="A165" s="10">
        <v>89</v>
      </c>
      <c r="B165" s="10">
        <v>21</v>
      </c>
    </row>
    <row r="166" spans="1:38" s="10" customFormat="1" ht="15.75">
      <c r="A166" s="10">
        <v>109</v>
      </c>
      <c r="B166" s="10">
        <v>1</v>
      </c>
    </row>
    <row r="167" spans="1:38" s="10" customFormat="1" ht="15.75">
      <c r="A167" s="10">
        <v>86</v>
      </c>
      <c r="B167" s="10">
        <v>23</v>
      </c>
    </row>
    <row r="168" spans="1:38" s="10" customFormat="1" ht="15.75">
      <c r="A168" s="10">
        <v>8</v>
      </c>
      <c r="B168" s="10">
        <v>100</v>
      </c>
    </row>
    <row r="169" spans="1:38" s="10" customFormat="1" ht="15.75"/>
    <row r="170" spans="1:38" s="10" customFormat="1" ht="15.75"/>
    <row r="171" spans="1:38" s="10" customFormat="1" ht="15.75"/>
    <row r="172" spans="1:38" s="10" customFormat="1" ht="15.75"/>
    <row r="173" spans="1:38" s="10" customFormat="1" ht="15.75"/>
    <row r="174" spans="1:38" s="10" customFormat="1" ht="15.75"/>
    <row r="175" spans="1:38" s="10" customFormat="1" ht="15.75"/>
    <row r="176" spans="1:38" s="10" customFormat="1" ht="15.75"/>
    <row r="177" s="10" customFormat="1" ht="15.75"/>
    <row r="178" s="10" customFormat="1" ht="15.75"/>
    <row r="179" s="10" customFormat="1" ht="15.75"/>
    <row r="180" s="10" customFormat="1" ht="15.75"/>
    <row r="181" s="10" customFormat="1" ht="15.75"/>
    <row r="182" s="10" customFormat="1" ht="15.75"/>
    <row r="183" s="10" customFormat="1" ht="15.75"/>
    <row r="184" s="10" customFormat="1" ht="15.75"/>
    <row r="185" s="10" customFormat="1" ht="15.75"/>
    <row r="186" s="10" customFormat="1" ht="15.75"/>
    <row r="187" s="10" customFormat="1" ht="15.75"/>
    <row r="188" s="10" customFormat="1" ht="15.75"/>
    <row r="189" s="10" customFormat="1" ht="15.75"/>
    <row r="190" s="10" customFormat="1" ht="15.75"/>
    <row r="191" s="10" customFormat="1" ht="15.75"/>
    <row r="192" s="10" customFormat="1" ht="15.75"/>
    <row r="193" s="10" customFormat="1" ht="15.75"/>
    <row r="194" s="10" customFormat="1" ht="15.75"/>
    <row r="195" s="10" customFormat="1" ht="15.75"/>
    <row r="196" s="10" customFormat="1" ht="15.75"/>
    <row r="197" s="10" customFormat="1" ht="15.75"/>
    <row r="198" s="10" customFormat="1" ht="15.75"/>
    <row r="199" s="10" customFormat="1" ht="15.75"/>
    <row r="200" s="10" customFormat="1" ht="15.75"/>
    <row r="201" s="10" customFormat="1" ht="15.75"/>
    <row r="202" s="10" customFormat="1" ht="15.75"/>
    <row r="203" s="10" customFormat="1" ht="15.75"/>
    <row r="204" s="10" customFormat="1" ht="15.75"/>
    <row r="205" s="10" customFormat="1" ht="15.75"/>
    <row r="206" s="10" customFormat="1" ht="15.75"/>
    <row r="207" s="10" customFormat="1" ht="15.75"/>
    <row r="208" s="10" customFormat="1" ht="15.75"/>
    <row r="209" s="10" customFormat="1" ht="15.75"/>
    <row r="210" s="10" customFormat="1" ht="15.75"/>
    <row r="211" s="10" customFormat="1" ht="15.75"/>
    <row r="212" s="10" customFormat="1" ht="15.75"/>
    <row r="213" s="10" customFormat="1" ht="15.75"/>
    <row r="214" s="10" customFormat="1" ht="15.75"/>
    <row r="215" s="10" customFormat="1" ht="15.75"/>
    <row r="216" s="10" customFormat="1" ht="15.75"/>
    <row r="217" s="10" customFormat="1" ht="15.75"/>
    <row r="218" s="10" customFormat="1" ht="15.75"/>
    <row r="219" s="10" customFormat="1" ht="15.75"/>
    <row r="220" s="10" customFormat="1" ht="15.75"/>
    <row r="221" s="10" customFormat="1" ht="15.75"/>
    <row r="222" s="10" customFormat="1" ht="15.75"/>
    <row r="223" s="10" customFormat="1" ht="15.75"/>
    <row r="224" s="10" customFormat="1" ht="15.75"/>
    <row r="225" s="10" customFormat="1" ht="15.75"/>
    <row r="226" s="10" customFormat="1" ht="15.75"/>
    <row r="227" s="10" customFormat="1" ht="15.75"/>
    <row r="228" s="10" customFormat="1" ht="15.75"/>
    <row r="229" s="10" customFormat="1" ht="15.75"/>
    <row r="230" s="10" customFormat="1" ht="15.75"/>
    <row r="231" s="10" customFormat="1" ht="15.75"/>
    <row r="232" s="10" customFormat="1" ht="15.75"/>
    <row r="233" s="10" customFormat="1" ht="15.75"/>
    <row r="234" s="10" customFormat="1" ht="15.75"/>
    <row r="235" s="10" customFormat="1" ht="15.75"/>
    <row r="236" s="10" customFormat="1" ht="15.75"/>
    <row r="237" s="10" customFormat="1" ht="15.75"/>
    <row r="238" s="10" customFormat="1" ht="15.75"/>
    <row r="239" s="10" customFormat="1" ht="15.75"/>
    <row r="240" s="10" customFormat="1" ht="15.75"/>
    <row r="241" s="10" customFormat="1" ht="15.75"/>
    <row r="242" s="10" customFormat="1" ht="15.75"/>
    <row r="243" s="10" customFormat="1" ht="15.75"/>
    <row r="244" s="10" customFormat="1" ht="15.75"/>
    <row r="245" s="10" customFormat="1" ht="15.75"/>
    <row r="246" s="10" customFormat="1" ht="15.75"/>
    <row r="247" s="10" customFormat="1" ht="15.75"/>
    <row r="248" s="10" customFormat="1" ht="15.75"/>
    <row r="249" s="10" customFormat="1" ht="15.75"/>
    <row r="250" s="10" customFormat="1" ht="15.75"/>
    <row r="251" s="10" customFormat="1" ht="15.75"/>
    <row r="252" s="10" customFormat="1" ht="15.75"/>
    <row r="253" s="10" customFormat="1" ht="15.75"/>
    <row r="254" s="10" customFormat="1" ht="15.75"/>
    <row r="255" s="10" customFormat="1" ht="15.75"/>
    <row r="256" s="10" customFormat="1" ht="15.75"/>
    <row r="257" s="10" customFormat="1" ht="15.75"/>
    <row r="258" s="10" customFormat="1" ht="15.75"/>
    <row r="259" s="10" customFormat="1" ht="15.75"/>
    <row r="260" s="10" customFormat="1" ht="15.75"/>
    <row r="261" s="10" customFormat="1" ht="15.75"/>
    <row r="262" s="10" customFormat="1" ht="15.75"/>
    <row r="263" s="10" customFormat="1" ht="15.75"/>
    <row r="264" s="10" customFormat="1" ht="15.75"/>
    <row r="265" s="10" customFormat="1" ht="15.75"/>
    <row r="266" s="10" customFormat="1" ht="15.75"/>
    <row r="267" s="10" customFormat="1" ht="15.75"/>
    <row r="268" s="10" customFormat="1" ht="15.75"/>
    <row r="269" s="10" customFormat="1" ht="15.75"/>
    <row r="270" s="10" customFormat="1" ht="15.75"/>
    <row r="271" s="10" customFormat="1" ht="15.75"/>
    <row r="272" s="10" customFormat="1" ht="15.75"/>
    <row r="273" s="10" customFormat="1" ht="15.75"/>
    <row r="274" s="10" customFormat="1" ht="15.75"/>
    <row r="275" s="10" customFormat="1" ht="15.75"/>
    <row r="276" s="10" customFormat="1" ht="15.75"/>
    <row r="277" s="10" customFormat="1" ht="15.75"/>
    <row r="278" s="10" customFormat="1" ht="15.75"/>
    <row r="279" s="10" customFormat="1" ht="15.75"/>
    <row r="280" s="10" customFormat="1" ht="15.75"/>
    <row r="281" s="10" customFormat="1" ht="15.75"/>
    <row r="282" s="10" customFormat="1" ht="15.75"/>
    <row r="283" s="10" customFormat="1" ht="15.75"/>
    <row r="284" s="10" customFormat="1" ht="15.75"/>
    <row r="285" s="10" customFormat="1" ht="15.75"/>
    <row r="286" s="10" customFormat="1" ht="15.75"/>
    <row r="287" s="10" customFormat="1" ht="15.75"/>
    <row r="288" s="10" customFormat="1" ht="15.75"/>
    <row r="289" s="10" customFormat="1" ht="15.75"/>
    <row r="290" s="10" customFormat="1" ht="15.75"/>
    <row r="291" s="10" customFormat="1" ht="15.75"/>
    <row r="292" s="10" customFormat="1" ht="15.75"/>
    <row r="293" s="10" customFormat="1" ht="15.75"/>
    <row r="294" s="10" customFormat="1" ht="15.75"/>
    <row r="295" s="10" customFormat="1" ht="15.75"/>
    <row r="296" s="10" customFormat="1" ht="15.75"/>
    <row r="297" s="10" customFormat="1" ht="15.75"/>
    <row r="298" s="10" customFormat="1" ht="15.75"/>
    <row r="299" s="10" customFormat="1" ht="15.75"/>
    <row r="300" s="10" customFormat="1" ht="15.75"/>
    <row r="301" s="10" customFormat="1" ht="15.75"/>
    <row r="302" s="10" customFormat="1" ht="15.75"/>
    <row r="303" s="10" customFormat="1" ht="15.75"/>
    <row r="304" s="10" customFormat="1" ht="15.75"/>
    <row r="305" s="10" customFormat="1" ht="15.75"/>
    <row r="306" s="10" customFormat="1" ht="15.75"/>
    <row r="307" s="10" customFormat="1" ht="15.75"/>
    <row r="308" s="10" customFormat="1" ht="15.75"/>
    <row r="309" s="10" customFormat="1" ht="15.75"/>
    <row r="310" s="10" customFormat="1" ht="15.75"/>
    <row r="311" s="10" customFormat="1" ht="15.75"/>
    <row r="312" s="10" customFormat="1" ht="15.75"/>
    <row r="313" s="10" customFormat="1" ht="15.75"/>
    <row r="314" s="10" customFormat="1" ht="15.75"/>
    <row r="315" s="10" customFormat="1" ht="15.75"/>
    <row r="316" s="10" customFormat="1" ht="15.75"/>
    <row r="317" s="10" customFormat="1" ht="15.75"/>
    <row r="318" s="10" customFormat="1" ht="15.75"/>
    <row r="319" s="10" customFormat="1" ht="15.75"/>
    <row r="320" s="10" customFormat="1" ht="15.75"/>
    <row r="321" s="10" customFormat="1" ht="15.75"/>
    <row r="322" s="10" customFormat="1" ht="15.75"/>
    <row r="323" s="10" customFormat="1" ht="15.75"/>
    <row r="324" s="10" customFormat="1" ht="15.75"/>
    <row r="325" s="10" customFormat="1" ht="15.75"/>
    <row r="326" s="10" customFormat="1" ht="15.75"/>
    <row r="327" s="10" customFormat="1" ht="15.75"/>
    <row r="328" s="10" customFormat="1" ht="15.75"/>
    <row r="329" s="10" customFormat="1" ht="15.75"/>
    <row r="330" s="10" customFormat="1" ht="15.75"/>
    <row r="331" s="10" customFormat="1" ht="15.75"/>
    <row r="332" s="10" customFormat="1" ht="15.75"/>
    <row r="333" s="10" customFormat="1" ht="15.75"/>
    <row r="334" s="10" customFormat="1" ht="15.75"/>
    <row r="335" s="10" customFormat="1" ht="15.75"/>
    <row r="336" s="10" customFormat="1" ht="15.75"/>
    <row r="337" s="10" customFormat="1" ht="15.75"/>
    <row r="338" s="10" customFormat="1" ht="15.75"/>
    <row r="339" s="10" customFormat="1" ht="15.75"/>
    <row r="340" s="10" customFormat="1" ht="15.75"/>
    <row r="341" s="10" customFormat="1" ht="15.75"/>
    <row r="342" s="10" customFormat="1" ht="15.75"/>
    <row r="343" s="10" customFormat="1" ht="15.75"/>
    <row r="344" s="10" customFormat="1" ht="15.75"/>
    <row r="345" s="10" customFormat="1" ht="15.75"/>
    <row r="346" s="10" customFormat="1" ht="15.75"/>
    <row r="347" s="10" customFormat="1" ht="15.75"/>
    <row r="348" s="10" customFormat="1" ht="15.75"/>
    <row r="349" s="10" customFormat="1" ht="15.75"/>
    <row r="350" s="10" customFormat="1" ht="15.75"/>
    <row r="351" s="10" customFormat="1" ht="15.75"/>
    <row r="352" s="10" customFormat="1" ht="15.75"/>
    <row r="353" s="10" customFormat="1" ht="15.75"/>
    <row r="354" s="10" customFormat="1" ht="15.75"/>
    <row r="355" s="10" customFormat="1" ht="15.75"/>
    <row r="356" s="10" customFormat="1" ht="15.75"/>
    <row r="357" s="10" customFormat="1" ht="15.75"/>
    <row r="358" s="10" customFormat="1" ht="15.75"/>
    <row r="359" s="10" customFormat="1" ht="15.75"/>
    <row r="360" s="10" customFormat="1" ht="15.75"/>
    <row r="361" s="10" customFormat="1" ht="15.75"/>
    <row r="362" s="10" customFormat="1" ht="15.75"/>
    <row r="363" s="10" customFormat="1" ht="15.75"/>
    <row r="364" s="10" customFormat="1" ht="15.75"/>
    <row r="365" s="10" customFormat="1" ht="15.75"/>
    <row r="366" s="10" customFormat="1" ht="15.75"/>
    <row r="367" s="10" customFormat="1" ht="15.75"/>
    <row r="368" s="10" customFormat="1" ht="15.75"/>
    <row r="369" s="10" customFormat="1" ht="15.75"/>
    <row r="370" s="10" customFormat="1" ht="15.75"/>
    <row r="371" s="10" customFormat="1" ht="15.75"/>
    <row r="372" s="10" customFormat="1" ht="15.75"/>
    <row r="373" s="10" customFormat="1" ht="15.75"/>
    <row r="374" s="10" customFormat="1" ht="15.75"/>
    <row r="375" s="10" customFormat="1" ht="15.75"/>
    <row r="376" s="10" customFormat="1" ht="15.75"/>
    <row r="377" s="10" customFormat="1" ht="15.75"/>
    <row r="378" s="10" customFormat="1" ht="15.75"/>
    <row r="379" s="10" customFormat="1" ht="15.75"/>
    <row r="380" s="10" customFormat="1" ht="15.75"/>
    <row r="381" s="10" customFormat="1" ht="15.75"/>
    <row r="382" s="10" customFormat="1" ht="15.75"/>
    <row r="383" s="10" customFormat="1" ht="15.75"/>
    <row r="384" s="10" customFormat="1" ht="15.75"/>
    <row r="385" s="10" customFormat="1" ht="15.75"/>
    <row r="386" s="10" customFormat="1" ht="15.75"/>
    <row r="387" s="10" customFormat="1" ht="15.75"/>
    <row r="388" s="10" customFormat="1" ht="15.75"/>
    <row r="389" s="10" customFormat="1" ht="15.75"/>
    <row r="390" s="10" customFormat="1" ht="15.75"/>
    <row r="391" s="10" customFormat="1" ht="15.75"/>
    <row r="392" s="10" customFormat="1" ht="15.75"/>
    <row r="393" s="10" customFormat="1" ht="15.75"/>
    <row r="394" s="10" customFormat="1" ht="15.75"/>
    <row r="395" s="10" customFormat="1" ht="15.75"/>
    <row r="396" s="10" customFormat="1" ht="15.75"/>
    <row r="397" s="10" customFormat="1" ht="15.75"/>
    <row r="398" s="10" customFormat="1" ht="15.75"/>
    <row r="399" s="10" customFormat="1" ht="15.75"/>
    <row r="400" s="10" customFormat="1" ht="15.75"/>
    <row r="401" s="10" customFormat="1" ht="15.75"/>
    <row r="402" s="10" customFormat="1" ht="15.75"/>
    <row r="403" s="10" customFormat="1" ht="15.75"/>
    <row r="404" s="10" customFormat="1" ht="15.75"/>
    <row r="405" s="10" customFormat="1" ht="15.75"/>
    <row r="406" s="10" customFormat="1" ht="15.75"/>
    <row r="407" s="10" customFormat="1" ht="15.75"/>
    <row r="408" s="10" customFormat="1" ht="15.75"/>
    <row r="409" s="10" customFormat="1" ht="15.75"/>
    <row r="410" s="10" customFormat="1" ht="15.75"/>
    <row r="411" s="10" customFormat="1" ht="15.75"/>
    <row r="412" s="10" customFormat="1" ht="15.75"/>
    <row r="413" s="10" customFormat="1" ht="15.75"/>
    <row r="414" s="10" customFormat="1" ht="15.75"/>
    <row r="415" s="10" customFormat="1" ht="15.75"/>
    <row r="416" s="10" customFormat="1" ht="15.75"/>
    <row r="417" s="10" customFormat="1" ht="15.75"/>
    <row r="418" s="10" customFormat="1" ht="15.75"/>
    <row r="419" s="10" customFormat="1" ht="15.75"/>
    <row r="420" s="10" customFormat="1" ht="15.75"/>
    <row r="421" s="10" customFormat="1" ht="15.75"/>
    <row r="422" s="10" customFormat="1" ht="15.75"/>
    <row r="423" s="10" customFormat="1" ht="15.75"/>
    <row r="424" s="10" customFormat="1" ht="15.75"/>
    <row r="425" s="10" customFormat="1" ht="15.75"/>
    <row r="426" s="10" customFormat="1" ht="15.75"/>
    <row r="427" s="10" customFormat="1" ht="15.75"/>
    <row r="428" s="10" customFormat="1" ht="15.75"/>
    <row r="429" s="10" customFormat="1" ht="15.75"/>
    <row r="430" s="10" customFormat="1" ht="15.75"/>
    <row r="431" s="10" customFormat="1" ht="15.75"/>
    <row r="432" s="10" customFormat="1" ht="15.75"/>
    <row r="433" s="10" customFormat="1" ht="15.75"/>
    <row r="434" s="10" customFormat="1" ht="15.75"/>
    <row r="435" s="10" customFormat="1" ht="15.75"/>
    <row r="436" s="10" customFormat="1" ht="15.75"/>
    <row r="437" s="10" customFormat="1" ht="15.75"/>
    <row r="438" s="10" customFormat="1" ht="15.75"/>
    <row r="439" s="10" customFormat="1" ht="15.75"/>
    <row r="440" s="10" customFormat="1" ht="15.75"/>
    <row r="441" s="10" customFormat="1" ht="15.75"/>
    <row r="442" s="10" customFormat="1" ht="15.75"/>
    <row r="443" s="10" customFormat="1" ht="15.75"/>
    <row r="444" s="10" customFormat="1" ht="15.75"/>
    <row r="445" s="10" customFormat="1" ht="15.75"/>
    <row r="446" s="10" customFormat="1" ht="15.75"/>
    <row r="447" s="10" customFormat="1" ht="15.75"/>
    <row r="448" s="10" customFormat="1" ht="15.75"/>
    <row r="449" s="10" customFormat="1" ht="15.75"/>
    <row r="450" s="10" customFormat="1" ht="15.75"/>
    <row r="451" s="10" customFormat="1" ht="15.75"/>
    <row r="452" s="10" customFormat="1" ht="15.75"/>
    <row r="453" s="10" customFormat="1" ht="15.75"/>
    <row r="454" s="10" customFormat="1" ht="15.75"/>
    <row r="455" s="10" customFormat="1" ht="15.75"/>
    <row r="456" s="10" customFormat="1" ht="15.75"/>
    <row r="457" s="10" customFormat="1" ht="15.75"/>
    <row r="458" s="10" customFormat="1" ht="15.75"/>
    <row r="459" s="10" customFormat="1" ht="15.75"/>
    <row r="460" s="10" customFormat="1" ht="15.75"/>
    <row r="461" s="10" customFormat="1" ht="15.75"/>
    <row r="462" s="10" customFormat="1" ht="15.75"/>
    <row r="463" s="10" customFormat="1" ht="15.75"/>
    <row r="464" s="10" customFormat="1" ht="15.75"/>
    <row r="465" s="10" customFormat="1" ht="15.75"/>
    <row r="466" s="10" customFormat="1" ht="15.75"/>
    <row r="467" s="10" customFormat="1" ht="15.75"/>
    <row r="468" s="10" customFormat="1" ht="15.75"/>
    <row r="469" s="10" customFormat="1" ht="15.75"/>
    <row r="470" s="10" customFormat="1" ht="15.75"/>
    <row r="471" s="10" customFormat="1" ht="15.75"/>
    <row r="472" s="10" customFormat="1" ht="15.75"/>
    <row r="473" s="10" customFormat="1" ht="15.75"/>
    <row r="474" s="10" customFormat="1" ht="15.75"/>
    <row r="475" s="10" customFormat="1" ht="15.75"/>
    <row r="476" s="10" customFormat="1" ht="15.75"/>
    <row r="477" s="10" customFormat="1" ht="15.75"/>
    <row r="478" s="10" customFormat="1" ht="15.75"/>
    <row r="479" s="10" customFormat="1" ht="15.75"/>
    <row r="480" s="10" customFormat="1" ht="15.75"/>
    <row r="481" s="10" customFormat="1" ht="15.75"/>
    <row r="482" s="10" customFormat="1" ht="15.75"/>
    <row r="483" s="10" customFormat="1" ht="15.75"/>
    <row r="484" s="10" customFormat="1" ht="15.75"/>
    <row r="485" s="10" customFormat="1" ht="15.75"/>
    <row r="486" s="10" customFormat="1" ht="15.75"/>
    <row r="487" s="10" customFormat="1" ht="15.75"/>
    <row r="488" s="10" customFormat="1" ht="15.75"/>
    <row r="489" s="10" customFormat="1" ht="15.75"/>
    <row r="490" s="10" customFormat="1" ht="15.75"/>
    <row r="491" s="10" customFormat="1" ht="15.75"/>
    <row r="492" s="10" customFormat="1" ht="15.75"/>
    <row r="493" s="10" customFormat="1" ht="15.75"/>
    <row r="494" s="10" customFormat="1" ht="15.75"/>
    <row r="495" s="10" customFormat="1" ht="15.75"/>
    <row r="496" s="10" customFormat="1" ht="15.75"/>
    <row r="497" s="10" customFormat="1" ht="15.75"/>
    <row r="498" s="10" customFormat="1" ht="15.75"/>
    <row r="499" s="10" customFormat="1" ht="15.75"/>
    <row r="500" s="10" customFormat="1" ht="15.75"/>
    <row r="501" s="10" customFormat="1" ht="15.75"/>
    <row r="502" s="10" customFormat="1" ht="15.75"/>
    <row r="503" s="10" customFormat="1" ht="15.75"/>
    <row r="504" s="10" customFormat="1" ht="15.75"/>
    <row r="505" s="10" customFormat="1" ht="15.75"/>
    <row r="506" s="10" customFormat="1" ht="15.75"/>
    <row r="507" s="10" customFormat="1" ht="15.75"/>
    <row r="508" s="10" customFormat="1" ht="15.75"/>
    <row r="509" s="10" customFormat="1" ht="15.75"/>
    <row r="510" s="10" customFormat="1" ht="15.75"/>
    <row r="511" s="10" customFormat="1" ht="15.75"/>
    <row r="512" s="10" customFormat="1" ht="15.75"/>
    <row r="513" s="10" customFormat="1" ht="15.75"/>
    <row r="514" s="10" customFormat="1" ht="15.75"/>
    <row r="515" s="10" customFormat="1" ht="15.75"/>
    <row r="516" s="10" customFormat="1" ht="15.75"/>
    <row r="517" s="10" customFormat="1" ht="15.75"/>
    <row r="518" s="10" customFormat="1" ht="15.75"/>
    <row r="519" s="10" customFormat="1" ht="15.75"/>
    <row r="520" s="10" customFormat="1" ht="15.75"/>
    <row r="521" s="10" customFormat="1" ht="15.75"/>
    <row r="522" s="10" customFormat="1" ht="15.75"/>
    <row r="523" s="10" customFormat="1" ht="15.75"/>
    <row r="524" s="10" customFormat="1" ht="15.75"/>
    <row r="525" s="10" customFormat="1" ht="15.75"/>
    <row r="526" s="10" customFormat="1" ht="15.75"/>
    <row r="527" s="10" customFormat="1" ht="15.75"/>
    <row r="528" s="10" customFormat="1" ht="15.75"/>
    <row r="529" s="10" customFormat="1" ht="15.75"/>
    <row r="530" s="10" customFormat="1" ht="15.75"/>
    <row r="531" s="10" customFormat="1" ht="15.75"/>
    <row r="532" s="10" customFormat="1" ht="15.75"/>
    <row r="533" s="10" customFormat="1" ht="15.75"/>
    <row r="534" s="10" customFormat="1" ht="15.75"/>
    <row r="535" s="10" customFormat="1" ht="15.75"/>
    <row r="536" s="10" customFormat="1" ht="15.75"/>
    <row r="537" s="10" customFormat="1" ht="15.75"/>
    <row r="538" s="10" customFormat="1" ht="15.75"/>
    <row r="539" s="10" customFormat="1" ht="15.75"/>
    <row r="540" s="10" customFormat="1" ht="15.75"/>
    <row r="541" s="10" customFormat="1" ht="15.75"/>
    <row r="542" s="10" customFormat="1" ht="15.75"/>
    <row r="543" s="10" customFormat="1" ht="15.75"/>
    <row r="544" s="10" customFormat="1" ht="15.75"/>
    <row r="545" s="10" customFormat="1" ht="15.75"/>
    <row r="546" s="10" customFormat="1" ht="15.75"/>
    <row r="547" s="10" customFormat="1" ht="15.75"/>
    <row r="548" s="10" customFormat="1" ht="15.75"/>
    <row r="549" s="10" customFormat="1" ht="15.75"/>
    <row r="550" s="10" customFormat="1" ht="15.75"/>
    <row r="551" s="10" customFormat="1" ht="15.75"/>
    <row r="552" s="10" customFormat="1" ht="15.75"/>
    <row r="553" s="10" customFormat="1" ht="15.75"/>
    <row r="554" s="10" customFormat="1" ht="15.75"/>
    <row r="555" s="10" customFormat="1" ht="15.75"/>
    <row r="556" s="10" customFormat="1" ht="15.75"/>
    <row r="557" s="10" customFormat="1" ht="15.75"/>
    <row r="558" s="10" customFormat="1" ht="15.75"/>
    <row r="559" s="10" customFormat="1" ht="15.75"/>
    <row r="560" s="10" customFormat="1" ht="15.75"/>
    <row r="561" s="10" customFormat="1" ht="15.75"/>
    <row r="562" s="10" customFormat="1" ht="15.75"/>
    <row r="563" s="10" customFormat="1" ht="15.75"/>
    <row r="564" s="10" customFormat="1" ht="15.75"/>
    <row r="565" s="10" customFormat="1" ht="15.75"/>
    <row r="566" s="10" customFormat="1" ht="15.75"/>
    <row r="567" s="10" customFormat="1" ht="15.75"/>
    <row r="568" s="10" customFormat="1" ht="15.75"/>
    <row r="569" s="10" customFormat="1" ht="15.75"/>
    <row r="570" s="10" customFormat="1" ht="15.75"/>
    <row r="571" s="10" customFormat="1" ht="15.75"/>
    <row r="572" s="10" customFormat="1" ht="15.75"/>
    <row r="573" s="10" customFormat="1" ht="15.75"/>
    <row r="574" s="10" customFormat="1" ht="15.75"/>
    <row r="575" s="10" customFormat="1" ht="15.75"/>
    <row r="576" s="10" customFormat="1" ht="15.75"/>
    <row r="577" s="10" customFormat="1" ht="15.75"/>
    <row r="578" s="10" customFormat="1" ht="15.75"/>
    <row r="579" s="10" customFormat="1" ht="15.75"/>
    <row r="580" s="10" customFormat="1" ht="15.75"/>
    <row r="581" s="10" customFormat="1" ht="15.75"/>
    <row r="582" s="10" customFormat="1" ht="15.75"/>
    <row r="583" s="10" customFormat="1" ht="15.75"/>
    <row r="584" s="10" customFormat="1" ht="15.75"/>
    <row r="585" s="10" customFormat="1" ht="15.75"/>
    <row r="586" s="10" customFormat="1" ht="15.75"/>
    <row r="587" s="10" customFormat="1" ht="15.75"/>
    <row r="588" s="10" customFormat="1" ht="15.75"/>
    <row r="589" s="10" customFormat="1" ht="15.75"/>
    <row r="590" s="10" customFormat="1" ht="15.75"/>
    <row r="591" s="10" customFormat="1" ht="15.75"/>
    <row r="592" s="10" customFormat="1" ht="15.75"/>
    <row r="593" s="10" customFormat="1" ht="15.75"/>
    <row r="594" s="10" customFormat="1" ht="15.75"/>
    <row r="595" s="10" customFormat="1" ht="15.75"/>
    <row r="596" s="10" customFormat="1" ht="15.75"/>
    <row r="597" s="10" customFormat="1" ht="15.75"/>
    <row r="598" s="10" customFormat="1" ht="15.75"/>
    <row r="599" s="10" customFormat="1" ht="15.75"/>
    <row r="600" s="10" customFormat="1" ht="15.75"/>
    <row r="601" s="10" customFormat="1" ht="15.75"/>
    <row r="602" s="10" customFormat="1" ht="15.75"/>
    <row r="603" s="10" customFormat="1" ht="15.75"/>
    <row r="604" s="10" customFormat="1" ht="15.75"/>
    <row r="605" s="10" customFormat="1" ht="15.75"/>
    <row r="606" s="10" customFormat="1" ht="15.75"/>
    <row r="607" s="10" customFormat="1" ht="15.75"/>
    <row r="608" s="10" customFormat="1" ht="15.75"/>
    <row r="609" s="10" customFormat="1" ht="15.75"/>
    <row r="610" s="10" customFormat="1" ht="15.75"/>
    <row r="611" s="10" customFormat="1" ht="15.75"/>
    <row r="612" s="10" customFormat="1" ht="15.75"/>
    <row r="613" s="10" customFormat="1" ht="15.75"/>
    <row r="614" s="10" customFormat="1" ht="15.75"/>
    <row r="615" s="10" customFormat="1" ht="15.75"/>
    <row r="616" s="10" customFormat="1" ht="15.75"/>
    <row r="617" s="10" customFormat="1" ht="15.75"/>
    <row r="618" s="10" customFormat="1" ht="15.75"/>
    <row r="619" s="10" customFormat="1" ht="15.75"/>
    <row r="620" s="10" customFormat="1" ht="15.75"/>
    <row r="621" s="10" customFormat="1" ht="15.75"/>
    <row r="622" s="10" customFormat="1" ht="15.75"/>
    <row r="623" s="10" customFormat="1" ht="15.75"/>
    <row r="624" s="10" customFormat="1" ht="15.75"/>
    <row r="625" s="10" customFormat="1" ht="15.75"/>
    <row r="626" s="10" customFormat="1" ht="15.75"/>
    <row r="627" s="10" customFormat="1" ht="15.75"/>
    <row r="628" s="10" customFormat="1" ht="15.75"/>
  </sheetData>
  <sheetProtection sheet="1" objects="1" scenarios="1"/>
  <mergeCells count="74">
    <mergeCell ref="B158:U158"/>
    <mergeCell ref="B159:U159"/>
    <mergeCell ref="B160:U160"/>
    <mergeCell ref="B161:U161"/>
    <mergeCell ref="A141:U141"/>
    <mergeCell ref="V154:AA155"/>
    <mergeCell ref="AC154:AH155"/>
    <mergeCell ref="AI154:AL155"/>
    <mergeCell ref="B156:U156"/>
    <mergeCell ref="B157:U157"/>
    <mergeCell ref="B138:U138"/>
    <mergeCell ref="B127:U127"/>
    <mergeCell ref="B128:U128"/>
    <mergeCell ref="B129:U129"/>
    <mergeCell ref="B130:U130"/>
    <mergeCell ref="B131:U131"/>
    <mergeCell ref="B132:U132"/>
    <mergeCell ref="B133:U133"/>
    <mergeCell ref="B134:U134"/>
    <mergeCell ref="B135:U135"/>
    <mergeCell ref="B136:U136"/>
    <mergeCell ref="B137:U137"/>
    <mergeCell ref="AI125:AL126"/>
    <mergeCell ref="O91:U91"/>
    <mergeCell ref="A100:U100"/>
    <mergeCell ref="X100:AL100"/>
    <mergeCell ref="V117:AA118"/>
    <mergeCell ref="AC117:AH118"/>
    <mergeCell ref="AI117:AL118"/>
    <mergeCell ref="O120:U120"/>
    <mergeCell ref="O121:U121"/>
    <mergeCell ref="O122:U122"/>
    <mergeCell ref="V125:AA126"/>
    <mergeCell ref="AC125:AH126"/>
    <mergeCell ref="AI88:AL89"/>
    <mergeCell ref="B73:U73"/>
    <mergeCell ref="B74:U74"/>
    <mergeCell ref="A75:U75"/>
    <mergeCell ref="B76:U76"/>
    <mergeCell ref="B77:U77"/>
    <mergeCell ref="A81:U81"/>
    <mergeCell ref="A82:F82"/>
    <mergeCell ref="A83:F83"/>
    <mergeCell ref="A84:F84"/>
    <mergeCell ref="V88:AA89"/>
    <mergeCell ref="AC88:AH89"/>
    <mergeCell ref="AC69:AH70"/>
    <mergeCell ref="AI69:AL70"/>
    <mergeCell ref="B70:C70"/>
    <mergeCell ref="A71:U71"/>
    <mergeCell ref="A72:U72"/>
    <mergeCell ref="V72:AA72"/>
    <mergeCell ref="V69:AA70"/>
    <mergeCell ref="G59:K59"/>
    <mergeCell ref="G60:K60"/>
    <mergeCell ref="G61:K61"/>
    <mergeCell ref="G62:K62"/>
    <mergeCell ref="G63:K63"/>
    <mergeCell ref="A53:U53"/>
    <mergeCell ref="V43:Z44"/>
    <mergeCell ref="AB43:AF44"/>
    <mergeCell ref="AG43:AJ44"/>
    <mergeCell ref="A45:U45"/>
    <mergeCell ref="B46:U46"/>
    <mergeCell ref="B47:U47"/>
    <mergeCell ref="B48:U48"/>
    <mergeCell ref="B49:U49"/>
    <mergeCell ref="B50:U50"/>
    <mergeCell ref="D23:H23"/>
    <mergeCell ref="A1:AE1"/>
    <mergeCell ref="A6:AL6"/>
    <mergeCell ref="A7:AL7"/>
    <mergeCell ref="A8:AL8"/>
    <mergeCell ref="A21:U21"/>
  </mergeCells>
  <pageMargins left="0.7" right="0.7" top="0.75" bottom="0.75" header="0.3" footer="0.3"/>
  <pageSetup paperSize="9" scale="2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43"/>
  <sheetViews>
    <sheetView topLeftCell="A37" workbookViewId="0">
      <selection activeCell="E40" sqref="E40"/>
    </sheetView>
  </sheetViews>
  <sheetFormatPr baseColWidth="10" defaultRowHeight="15"/>
  <cols>
    <col min="1" max="1" width="31.42578125" customWidth="1"/>
    <col min="2" max="2" width="33.7109375" customWidth="1"/>
    <col min="3" max="3" width="14.28515625" customWidth="1"/>
    <col min="4" max="4" width="12.85546875" customWidth="1"/>
    <col min="5" max="5" width="13.28515625" customWidth="1"/>
    <col min="6" max="6" width="12.5703125" customWidth="1"/>
    <col min="7" max="7" width="13.5703125" customWidth="1"/>
    <col min="8" max="8" width="16.7109375" customWidth="1"/>
    <col min="257" max="257" width="31.42578125" customWidth="1"/>
    <col min="258" max="258" width="33.7109375" customWidth="1"/>
    <col min="259" max="259" width="14.28515625" customWidth="1"/>
    <col min="260" max="260" width="12.85546875" customWidth="1"/>
    <col min="261" max="261" width="13.28515625" customWidth="1"/>
    <col min="262" max="262" width="12.5703125" customWidth="1"/>
    <col min="263" max="263" width="13.5703125" customWidth="1"/>
    <col min="264" max="264" width="16.7109375" customWidth="1"/>
    <col min="513" max="513" width="31.42578125" customWidth="1"/>
    <col min="514" max="514" width="33.7109375" customWidth="1"/>
    <col min="515" max="515" width="14.28515625" customWidth="1"/>
    <col min="516" max="516" width="12.85546875" customWidth="1"/>
    <col min="517" max="517" width="13.28515625" customWidth="1"/>
    <col min="518" max="518" width="12.5703125" customWidth="1"/>
    <col min="519" max="519" width="13.5703125" customWidth="1"/>
    <col min="520" max="520" width="16.7109375" customWidth="1"/>
    <col min="769" max="769" width="31.42578125" customWidth="1"/>
    <col min="770" max="770" width="33.7109375" customWidth="1"/>
    <col min="771" max="771" width="14.28515625" customWidth="1"/>
    <col min="772" max="772" width="12.85546875" customWidth="1"/>
    <col min="773" max="773" width="13.28515625" customWidth="1"/>
    <col min="774" max="774" width="12.5703125" customWidth="1"/>
    <col min="775" max="775" width="13.5703125" customWidth="1"/>
    <col min="776" max="776" width="16.7109375" customWidth="1"/>
    <col min="1025" max="1025" width="31.42578125" customWidth="1"/>
    <col min="1026" max="1026" width="33.7109375" customWidth="1"/>
    <col min="1027" max="1027" width="14.28515625" customWidth="1"/>
    <col min="1028" max="1028" width="12.85546875" customWidth="1"/>
    <col min="1029" max="1029" width="13.28515625" customWidth="1"/>
    <col min="1030" max="1030" width="12.5703125" customWidth="1"/>
    <col min="1031" max="1031" width="13.5703125" customWidth="1"/>
    <col min="1032" max="1032" width="16.7109375" customWidth="1"/>
    <col min="1281" max="1281" width="31.42578125" customWidth="1"/>
    <col min="1282" max="1282" width="33.7109375" customWidth="1"/>
    <col min="1283" max="1283" width="14.28515625" customWidth="1"/>
    <col min="1284" max="1284" width="12.85546875" customWidth="1"/>
    <col min="1285" max="1285" width="13.28515625" customWidth="1"/>
    <col min="1286" max="1286" width="12.5703125" customWidth="1"/>
    <col min="1287" max="1287" width="13.5703125" customWidth="1"/>
    <col min="1288" max="1288" width="16.7109375" customWidth="1"/>
    <col min="1537" max="1537" width="31.42578125" customWidth="1"/>
    <col min="1538" max="1538" width="33.7109375" customWidth="1"/>
    <col min="1539" max="1539" width="14.28515625" customWidth="1"/>
    <col min="1540" max="1540" width="12.85546875" customWidth="1"/>
    <col min="1541" max="1541" width="13.28515625" customWidth="1"/>
    <col min="1542" max="1542" width="12.5703125" customWidth="1"/>
    <col min="1543" max="1543" width="13.5703125" customWidth="1"/>
    <col min="1544" max="1544" width="16.7109375" customWidth="1"/>
    <col min="1793" max="1793" width="31.42578125" customWidth="1"/>
    <col min="1794" max="1794" width="33.7109375" customWidth="1"/>
    <col min="1795" max="1795" width="14.28515625" customWidth="1"/>
    <col min="1796" max="1796" width="12.85546875" customWidth="1"/>
    <col min="1797" max="1797" width="13.28515625" customWidth="1"/>
    <col min="1798" max="1798" width="12.5703125" customWidth="1"/>
    <col min="1799" max="1799" width="13.5703125" customWidth="1"/>
    <col min="1800" max="1800" width="16.7109375" customWidth="1"/>
    <col min="2049" max="2049" width="31.42578125" customWidth="1"/>
    <col min="2050" max="2050" width="33.7109375" customWidth="1"/>
    <col min="2051" max="2051" width="14.28515625" customWidth="1"/>
    <col min="2052" max="2052" width="12.85546875" customWidth="1"/>
    <col min="2053" max="2053" width="13.28515625" customWidth="1"/>
    <col min="2054" max="2054" width="12.5703125" customWidth="1"/>
    <col min="2055" max="2055" width="13.5703125" customWidth="1"/>
    <col min="2056" max="2056" width="16.7109375" customWidth="1"/>
    <col min="2305" max="2305" width="31.42578125" customWidth="1"/>
    <col min="2306" max="2306" width="33.7109375" customWidth="1"/>
    <col min="2307" max="2307" width="14.28515625" customWidth="1"/>
    <col min="2308" max="2308" width="12.85546875" customWidth="1"/>
    <col min="2309" max="2309" width="13.28515625" customWidth="1"/>
    <col min="2310" max="2310" width="12.5703125" customWidth="1"/>
    <col min="2311" max="2311" width="13.5703125" customWidth="1"/>
    <col min="2312" max="2312" width="16.7109375" customWidth="1"/>
    <col min="2561" max="2561" width="31.42578125" customWidth="1"/>
    <col min="2562" max="2562" width="33.7109375" customWidth="1"/>
    <col min="2563" max="2563" width="14.28515625" customWidth="1"/>
    <col min="2564" max="2564" width="12.85546875" customWidth="1"/>
    <col min="2565" max="2565" width="13.28515625" customWidth="1"/>
    <col min="2566" max="2566" width="12.5703125" customWidth="1"/>
    <col min="2567" max="2567" width="13.5703125" customWidth="1"/>
    <col min="2568" max="2568" width="16.7109375" customWidth="1"/>
    <col min="2817" max="2817" width="31.42578125" customWidth="1"/>
    <col min="2818" max="2818" width="33.7109375" customWidth="1"/>
    <col min="2819" max="2819" width="14.28515625" customWidth="1"/>
    <col min="2820" max="2820" width="12.85546875" customWidth="1"/>
    <col min="2821" max="2821" width="13.28515625" customWidth="1"/>
    <col min="2822" max="2822" width="12.5703125" customWidth="1"/>
    <col min="2823" max="2823" width="13.5703125" customWidth="1"/>
    <col min="2824" max="2824" width="16.7109375" customWidth="1"/>
    <col min="3073" max="3073" width="31.42578125" customWidth="1"/>
    <col min="3074" max="3074" width="33.7109375" customWidth="1"/>
    <col min="3075" max="3075" width="14.28515625" customWidth="1"/>
    <col min="3076" max="3076" width="12.85546875" customWidth="1"/>
    <col min="3077" max="3077" width="13.28515625" customWidth="1"/>
    <col min="3078" max="3078" width="12.5703125" customWidth="1"/>
    <col min="3079" max="3079" width="13.5703125" customWidth="1"/>
    <col min="3080" max="3080" width="16.7109375" customWidth="1"/>
    <col min="3329" max="3329" width="31.42578125" customWidth="1"/>
    <col min="3330" max="3330" width="33.7109375" customWidth="1"/>
    <col min="3331" max="3331" width="14.28515625" customWidth="1"/>
    <col min="3332" max="3332" width="12.85546875" customWidth="1"/>
    <col min="3333" max="3333" width="13.28515625" customWidth="1"/>
    <col min="3334" max="3334" width="12.5703125" customWidth="1"/>
    <col min="3335" max="3335" width="13.5703125" customWidth="1"/>
    <col min="3336" max="3336" width="16.7109375" customWidth="1"/>
    <col min="3585" max="3585" width="31.42578125" customWidth="1"/>
    <col min="3586" max="3586" width="33.7109375" customWidth="1"/>
    <col min="3587" max="3587" width="14.28515625" customWidth="1"/>
    <col min="3588" max="3588" width="12.85546875" customWidth="1"/>
    <col min="3589" max="3589" width="13.28515625" customWidth="1"/>
    <col min="3590" max="3590" width="12.5703125" customWidth="1"/>
    <col min="3591" max="3591" width="13.5703125" customWidth="1"/>
    <col min="3592" max="3592" width="16.7109375" customWidth="1"/>
    <col min="3841" max="3841" width="31.42578125" customWidth="1"/>
    <col min="3842" max="3842" width="33.7109375" customWidth="1"/>
    <col min="3843" max="3843" width="14.28515625" customWidth="1"/>
    <col min="3844" max="3844" width="12.85546875" customWidth="1"/>
    <col min="3845" max="3845" width="13.28515625" customWidth="1"/>
    <col min="3846" max="3846" width="12.5703125" customWidth="1"/>
    <col min="3847" max="3847" width="13.5703125" customWidth="1"/>
    <col min="3848" max="3848" width="16.7109375" customWidth="1"/>
    <col min="4097" max="4097" width="31.42578125" customWidth="1"/>
    <col min="4098" max="4098" width="33.7109375" customWidth="1"/>
    <col min="4099" max="4099" width="14.28515625" customWidth="1"/>
    <col min="4100" max="4100" width="12.85546875" customWidth="1"/>
    <col min="4101" max="4101" width="13.28515625" customWidth="1"/>
    <col min="4102" max="4102" width="12.5703125" customWidth="1"/>
    <col min="4103" max="4103" width="13.5703125" customWidth="1"/>
    <col min="4104" max="4104" width="16.7109375" customWidth="1"/>
    <col min="4353" max="4353" width="31.42578125" customWidth="1"/>
    <col min="4354" max="4354" width="33.7109375" customWidth="1"/>
    <col min="4355" max="4355" width="14.28515625" customWidth="1"/>
    <col min="4356" max="4356" width="12.85546875" customWidth="1"/>
    <col min="4357" max="4357" width="13.28515625" customWidth="1"/>
    <col min="4358" max="4358" width="12.5703125" customWidth="1"/>
    <col min="4359" max="4359" width="13.5703125" customWidth="1"/>
    <col min="4360" max="4360" width="16.7109375" customWidth="1"/>
    <col min="4609" max="4609" width="31.42578125" customWidth="1"/>
    <col min="4610" max="4610" width="33.7109375" customWidth="1"/>
    <col min="4611" max="4611" width="14.28515625" customWidth="1"/>
    <col min="4612" max="4612" width="12.85546875" customWidth="1"/>
    <col min="4613" max="4613" width="13.28515625" customWidth="1"/>
    <col min="4614" max="4614" width="12.5703125" customWidth="1"/>
    <col min="4615" max="4615" width="13.5703125" customWidth="1"/>
    <col min="4616" max="4616" width="16.7109375" customWidth="1"/>
    <col min="4865" max="4865" width="31.42578125" customWidth="1"/>
    <col min="4866" max="4866" width="33.7109375" customWidth="1"/>
    <col min="4867" max="4867" width="14.28515625" customWidth="1"/>
    <col min="4868" max="4868" width="12.85546875" customWidth="1"/>
    <col min="4869" max="4869" width="13.28515625" customWidth="1"/>
    <col min="4870" max="4870" width="12.5703125" customWidth="1"/>
    <col min="4871" max="4871" width="13.5703125" customWidth="1"/>
    <col min="4872" max="4872" width="16.7109375" customWidth="1"/>
    <col min="5121" max="5121" width="31.42578125" customWidth="1"/>
    <col min="5122" max="5122" width="33.7109375" customWidth="1"/>
    <col min="5123" max="5123" width="14.28515625" customWidth="1"/>
    <col min="5124" max="5124" width="12.85546875" customWidth="1"/>
    <col min="5125" max="5125" width="13.28515625" customWidth="1"/>
    <col min="5126" max="5126" width="12.5703125" customWidth="1"/>
    <col min="5127" max="5127" width="13.5703125" customWidth="1"/>
    <col min="5128" max="5128" width="16.7109375" customWidth="1"/>
    <col min="5377" max="5377" width="31.42578125" customWidth="1"/>
    <col min="5378" max="5378" width="33.7109375" customWidth="1"/>
    <col min="5379" max="5379" width="14.28515625" customWidth="1"/>
    <col min="5380" max="5380" width="12.85546875" customWidth="1"/>
    <col min="5381" max="5381" width="13.28515625" customWidth="1"/>
    <col min="5382" max="5382" width="12.5703125" customWidth="1"/>
    <col min="5383" max="5383" width="13.5703125" customWidth="1"/>
    <col min="5384" max="5384" width="16.7109375" customWidth="1"/>
    <col min="5633" max="5633" width="31.42578125" customWidth="1"/>
    <col min="5634" max="5634" width="33.7109375" customWidth="1"/>
    <col min="5635" max="5635" width="14.28515625" customWidth="1"/>
    <col min="5636" max="5636" width="12.85546875" customWidth="1"/>
    <col min="5637" max="5637" width="13.28515625" customWidth="1"/>
    <col min="5638" max="5638" width="12.5703125" customWidth="1"/>
    <col min="5639" max="5639" width="13.5703125" customWidth="1"/>
    <col min="5640" max="5640" width="16.7109375" customWidth="1"/>
    <col min="5889" max="5889" width="31.42578125" customWidth="1"/>
    <col min="5890" max="5890" width="33.7109375" customWidth="1"/>
    <col min="5891" max="5891" width="14.28515625" customWidth="1"/>
    <col min="5892" max="5892" width="12.85546875" customWidth="1"/>
    <col min="5893" max="5893" width="13.28515625" customWidth="1"/>
    <col min="5894" max="5894" width="12.5703125" customWidth="1"/>
    <col min="5895" max="5895" width="13.5703125" customWidth="1"/>
    <col min="5896" max="5896" width="16.7109375" customWidth="1"/>
    <col min="6145" max="6145" width="31.42578125" customWidth="1"/>
    <col min="6146" max="6146" width="33.7109375" customWidth="1"/>
    <col min="6147" max="6147" width="14.28515625" customWidth="1"/>
    <col min="6148" max="6148" width="12.85546875" customWidth="1"/>
    <col min="6149" max="6149" width="13.28515625" customWidth="1"/>
    <col min="6150" max="6150" width="12.5703125" customWidth="1"/>
    <col min="6151" max="6151" width="13.5703125" customWidth="1"/>
    <col min="6152" max="6152" width="16.7109375" customWidth="1"/>
    <col min="6401" max="6401" width="31.42578125" customWidth="1"/>
    <col min="6402" max="6402" width="33.7109375" customWidth="1"/>
    <col min="6403" max="6403" width="14.28515625" customWidth="1"/>
    <col min="6404" max="6404" width="12.85546875" customWidth="1"/>
    <col min="6405" max="6405" width="13.28515625" customWidth="1"/>
    <col min="6406" max="6406" width="12.5703125" customWidth="1"/>
    <col min="6407" max="6407" width="13.5703125" customWidth="1"/>
    <col min="6408" max="6408" width="16.7109375" customWidth="1"/>
    <col min="6657" max="6657" width="31.42578125" customWidth="1"/>
    <col min="6658" max="6658" width="33.7109375" customWidth="1"/>
    <col min="6659" max="6659" width="14.28515625" customWidth="1"/>
    <col min="6660" max="6660" width="12.85546875" customWidth="1"/>
    <col min="6661" max="6661" width="13.28515625" customWidth="1"/>
    <col min="6662" max="6662" width="12.5703125" customWidth="1"/>
    <col min="6663" max="6663" width="13.5703125" customWidth="1"/>
    <col min="6664" max="6664" width="16.7109375" customWidth="1"/>
    <col min="6913" max="6913" width="31.42578125" customWidth="1"/>
    <col min="6914" max="6914" width="33.7109375" customWidth="1"/>
    <col min="6915" max="6915" width="14.28515625" customWidth="1"/>
    <col min="6916" max="6916" width="12.85546875" customWidth="1"/>
    <col min="6917" max="6917" width="13.28515625" customWidth="1"/>
    <col min="6918" max="6918" width="12.5703125" customWidth="1"/>
    <col min="6919" max="6919" width="13.5703125" customWidth="1"/>
    <col min="6920" max="6920" width="16.7109375" customWidth="1"/>
    <col min="7169" max="7169" width="31.42578125" customWidth="1"/>
    <col min="7170" max="7170" width="33.7109375" customWidth="1"/>
    <col min="7171" max="7171" width="14.28515625" customWidth="1"/>
    <col min="7172" max="7172" width="12.85546875" customWidth="1"/>
    <col min="7173" max="7173" width="13.28515625" customWidth="1"/>
    <col min="7174" max="7174" width="12.5703125" customWidth="1"/>
    <col min="7175" max="7175" width="13.5703125" customWidth="1"/>
    <col min="7176" max="7176" width="16.7109375" customWidth="1"/>
    <col min="7425" max="7425" width="31.42578125" customWidth="1"/>
    <col min="7426" max="7426" width="33.7109375" customWidth="1"/>
    <col min="7427" max="7427" width="14.28515625" customWidth="1"/>
    <col min="7428" max="7428" width="12.85546875" customWidth="1"/>
    <col min="7429" max="7429" width="13.28515625" customWidth="1"/>
    <col min="7430" max="7430" width="12.5703125" customWidth="1"/>
    <col min="7431" max="7431" width="13.5703125" customWidth="1"/>
    <col min="7432" max="7432" width="16.7109375" customWidth="1"/>
    <col min="7681" max="7681" width="31.42578125" customWidth="1"/>
    <col min="7682" max="7682" width="33.7109375" customWidth="1"/>
    <col min="7683" max="7683" width="14.28515625" customWidth="1"/>
    <col min="7684" max="7684" width="12.85546875" customWidth="1"/>
    <col min="7685" max="7685" width="13.28515625" customWidth="1"/>
    <col min="7686" max="7686" width="12.5703125" customWidth="1"/>
    <col min="7687" max="7687" width="13.5703125" customWidth="1"/>
    <col min="7688" max="7688" width="16.7109375" customWidth="1"/>
    <col min="7937" max="7937" width="31.42578125" customWidth="1"/>
    <col min="7938" max="7938" width="33.7109375" customWidth="1"/>
    <col min="7939" max="7939" width="14.28515625" customWidth="1"/>
    <col min="7940" max="7940" width="12.85546875" customWidth="1"/>
    <col min="7941" max="7941" width="13.28515625" customWidth="1"/>
    <col min="7942" max="7942" width="12.5703125" customWidth="1"/>
    <col min="7943" max="7943" width="13.5703125" customWidth="1"/>
    <col min="7944" max="7944" width="16.7109375" customWidth="1"/>
    <col min="8193" max="8193" width="31.42578125" customWidth="1"/>
    <col min="8194" max="8194" width="33.7109375" customWidth="1"/>
    <col min="8195" max="8195" width="14.28515625" customWidth="1"/>
    <col min="8196" max="8196" width="12.85546875" customWidth="1"/>
    <col min="8197" max="8197" width="13.28515625" customWidth="1"/>
    <col min="8198" max="8198" width="12.5703125" customWidth="1"/>
    <col min="8199" max="8199" width="13.5703125" customWidth="1"/>
    <col min="8200" max="8200" width="16.7109375" customWidth="1"/>
    <col min="8449" max="8449" width="31.42578125" customWidth="1"/>
    <col min="8450" max="8450" width="33.7109375" customWidth="1"/>
    <col min="8451" max="8451" width="14.28515625" customWidth="1"/>
    <col min="8452" max="8452" width="12.85546875" customWidth="1"/>
    <col min="8453" max="8453" width="13.28515625" customWidth="1"/>
    <col min="8454" max="8454" width="12.5703125" customWidth="1"/>
    <col min="8455" max="8455" width="13.5703125" customWidth="1"/>
    <col min="8456" max="8456" width="16.7109375" customWidth="1"/>
    <col min="8705" max="8705" width="31.42578125" customWidth="1"/>
    <col min="8706" max="8706" width="33.7109375" customWidth="1"/>
    <col min="8707" max="8707" width="14.28515625" customWidth="1"/>
    <col min="8708" max="8708" width="12.85546875" customWidth="1"/>
    <col min="8709" max="8709" width="13.28515625" customWidth="1"/>
    <col min="8710" max="8710" width="12.5703125" customWidth="1"/>
    <col min="8711" max="8711" width="13.5703125" customWidth="1"/>
    <col min="8712" max="8712" width="16.7109375" customWidth="1"/>
    <col min="8961" max="8961" width="31.42578125" customWidth="1"/>
    <col min="8962" max="8962" width="33.7109375" customWidth="1"/>
    <col min="8963" max="8963" width="14.28515625" customWidth="1"/>
    <col min="8964" max="8964" width="12.85546875" customWidth="1"/>
    <col min="8965" max="8965" width="13.28515625" customWidth="1"/>
    <col min="8966" max="8966" width="12.5703125" customWidth="1"/>
    <col min="8967" max="8967" width="13.5703125" customWidth="1"/>
    <col min="8968" max="8968" width="16.7109375" customWidth="1"/>
    <col min="9217" max="9217" width="31.42578125" customWidth="1"/>
    <col min="9218" max="9218" width="33.7109375" customWidth="1"/>
    <col min="9219" max="9219" width="14.28515625" customWidth="1"/>
    <col min="9220" max="9220" width="12.85546875" customWidth="1"/>
    <col min="9221" max="9221" width="13.28515625" customWidth="1"/>
    <col min="9222" max="9222" width="12.5703125" customWidth="1"/>
    <col min="9223" max="9223" width="13.5703125" customWidth="1"/>
    <col min="9224" max="9224" width="16.7109375" customWidth="1"/>
    <col min="9473" max="9473" width="31.42578125" customWidth="1"/>
    <col min="9474" max="9474" width="33.7109375" customWidth="1"/>
    <col min="9475" max="9475" width="14.28515625" customWidth="1"/>
    <col min="9476" max="9476" width="12.85546875" customWidth="1"/>
    <col min="9477" max="9477" width="13.28515625" customWidth="1"/>
    <col min="9478" max="9478" width="12.5703125" customWidth="1"/>
    <col min="9479" max="9479" width="13.5703125" customWidth="1"/>
    <col min="9480" max="9480" width="16.7109375" customWidth="1"/>
    <col min="9729" max="9729" width="31.42578125" customWidth="1"/>
    <col min="9730" max="9730" width="33.7109375" customWidth="1"/>
    <col min="9731" max="9731" width="14.28515625" customWidth="1"/>
    <col min="9732" max="9732" width="12.85546875" customWidth="1"/>
    <col min="9733" max="9733" width="13.28515625" customWidth="1"/>
    <col min="9734" max="9734" width="12.5703125" customWidth="1"/>
    <col min="9735" max="9735" width="13.5703125" customWidth="1"/>
    <col min="9736" max="9736" width="16.7109375" customWidth="1"/>
    <col min="9985" max="9985" width="31.42578125" customWidth="1"/>
    <col min="9986" max="9986" width="33.7109375" customWidth="1"/>
    <col min="9987" max="9987" width="14.28515625" customWidth="1"/>
    <col min="9988" max="9988" width="12.85546875" customWidth="1"/>
    <col min="9989" max="9989" width="13.28515625" customWidth="1"/>
    <col min="9990" max="9990" width="12.5703125" customWidth="1"/>
    <col min="9991" max="9991" width="13.5703125" customWidth="1"/>
    <col min="9992" max="9992" width="16.7109375" customWidth="1"/>
    <col min="10241" max="10241" width="31.42578125" customWidth="1"/>
    <col min="10242" max="10242" width="33.7109375" customWidth="1"/>
    <col min="10243" max="10243" width="14.28515625" customWidth="1"/>
    <col min="10244" max="10244" width="12.85546875" customWidth="1"/>
    <col min="10245" max="10245" width="13.28515625" customWidth="1"/>
    <col min="10246" max="10246" width="12.5703125" customWidth="1"/>
    <col min="10247" max="10247" width="13.5703125" customWidth="1"/>
    <col min="10248" max="10248" width="16.7109375" customWidth="1"/>
    <col min="10497" max="10497" width="31.42578125" customWidth="1"/>
    <col min="10498" max="10498" width="33.7109375" customWidth="1"/>
    <col min="10499" max="10499" width="14.28515625" customWidth="1"/>
    <col min="10500" max="10500" width="12.85546875" customWidth="1"/>
    <col min="10501" max="10501" width="13.28515625" customWidth="1"/>
    <col min="10502" max="10502" width="12.5703125" customWidth="1"/>
    <col min="10503" max="10503" width="13.5703125" customWidth="1"/>
    <col min="10504" max="10504" width="16.7109375" customWidth="1"/>
    <col min="10753" max="10753" width="31.42578125" customWidth="1"/>
    <col min="10754" max="10754" width="33.7109375" customWidth="1"/>
    <col min="10755" max="10755" width="14.28515625" customWidth="1"/>
    <col min="10756" max="10756" width="12.85546875" customWidth="1"/>
    <col min="10757" max="10757" width="13.28515625" customWidth="1"/>
    <col min="10758" max="10758" width="12.5703125" customWidth="1"/>
    <col min="10759" max="10759" width="13.5703125" customWidth="1"/>
    <col min="10760" max="10760" width="16.7109375" customWidth="1"/>
    <col min="11009" max="11009" width="31.42578125" customWidth="1"/>
    <col min="11010" max="11010" width="33.7109375" customWidth="1"/>
    <col min="11011" max="11011" width="14.28515625" customWidth="1"/>
    <col min="11012" max="11012" width="12.85546875" customWidth="1"/>
    <col min="11013" max="11013" width="13.28515625" customWidth="1"/>
    <col min="11014" max="11014" width="12.5703125" customWidth="1"/>
    <col min="11015" max="11015" width="13.5703125" customWidth="1"/>
    <col min="11016" max="11016" width="16.7109375" customWidth="1"/>
    <col min="11265" max="11265" width="31.42578125" customWidth="1"/>
    <col min="11266" max="11266" width="33.7109375" customWidth="1"/>
    <col min="11267" max="11267" width="14.28515625" customWidth="1"/>
    <col min="11268" max="11268" width="12.85546875" customWidth="1"/>
    <col min="11269" max="11269" width="13.28515625" customWidth="1"/>
    <col min="11270" max="11270" width="12.5703125" customWidth="1"/>
    <col min="11271" max="11271" width="13.5703125" customWidth="1"/>
    <col min="11272" max="11272" width="16.7109375" customWidth="1"/>
    <col min="11521" max="11521" width="31.42578125" customWidth="1"/>
    <col min="11522" max="11522" width="33.7109375" customWidth="1"/>
    <col min="11523" max="11523" width="14.28515625" customWidth="1"/>
    <col min="11524" max="11524" width="12.85546875" customWidth="1"/>
    <col min="11525" max="11525" width="13.28515625" customWidth="1"/>
    <col min="11526" max="11526" width="12.5703125" customWidth="1"/>
    <col min="11527" max="11527" width="13.5703125" customWidth="1"/>
    <col min="11528" max="11528" width="16.7109375" customWidth="1"/>
    <col min="11777" max="11777" width="31.42578125" customWidth="1"/>
    <col min="11778" max="11778" width="33.7109375" customWidth="1"/>
    <col min="11779" max="11779" width="14.28515625" customWidth="1"/>
    <col min="11780" max="11780" width="12.85546875" customWidth="1"/>
    <col min="11781" max="11781" width="13.28515625" customWidth="1"/>
    <col min="11782" max="11782" width="12.5703125" customWidth="1"/>
    <col min="11783" max="11783" width="13.5703125" customWidth="1"/>
    <col min="11784" max="11784" width="16.7109375" customWidth="1"/>
    <col min="12033" max="12033" width="31.42578125" customWidth="1"/>
    <col min="12034" max="12034" width="33.7109375" customWidth="1"/>
    <col min="12035" max="12035" width="14.28515625" customWidth="1"/>
    <col min="12036" max="12036" width="12.85546875" customWidth="1"/>
    <col min="12037" max="12037" width="13.28515625" customWidth="1"/>
    <col min="12038" max="12038" width="12.5703125" customWidth="1"/>
    <col min="12039" max="12039" width="13.5703125" customWidth="1"/>
    <col min="12040" max="12040" width="16.7109375" customWidth="1"/>
    <col min="12289" max="12289" width="31.42578125" customWidth="1"/>
    <col min="12290" max="12290" width="33.7109375" customWidth="1"/>
    <col min="12291" max="12291" width="14.28515625" customWidth="1"/>
    <col min="12292" max="12292" width="12.85546875" customWidth="1"/>
    <col min="12293" max="12293" width="13.28515625" customWidth="1"/>
    <col min="12294" max="12294" width="12.5703125" customWidth="1"/>
    <col min="12295" max="12295" width="13.5703125" customWidth="1"/>
    <col min="12296" max="12296" width="16.7109375" customWidth="1"/>
    <col min="12545" max="12545" width="31.42578125" customWidth="1"/>
    <col min="12546" max="12546" width="33.7109375" customWidth="1"/>
    <col min="12547" max="12547" width="14.28515625" customWidth="1"/>
    <col min="12548" max="12548" width="12.85546875" customWidth="1"/>
    <col min="12549" max="12549" width="13.28515625" customWidth="1"/>
    <col min="12550" max="12550" width="12.5703125" customWidth="1"/>
    <col min="12551" max="12551" width="13.5703125" customWidth="1"/>
    <col min="12552" max="12552" width="16.7109375" customWidth="1"/>
    <col min="12801" max="12801" width="31.42578125" customWidth="1"/>
    <col min="12802" max="12802" width="33.7109375" customWidth="1"/>
    <col min="12803" max="12803" width="14.28515625" customWidth="1"/>
    <col min="12804" max="12804" width="12.85546875" customWidth="1"/>
    <col min="12805" max="12805" width="13.28515625" customWidth="1"/>
    <col min="12806" max="12806" width="12.5703125" customWidth="1"/>
    <col min="12807" max="12807" width="13.5703125" customWidth="1"/>
    <col min="12808" max="12808" width="16.7109375" customWidth="1"/>
    <col min="13057" max="13057" width="31.42578125" customWidth="1"/>
    <col min="13058" max="13058" width="33.7109375" customWidth="1"/>
    <col min="13059" max="13059" width="14.28515625" customWidth="1"/>
    <col min="13060" max="13060" width="12.85546875" customWidth="1"/>
    <col min="13061" max="13061" width="13.28515625" customWidth="1"/>
    <col min="13062" max="13062" width="12.5703125" customWidth="1"/>
    <col min="13063" max="13063" width="13.5703125" customWidth="1"/>
    <col min="13064" max="13064" width="16.7109375" customWidth="1"/>
    <col min="13313" max="13313" width="31.42578125" customWidth="1"/>
    <col min="13314" max="13314" width="33.7109375" customWidth="1"/>
    <col min="13315" max="13315" width="14.28515625" customWidth="1"/>
    <col min="13316" max="13316" width="12.85546875" customWidth="1"/>
    <col min="13317" max="13317" width="13.28515625" customWidth="1"/>
    <col min="13318" max="13318" width="12.5703125" customWidth="1"/>
    <col min="13319" max="13319" width="13.5703125" customWidth="1"/>
    <col min="13320" max="13320" width="16.7109375" customWidth="1"/>
    <col min="13569" max="13569" width="31.42578125" customWidth="1"/>
    <col min="13570" max="13570" width="33.7109375" customWidth="1"/>
    <col min="13571" max="13571" width="14.28515625" customWidth="1"/>
    <col min="13572" max="13572" width="12.85546875" customWidth="1"/>
    <col min="13573" max="13573" width="13.28515625" customWidth="1"/>
    <col min="13574" max="13574" width="12.5703125" customWidth="1"/>
    <col min="13575" max="13575" width="13.5703125" customWidth="1"/>
    <col min="13576" max="13576" width="16.7109375" customWidth="1"/>
    <col min="13825" max="13825" width="31.42578125" customWidth="1"/>
    <col min="13826" max="13826" width="33.7109375" customWidth="1"/>
    <col min="13827" max="13827" width="14.28515625" customWidth="1"/>
    <col min="13828" max="13828" width="12.85546875" customWidth="1"/>
    <col min="13829" max="13829" width="13.28515625" customWidth="1"/>
    <col min="13830" max="13830" width="12.5703125" customWidth="1"/>
    <col min="13831" max="13831" width="13.5703125" customWidth="1"/>
    <col min="13832" max="13832" width="16.7109375" customWidth="1"/>
    <col min="14081" max="14081" width="31.42578125" customWidth="1"/>
    <col min="14082" max="14082" width="33.7109375" customWidth="1"/>
    <col min="14083" max="14083" width="14.28515625" customWidth="1"/>
    <col min="14084" max="14084" width="12.85546875" customWidth="1"/>
    <col min="14085" max="14085" width="13.28515625" customWidth="1"/>
    <col min="14086" max="14086" width="12.5703125" customWidth="1"/>
    <col min="14087" max="14087" width="13.5703125" customWidth="1"/>
    <col min="14088" max="14088" width="16.7109375" customWidth="1"/>
    <col min="14337" max="14337" width="31.42578125" customWidth="1"/>
    <col min="14338" max="14338" width="33.7109375" customWidth="1"/>
    <col min="14339" max="14339" width="14.28515625" customWidth="1"/>
    <col min="14340" max="14340" width="12.85546875" customWidth="1"/>
    <col min="14341" max="14341" width="13.28515625" customWidth="1"/>
    <col min="14342" max="14342" width="12.5703125" customWidth="1"/>
    <col min="14343" max="14343" width="13.5703125" customWidth="1"/>
    <col min="14344" max="14344" width="16.7109375" customWidth="1"/>
    <col min="14593" max="14593" width="31.42578125" customWidth="1"/>
    <col min="14594" max="14594" width="33.7109375" customWidth="1"/>
    <col min="14595" max="14595" width="14.28515625" customWidth="1"/>
    <col min="14596" max="14596" width="12.85546875" customWidth="1"/>
    <col min="14597" max="14597" width="13.28515625" customWidth="1"/>
    <col min="14598" max="14598" width="12.5703125" customWidth="1"/>
    <col min="14599" max="14599" width="13.5703125" customWidth="1"/>
    <col min="14600" max="14600" width="16.7109375" customWidth="1"/>
    <col min="14849" max="14849" width="31.42578125" customWidth="1"/>
    <col min="14850" max="14850" width="33.7109375" customWidth="1"/>
    <col min="14851" max="14851" width="14.28515625" customWidth="1"/>
    <col min="14852" max="14852" width="12.85546875" customWidth="1"/>
    <col min="14853" max="14853" width="13.28515625" customWidth="1"/>
    <col min="14854" max="14854" width="12.5703125" customWidth="1"/>
    <col min="14855" max="14855" width="13.5703125" customWidth="1"/>
    <col min="14856" max="14856" width="16.7109375" customWidth="1"/>
    <col min="15105" max="15105" width="31.42578125" customWidth="1"/>
    <col min="15106" max="15106" width="33.7109375" customWidth="1"/>
    <col min="15107" max="15107" width="14.28515625" customWidth="1"/>
    <col min="15108" max="15108" width="12.85546875" customWidth="1"/>
    <col min="15109" max="15109" width="13.28515625" customWidth="1"/>
    <col min="15110" max="15110" width="12.5703125" customWidth="1"/>
    <col min="15111" max="15111" width="13.5703125" customWidth="1"/>
    <col min="15112" max="15112" width="16.7109375" customWidth="1"/>
    <col min="15361" max="15361" width="31.42578125" customWidth="1"/>
    <col min="15362" max="15362" width="33.7109375" customWidth="1"/>
    <col min="15363" max="15363" width="14.28515625" customWidth="1"/>
    <col min="15364" max="15364" width="12.85546875" customWidth="1"/>
    <col min="15365" max="15365" width="13.28515625" customWidth="1"/>
    <col min="15366" max="15366" width="12.5703125" customWidth="1"/>
    <col min="15367" max="15367" width="13.5703125" customWidth="1"/>
    <col min="15368" max="15368" width="16.7109375" customWidth="1"/>
    <col min="15617" max="15617" width="31.42578125" customWidth="1"/>
    <col min="15618" max="15618" width="33.7109375" customWidth="1"/>
    <col min="15619" max="15619" width="14.28515625" customWidth="1"/>
    <col min="15620" max="15620" width="12.85546875" customWidth="1"/>
    <col min="15621" max="15621" width="13.28515625" customWidth="1"/>
    <col min="15622" max="15622" width="12.5703125" customWidth="1"/>
    <col min="15623" max="15623" width="13.5703125" customWidth="1"/>
    <col min="15624" max="15624" width="16.7109375" customWidth="1"/>
    <col min="15873" max="15873" width="31.42578125" customWidth="1"/>
    <col min="15874" max="15874" width="33.7109375" customWidth="1"/>
    <col min="15875" max="15875" width="14.28515625" customWidth="1"/>
    <col min="15876" max="15876" width="12.85546875" customWidth="1"/>
    <col min="15877" max="15877" width="13.28515625" customWidth="1"/>
    <col min="15878" max="15878" width="12.5703125" customWidth="1"/>
    <col min="15879" max="15879" width="13.5703125" customWidth="1"/>
    <col min="15880" max="15880" width="16.7109375" customWidth="1"/>
    <col min="16129" max="16129" width="31.42578125" customWidth="1"/>
    <col min="16130" max="16130" width="33.7109375" customWidth="1"/>
    <col min="16131" max="16131" width="14.28515625" customWidth="1"/>
    <col min="16132" max="16132" width="12.85546875" customWidth="1"/>
    <col min="16133" max="16133" width="13.28515625" customWidth="1"/>
    <col min="16134" max="16134" width="12.5703125" customWidth="1"/>
    <col min="16135" max="16135" width="13.5703125" customWidth="1"/>
    <col min="16136" max="16136" width="16.7109375" customWidth="1"/>
  </cols>
  <sheetData>
    <row r="1" spans="1:39">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9">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9">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9">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9">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9" ht="15.75">
      <c r="A6" s="199" t="s">
        <v>89</v>
      </c>
      <c r="B6" s="199"/>
      <c r="C6" s="199"/>
      <c r="D6" s="199"/>
      <c r="E6" s="199"/>
      <c r="F6" s="199"/>
      <c r="G6" s="199"/>
      <c r="H6" s="199"/>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row>
    <row r="7" spans="1:39" ht="15" customHeight="1">
      <c r="A7" s="200" t="s">
        <v>1</v>
      </c>
      <c r="B7" s="200"/>
      <c r="C7" s="200"/>
      <c r="D7" s="200"/>
      <c r="E7" s="200"/>
      <c r="F7" s="200"/>
      <c r="G7" s="200"/>
      <c r="H7" s="200"/>
      <c r="I7" s="71"/>
      <c r="J7" s="71"/>
      <c r="K7" s="71"/>
      <c r="L7" s="71"/>
      <c r="M7" s="71"/>
      <c r="N7" s="71"/>
      <c r="O7" s="71"/>
      <c r="P7" s="71"/>
      <c r="Q7" s="71"/>
      <c r="R7" s="71"/>
      <c r="S7" s="71"/>
      <c r="T7" s="71"/>
      <c r="U7" s="71"/>
      <c r="V7" s="72"/>
      <c r="W7" s="72"/>
      <c r="X7" s="72"/>
      <c r="Y7" s="72"/>
      <c r="Z7" s="72"/>
      <c r="AA7" s="72"/>
      <c r="AB7" s="72"/>
      <c r="AC7" s="72"/>
      <c r="AD7" s="72"/>
      <c r="AE7" s="72"/>
      <c r="AF7" s="72"/>
      <c r="AG7" s="72"/>
      <c r="AH7" s="72"/>
      <c r="AI7" s="72"/>
      <c r="AJ7" s="72"/>
      <c r="AK7" s="72"/>
      <c r="AL7" s="72"/>
      <c r="AM7" s="72"/>
    </row>
    <row r="8" spans="1:39" ht="15.75" customHeight="1">
      <c r="A8" s="201" t="s">
        <v>90</v>
      </c>
      <c r="B8" s="201"/>
      <c r="C8" s="201"/>
      <c r="D8" s="201"/>
      <c r="E8" s="201"/>
      <c r="F8" s="201"/>
      <c r="G8" s="201"/>
      <c r="H8" s="201"/>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row>
    <row r="9" spans="1:39" ht="15.75" thickBot="1"/>
    <row r="10" spans="1:39" s="6" customFormat="1">
      <c r="A10" s="202" t="s">
        <v>91</v>
      </c>
      <c r="B10" s="203"/>
      <c r="C10" s="203"/>
      <c r="D10" s="203"/>
      <c r="E10" s="203"/>
      <c r="F10" s="203"/>
      <c r="G10" s="203"/>
      <c r="H10" s="204"/>
    </row>
    <row r="11" spans="1:39" s="6" customFormat="1" ht="15.75" thickBot="1">
      <c r="A11" s="205"/>
      <c r="B11" s="206"/>
      <c r="C11" s="206"/>
      <c r="D11" s="206"/>
      <c r="E11" s="206"/>
      <c r="F11" s="206"/>
      <c r="G11" s="206"/>
      <c r="H11" s="207"/>
    </row>
    <row r="12" spans="1:39" s="6" customFormat="1"/>
    <row r="13" spans="1:39" s="6" customFormat="1">
      <c r="A13" s="74"/>
      <c r="B13" s="74"/>
    </row>
    <row r="14" spans="1:39" s="6" customFormat="1">
      <c r="A14" s="75"/>
    </row>
    <row r="15" spans="1:39" s="76" customFormat="1" ht="18.75">
      <c r="A15" s="185" t="s">
        <v>92</v>
      </c>
      <c r="B15" s="185"/>
      <c r="C15" s="185"/>
      <c r="D15" s="185"/>
      <c r="E15" s="185"/>
      <c r="F15" s="185"/>
      <c r="G15" s="185"/>
      <c r="H15" s="185"/>
    </row>
    <row r="16" spans="1:39" s="76" customFormat="1" ht="15.75">
      <c r="A16" s="77"/>
    </row>
    <row r="17" spans="1:8" s="76" customFormat="1" ht="15.75">
      <c r="A17" s="185" t="s">
        <v>93</v>
      </c>
      <c r="B17" s="185"/>
      <c r="C17" s="185"/>
      <c r="D17" s="185"/>
      <c r="E17" s="185"/>
      <c r="F17" s="185"/>
      <c r="G17" s="185"/>
      <c r="H17" s="185"/>
    </row>
    <row r="18" spans="1:8" s="76" customFormat="1" ht="15.75">
      <c r="B18" s="77" t="s">
        <v>88</v>
      </c>
    </row>
    <row r="19" spans="1:8" s="76" customFormat="1" ht="15.75">
      <c r="B19" s="77"/>
    </row>
    <row r="20" spans="1:8" s="76" customFormat="1" ht="15.75">
      <c r="B20" s="77"/>
    </row>
    <row r="21" spans="1:8" s="76" customFormat="1" ht="15.75">
      <c r="B21" s="77"/>
    </row>
    <row r="22" spans="1:8" s="76" customFormat="1" ht="15.75">
      <c r="A22" s="185" t="s">
        <v>94</v>
      </c>
      <c r="B22" s="185"/>
      <c r="C22" s="185"/>
      <c r="D22" s="185"/>
      <c r="E22" s="185"/>
      <c r="F22" s="185"/>
      <c r="G22" s="185"/>
      <c r="H22" s="185"/>
    </row>
    <row r="23" spans="1:8" s="76" customFormat="1" ht="15.75">
      <c r="A23" s="77"/>
    </row>
    <row r="24" spans="1:8" s="76" customFormat="1" ht="15.75">
      <c r="A24" s="186" t="s">
        <v>95</v>
      </c>
      <c r="B24" s="186"/>
      <c r="C24" s="186"/>
      <c r="D24" s="186"/>
      <c r="E24" s="186"/>
      <c r="F24" s="186"/>
      <c r="G24" s="186"/>
      <c r="H24" s="186"/>
    </row>
    <row r="25" spans="1:8" s="76" customFormat="1" ht="15.75">
      <c r="A25" s="78" t="s">
        <v>96</v>
      </c>
    </row>
    <row r="26" spans="1:8" s="76" customFormat="1" ht="15.75">
      <c r="A26" s="79" t="s">
        <v>97</v>
      </c>
    </row>
    <row r="27" spans="1:8" s="76" customFormat="1" ht="15.75">
      <c r="A27" s="187" t="s">
        <v>98</v>
      </c>
      <c r="B27" s="187"/>
      <c r="C27" s="187"/>
      <c r="D27" s="187"/>
      <c r="E27" s="187"/>
      <c r="F27" s="187"/>
      <c r="G27" s="187"/>
      <c r="H27" s="187"/>
    </row>
    <row r="28" spans="1:8" s="76" customFormat="1" ht="15.75">
      <c r="A28" s="187"/>
      <c r="B28" s="187"/>
      <c r="C28" s="187"/>
      <c r="D28" s="187"/>
      <c r="E28" s="187"/>
      <c r="F28" s="187"/>
      <c r="G28" s="187"/>
      <c r="H28" s="187"/>
    </row>
    <row r="29" spans="1:8" s="76" customFormat="1" ht="15.75">
      <c r="A29" s="80"/>
      <c r="B29" s="80"/>
      <c r="C29" s="80"/>
      <c r="D29" s="80"/>
      <c r="E29" s="80"/>
      <c r="F29" s="80"/>
      <c r="G29" s="80"/>
      <c r="H29" s="80"/>
    </row>
    <row r="30" spans="1:8" s="76" customFormat="1" ht="33.75" customHeight="1">
      <c r="A30" s="187" t="s">
        <v>99</v>
      </c>
      <c r="B30" s="187"/>
      <c r="C30" s="187"/>
      <c r="D30" s="187"/>
      <c r="E30" s="187"/>
      <c r="F30" s="187"/>
      <c r="G30" s="187"/>
      <c r="H30" s="188"/>
    </row>
    <row r="31" spans="1:8" s="6" customFormat="1" ht="15.75" thickBot="1">
      <c r="A31" s="81"/>
      <c r="B31" s="81"/>
      <c r="C31" s="81"/>
      <c r="D31" s="81"/>
      <c r="E31" s="81"/>
      <c r="F31" s="81"/>
      <c r="G31" s="81"/>
      <c r="H31" s="81"/>
    </row>
    <row r="32" spans="1:8" s="6" customFormat="1" ht="21" thickBot="1">
      <c r="A32" s="82" t="s">
        <v>100</v>
      </c>
      <c r="B32" s="83"/>
      <c r="C32" s="83"/>
      <c r="D32" s="83"/>
      <c r="E32" s="83"/>
      <c r="F32" s="83"/>
      <c r="G32" s="83"/>
      <c r="H32" s="84"/>
    </row>
    <row r="33" spans="1:8" s="6" customFormat="1">
      <c r="A33" s="85"/>
    </row>
    <row r="34" spans="1:8" s="6" customFormat="1">
      <c r="A34" s="184" t="s">
        <v>101</v>
      </c>
      <c r="B34" s="184"/>
      <c r="C34" s="184"/>
      <c r="D34" s="184"/>
      <c r="E34" s="184"/>
      <c r="F34" s="184"/>
      <c r="G34" s="184"/>
      <c r="H34" s="184"/>
    </row>
    <row r="35" spans="1:8" s="6" customFormat="1">
      <c r="A35" s="85"/>
    </row>
    <row r="36" spans="1:8" s="6" customFormat="1">
      <c r="A36" s="85"/>
    </row>
    <row r="37" spans="1:8" s="6" customFormat="1" ht="15.75" thickBot="1">
      <c r="A37" s="86" t="s">
        <v>102</v>
      </c>
    </row>
    <row r="38" spans="1:8" s="6" customFormat="1" ht="18.75" thickTop="1" thickBot="1">
      <c r="A38" s="87" t="s">
        <v>103</v>
      </c>
      <c r="B38" s="88" t="s">
        <v>104</v>
      </c>
      <c r="C38" s="89" t="s">
        <v>105</v>
      </c>
    </row>
    <row r="39" spans="1:8" s="6" customFormat="1" ht="15.75" thickBot="1">
      <c r="A39" s="90">
        <v>54</v>
      </c>
      <c r="B39" s="91">
        <v>2</v>
      </c>
      <c r="C39" s="92">
        <v>108</v>
      </c>
    </row>
    <row r="40" spans="1:8" s="6" customFormat="1" ht="15.75" thickBot="1">
      <c r="A40" s="90">
        <v>59</v>
      </c>
      <c r="B40" s="91">
        <v>3</v>
      </c>
      <c r="C40" s="92">
        <v>177</v>
      </c>
    </row>
    <row r="41" spans="1:8" s="6" customFormat="1" ht="15.75" thickBot="1">
      <c r="A41" s="90">
        <v>63</v>
      </c>
      <c r="B41" s="91">
        <v>4</v>
      </c>
      <c r="C41" s="92">
        <v>252</v>
      </c>
    </row>
    <row r="42" spans="1:8" s="6" customFormat="1" ht="15.75" thickBot="1">
      <c r="A42" s="90">
        <v>64</v>
      </c>
      <c r="B42" s="91">
        <v>1</v>
      </c>
      <c r="C42" s="92">
        <v>64</v>
      </c>
    </row>
    <row r="43" spans="1:8" s="6" customFormat="1" ht="15.75" thickBot="1">
      <c r="A43" s="93"/>
      <c r="B43" s="94">
        <v>10</v>
      </c>
      <c r="C43" s="95">
        <v>601</v>
      </c>
    </row>
    <row r="44" spans="1:8" s="6" customFormat="1" ht="15.75" thickTop="1">
      <c r="A44" s="85"/>
    </row>
    <row r="45" spans="1:8" s="6" customFormat="1">
      <c r="A45" s="9"/>
    </row>
    <row r="46" spans="1:8" s="6" customFormat="1">
      <c r="A46" s="9"/>
    </row>
    <row r="47" spans="1:8" s="6" customFormat="1">
      <c r="A47" s="9"/>
    </row>
    <row r="48" spans="1:8" s="6" customFormat="1">
      <c r="A48" s="9"/>
    </row>
    <row r="49" spans="1:8" s="6" customFormat="1">
      <c r="A49" s="9"/>
    </row>
    <row r="50" spans="1:8" s="6" customFormat="1">
      <c r="A50" s="9"/>
    </row>
    <row r="51" spans="1:8" s="6" customFormat="1" ht="17.25">
      <c r="A51" s="189" t="s">
        <v>106</v>
      </c>
      <c r="B51" s="189"/>
      <c r="C51" s="189"/>
      <c r="D51" s="189"/>
      <c r="E51" s="189"/>
      <c r="F51" s="189"/>
      <c r="G51" s="189"/>
      <c r="H51" s="189"/>
    </row>
    <row r="52" spans="1:8" s="6" customFormat="1">
      <c r="A52" s="96"/>
      <c r="B52" s="96"/>
      <c r="C52" s="96"/>
      <c r="D52" s="96"/>
      <c r="E52" s="96"/>
      <c r="F52" s="96"/>
      <c r="G52" s="96"/>
      <c r="H52" s="96"/>
    </row>
    <row r="53" spans="1:8" s="6" customFormat="1" ht="15.75" thickBot="1">
      <c r="A53" s="96"/>
      <c r="B53" s="96"/>
      <c r="C53" s="96"/>
      <c r="D53" s="96"/>
      <c r="E53" s="96"/>
      <c r="F53" s="96"/>
      <c r="G53" s="96"/>
      <c r="H53" s="96"/>
    </row>
    <row r="54" spans="1:8" s="6" customFormat="1">
      <c r="A54" s="190" t="s">
        <v>131</v>
      </c>
      <c r="B54" s="191"/>
      <c r="C54" s="191"/>
      <c r="D54" s="191"/>
      <c r="E54" s="191"/>
      <c r="F54" s="191"/>
      <c r="G54" s="191"/>
      <c r="H54" s="192"/>
    </row>
    <row r="55" spans="1:8" s="6" customFormat="1">
      <c r="A55" s="193"/>
      <c r="B55" s="194"/>
      <c r="C55" s="194"/>
      <c r="D55" s="194"/>
      <c r="E55" s="194"/>
      <c r="F55" s="194"/>
      <c r="G55" s="194"/>
      <c r="H55" s="195"/>
    </row>
    <row r="56" spans="1:8" s="6" customFormat="1">
      <c r="A56" s="193"/>
      <c r="B56" s="194"/>
      <c r="C56" s="194"/>
      <c r="D56" s="194"/>
      <c r="E56" s="194"/>
      <c r="F56" s="194"/>
      <c r="G56" s="194"/>
      <c r="H56" s="195"/>
    </row>
    <row r="57" spans="1:8" s="6" customFormat="1">
      <c r="A57" s="193"/>
      <c r="B57" s="194"/>
      <c r="C57" s="194"/>
      <c r="D57" s="194"/>
      <c r="E57" s="194"/>
      <c r="F57" s="194"/>
      <c r="G57" s="194"/>
      <c r="H57" s="195"/>
    </row>
    <row r="58" spans="1:8" s="6" customFormat="1">
      <c r="A58" s="193"/>
      <c r="B58" s="194"/>
      <c r="C58" s="194"/>
      <c r="D58" s="194"/>
      <c r="E58" s="194"/>
      <c r="F58" s="194"/>
      <c r="G58" s="194"/>
      <c r="H58" s="195"/>
    </row>
    <row r="59" spans="1:8" s="6" customFormat="1">
      <c r="A59" s="193"/>
      <c r="B59" s="194"/>
      <c r="C59" s="194"/>
      <c r="D59" s="194"/>
      <c r="E59" s="194"/>
      <c r="F59" s="194"/>
      <c r="G59" s="194"/>
      <c r="H59" s="195"/>
    </row>
    <row r="60" spans="1:8" s="6" customFormat="1">
      <c r="A60" s="193"/>
      <c r="B60" s="194"/>
      <c r="C60" s="194"/>
      <c r="D60" s="194"/>
      <c r="E60" s="194"/>
      <c r="F60" s="194"/>
      <c r="G60" s="194"/>
      <c r="H60" s="195"/>
    </row>
    <row r="61" spans="1:8" s="6" customFormat="1" ht="15.75" thickBot="1">
      <c r="A61" s="196"/>
      <c r="B61" s="197"/>
      <c r="C61" s="197"/>
      <c r="D61" s="197"/>
      <c r="E61" s="197"/>
      <c r="F61" s="197"/>
      <c r="G61" s="197"/>
      <c r="H61" s="198"/>
    </row>
    <row r="62" spans="1:8" s="6" customFormat="1" ht="15.75" thickBot="1">
      <c r="A62" s="96"/>
      <c r="B62" s="96"/>
      <c r="C62" s="96"/>
      <c r="D62" s="96"/>
      <c r="E62" s="96"/>
      <c r="F62" s="96"/>
      <c r="G62" s="96"/>
      <c r="H62" s="96"/>
    </row>
    <row r="63" spans="1:8" s="6" customFormat="1" ht="21" thickBot="1">
      <c r="A63" s="82" t="s">
        <v>107</v>
      </c>
      <c r="B63" s="83"/>
      <c r="C63" s="83"/>
      <c r="D63" s="83"/>
      <c r="E63" s="83"/>
      <c r="F63" s="83"/>
      <c r="G63" s="83"/>
      <c r="H63" s="84"/>
    </row>
    <row r="64" spans="1:8" s="6" customFormat="1">
      <c r="A64" s="97"/>
      <c r="B64" s="97"/>
      <c r="C64" s="97"/>
      <c r="D64" s="97"/>
      <c r="E64" s="97"/>
      <c r="F64" s="97"/>
      <c r="G64" s="97"/>
      <c r="H64" s="97"/>
    </row>
    <row r="65" spans="1:8" s="6" customFormat="1">
      <c r="A65" s="184" t="s">
        <v>108</v>
      </c>
      <c r="B65" s="184"/>
      <c r="C65" s="184"/>
      <c r="D65" s="184"/>
      <c r="E65" s="184"/>
      <c r="F65" s="184"/>
      <c r="G65" s="184"/>
      <c r="H65" s="184"/>
    </row>
    <row r="66" spans="1:8" s="6" customFormat="1">
      <c r="A66" s="184"/>
      <c r="B66" s="184"/>
      <c r="C66" s="184"/>
      <c r="D66" s="184"/>
      <c r="E66" s="184"/>
      <c r="F66" s="184"/>
      <c r="G66" s="184"/>
      <c r="H66" s="184"/>
    </row>
    <row r="67" spans="1:8" s="6" customFormat="1">
      <c r="A67" s="184"/>
      <c r="B67" s="184"/>
      <c r="C67" s="184"/>
      <c r="D67" s="184"/>
      <c r="E67" s="184"/>
      <c r="F67" s="184"/>
      <c r="G67" s="184"/>
      <c r="H67" s="184"/>
    </row>
    <row r="68" spans="1:8" s="6" customFormat="1">
      <c r="A68" s="97"/>
      <c r="B68" s="97"/>
      <c r="C68" s="97"/>
      <c r="D68" s="97"/>
      <c r="E68" s="97"/>
      <c r="F68" s="97"/>
      <c r="G68" s="97"/>
      <c r="H68" s="97"/>
    </row>
    <row r="69" spans="1:8" s="6" customFormat="1">
      <c r="A69" s="174" t="s">
        <v>109</v>
      </c>
      <c r="B69" s="174"/>
      <c r="C69" s="174"/>
      <c r="D69" s="174"/>
      <c r="E69" s="174"/>
      <c r="F69" s="174"/>
      <c r="G69" s="174"/>
      <c r="H69" s="174"/>
    </row>
    <row r="70" spans="1:8" s="6" customFormat="1"/>
    <row r="71" spans="1:8" s="6" customFormat="1">
      <c r="A71" s="98" t="s">
        <v>110</v>
      </c>
    </row>
    <row r="72" spans="1:8" s="6" customFormat="1">
      <c r="A72" s="174" t="s">
        <v>111</v>
      </c>
      <c r="B72" s="174"/>
      <c r="C72" s="174"/>
      <c r="D72" s="174"/>
      <c r="E72" s="174"/>
      <c r="F72" s="174"/>
      <c r="G72" s="174"/>
      <c r="H72" s="174"/>
    </row>
    <row r="73" spans="1:8" s="6" customFormat="1">
      <c r="A73" s="174" t="s">
        <v>112</v>
      </c>
      <c r="B73" s="174"/>
      <c r="C73" s="174"/>
      <c r="D73" s="174"/>
      <c r="E73" s="174"/>
      <c r="F73" s="174"/>
      <c r="G73" s="174"/>
      <c r="H73" s="174"/>
    </row>
    <row r="74" spans="1:8" s="6" customFormat="1">
      <c r="A74" s="174"/>
      <c r="B74" s="174"/>
      <c r="C74" s="174"/>
      <c r="D74" s="174"/>
      <c r="E74" s="174"/>
      <c r="F74" s="174"/>
      <c r="G74" s="174"/>
      <c r="H74" s="174"/>
    </row>
    <row r="75" spans="1:8" s="6" customFormat="1">
      <c r="A75" s="99"/>
      <c r="B75" s="99"/>
      <c r="C75" s="99"/>
      <c r="D75" s="99"/>
      <c r="E75" s="99"/>
      <c r="F75" s="99"/>
      <c r="G75" s="99"/>
      <c r="H75" s="99"/>
    </row>
    <row r="76" spans="1:8" s="6" customFormat="1" ht="15.75" thickBot="1">
      <c r="A76" s="99"/>
      <c r="B76" s="99"/>
      <c r="C76" s="99"/>
      <c r="D76" s="99"/>
      <c r="E76" s="99"/>
      <c r="F76" s="99"/>
      <c r="G76" s="99"/>
      <c r="H76" s="99"/>
    </row>
    <row r="77" spans="1:8" s="6" customFormat="1">
      <c r="A77" s="175" t="s">
        <v>132</v>
      </c>
      <c r="B77" s="176"/>
      <c r="C77" s="176"/>
      <c r="D77" s="176"/>
      <c r="E77" s="176"/>
      <c r="F77" s="176"/>
      <c r="G77" s="176"/>
      <c r="H77" s="177"/>
    </row>
    <row r="78" spans="1:8" s="6" customFormat="1">
      <c r="A78" s="178"/>
      <c r="B78" s="179"/>
      <c r="C78" s="179"/>
      <c r="D78" s="179"/>
      <c r="E78" s="179"/>
      <c r="F78" s="179"/>
      <c r="G78" s="179"/>
      <c r="H78" s="180"/>
    </row>
    <row r="79" spans="1:8" s="6" customFormat="1">
      <c r="A79" s="178"/>
      <c r="B79" s="179"/>
      <c r="C79" s="179"/>
      <c r="D79" s="179"/>
      <c r="E79" s="179"/>
      <c r="F79" s="179"/>
      <c r="G79" s="179"/>
      <c r="H79" s="180"/>
    </row>
    <row r="80" spans="1:8" s="6" customFormat="1">
      <c r="A80" s="178"/>
      <c r="B80" s="179"/>
      <c r="C80" s="179"/>
      <c r="D80" s="179"/>
      <c r="E80" s="179"/>
      <c r="F80" s="179"/>
      <c r="G80" s="179"/>
      <c r="H80" s="180"/>
    </row>
    <row r="81" spans="1:8" s="6" customFormat="1">
      <c r="A81" s="178"/>
      <c r="B81" s="179"/>
      <c r="C81" s="179"/>
      <c r="D81" s="179"/>
      <c r="E81" s="179"/>
      <c r="F81" s="179"/>
      <c r="G81" s="179"/>
      <c r="H81" s="180"/>
    </row>
    <row r="82" spans="1:8" s="6" customFormat="1" ht="38.25" customHeight="1" thickBot="1">
      <c r="A82" s="181"/>
      <c r="B82" s="182"/>
      <c r="C82" s="182"/>
      <c r="D82" s="182"/>
      <c r="E82" s="182"/>
      <c r="F82" s="182"/>
      <c r="G82" s="182"/>
      <c r="H82" s="183"/>
    </row>
    <row r="83" spans="1:8" s="6" customFormat="1" ht="15.75" thickBot="1">
      <c r="A83" s="99"/>
      <c r="B83" s="99"/>
      <c r="C83" s="99"/>
      <c r="D83" s="99"/>
      <c r="E83" s="99"/>
      <c r="F83" s="99"/>
      <c r="G83" s="99"/>
      <c r="H83" s="99"/>
    </row>
    <row r="84" spans="1:8" s="6" customFormat="1" ht="21" thickBot="1">
      <c r="A84" s="82" t="s">
        <v>113</v>
      </c>
      <c r="B84" s="83"/>
      <c r="C84" s="83"/>
      <c r="D84" s="83"/>
      <c r="E84" s="83"/>
      <c r="F84" s="83"/>
      <c r="G84" s="83"/>
      <c r="H84" s="84"/>
    </row>
    <row r="85" spans="1:8" s="6" customFormat="1"/>
    <row r="86" spans="1:8" s="6" customFormat="1">
      <c r="A86" s="184" t="s">
        <v>114</v>
      </c>
      <c r="B86" s="184"/>
      <c r="C86" s="184"/>
      <c r="D86" s="184"/>
      <c r="E86" s="184"/>
      <c r="F86" s="184"/>
      <c r="G86" s="184"/>
      <c r="H86" s="184"/>
    </row>
    <row r="87" spans="1:8" s="6" customFormat="1">
      <c r="A87" s="174" t="s">
        <v>115</v>
      </c>
      <c r="B87" s="174"/>
      <c r="C87" s="174"/>
      <c r="D87" s="174"/>
      <c r="E87" s="174"/>
      <c r="F87" s="174"/>
      <c r="G87" s="174"/>
      <c r="H87" s="174"/>
    </row>
    <row r="88" spans="1:8" s="6" customFormat="1">
      <c r="A88" s="174" t="s">
        <v>116</v>
      </c>
      <c r="B88" s="174"/>
      <c r="C88" s="174"/>
      <c r="D88" s="174"/>
      <c r="E88" s="174"/>
      <c r="F88" s="174"/>
      <c r="G88" s="174"/>
      <c r="H88" s="174"/>
    </row>
    <row r="89" spans="1:8" s="6" customFormat="1">
      <c r="A89" s="174"/>
      <c r="B89" s="174"/>
      <c r="C89" s="174"/>
      <c r="D89" s="174"/>
      <c r="E89" s="174"/>
      <c r="F89" s="174"/>
      <c r="G89" s="174"/>
      <c r="H89" s="174"/>
    </row>
    <row r="90" spans="1:8" s="6" customFormat="1"/>
    <row r="91" spans="1:8" s="6" customFormat="1">
      <c r="A91" s="100" t="s">
        <v>117</v>
      </c>
    </row>
    <row r="92" spans="1:8" s="6" customFormat="1">
      <c r="A92" s="6" t="s">
        <v>118</v>
      </c>
      <c r="B92" s="6" t="s">
        <v>119</v>
      </c>
    </row>
    <row r="93" spans="1:8" s="6" customFormat="1">
      <c r="A93" s="6" t="s">
        <v>120</v>
      </c>
      <c r="B93" s="6">
        <v>200</v>
      </c>
    </row>
    <row r="94" spans="1:8" s="6" customFormat="1">
      <c r="A94" s="6" t="s">
        <v>121</v>
      </c>
      <c r="B94" s="6">
        <v>200</v>
      </c>
    </row>
    <row r="95" spans="1:8" s="6" customFormat="1">
      <c r="A95" s="100" t="s">
        <v>122</v>
      </c>
      <c r="B95" s="100">
        <v>400</v>
      </c>
      <c r="D95" s="100" t="s">
        <v>123</v>
      </c>
    </row>
    <row r="96" spans="1:8" s="6" customFormat="1">
      <c r="A96" s="6" t="s">
        <v>124</v>
      </c>
      <c r="B96" s="6">
        <v>450</v>
      </c>
    </row>
    <row r="97" spans="1:8" s="6" customFormat="1">
      <c r="A97" s="6" t="s">
        <v>125</v>
      </c>
      <c r="B97" s="6">
        <v>500</v>
      </c>
    </row>
    <row r="98" spans="1:8" s="6" customFormat="1"/>
    <row r="99" spans="1:8" s="6" customFormat="1"/>
    <row r="100" spans="1:8" s="6" customFormat="1">
      <c r="A100" s="6" t="s">
        <v>118</v>
      </c>
      <c r="B100" s="6" t="s">
        <v>119</v>
      </c>
    </row>
    <row r="101" spans="1:8" s="6" customFormat="1">
      <c r="A101" s="6" t="s">
        <v>126</v>
      </c>
      <c r="B101" s="6">
        <v>200</v>
      </c>
    </row>
    <row r="102" spans="1:8" s="6" customFormat="1">
      <c r="A102" s="101" t="s">
        <v>121</v>
      </c>
      <c r="B102" s="101">
        <v>200</v>
      </c>
      <c r="D102" s="100" t="s">
        <v>127</v>
      </c>
    </row>
    <row r="103" spans="1:8" s="6" customFormat="1">
      <c r="A103" s="101" t="s">
        <v>122</v>
      </c>
      <c r="B103" s="101">
        <v>400</v>
      </c>
    </row>
    <row r="104" spans="1:8" s="6" customFormat="1">
      <c r="A104" s="6" t="s">
        <v>124</v>
      </c>
      <c r="B104" s="6">
        <v>450</v>
      </c>
    </row>
    <row r="105" spans="1:8" s="6" customFormat="1" ht="15.75" thickBot="1"/>
    <row r="106" spans="1:8" s="6" customFormat="1">
      <c r="A106" s="175" t="s">
        <v>133</v>
      </c>
      <c r="B106" s="176"/>
      <c r="C106" s="176"/>
      <c r="D106" s="176"/>
      <c r="E106" s="176"/>
      <c r="F106" s="176"/>
      <c r="G106" s="176"/>
      <c r="H106" s="177"/>
    </row>
    <row r="107" spans="1:8" s="6" customFormat="1">
      <c r="A107" s="178"/>
      <c r="B107" s="179"/>
      <c r="C107" s="179"/>
      <c r="D107" s="179"/>
      <c r="E107" s="179"/>
      <c r="F107" s="179"/>
      <c r="G107" s="179"/>
      <c r="H107" s="180"/>
    </row>
    <row r="108" spans="1:8" s="6" customFormat="1">
      <c r="A108" s="178"/>
      <c r="B108" s="179"/>
      <c r="C108" s="179"/>
      <c r="D108" s="179"/>
      <c r="E108" s="179"/>
      <c r="F108" s="179"/>
      <c r="G108" s="179"/>
      <c r="H108" s="180"/>
    </row>
    <row r="109" spans="1:8" s="6" customFormat="1">
      <c r="A109" s="178"/>
      <c r="B109" s="179"/>
      <c r="C109" s="179"/>
      <c r="D109" s="179"/>
      <c r="E109" s="179"/>
      <c r="F109" s="179"/>
      <c r="G109" s="179"/>
      <c r="H109" s="180"/>
    </row>
    <row r="110" spans="1:8" s="6" customFormat="1" ht="15.75" thickBot="1">
      <c r="A110" s="181"/>
      <c r="B110" s="182"/>
      <c r="C110" s="182"/>
      <c r="D110" s="182"/>
      <c r="E110" s="182"/>
      <c r="F110" s="182"/>
      <c r="G110" s="182"/>
      <c r="H110" s="183"/>
    </row>
    <row r="111" spans="1:8" s="6" customFormat="1" ht="15.75" thickBot="1"/>
    <row r="112" spans="1:8" s="6" customFormat="1" ht="21" thickBot="1">
      <c r="A112" s="82" t="s">
        <v>128</v>
      </c>
      <c r="B112" s="83"/>
      <c r="C112" s="83"/>
      <c r="D112" s="83"/>
      <c r="E112" s="83"/>
      <c r="F112" s="83"/>
      <c r="G112" s="83"/>
      <c r="H112" s="84"/>
    </row>
    <row r="113" spans="1:8" s="6" customFormat="1">
      <c r="A113" s="100"/>
    </row>
    <row r="114" spans="1:8" s="6" customFormat="1">
      <c r="A114" s="184" t="s">
        <v>129</v>
      </c>
      <c r="B114" s="184"/>
      <c r="C114" s="184"/>
      <c r="D114" s="184"/>
      <c r="E114" s="184"/>
      <c r="F114" s="184"/>
      <c r="G114" s="184"/>
      <c r="H114" s="184"/>
    </row>
    <row r="115" spans="1:8" s="6" customFormat="1">
      <c r="A115" s="174" t="s">
        <v>130</v>
      </c>
      <c r="B115" s="174"/>
      <c r="C115" s="174"/>
      <c r="D115" s="174"/>
      <c r="E115" s="174"/>
      <c r="F115" s="174"/>
      <c r="G115" s="174"/>
      <c r="H115" s="174"/>
    </row>
    <row r="116" spans="1:8" s="6" customFormat="1" ht="15.75" thickBot="1">
      <c r="A116" s="102"/>
    </row>
    <row r="117" spans="1:8" s="6" customFormat="1">
      <c r="A117" s="175" t="s">
        <v>134</v>
      </c>
      <c r="B117" s="176"/>
      <c r="C117" s="176"/>
      <c r="D117" s="176"/>
      <c r="E117" s="176"/>
      <c r="F117" s="176"/>
      <c r="G117" s="176"/>
      <c r="H117" s="177"/>
    </row>
    <row r="118" spans="1:8" s="6" customFormat="1">
      <c r="A118" s="178"/>
      <c r="B118" s="179"/>
      <c r="C118" s="179"/>
      <c r="D118" s="179"/>
      <c r="E118" s="179"/>
      <c r="F118" s="179"/>
      <c r="G118" s="179"/>
      <c r="H118" s="180"/>
    </row>
    <row r="119" spans="1:8" s="6" customFormat="1">
      <c r="A119" s="178"/>
      <c r="B119" s="179"/>
      <c r="C119" s="179"/>
      <c r="D119" s="179"/>
      <c r="E119" s="179"/>
      <c r="F119" s="179"/>
      <c r="G119" s="179"/>
      <c r="H119" s="180"/>
    </row>
    <row r="120" spans="1:8" s="6" customFormat="1">
      <c r="A120" s="178"/>
      <c r="B120" s="179"/>
      <c r="C120" s="179"/>
      <c r="D120" s="179"/>
      <c r="E120" s="179"/>
      <c r="F120" s="179"/>
      <c r="G120" s="179"/>
      <c r="H120" s="180"/>
    </row>
    <row r="121" spans="1:8" s="6" customFormat="1">
      <c r="A121" s="178"/>
      <c r="B121" s="179"/>
      <c r="C121" s="179"/>
      <c r="D121" s="179"/>
      <c r="E121" s="179"/>
      <c r="F121" s="179"/>
      <c r="G121" s="179"/>
      <c r="H121" s="180"/>
    </row>
    <row r="122" spans="1:8" s="6" customFormat="1" ht="15.75" thickBot="1">
      <c r="A122" s="181"/>
      <c r="B122" s="182"/>
      <c r="C122" s="182"/>
      <c r="D122" s="182"/>
      <c r="E122" s="182"/>
      <c r="F122" s="182"/>
      <c r="G122" s="182"/>
      <c r="H122" s="183"/>
    </row>
    <row r="123" spans="1:8" s="6" customFormat="1"/>
    <row r="124" spans="1:8" s="6" customFormat="1"/>
    <row r="125" spans="1:8" s="6" customFormat="1"/>
    <row r="126" spans="1:8" s="6" customFormat="1"/>
    <row r="127" spans="1:8" s="6" customFormat="1"/>
    <row r="128" spans="1:8" s="6" customFormat="1"/>
    <row r="129" s="6" customFormat="1"/>
    <row r="130" s="6" customFormat="1"/>
    <row r="131" s="6" customFormat="1"/>
    <row r="132" s="6" customFormat="1"/>
    <row r="133" s="6" customFormat="1"/>
    <row r="134" s="6" customFormat="1"/>
    <row r="135" s="6" customFormat="1"/>
    <row r="136" s="6" customFormat="1"/>
    <row r="137" s="6" customFormat="1"/>
    <row r="138" s="6" customFormat="1"/>
    <row r="139" s="6" customFormat="1"/>
    <row r="140" s="6" customFormat="1"/>
    <row r="141" s="6" customFormat="1"/>
    <row r="142" s="6" customFormat="1"/>
    <row r="143" s="6" customFormat="1"/>
  </sheetData>
  <mergeCells count="25">
    <mergeCell ref="A17:H17"/>
    <mergeCell ref="A6:H6"/>
    <mergeCell ref="A7:H7"/>
    <mergeCell ref="A8:H8"/>
    <mergeCell ref="A10:H11"/>
    <mergeCell ref="A15:H15"/>
    <mergeCell ref="A77:H82"/>
    <mergeCell ref="A22:H22"/>
    <mergeCell ref="A24:H24"/>
    <mergeCell ref="A27:H28"/>
    <mergeCell ref="A30:H30"/>
    <mergeCell ref="A34:H34"/>
    <mergeCell ref="A51:H51"/>
    <mergeCell ref="A54:H61"/>
    <mergeCell ref="A65:H67"/>
    <mergeCell ref="A69:H69"/>
    <mergeCell ref="A72:H72"/>
    <mergeCell ref="A73:H74"/>
    <mergeCell ref="A115:H115"/>
    <mergeCell ref="A117:H122"/>
    <mergeCell ref="A86:H86"/>
    <mergeCell ref="A87:H87"/>
    <mergeCell ref="A88:H89"/>
    <mergeCell ref="A106:H110"/>
    <mergeCell ref="A114:H114"/>
  </mergeCells>
  <pageMargins left="0.7" right="0.7" top="0.75" bottom="0.75" header="0.3" footer="0.3"/>
  <drawing r:id="rId1"/>
  <legacyDrawing r:id="rId2"/>
  <oleObjects>
    <mc:AlternateContent xmlns:mc="http://schemas.openxmlformats.org/markup-compatibility/2006">
      <mc:Choice Requires="x14">
        <oleObject progId="Equation.3" shapeId="3073" r:id="rId3">
          <objectPr defaultSize="0" autoPict="0" r:id="rId4">
            <anchor moveWithCells="1" sizeWithCells="1">
              <from>
                <xdr:col>0</xdr:col>
                <xdr:colOff>1762125</xdr:colOff>
                <xdr:row>17</xdr:row>
                <xdr:rowOff>0</xdr:rowOff>
              </from>
              <to>
                <xdr:col>1</xdr:col>
                <xdr:colOff>304800</xdr:colOff>
                <xdr:row>20</xdr:row>
                <xdr:rowOff>152400</xdr:rowOff>
              </to>
            </anchor>
          </objectPr>
        </oleObject>
      </mc:Choice>
      <mc:Fallback>
        <oleObject progId="Equation.3" shapeId="3073" r:id="rId3"/>
      </mc:Fallback>
    </mc:AlternateContent>
    <mc:AlternateContent xmlns:mc="http://schemas.openxmlformats.org/markup-compatibility/2006">
      <mc:Choice Requires="x14">
        <oleObject progId="Equation.3" shapeId="3074" r:id="rId5">
          <objectPr defaultSize="0" autoPict="0" r:id="rId6">
            <anchor moveWithCells="1" sizeWithCells="1">
              <from>
                <xdr:col>0</xdr:col>
                <xdr:colOff>523875</xdr:colOff>
                <xdr:row>44</xdr:row>
                <xdr:rowOff>0</xdr:rowOff>
              </from>
              <to>
                <xdr:col>1</xdr:col>
                <xdr:colOff>1552575</xdr:colOff>
                <xdr:row>49</xdr:row>
                <xdr:rowOff>28575</xdr:rowOff>
              </to>
            </anchor>
          </objectPr>
        </oleObject>
      </mc:Choice>
      <mc:Fallback>
        <oleObject progId="Equation.3" shapeId="3074"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Global</vt:lpstr>
      <vt:lpstr>Enfermeria</vt:lpstr>
      <vt:lpstr>Fisioterapia</vt:lpstr>
      <vt:lpstr>definiciones</vt:lpstr>
      <vt:lpstr>Enfermeria!Área_de_impresión</vt:lpstr>
      <vt:lpstr>Fisioterapia!Área_de_impresión</vt:lpstr>
      <vt:lpstr>Global!Área_de_impresión</vt:lpstr>
    </vt:vector>
  </TitlesOfParts>
  <Company>Universidad de Jaén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UJA</dc:creator>
  <cp:lastModifiedBy>UJA</cp:lastModifiedBy>
  <dcterms:created xsi:type="dcterms:W3CDTF">2014-10-06T09:48:14Z</dcterms:created>
  <dcterms:modified xsi:type="dcterms:W3CDTF">2021-09-14T10:03:15Z</dcterms:modified>
</cp:coreProperties>
</file>