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.shortcut-targets-by-id\1BMqUsy8r1iYhdiI1KPTRX3k0mVmsQ7T_\PC UJA Puesto Base SPE\DATOS\WEBs que gestiona el servicio\SPE\REVISADO\resultados encuestas\audit PUBLI\FCS\2017\"/>
    </mc:Choice>
  </mc:AlternateContent>
  <bookViews>
    <workbookView xWindow="0" yWindow="0" windowWidth="23250" windowHeight="5205"/>
  </bookViews>
  <sheets>
    <sheet name="Prácticum Grado en Enfermería" sheetId="1" r:id="rId1"/>
    <sheet name="Prácticum Grado en Fisioterapia" sheetId="2" r:id="rId2"/>
  </sheets>
  <definedNames>
    <definedName name="_xlnm.Print_Area" localSheetId="0">'Prácticum Grado en Enfermería'!$A$1:$U$200</definedName>
    <definedName name="_xlnm.Print_Area" localSheetId="1">'Prácticum Grado en Fisioterapia'!$A$1:$T$157</definedName>
  </definedNames>
  <calcPr calcId="152511"/>
</workbook>
</file>

<file path=xl/calcChain.xml><?xml version="1.0" encoding="utf-8"?>
<calcChain xmlns="http://schemas.openxmlformats.org/spreadsheetml/2006/main">
  <c r="D205" i="1" l="1"/>
  <c r="D203" i="2"/>
  <c r="E203" i="2"/>
  <c r="D204" i="2"/>
  <c r="E204" i="2"/>
  <c r="D205" i="2"/>
  <c r="E205" i="2"/>
  <c r="D206" i="2"/>
  <c r="E206" i="2"/>
  <c r="D207" i="2"/>
  <c r="E207" i="2"/>
  <c r="D208" i="2"/>
  <c r="E208" i="2"/>
  <c r="D209" i="2"/>
  <c r="E209" i="2"/>
  <c r="D210" i="2"/>
  <c r="E210" i="2"/>
  <c r="D211" i="2"/>
  <c r="E211" i="2"/>
  <c r="D212" i="2"/>
  <c r="E212" i="2"/>
  <c r="D213" i="2"/>
  <c r="E213" i="2"/>
  <c r="E202" i="2"/>
  <c r="D202" i="2"/>
  <c r="B214" i="2"/>
  <c r="C214" i="2"/>
  <c r="E219" i="1"/>
  <c r="D219" i="1"/>
  <c r="C219" i="1"/>
  <c r="E218" i="1" s="1"/>
  <c r="B219" i="1"/>
  <c r="F219" i="1" l="1"/>
  <c r="D218" i="1"/>
  <c r="B69" i="2"/>
  <c r="C65" i="2" s="1"/>
  <c r="B65" i="1"/>
  <c r="C66" i="2" l="1"/>
  <c r="E206" i="1" l="1"/>
  <c r="D206" i="1"/>
  <c r="D217" i="1"/>
  <c r="D216" i="1"/>
  <c r="D215" i="1"/>
  <c r="D214" i="1"/>
  <c r="D213" i="1"/>
  <c r="D212" i="1"/>
  <c r="D211" i="1"/>
  <c r="D210" i="1"/>
  <c r="D209" i="1"/>
  <c r="D208" i="1"/>
  <c r="D207" i="1"/>
  <c r="E205" i="1"/>
  <c r="E217" i="1"/>
  <c r="E216" i="1"/>
  <c r="E215" i="1"/>
  <c r="E214" i="1"/>
  <c r="E213" i="1"/>
  <c r="E212" i="1"/>
  <c r="E211" i="1"/>
  <c r="E210" i="1"/>
  <c r="E209" i="1"/>
  <c r="E208" i="1"/>
  <c r="E207" i="1"/>
  <c r="C68" i="2"/>
  <c r="M104" i="2"/>
  <c r="N103" i="2"/>
  <c r="M102" i="2"/>
  <c r="N101" i="2"/>
  <c r="M100" i="2"/>
  <c r="N99" i="2"/>
  <c r="M98" i="2"/>
  <c r="N97" i="2"/>
  <c r="M96" i="2"/>
  <c r="N89" i="2"/>
  <c r="M88" i="2"/>
  <c r="N87" i="2"/>
  <c r="M86" i="2"/>
  <c r="N85" i="2"/>
  <c r="M84" i="2"/>
  <c r="N83" i="2"/>
  <c r="M82" i="2"/>
  <c r="N81" i="2"/>
  <c r="M99" i="1"/>
  <c r="N98" i="1"/>
  <c r="M97" i="1"/>
  <c r="N96" i="1"/>
  <c r="M95" i="1"/>
  <c r="N94" i="1"/>
  <c r="M93" i="1"/>
  <c r="N92" i="1"/>
  <c r="M91" i="1"/>
  <c r="N84" i="1"/>
  <c r="M83" i="1"/>
  <c r="N82" i="1"/>
  <c r="M81" i="1"/>
  <c r="N80" i="1"/>
  <c r="M79" i="1"/>
  <c r="N78" i="1"/>
  <c r="M77" i="1"/>
  <c r="N76" i="1"/>
  <c r="C63" i="1" l="1"/>
  <c r="C61" i="1"/>
  <c r="C67" i="2"/>
  <c r="C64" i="1"/>
  <c r="C62" i="1"/>
  <c r="I81" i="2"/>
  <c r="K81" i="2"/>
  <c r="M81" i="2"/>
  <c r="J82" i="2"/>
  <c r="L82" i="2"/>
  <c r="N82" i="2"/>
  <c r="I83" i="2"/>
  <c r="K83" i="2"/>
  <c r="M83" i="2"/>
  <c r="J84" i="2"/>
  <c r="L84" i="2"/>
  <c r="N84" i="2"/>
  <c r="I85" i="2"/>
  <c r="K85" i="2"/>
  <c r="M85" i="2"/>
  <c r="J86" i="2"/>
  <c r="L86" i="2"/>
  <c r="N86" i="2"/>
  <c r="I87" i="2"/>
  <c r="K87" i="2"/>
  <c r="M87" i="2"/>
  <c r="J88" i="2"/>
  <c r="L88" i="2"/>
  <c r="N88" i="2"/>
  <c r="I89" i="2"/>
  <c r="K89" i="2"/>
  <c r="M89" i="2"/>
  <c r="J96" i="2"/>
  <c r="L96" i="2"/>
  <c r="N96" i="2"/>
  <c r="I97" i="2"/>
  <c r="K97" i="2"/>
  <c r="M97" i="2"/>
  <c r="J98" i="2"/>
  <c r="L98" i="2"/>
  <c r="N98" i="2"/>
  <c r="I99" i="2"/>
  <c r="K99" i="2"/>
  <c r="M99" i="2"/>
  <c r="J100" i="2"/>
  <c r="L100" i="2"/>
  <c r="N100" i="2"/>
  <c r="I101" i="2"/>
  <c r="K101" i="2"/>
  <c r="M101" i="2"/>
  <c r="J102" i="2"/>
  <c r="L102" i="2"/>
  <c r="N102" i="2"/>
  <c r="I103" i="2"/>
  <c r="K103" i="2"/>
  <c r="M103" i="2"/>
  <c r="J104" i="2"/>
  <c r="L104" i="2"/>
  <c r="N104" i="2"/>
  <c r="J81" i="2"/>
  <c r="L81" i="2"/>
  <c r="I82" i="2"/>
  <c r="K82" i="2"/>
  <c r="J83" i="2"/>
  <c r="L83" i="2"/>
  <c r="I84" i="2"/>
  <c r="K84" i="2"/>
  <c r="J85" i="2"/>
  <c r="L85" i="2"/>
  <c r="I86" i="2"/>
  <c r="K86" i="2"/>
  <c r="J87" i="2"/>
  <c r="L87" i="2"/>
  <c r="I88" i="2"/>
  <c r="K88" i="2"/>
  <c r="J89" i="2"/>
  <c r="L89" i="2"/>
  <c r="I96" i="2"/>
  <c r="K96" i="2"/>
  <c r="J97" i="2"/>
  <c r="L97" i="2"/>
  <c r="I98" i="2"/>
  <c r="K98" i="2"/>
  <c r="J99" i="2"/>
  <c r="L99" i="2"/>
  <c r="I100" i="2"/>
  <c r="K100" i="2"/>
  <c r="J101" i="2"/>
  <c r="L101" i="2"/>
  <c r="I102" i="2"/>
  <c r="K102" i="2"/>
  <c r="J103" i="2"/>
  <c r="L103" i="2"/>
  <c r="I104" i="2"/>
  <c r="K104" i="2"/>
  <c r="I83" i="1"/>
  <c r="I76" i="1"/>
  <c r="K76" i="1"/>
  <c r="M76" i="1"/>
  <c r="J77" i="1"/>
  <c r="L77" i="1"/>
  <c r="N77" i="1"/>
  <c r="I78" i="1"/>
  <c r="K78" i="1"/>
  <c r="M78" i="1"/>
  <c r="J79" i="1"/>
  <c r="L79" i="1"/>
  <c r="N79" i="1"/>
  <c r="I80" i="1"/>
  <c r="K80" i="1"/>
  <c r="M80" i="1"/>
  <c r="J81" i="1"/>
  <c r="L81" i="1"/>
  <c r="N81" i="1"/>
  <c r="I82" i="1"/>
  <c r="K82" i="1"/>
  <c r="M82" i="1"/>
  <c r="J83" i="1"/>
  <c r="L83" i="1"/>
  <c r="N83" i="1"/>
  <c r="I84" i="1"/>
  <c r="K84" i="1"/>
  <c r="M84" i="1"/>
  <c r="J91" i="1"/>
  <c r="L91" i="1"/>
  <c r="N91" i="1"/>
  <c r="I92" i="1"/>
  <c r="K92" i="1"/>
  <c r="M92" i="1"/>
  <c r="J93" i="1"/>
  <c r="L93" i="1"/>
  <c r="N93" i="1"/>
  <c r="I94" i="1"/>
  <c r="K94" i="1"/>
  <c r="M94" i="1"/>
  <c r="J95" i="1"/>
  <c r="L95" i="1"/>
  <c r="N95" i="1"/>
  <c r="I96" i="1"/>
  <c r="K96" i="1"/>
  <c r="M96" i="1"/>
  <c r="J97" i="1"/>
  <c r="L97" i="1"/>
  <c r="N97" i="1"/>
  <c r="I98" i="1"/>
  <c r="K98" i="1"/>
  <c r="M98" i="1"/>
  <c r="J99" i="1"/>
  <c r="L99" i="1"/>
  <c r="N99" i="1"/>
  <c r="J76" i="1"/>
  <c r="L76" i="1"/>
  <c r="I77" i="1"/>
  <c r="K77" i="1"/>
  <c r="J78" i="1"/>
  <c r="L78" i="1"/>
  <c r="I79" i="1"/>
  <c r="K79" i="1"/>
  <c r="J80" i="1"/>
  <c r="L80" i="1"/>
  <c r="I81" i="1"/>
  <c r="K81" i="1"/>
  <c r="J82" i="1"/>
  <c r="L82" i="1"/>
  <c r="K83" i="1"/>
  <c r="J84" i="1"/>
  <c r="L84" i="1"/>
  <c r="I91" i="1"/>
  <c r="K91" i="1"/>
  <c r="J92" i="1"/>
  <c r="L92" i="1"/>
  <c r="I93" i="1"/>
  <c r="K93" i="1"/>
  <c r="J94" i="1"/>
  <c r="L94" i="1"/>
  <c r="I95" i="1"/>
  <c r="K95" i="1"/>
  <c r="J96" i="1"/>
  <c r="L96" i="1"/>
  <c r="I97" i="1"/>
  <c r="K97" i="1"/>
  <c r="J98" i="1"/>
  <c r="L98" i="1"/>
  <c r="I99" i="1"/>
  <c r="K99" i="1"/>
</calcChain>
</file>

<file path=xl/sharedStrings.xml><?xml version="1.0" encoding="utf-8"?>
<sst xmlns="http://schemas.openxmlformats.org/spreadsheetml/2006/main" count="104" uniqueCount="44">
  <si>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</si>
  <si>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</si>
  <si>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Valore los siguientes ítems de 1 a 5 según su grado de acuerdo:</t>
  </si>
  <si>
    <t>FRECUENCIAS ABSOLUTAS</t>
  </si>
  <si>
    <t>FRECUENCIAS RELATIVAS</t>
  </si>
  <si>
    <t>MEDIDAS ESTADÍSTICAS</t>
  </si>
  <si>
    <t>PLANIFICACIÓN DE LAS PRÁCTICAS:</t>
  </si>
  <si>
    <t>ns/nc</t>
  </si>
  <si>
    <t>TOTAL</t>
  </si>
  <si>
    <t>Media</t>
  </si>
  <si>
    <t>Desv. Típica</t>
  </si>
  <si>
    <t>Mediana</t>
  </si>
  <si>
    <t>Moda</t>
  </si>
  <si>
    <t xml:space="preserve">1. La guía docente del Prácticum me ha resultado útil para el desarrollo adecuado de la asignatura. </t>
  </si>
  <si>
    <t xml:space="preserve">2. Considero adecuadas las competencias que debe seguir un estudiante con el desarrollo de los Prácticum. </t>
  </si>
  <si>
    <t xml:space="preserve">3. Los créditos asignados a las asignaturas Prácticum guardan proporción con el tiempo necesario para superarlas (considerando horas de asistencia a prácticas clínicas, realización de trabajos, estudio personal, etc) : </t>
  </si>
  <si>
    <t xml:space="preserve">4. Considero que el tiempo de duración del período de prácticas clínicas de las asignaturas Prácticum es suficiente para alcanzar las competencias propuestas. </t>
  </si>
  <si>
    <t xml:space="preserve">5. Considero que el servicio/unidad del centro sanitario a la que he sido asignado/a me ha permitido desarrollar las competencias planificadas en el Prácticum correspòndiente. </t>
  </si>
  <si>
    <t xml:space="preserve">6. Estoy satisfecho/a con el sistema de horario rotatorio utilizado para el desarrollo de las prácticas clínicas. </t>
  </si>
  <si>
    <t xml:space="preserve">7. Estoy satisfecho/a con la asignación tutor/a-alumno/a utilizada para el desarrollo de las prácticas clínicas. </t>
  </si>
  <si>
    <t>8. Considero adecuada la metodología e instrumentos utilizados en el desarrollo de los Prácticum por parte de los profesores responsables de la asignatura (docencia virtual, wiki, diario reflexivo, Procesos de Atención de Enfermería, etc).</t>
  </si>
  <si>
    <t xml:space="preserve">9. Considero adecuado el sistema de evaluación de los Prácticum. </t>
  </si>
  <si>
    <t>DESARROLLO DE LAS PRÁCTICAS:</t>
  </si>
  <si>
    <t xml:space="preserve">1. Considero importante una orientación previa a la incorporación a los centros sanitarios. </t>
  </si>
  <si>
    <t xml:space="preserve">2. He recibido una orientación adecuada durante el desarrollo de las prácticas clínicas. </t>
  </si>
  <si>
    <t>3. Los profesores responsables de los Prácticum han sido accesibles para la comunicación con el alumnado durante el desarrollo de las prácticas clínicas.</t>
  </si>
  <si>
    <t>4. Los profesores asociados de salud de los centros sanitarios han sido accesibles para la comunicación con el alumnado durante el desarrollo de las prácticas clínicas.</t>
  </si>
  <si>
    <t>5. He hecho un uso adecuado de las tutorías para resolver las dudas que me iban surgiendo durante el desarrollo de las prácticas clínicas.</t>
  </si>
  <si>
    <t xml:space="preserve">6. Mi enfermera tutora me ha garantizado una adecuada formación de acuerdo con las competencias planificadas en cada uno de los Prácticum. </t>
  </si>
  <si>
    <t>7. Mi relación con el equipo de profesionales del servicio/unidad del centro sanitario ha sido adecuada.</t>
  </si>
  <si>
    <t>8. Las instalaciones ajenas al Centro, donde se realizan la formación práctica clínica, son adecuadas para garantizar la consecución de los objetivos establecidos.</t>
  </si>
  <si>
    <t xml:space="preserve">9. En el período de prácticas clínicas he tenido oportunidad de realizar distintas actividades que me permitieran alcanzar las competencias planificadas en cada Prácticum. </t>
  </si>
  <si>
    <t>Hombre</t>
  </si>
  <si>
    <t>Mujer</t>
  </si>
  <si>
    <t>Curso en el que estás matriculado/ de un mayor número de créditos:</t>
  </si>
  <si>
    <t>4º Curso</t>
  </si>
  <si>
    <t>2º curso</t>
  </si>
  <si>
    <t>3º Curso</t>
  </si>
  <si>
    <t>1º curso</t>
  </si>
  <si>
    <r>
      <t xml:space="preserve">RESULTADOS DE LA ENCUESTA DE  SATISFACCIÓN DE ESTUDIANTES DEL GRADO DE ENFERMERÍA (PRÁCTICUM). </t>
    </r>
    <r>
      <rPr>
        <b/>
        <sz val="10"/>
        <color rgb="FFFF0000"/>
        <rFont val="Arial"/>
        <family val="2"/>
      </rPr>
      <t>Curso Académico 2016-2017</t>
    </r>
  </si>
  <si>
    <t>1º Curso</t>
  </si>
  <si>
    <t>2º Curso</t>
  </si>
  <si>
    <r>
      <t xml:space="preserve">RESULTADOS DE LA ENCUESTA DE  SATISFACCIÓN DE ESTUDIANTES DEL GRADO DE FISIOTERAPIA (PRÁCTICUM). </t>
    </r>
    <r>
      <rPr>
        <b/>
        <sz val="10"/>
        <color rgb="FFFF0000"/>
        <rFont val="Arial"/>
        <family val="2"/>
      </rPr>
      <t>Curso Académico 2016-2017</t>
    </r>
  </si>
  <si>
    <t>&gt;35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</si>
</sst>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.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Garamond"/>
      <family val="1"/>
    </font>
    <font>
      <b/>
      <sz val="12"/>
      <name val="Garamond"/>
      <family val="1"/>
    </font>
    <font>
      <b/>
      <sz val="26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1"/>
      <name val="Calibri"/>
      <family val="2"/>
      <scheme val="minor"/>
    </font>
    <font>
      <sz val="14"/>
      <name val="Times New Roman"/>
      <family val="1"/>
    </font>
    <font>
      <b/>
      <sz val="14"/>
      <color theme="0"/>
      <name val="Times New Roman"/>
      <family val="1"/>
    </font>
    <font>
      <sz val="14"/>
      <name val="Calibri"/>
      <family val="2"/>
      <scheme val="minor"/>
    </font>
    <font>
      <sz val="10"/>
      <name val="Arial"/>
      <family val="2"/>
    </font>
    <font>
      <sz val="14"/>
      <color indexed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0" borderId="0"/>
  </cellStyleXfs>
  <cellXfs count="96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 vertical="center" wrapText="1" shrinkToFi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1" fillId="0" borderId="0" xfId="0" applyFont="1"/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center" wrapText="1"/>
    </xf>
    <xf numFmtId="164" fontId="16" fillId="0" borderId="1" xfId="3" applyNumberFormat="1" applyFont="1" applyBorder="1" applyAlignment="1">
      <alignment horizontal="center" vertical="center" wrapText="1"/>
    </xf>
    <xf numFmtId="0" fontId="15" fillId="0" borderId="10" xfId="5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6" fillId="0" borderId="11" xfId="2" applyFont="1" applyBorder="1" applyAlignment="1">
      <alignment horizontal="left" vertical="top" wrapText="1"/>
    </xf>
    <xf numFmtId="0" fontId="19" fillId="0" borderId="1" xfId="4" applyFont="1" applyBorder="1" applyAlignment="1">
      <alignment horizontal="left" vertical="center" wrapText="1"/>
    </xf>
    <xf numFmtId="0" fontId="15" fillId="0" borderId="0" xfId="4"/>
    <xf numFmtId="0" fontId="0" fillId="0" borderId="0" xfId="0" applyNumberFormat="1"/>
    <xf numFmtId="10" fontId="0" fillId="0" borderId="0" xfId="1" applyNumberFormat="1" applyFont="1"/>
    <xf numFmtId="10" fontId="0" fillId="0" borderId="0" xfId="0" applyNumberFormat="1"/>
    <xf numFmtId="2" fontId="0" fillId="0" borderId="0" xfId="1" applyNumberFormat="1" applyFont="1"/>
    <xf numFmtId="0" fontId="18" fillId="6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1" fillId="0" borderId="1" xfId="0" applyFont="1" applyBorder="1"/>
    <xf numFmtId="10" fontId="21" fillId="0" borderId="1" xfId="1" applyNumberFormat="1" applyFont="1" applyBorder="1" applyAlignment="1">
      <alignment horizontal="center"/>
    </xf>
    <xf numFmtId="0" fontId="0" fillId="0" borderId="1" xfId="0" applyBorder="1"/>
    <xf numFmtId="0" fontId="24" fillId="0" borderId="1" xfId="0" applyFont="1" applyBorder="1"/>
    <xf numFmtId="1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5" fillId="0" borderId="0" xfId="7"/>
    <xf numFmtId="1" fontId="2" fillId="0" borderId="0" xfId="0" applyNumberFormat="1" applyFont="1" applyAlignment="1">
      <alignment horizontal="center" vertical="center" wrapText="1" shrinkToFit="1"/>
    </xf>
    <xf numFmtId="9" fontId="2" fillId="0" borderId="0" xfId="1" applyFont="1" applyAlignment="1">
      <alignment horizontal="center" vertical="center" wrapText="1" shrinkToFit="1"/>
    </xf>
    <xf numFmtId="0" fontId="0" fillId="0" borderId="0" xfId="0" applyBorder="1"/>
    <xf numFmtId="0" fontId="24" fillId="0" borderId="21" xfId="0" applyFont="1" applyBorder="1"/>
    <xf numFmtId="164" fontId="19" fillId="0" borderId="1" xfId="3" applyNumberFormat="1" applyFont="1" applyBorder="1" applyAlignment="1">
      <alignment horizontal="center" vertical="center" wrapText="1"/>
    </xf>
    <xf numFmtId="164" fontId="26" fillId="0" borderId="1" xfId="3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/>
    </xf>
    <xf numFmtId="164" fontId="19" fillId="0" borderId="18" xfId="3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 shrinkToFit="1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3" xfId="0" applyBorder="1" applyAlignment="1">
      <alignment horizontal="left"/>
    </xf>
    <xf numFmtId="0" fontId="18" fillId="6" borderId="3" xfId="4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8" fillId="6" borderId="12" xfId="4" applyFont="1" applyFill="1" applyBorder="1" applyAlignment="1">
      <alignment horizontal="center" vertical="center" wrapText="1"/>
    </xf>
    <xf numFmtId="0" fontId="18" fillId="6" borderId="0" xfId="4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0" fontId="24" fillId="0" borderId="18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/>
    </xf>
    <xf numFmtId="0" fontId="19" fillId="0" borderId="1" xfId="4" applyFont="1" applyBorder="1" applyAlignment="1">
      <alignment horizontal="left" vertical="center" wrapText="1"/>
    </xf>
    <xf numFmtId="0" fontId="20" fillId="0" borderId="13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18" fillId="6" borderId="16" xfId="4" applyFont="1" applyFill="1" applyBorder="1" applyAlignment="1">
      <alignment horizontal="center" vertical="center" wrapText="1"/>
    </xf>
    <xf numFmtId="0" fontId="18" fillId="6" borderId="17" xfId="4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8">
    <cellStyle name="Normal" xfId="0" builtinId="0"/>
    <cellStyle name="Normal 2" xfId="6"/>
    <cellStyle name="Normal_Hoja1" xfId="3"/>
    <cellStyle name="Normal_Hoja2" xfId="5"/>
    <cellStyle name="Normal_Prácticum Grado en Enfermería" xfId="2"/>
    <cellStyle name="Normal_Prácticum Grado en Enfermería_1" xfId="4"/>
    <cellStyle name="Normal_Prácticum Grado en Enfermería_2" xfId="7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edad y sexo de los encuestados</a:t>
            </a:r>
            <a:endParaRPr lang="es-ES"/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'Prácticum Grado en Enfermería'!$B$204</c:f>
              <c:strCache>
                <c:ptCount val="1"/>
                <c:pt idx="0">
                  <c:v>Hombre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'Prácticum Grado en Enfermería'!$A$205:$A$218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31</c:v>
                </c:pt>
                <c:pt idx="12">
                  <c:v>32</c:v>
                </c:pt>
                <c:pt idx="13">
                  <c:v>&gt;35</c:v>
                </c:pt>
              </c:strCache>
            </c:strRef>
          </c:cat>
          <c:val>
            <c:numRef>
              <c:f>'Prácticum Grado en Enfermería'!$D$205:$D$219</c:f>
              <c:numCache>
                <c:formatCode>0.00%</c:formatCode>
                <c:ptCount val="15"/>
                <c:pt idx="0">
                  <c:v>-7.575757575757576E-3</c:v>
                </c:pt>
                <c:pt idx="1">
                  <c:v>-3.0303030303030304E-2</c:v>
                </c:pt>
                <c:pt idx="2">
                  <c:v>-3.0303030303030304E-2</c:v>
                </c:pt>
                <c:pt idx="3">
                  <c:v>-3.787878787878788E-2</c:v>
                </c:pt>
                <c:pt idx="4">
                  <c:v>-7.575757575757576E-3</c:v>
                </c:pt>
                <c:pt idx="5">
                  <c:v>-2.2727272727272728E-2</c:v>
                </c:pt>
                <c:pt idx="6">
                  <c:v>-1.5151515151515152E-2</c:v>
                </c:pt>
                <c:pt idx="7">
                  <c:v>-1.5151515151515152E-2</c:v>
                </c:pt>
                <c:pt idx="8">
                  <c:v>0</c:v>
                </c:pt>
                <c:pt idx="9">
                  <c:v>-7.575757575757576E-3</c:v>
                </c:pt>
                <c:pt idx="10">
                  <c:v>0</c:v>
                </c:pt>
                <c:pt idx="11">
                  <c:v>-7.575757575757576E-3</c:v>
                </c:pt>
                <c:pt idx="12">
                  <c:v>-7.575757575757576E-3</c:v>
                </c:pt>
                <c:pt idx="13">
                  <c:v>-2.2727272727272728E-2</c:v>
                </c:pt>
                <c:pt idx="14">
                  <c:v>-0.21212121212121213</c:v>
                </c:pt>
              </c:numCache>
            </c:numRef>
          </c:val>
        </c:ser>
        <c:ser>
          <c:idx val="1"/>
          <c:order val="1"/>
          <c:tx>
            <c:strRef>
              <c:f>'Prácticum Grado en Enfermería'!$C$204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'Prácticum Grado en Enfermería'!$A$205:$A$218</c:f>
              <c:strCache>
                <c:ptCount val="1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31</c:v>
                </c:pt>
                <c:pt idx="12">
                  <c:v>32</c:v>
                </c:pt>
                <c:pt idx="13">
                  <c:v>&gt;35</c:v>
                </c:pt>
              </c:strCache>
            </c:strRef>
          </c:cat>
          <c:val>
            <c:numRef>
              <c:f>'Prácticum Grado en Enfermería'!$E$205:$E$219</c:f>
              <c:numCache>
                <c:formatCode>0.00%</c:formatCode>
                <c:ptCount val="15"/>
                <c:pt idx="0">
                  <c:v>1.5151515151515152E-2</c:v>
                </c:pt>
                <c:pt idx="1">
                  <c:v>4.5454545454545456E-2</c:v>
                </c:pt>
                <c:pt idx="2">
                  <c:v>0.14393939393939395</c:v>
                </c:pt>
                <c:pt idx="3">
                  <c:v>0.19696969696969696</c:v>
                </c:pt>
                <c:pt idx="4">
                  <c:v>0.15151515151515152</c:v>
                </c:pt>
                <c:pt idx="5">
                  <c:v>5.3030303030303032E-2</c:v>
                </c:pt>
                <c:pt idx="6">
                  <c:v>6.8181818181818177E-2</c:v>
                </c:pt>
                <c:pt idx="7">
                  <c:v>2.2727272727272728E-2</c:v>
                </c:pt>
                <c:pt idx="8">
                  <c:v>7.575757575757576E-3</c:v>
                </c:pt>
                <c:pt idx="9">
                  <c:v>0</c:v>
                </c:pt>
                <c:pt idx="10">
                  <c:v>1.5151515151515152E-2</c:v>
                </c:pt>
                <c:pt idx="11">
                  <c:v>0</c:v>
                </c:pt>
                <c:pt idx="12">
                  <c:v>1.5151515151515152E-2</c:v>
                </c:pt>
                <c:pt idx="13">
                  <c:v>5.3030303030303032E-2</c:v>
                </c:pt>
                <c:pt idx="14">
                  <c:v>0.78787878787878785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box"/>
        <c:axId val="390742888"/>
        <c:axId val="398568224"/>
        <c:axId val="0"/>
      </c:bar3DChart>
      <c:catAx>
        <c:axId val="390742888"/>
        <c:scaling>
          <c:orientation val="minMax"/>
        </c:scaling>
        <c:delete val="0"/>
        <c:axPos val="l"/>
        <c:numFmt formatCode="0;0" sourceLinked="0"/>
        <c:majorTickMark val="none"/>
        <c:minorTickMark val="none"/>
        <c:tickLblPos val="low"/>
        <c:txPr>
          <a:bodyPr/>
          <a:lstStyle/>
          <a:p>
            <a:pPr>
              <a:defRPr sz="1200"/>
            </a:pPr>
            <a:endParaRPr lang="es-ES"/>
          </a:p>
        </c:txPr>
        <c:crossAx val="398568224"/>
        <c:crosses val="autoZero"/>
        <c:auto val="1"/>
        <c:lblAlgn val="ctr"/>
        <c:lblOffset val="100"/>
        <c:noMultiLvlLbl val="0"/>
      </c:catAx>
      <c:valAx>
        <c:axId val="398568224"/>
        <c:scaling>
          <c:orientation val="minMax"/>
        </c:scaling>
        <c:delete val="0"/>
        <c:axPos val="b"/>
        <c:majorGridlines/>
        <c:numFmt formatCode="0%;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ES"/>
          </a:p>
        </c:txPr>
        <c:crossAx val="3907428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104257462003302"/>
          <c:y val="0.93617579291138264"/>
          <c:w val="0.10765085429408311"/>
          <c:h val="4.3267827177270062E-2"/>
        </c:manualLayout>
      </c:layout>
      <c:overlay val="0"/>
      <c:txPr>
        <a:bodyPr/>
        <a:lstStyle/>
        <a:p>
          <a:pPr>
            <a:defRPr sz="12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edad y sexo de los encuestados</a:t>
            </a:r>
            <a:endParaRPr lang="es-ES"/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'Prácticum Grado en Fisioterapia'!$B$201</c:f>
              <c:strCache>
                <c:ptCount val="1"/>
                <c:pt idx="0">
                  <c:v>Hombre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'Prácticum Grado en Fisioterapia'!$A$202:$A$213</c:f>
              <c:strCach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30</c:v>
                </c:pt>
                <c:pt idx="11">
                  <c:v>&gt;35</c:v>
                </c:pt>
              </c:strCache>
            </c:strRef>
          </c:cat>
          <c:val>
            <c:numRef>
              <c:f>'Prácticum Grado en Fisioterapia'!$D$202:$D$213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-0.1111111111111111</c:v>
                </c:pt>
                <c:pt idx="3">
                  <c:v>-7.407407407407407E-2</c:v>
                </c:pt>
                <c:pt idx="4">
                  <c:v>-3.7037037037037035E-2</c:v>
                </c:pt>
                <c:pt idx="5">
                  <c:v>0</c:v>
                </c:pt>
                <c:pt idx="6">
                  <c:v>-3.7037037037037035E-2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-3.7037037037037035E-2</c:v>
                </c:pt>
                <c:pt idx="11">
                  <c:v>-0.1111111111111111</c:v>
                </c:pt>
              </c:numCache>
            </c:numRef>
          </c:val>
        </c:ser>
        <c:ser>
          <c:idx val="1"/>
          <c:order val="1"/>
          <c:tx>
            <c:strRef>
              <c:f>'Prácticum Grado en Fisioterapia'!$C$201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'Prácticum Grado en Fisioterapia'!$A$202:$A$213</c:f>
              <c:strCach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30</c:v>
                </c:pt>
                <c:pt idx="11">
                  <c:v>&gt;35</c:v>
                </c:pt>
              </c:strCache>
            </c:strRef>
          </c:cat>
          <c:val>
            <c:numRef>
              <c:f>'Prácticum Grado en Fisioterapia'!$E$202:$E$213</c:f>
              <c:numCache>
                <c:formatCode>0.00%</c:formatCode>
                <c:ptCount val="12"/>
                <c:pt idx="0">
                  <c:v>3.7037037037037035E-2</c:v>
                </c:pt>
                <c:pt idx="1">
                  <c:v>3.7037037037037035E-2</c:v>
                </c:pt>
                <c:pt idx="2">
                  <c:v>7.407407407407407E-2</c:v>
                </c:pt>
                <c:pt idx="3">
                  <c:v>3.7037037037037035E-2</c:v>
                </c:pt>
                <c:pt idx="4">
                  <c:v>0.14814814814814814</c:v>
                </c:pt>
                <c:pt idx="5">
                  <c:v>3.7037037037037035E-2</c:v>
                </c:pt>
                <c:pt idx="6">
                  <c:v>3.7037037037037035E-2</c:v>
                </c:pt>
                <c:pt idx="7">
                  <c:v>3.7037037037037035E-2</c:v>
                </c:pt>
                <c:pt idx="8">
                  <c:v>7.407407407407407E-2</c:v>
                </c:pt>
                <c:pt idx="9">
                  <c:v>3.7037037037037035E-2</c:v>
                </c:pt>
                <c:pt idx="10">
                  <c:v>0</c:v>
                </c:pt>
                <c:pt idx="11">
                  <c:v>3.7037037037037035E-2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box"/>
        <c:axId val="398569008"/>
        <c:axId val="398569400"/>
        <c:axId val="0"/>
      </c:bar3DChart>
      <c:catAx>
        <c:axId val="398569008"/>
        <c:scaling>
          <c:orientation val="minMax"/>
        </c:scaling>
        <c:delete val="0"/>
        <c:axPos val="l"/>
        <c:numFmt formatCode="0;0" sourceLinked="0"/>
        <c:majorTickMark val="none"/>
        <c:minorTickMark val="none"/>
        <c:tickLblPos val="low"/>
        <c:txPr>
          <a:bodyPr/>
          <a:lstStyle/>
          <a:p>
            <a:pPr>
              <a:defRPr sz="1200"/>
            </a:pPr>
            <a:endParaRPr lang="es-ES"/>
          </a:p>
        </c:txPr>
        <c:crossAx val="398569400"/>
        <c:crosses val="autoZero"/>
        <c:auto val="1"/>
        <c:lblAlgn val="ctr"/>
        <c:lblOffset val="100"/>
        <c:noMultiLvlLbl val="0"/>
      </c:catAx>
      <c:valAx>
        <c:axId val="398569400"/>
        <c:scaling>
          <c:orientation val="minMax"/>
        </c:scaling>
        <c:delete val="0"/>
        <c:axPos val="b"/>
        <c:majorGridlines/>
        <c:numFmt formatCode="0%;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ES"/>
          </a:p>
        </c:txPr>
        <c:crossAx val="3985690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104257462003302"/>
          <c:y val="0.93617579291138264"/>
          <c:w val="0.10765085429408311"/>
          <c:h val="4.3267827177270062E-2"/>
        </c:manualLayout>
      </c:layout>
      <c:overlay val="0"/>
      <c:txPr>
        <a:bodyPr/>
        <a:lstStyle/>
        <a:p>
          <a:pPr>
            <a:defRPr sz="12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111125</xdr:colOff>
      <xdr:row>1</xdr:row>
      <xdr:rowOff>79767</xdr:rowOff>
    </xdr:from>
    <xdr:to>
      <xdr:col>4</xdr:col>
      <xdr:colOff>710629</xdr:colOff>
      <xdr:row>4</xdr:row>
      <xdr:rowOff>147425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0080625" y="270267"/>
          <a:ext cx="599504" cy="639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4673598</xdr:colOff>
      <xdr:row>24</xdr:row>
      <xdr:rowOff>137888</xdr:rowOff>
    </xdr:from>
    <xdr:to>
      <xdr:col>12</xdr:col>
      <xdr:colOff>402911</xdr:colOff>
      <xdr:row>56</xdr:row>
      <xdr:rowOff>60101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7</xdr:col>
      <xdr:colOff>566188</xdr:colOff>
      <xdr:row>20</xdr:row>
      <xdr:rowOff>154858</xdr:rowOff>
    </xdr:to>
    <xdr:sp macro="" textlink="">
      <xdr:nvSpPr>
        <xdr:cNvPr id="5" name="4 CuadroTexto"/>
        <xdr:cNvSpPr txBox="1"/>
      </xdr:nvSpPr>
      <xdr:spPr>
        <a:xfrm>
          <a:off x="0" y="2095500"/>
          <a:ext cx="12821688" cy="2107483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Alumnos matriculados en  Prácticum .  Grado de Enfermería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Tamaño muestral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:79 ; calculado para un error de muestreo del (+)(-) 10% y un nivel de confianza del 95%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Tipo de muestreo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: aleatorio simple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: Mayo-Junio 2017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Nº de encuestas recogidas: 133/Nº encuestas necesarias: 79</a:t>
          </a:r>
          <a:endParaRPr kumimoji="0" lang="es-ES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Porcentaje de encuestas recogidas sobre alumnos localizables (con e-mail):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133/450  =29,56%</a:t>
          </a:r>
          <a:endParaRPr kumimoji="0" lang="es-E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79375</xdr:colOff>
      <xdr:row>1</xdr:row>
      <xdr:rowOff>127392</xdr:rowOff>
    </xdr:from>
    <xdr:to>
      <xdr:col>4</xdr:col>
      <xdr:colOff>678879</xdr:colOff>
      <xdr:row>5</xdr:row>
      <xdr:rowOff>4550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0048875" y="317892"/>
          <a:ext cx="599504" cy="639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4673598</xdr:colOff>
      <xdr:row>26</xdr:row>
      <xdr:rowOff>137888</xdr:rowOff>
    </xdr:from>
    <xdr:to>
      <xdr:col>12</xdr:col>
      <xdr:colOff>402911</xdr:colOff>
      <xdr:row>58</xdr:row>
      <xdr:rowOff>60101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7</xdr:col>
      <xdr:colOff>566188</xdr:colOff>
      <xdr:row>22</xdr:row>
      <xdr:rowOff>11983</xdr:rowOff>
    </xdr:to>
    <xdr:sp macro="" textlink="">
      <xdr:nvSpPr>
        <xdr:cNvPr id="10" name="9 CuadroTexto"/>
        <xdr:cNvSpPr txBox="1"/>
      </xdr:nvSpPr>
      <xdr:spPr>
        <a:xfrm>
          <a:off x="0" y="2095500"/>
          <a:ext cx="12821688" cy="2107483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Alumnos matriculados en  Prácticum .  Grado de Enfermería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Tamaño muestral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:60 ; calculado para un error de muestreo del (+)(-) 10% y un nivel de confianza del 95%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Tipo de muestreo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: aleatorio simple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: Mayo-Junio 2017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Nº de encuestas recogidas: 27/Nº encuestas necesarias: 60</a:t>
          </a:r>
          <a:endParaRPr kumimoji="0" lang="es-ES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Porcentaje de encuestas recogidas sobre alumnos localizables (con e-mail):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27/158 =17,09%</a:t>
          </a:r>
          <a:endParaRPr kumimoji="0" lang="es-E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9"/>
  <sheetViews>
    <sheetView tabSelected="1" view="pageBreakPreview" zoomScale="69" zoomScaleNormal="69" zoomScaleSheetLayoutView="69" workbookViewId="0">
      <selection sqref="A1:R1"/>
    </sheetView>
  </sheetViews>
  <sheetFormatPr baseColWidth="10" defaultRowHeight="15" x14ac:dyDescent="0.25"/>
  <cols>
    <col min="1" max="1" width="115.140625" customWidth="1"/>
    <col min="17" max="17" width="12.85546875" customWidth="1"/>
  </cols>
  <sheetData>
    <row r="1" spans="1:22" x14ac:dyDescent="0.2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2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2" x14ac:dyDescent="0.25">
      <c r="A6" s="62" t="s">
        <v>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</row>
    <row r="7" spans="1:22" x14ac:dyDescent="0.2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1:22" x14ac:dyDescent="0.25">
      <c r="A8" s="62" t="s">
        <v>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</row>
    <row r="9" spans="1:22" x14ac:dyDescent="0.25">
      <c r="A9" s="62" t="s">
        <v>39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V9" s="39"/>
    </row>
    <row r="10" spans="1:22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V10" s="39"/>
    </row>
    <row r="11" spans="1:22" x14ac:dyDescent="0.2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V11" s="39"/>
    </row>
    <row r="12" spans="1:22" x14ac:dyDescent="0.2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V12" s="39"/>
    </row>
    <row r="13" spans="1:22" x14ac:dyDescent="0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V13" s="39"/>
    </row>
    <row r="14" spans="1:22" x14ac:dyDescent="0.2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V14" s="39"/>
    </row>
    <row r="15" spans="1:22" x14ac:dyDescent="0.2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V15" s="39"/>
    </row>
    <row r="16" spans="1:22" x14ac:dyDescent="0.25">
      <c r="A16" s="37"/>
      <c r="B16" s="37"/>
      <c r="C16" s="37"/>
      <c r="D16" s="37"/>
      <c r="E16" s="37"/>
      <c r="F16" s="37"/>
      <c r="G16" s="37"/>
      <c r="H16" s="37"/>
      <c r="I16" s="37"/>
      <c r="J16" s="38"/>
      <c r="K16" s="38"/>
      <c r="L16" s="38"/>
      <c r="M16" s="38"/>
      <c r="N16" s="37"/>
      <c r="O16" s="37"/>
      <c r="P16" s="37"/>
      <c r="Q16" s="37"/>
      <c r="R16" s="37"/>
      <c r="V16" s="39"/>
    </row>
    <row r="17" spans="1:22" x14ac:dyDescent="0.25">
      <c r="A17" s="37"/>
      <c r="B17" s="37"/>
      <c r="C17" s="37"/>
      <c r="D17" s="37"/>
      <c r="E17" s="37"/>
      <c r="F17" s="37"/>
      <c r="G17" s="37"/>
      <c r="H17" s="37"/>
      <c r="I17" s="37"/>
      <c r="J17" s="38"/>
      <c r="K17" s="38"/>
      <c r="L17" s="38"/>
      <c r="M17" s="38"/>
      <c r="N17" s="37"/>
      <c r="O17" s="37"/>
      <c r="P17" s="37"/>
      <c r="Q17" s="37"/>
      <c r="R17" s="37"/>
      <c r="V17" s="39"/>
    </row>
    <row r="18" spans="1:22" x14ac:dyDescent="0.2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V18" s="39"/>
    </row>
    <row r="19" spans="1:22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V19" s="39"/>
    </row>
    <row r="20" spans="1:22" ht="33.75" x14ac:dyDescent="0.25">
      <c r="A20" s="30"/>
      <c r="B20" s="30"/>
      <c r="C20" s="30"/>
      <c r="D20" s="30"/>
      <c r="E20" s="30"/>
      <c r="F20" s="30"/>
      <c r="G20" s="30"/>
      <c r="V20" s="39"/>
    </row>
    <row r="21" spans="1:22" ht="33.75" x14ac:dyDescent="0.25">
      <c r="A21" s="30"/>
      <c r="B21" s="30"/>
      <c r="C21" s="30"/>
      <c r="D21" s="30"/>
      <c r="E21" s="30"/>
      <c r="F21" s="30"/>
      <c r="G21" s="30"/>
      <c r="V21" s="39"/>
    </row>
    <row r="22" spans="1:22" ht="33.75" x14ac:dyDescent="0.25">
      <c r="A22" s="30"/>
      <c r="B22" s="30"/>
      <c r="C22" s="30"/>
      <c r="D22" s="30"/>
      <c r="E22" s="30"/>
      <c r="F22" s="30"/>
      <c r="G22" s="30"/>
      <c r="V22" s="39"/>
    </row>
    <row r="23" spans="1:22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V23" s="39"/>
    </row>
    <row r="24" spans="1:22" ht="18.75" x14ac:dyDescent="0.3">
      <c r="B24" s="4"/>
      <c r="V24" s="39"/>
    </row>
    <row r="25" spans="1:22" x14ac:dyDescent="0.25">
      <c r="V25" s="39"/>
    </row>
    <row r="26" spans="1:22" x14ac:dyDescent="0.25">
      <c r="V26" s="39"/>
    </row>
    <row r="27" spans="1:22" x14ac:dyDescent="0.25">
      <c r="V27" s="39"/>
    </row>
    <row r="28" spans="1:22" x14ac:dyDescent="0.25">
      <c r="V28" s="39"/>
    </row>
    <row r="60" spans="1:3" ht="18" x14ac:dyDescent="0.25">
      <c r="A60" s="5" t="s">
        <v>34</v>
      </c>
    </row>
    <row r="61" spans="1:3" ht="21" x14ac:dyDescent="0.35">
      <c r="A61" s="31" t="s">
        <v>38</v>
      </c>
      <c r="B61" s="34">
        <v>5</v>
      </c>
      <c r="C61" s="32">
        <f>B61/$B$65</f>
        <v>3.7593984962406013E-2</v>
      </c>
    </row>
    <row r="62" spans="1:3" ht="21" x14ac:dyDescent="0.35">
      <c r="A62" s="31" t="s">
        <v>36</v>
      </c>
      <c r="B62" s="34">
        <v>37</v>
      </c>
      <c r="C62" s="32">
        <f>B62/$B$65</f>
        <v>0.2781954887218045</v>
      </c>
    </row>
    <row r="63" spans="1:3" ht="21" x14ac:dyDescent="0.35">
      <c r="A63" s="31" t="s">
        <v>37</v>
      </c>
      <c r="B63" s="34">
        <v>49</v>
      </c>
      <c r="C63" s="32">
        <f t="shared" ref="C63:C64" si="0">B63/$B$65</f>
        <v>0.36842105263157893</v>
      </c>
    </row>
    <row r="64" spans="1:3" ht="21" x14ac:dyDescent="0.35">
      <c r="A64" s="31" t="s">
        <v>35</v>
      </c>
      <c r="B64" s="34">
        <v>42</v>
      </c>
      <c r="C64" s="32">
        <f t="shared" si="0"/>
        <v>0.31578947368421051</v>
      </c>
    </row>
    <row r="65" spans="1:18" ht="18.75" x14ac:dyDescent="0.3">
      <c r="B65" s="34">
        <f>SUM(B61:B64)</f>
        <v>133</v>
      </c>
      <c r="C65" s="27"/>
    </row>
    <row r="72" spans="1:18" ht="18" x14ac:dyDescent="0.25">
      <c r="A72" s="5" t="s">
        <v>2</v>
      </c>
    </row>
    <row r="73" spans="1:18" ht="15" customHeight="1" x14ac:dyDescent="0.25">
      <c r="B73" s="60" t="s">
        <v>3</v>
      </c>
      <c r="C73" s="60"/>
      <c r="D73" s="60"/>
      <c r="E73" s="60"/>
      <c r="F73" s="60"/>
      <c r="G73" s="60"/>
      <c r="H73" s="3"/>
      <c r="I73" s="60" t="s">
        <v>4</v>
      </c>
      <c r="J73" s="60"/>
      <c r="K73" s="60"/>
      <c r="L73" s="60"/>
      <c r="M73" s="60"/>
      <c r="N73" s="60"/>
      <c r="O73" s="61" t="s">
        <v>5</v>
      </c>
      <c r="P73" s="61"/>
      <c r="Q73" s="61"/>
      <c r="R73" s="61"/>
    </row>
    <row r="74" spans="1:18" ht="15.75" x14ac:dyDescent="0.25">
      <c r="A74" s="6" t="s">
        <v>6</v>
      </c>
      <c r="B74" s="60"/>
      <c r="C74" s="60"/>
      <c r="D74" s="60"/>
      <c r="E74" s="60"/>
      <c r="F74" s="60"/>
      <c r="G74" s="60"/>
      <c r="H74" s="3"/>
      <c r="I74" s="60"/>
      <c r="J74" s="60"/>
      <c r="K74" s="60"/>
      <c r="L74" s="60"/>
      <c r="M74" s="60"/>
      <c r="N74" s="60"/>
      <c r="O74" s="61"/>
      <c r="P74" s="61"/>
      <c r="Q74" s="61"/>
      <c r="R74" s="61"/>
    </row>
    <row r="75" spans="1:18" ht="37.5" x14ac:dyDescent="0.25">
      <c r="B75" s="7">
        <v>1</v>
      </c>
      <c r="C75" s="8">
        <v>2</v>
      </c>
      <c r="D75" s="8">
        <v>3</v>
      </c>
      <c r="E75" s="8">
        <v>4</v>
      </c>
      <c r="F75" s="9">
        <v>5</v>
      </c>
      <c r="G75" s="9" t="s">
        <v>7</v>
      </c>
      <c r="H75" s="10" t="s">
        <v>8</v>
      </c>
      <c r="I75" s="11">
        <v>1</v>
      </c>
      <c r="J75" s="12">
        <v>2</v>
      </c>
      <c r="K75" s="12">
        <v>3</v>
      </c>
      <c r="L75" s="12">
        <v>4</v>
      </c>
      <c r="M75" s="13">
        <v>5</v>
      </c>
      <c r="N75" s="13" t="s">
        <v>7</v>
      </c>
      <c r="O75" s="14" t="s">
        <v>9</v>
      </c>
      <c r="P75" s="15" t="s">
        <v>10</v>
      </c>
      <c r="Q75" s="15" t="s">
        <v>11</v>
      </c>
      <c r="R75" s="15" t="s">
        <v>12</v>
      </c>
    </row>
    <row r="76" spans="1:18" ht="18.75" x14ac:dyDescent="0.25">
      <c r="A76" s="16" t="s">
        <v>13</v>
      </c>
      <c r="B76" s="46">
        <v>8</v>
      </c>
      <c r="C76" s="46">
        <v>11</v>
      </c>
      <c r="D76" s="46">
        <v>27</v>
      </c>
      <c r="E76" s="46">
        <v>29</v>
      </c>
      <c r="F76" s="46">
        <v>25</v>
      </c>
      <c r="G76" s="46">
        <v>8</v>
      </c>
      <c r="H76" s="46">
        <v>108</v>
      </c>
      <c r="I76" s="45">
        <f>B76/$H76</f>
        <v>7.407407407407407E-2</v>
      </c>
      <c r="J76" s="45">
        <f t="shared" ref="J76:N84" si="1">C76/$H76</f>
        <v>0.10185185185185185</v>
      </c>
      <c r="K76" s="45">
        <f t="shared" si="1"/>
        <v>0.25</v>
      </c>
      <c r="L76" s="45">
        <f t="shared" si="1"/>
        <v>0.26851851851851855</v>
      </c>
      <c r="M76" s="45">
        <f t="shared" si="1"/>
        <v>0.23148148148148148</v>
      </c>
      <c r="N76" s="45">
        <f t="shared" si="1"/>
        <v>7.407407407407407E-2</v>
      </c>
      <c r="O76" s="46">
        <v>3.52</v>
      </c>
      <c r="P76" s="46">
        <v>1.21</v>
      </c>
      <c r="Q76" s="46">
        <v>4</v>
      </c>
      <c r="R76" s="46">
        <v>4</v>
      </c>
    </row>
    <row r="77" spans="1:18" ht="37.5" x14ac:dyDescent="0.25">
      <c r="A77" s="16" t="s">
        <v>14</v>
      </c>
      <c r="B77" s="46">
        <v>1</v>
      </c>
      <c r="C77" s="46">
        <v>7</v>
      </c>
      <c r="D77" s="46">
        <v>14</v>
      </c>
      <c r="E77" s="46">
        <v>48</v>
      </c>
      <c r="F77" s="46">
        <v>37</v>
      </c>
      <c r="G77" s="46">
        <v>1</v>
      </c>
      <c r="H77" s="46">
        <v>108</v>
      </c>
      <c r="I77" s="45">
        <f t="shared" ref="I77:I84" si="2">B77/$H77</f>
        <v>9.2592592592592587E-3</v>
      </c>
      <c r="J77" s="45">
        <f t="shared" si="1"/>
        <v>6.4814814814814811E-2</v>
      </c>
      <c r="K77" s="45">
        <f t="shared" si="1"/>
        <v>0.12962962962962962</v>
      </c>
      <c r="L77" s="45">
        <f t="shared" si="1"/>
        <v>0.44444444444444442</v>
      </c>
      <c r="M77" s="45">
        <f t="shared" si="1"/>
        <v>0.34259259259259262</v>
      </c>
      <c r="N77" s="45">
        <f t="shared" si="1"/>
        <v>9.2592592592592587E-3</v>
      </c>
      <c r="O77" s="46">
        <v>4.0599999999999996</v>
      </c>
      <c r="P77" s="46">
        <v>0.91</v>
      </c>
      <c r="Q77" s="46">
        <v>4</v>
      </c>
      <c r="R77" s="46">
        <v>4</v>
      </c>
    </row>
    <row r="78" spans="1:18" ht="49.5" customHeight="1" x14ac:dyDescent="0.25">
      <c r="A78" s="16" t="s">
        <v>15</v>
      </c>
      <c r="B78" s="46">
        <v>6</v>
      </c>
      <c r="C78" s="46">
        <v>11</v>
      </c>
      <c r="D78" s="46">
        <v>7</v>
      </c>
      <c r="E78" s="46">
        <v>28</v>
      </c>
      <c r="F78" s="46">
        <v>54</v>
      </c>
      <c r="G78" s="46">
        <v>1</v>
      </c>
      <c r="H78" s="46">
        <v>107</v>
      </c>
      <c r="I78" s="45">
        <f t="shared" si="2"/>
        <v>5.6074766355140186E-2</v>
      </c>
      <c r="J78" s="45">
        <f t="shared" si="1"/>
        <v>0.10280373831775701</v>
      </c>
      <c r="K78" s="45">
        <f t="shared" si="1"/>
        <v>6.5420560747663545E-2</v>
      </c>
      <c r="L78" s="45">
        <f t="shared" si="1"/>
        <v>0.26168224299065418</v>
      </c>
      <c r="M78" s="45">
        <f t="shared" si="1"/>
        <v>0.50467289719626163</v>
      </c>
      <c r="N78" s="45">
        <f t="shared" si="1"/>
        <v>9.3457943925233638E-3</v>
      </c>
      <c r="O78" s="46">
        <v>4.07</v>
      </c>
      <c r="P78" s="46">
        <v>1.23</v>
      </c>
      <c r="Q78" s="46">
        <v>5</v>
      </c>
      <c r="R78" s="46">
        <v>5</v>
      </c>
    </row>
    <row r="79" spans="1:18" ht="37.5" x14ac:dyDescent="0.25">
      <c r="A79" s="16" t="s">
        <v>16</v>
      </c>
      <c r="B79" s="46">
        <v>2</v>
      </c>
      <c r="C79" s="46">
        <v>19</v>
      </c>
      <c r="D79" s="46">
        <v>18</v>
      </c>
      <c r="E79" s="46">
        <v>30</v>
      </c>
      <c r="F79" s="46">
        <v>37</v>
      </c>
      <c r="G79" s="46">
        <v>1</v>
      </c>
      <c r="H79" s="46">
        <v>107</v>
      </c>
      <c r="I79" s="45">
        <f t="shared" si="2"/>
        <v>1.8691588785046728E-2</v>
      </c>
      <c r="J79" s="45">
        <f t="shared" si="1"/>
        <v>0.17757009345794392</v>
      </c>
      <c r="K79" s="45">
        <f t="shared" si="1"/>
        <v>0.16822429906542055</v>
      </c>
      <c r="L79" s="45">
        <f t="shared" si="1"/>
        <v>0.28037383177570091</v>
      </c>
      <c r="M79" s="45">
        <f t="shared" si="1"/>
        <v>0.34579439252336447</v>
      </c>
      <c r="N79" s="45">
        <f t="shared" si="1"/>
        <v>9.3457943925233638E-3</v>
      </c>
      <c r="O79" s="46">
        <v>3.76</v>
      </c>
      <c r="P79" s="46">
        <v>1.17</v>
      </c>
      <c r="Q79" s="46">
        <v>4</v>
      </c>
      <c r="R79" s="46">
        <v>5</v>
      </c>
    </row>
    <row r="80" spans="1:18" ht="54" customHeight="1" x14ac:dyDescent="0.25">
      <c r="A80" s="16" t="s">
        <v>17</v>
      </c>
      <c r="B80" s="46">
        <v>1</v>
      </c>
      <c r="C80" s="46">
        <v>3</v>
      </c>
      <c r="D80" s="46">
        <v>8</v>
      </c>
      <c r="E80" s="46">
        <v>38</v>
      </c>
      <c r="F80" s="46">
        <v>55</v>
      </c>
      <c r="G80" s="46">
        <v>2</v>
      </c>
      <c r="H80" s="46">
        <v>107</v>
      </c>
      <c r="I80" s="45">
        <f t="shared" si="2"/>
        <v>9.3457943925233638E-3</v>
      </c>
      <c r="J80" s="45">
        <f t="shared" si="1"/>
        <v>2.8037383177570093E-2</v>
      </c>
      <c r="K80" s="45">
        <f t="shared" si="1"/>
        <v>7.476635514018691E-2</v>
      </c>
      <c r="L80" s="45">
        <f t="shared" si="1"/>
        <v>0.35514018691588783</v>
      </c>
      <c r="M80" s="45">
        <f t="shared" si="1"/>
        <v>0.51401869158878499</v>
      </c>
      <c r="N80" s="45">
        <f t="shared" si="1"/>
        <v>1.8691588785046728E-2</v>
      </c>
      <c r="O80" s="46">
        <v>4.3600000000000003</v>
      </c>
      <c r="P80" s="46">
        <v>0.82</v>
      </c>
      <c r="Q80" s="46">
        <v>5</v>
      </c>
      <c r="R80" s="46">
        <v>5</v>
      </c>
    </row>
    <row r="81" spans="1:18" ht="37.5" x14ac:dyDescent="0.25">
      <c r="A81" s="16" t="s">
        <v>18</v>
      </c>
      <c r="B81" s="46">
        <v>6</v>
      </c>
      <c r="C81" s="46">
        <v>10</v>
      </c>
      <c r="D81" s="46">
        <v>18</v>
      </c>
      <c r="E81" s="46">
        <v>31</v>
      </c>
      <c r="F81" s="46">
        <v>39</v>
      </c>
      <c r="G81" s="46">
        <v>3</v>
      </c>
      <c r="H81" s="46">
        <v>107</v>
      </c>
      <c r="I81" s="45">
        <f t="shared" si="2"/>
        <v>5.6074766355140186E-2</v>
      </c>
      <c r="J81" s="45">
        <f t="shared" si="1"/>
        <v>9.3457943925233641E-2</v>
      </c>
      <c r="K81" s="45">
        <f t="shared" si="1"/>
        <v>0.16822429906542055</v>
      </c>
      <c r="L81" s="45">
        <f t="shared" si="1"/>
        <v>0.28971962616822428</v>
      </c>
      <c r="M81" s="45">
        <f t="shared" si="1"/>
        <v>0.3644859813084112</v>
      </c>
      <c r="N81" s="45">
        <f t="shared" si="1"/>
        <v>2.8037383177570093E-2</v>
      </c>
      <c r="O81" s="46">
        <v>3.84</v>
      </c>
      <c r="P81" s="46">
        <v>1.2</v>
      </c>
      <c r="Q81" s="46">
        <v>4</v>
      </c>
      <c r="R81" s="46">
        <v>5</v>
      </c>
    </row>
    <row r="82" spans="1:18" ht="37.5" x14ac:dyDescent="0.25">
      <c r="A82" s="16" t="s">
        <v>19</v>
      </c>
      <c r="B82" s="46">
        <v>2</v>
      </c>
      <c r="C82" s="46">
        <v>6</v>
      </c>
      <c r="D82" s="46">
        <v>14</v>
      </c>
      <c r="E82" s="46">
        <v>27</v>
      </c>
      <c r="F82" s="46">
        <v>55</v>
      </c>
      <c r="G82" s="46">
        <v>3</v>
      </c>
      <c r="H82" s="46">
        <v>107</v>
      </c>
      <c r="I82" s="45">
        <f t="shared" si="2"/>
        <v>1.8691588785046728E-2</v>
      </c>
      <c r="J82" s="45">
        <f t="shared" si="1"/>
        <v>5.6074766355140186E-2</v>
      </c>
      <c r="K82" s="45">
        <f t="shared" si="1"/>
        <v>0.13084112149532709</v>
      </c>
      <c r="L82" s="45">
        <f t="shared" si="1"/>
        <v>0.25233644859813081</v>
      </c>
      <c r="M82" s="45">
        <f t="shared" si="1"/>
        <v>0.51401869158878499</v>
      </c>
      <c r="N82" s="45">
        <f t="shared" si="1"/>
        <v>2.8037383177570093E-2</v>
      </c>
      <c r="O82" s="46">
        <v>4.22</v>
      </c>
      <c r="P82" s="46">
        <v>1.01</v>
      </c>
      <c r="Q82" s="46">
        <v>5</v>
      </c>
      <c r="R82" s="46">
        <v>5</v>
      </c>
    </row>
    <row r="83" spans="1:18" ht="46.5" customHeight="1" x14ac:dyDescent="0.25">
      <c r="A83" s="16" t="s">
        <v>20</v>
      </c>
      <c r="B83" s="46">
        <v>4</v>
      </c>
      <c r="C83" s="46">
        <v>13</v>
      </c>
      <c r="D83" s="46">
        <v>21</v>
      </c>
      <c r="E83" s="46">
        <v>37</v>
      </c>
      <c r="F83" s="46">
        <v>30</v>
      </c>
      <c r="G83" s="46">
        <v>2</v>
      </c>
      <c r="H83" s="46">
        <v>107</v>
      </c>
      <c r="I83" s="45">
        <f t="shared" si="2"/>
        <v>3.7383177570093455E-2</v>
      </c>
      <c r="J83" s="45">
        <f t="shared" si="1"/>
        <v>0.12149532710280374</v>
      </c>
      <c r="K83" s="45">
        <f t="shared" si="1"/>
        <v>0.19626168224299065</v>
      </c>
      <c r="L83" s="45">
        <f t="shared" si="1"/>
        <v>0.34579439252336447</v>
      </c>
      <c r="M83" s="45">
        <f t="shared" si="1"/>
        <v>0.28037383177570091</v>
      </c>
      <c r="N83" s="45">
        <f t="shared" si="1"/>
        <v>1.8691588785046728E-2</v>
      </c>
      <c r="O83" s="46">
        <v>3.72</v>
      </c>
      <c r="P83" s="46">
        <v>1.1200000000000001</v>
      </c>
      <c r="Q83" s="46">
        <v>4</v>
      </c>
      <c r="R83" s="46">
        <v>4</v>
      </c>
    </row>
    <row r="84" spans="1:18" ht="18.75" x14ac:dyDescent="0.25">
      <c r="A84" s="16" t="s">
        <v>21</v>
      </c>
      <c r="B84" s="46">
        <v>6</v>
      </c>
      <c r="C84" s="46">
        <v>17</v>
      </c>
      <c r="D84" s="46">
        <v>26</v>
      </c>
      <c r="E84" s="46">
        <v>29</v>
      </c>
      <c r="F84" s="46">
        <v>28</v>
      </c>
      <c r="G84" s="46">
        <v>1</v>
      </c>
      <c r="H84" s="46">
        <v>107</v>
      </c>
      <c r="I84" s="45">
        <f t="shared" si="2"/>
        <v>5.6074766355140186E-2</v>
      </c>
      <c r="J84" s="45">
        <f t="shared" si="1"/>
        <v>0.15887850467289719</v>
      </c>
      <c r="K84" s="45">
        <f t="shared" si="1"/>
        <v>0.24299065420560748</v>
      </c>
      <c r="L84" s="45">
        <f t="shared" si="1"/>
        <v>0.27102803738317754</v>
      </c>
      <c r="M84" s="45">
        <f t="shared" si="1"/>
        <v>0.26168224299065418</v>
      </c>
      <c r="N84" s="45">
        <f t="shared" si="1"/>
        <v>9.3457943925233638E-3</v>
      </c>
      <c r="O84" s="46">
        <v>3.53</v>
      </c>
      <c r="P84" s="46">
        <v>1.2</v>
      </c>
      <c r="Q84" s="46">
        <v>4</v>
      </c>
      <c r="R84" s="46">
        <v>4</v>
      </c>
    </row>
    <row r="88" spans="1:18" ht="15" customHeight="1" x14ac:dyDescent="0.25">
      <c r="B88" s="60" t="s">
        <v>3</v>
      </c>
      <c r="C88" s="60"/>
      <c r="D88" s="60"/>
      <c r="E88" s="60"/>
      <c r="F88" s="60"/>
      <c r="G88" s="60"/>
      <c r="H88" s="3"/>
      <c r="I88" s="60" t="s">
        <v>4</v>
      </c>
      <c r="J88" s="60"/>
      <c r="K88" s="60"/>
      <c r="L88" s="60"/>
      <c r="M88" s="60"/>
      <c r="N88" s="60"/>
      <c r="O88" s="61" t="s">
        <v>5</v>
      </c>
      <c r="P88" s="61"/>
      <c r="Q88" s="61"/>
      <c r="R88" s="61"/>
    </row>
    <row r="89" spans="1:18" ht="15.75" x14ac:dyDescent="0.25">
      <c r="A89" s="6" t="s">
        <v>22</v>
      </c>
      <c r="B89" s="60"/>
      <c r="C89" s="60"/>
      <c r="D89" s="60"/>
      <c r="E89" s="60"/>
      <c r="F89" s="60"/>
      <c r="G89" s="60"/>
      <c r="H89" s="3"/>
      <c r="I89" s="60"/>
      <c r="J89" s="60"/>
      <c r="K89" s="60"/>
      <c r="L89" s="60"/>
      <c r="M89" s="60"/>
      <c r="N89" s="60"/>
      <c r="O89" s="61"/>
      <c r="P89" s="61"/>
      <c r="Q89" s="61"/>
      <c r="R89" s="61"/>
    </row>
    <row r="90" spans="1:18" ht="38.25" thickBot="1" x14ac:dyDescent="0.3">
      <c r="A90" s="18"/>
      <c r="B90" s="19">
        <v>1</v>
      </c>
      <c r="C90" s="19">
        <v>2</v>
      </c>
      <c r="D90" s="19">
        <v>3</v>
      </c>
      <c r="E90" s="19">
        <v>4</v>
      </c>
      <c r="F90" s="19">
        <v>5</v>
      </c>
      <c r="G90" s="19" t="s">
        <v>7</v>
      </c>
      <c r="H90" s="20" t="s">
        <v>8</v>
      </c>
      <c r="I90" s="19">
        <v>1</v>
      </c>
      <c r="J90" s="19">
        <v>2</v>
      </c>
      <c r="K90" s="19">
        <v>3</v>
      </c>
      <c r="L90" s="19">
        <v>4</v>
      </c>
      <c r="M90" s="19">
        <v>5</v>
      </c>
      <c r="N90" s="19" t="s">
        <v>7</v>
      </c>
      <c r="O90" s="21" t="s">
        <v>9</v>
      </c>
      <c r="P90" s="21" t="s">
        <v>10</v>
      </c>
      <c r="Q90" s="21" t="s">
        <v>11</v>
      </c>
      <c r="R90" s="21" t="s">
        <v>12</v>
      </c>
    </row>
    <row r="91" spans="1:18" ht="18.75" x14ac:dyDescent="0.25">
      <c r="A91" s="16" t="s">
        <v>23</v>
      </c>
      <c r="B91" s="48">
        <v>2</v>
      </c>
      <c r="C91" s="48">
        <v>2</v>
      </c>
      <c r="D91" s="48">
        <v>3</v>
      </c>
      <c r="E91" s="48">
        <v>29</v>
      </c>
      <c r="F91" s="48">
        <v>67</v>
      </c>
      <c r="G91" s="48">
        <v>0</v>
      </c>
      <c r="H91" s="48">
        <v>103</v>
      </c>
      <c r="I91" s="47">
        <f>B91/$H91</f>
        <v>1.9417475728155338E-2</v>
      </c>
      <c r="J91" s="44">
        <f t="shared" ref="J91:N99" si="3">C91/$H91</f>
        <v>1.9417475728155338E-2</v>
      </c>
      <c r="K91" s="44">
        <f t="shared" si="3"/>
        <v>2.9126213592233011E-2</v>
      </c>
      <c r="L91" s="44">
        <f t="shared" si="3"/>
        <v>0.28155339805825241</v>
      </c>
      <c r="M91" s="44">
        <f t="shared" si="3"/>
        <v>0.65048543689320393</v>
      </c>
      <c r="N91" s="44">
        <f t="shared" si="3"/>
        <v>0</v>
      </c>
      <c r="O91" s="48">
        <v>4.5199999999999996</v>
      </c>
      <c r="P91" s="48">
        <v>0.81</v>
      </c>
      <c r="Q91" s="48">
        <v>5</v>
      </c>
      <c r="R91" s="48">
        <v>5</v>
      </c>
    </row>
    <row r="92" spans="1:18" ht="18.75" x14ac:dyDescent="0.25">
      <c r="A92" s="16" t="s">
        <v>24</v>
      </c>
      <c r="B92" s="48">
        <v>2</v>
      </c>
      <c r="C92" s="48">
        <v>8</v>
      </c>
      <c r="D92" s="48">
        <v>16</v>
      </c>
      <c r="E92" s="48">
        <v>40</v>
      </c>
      <c r="F92" s="48">
        <v>36</v>
      </c>
      <c r="G92" s="48">
        <v>1</v>
      </c>
      <c r="H92" s="48">
        <v>103</v>
      </c>
      <c r="I92" s="47">
        <f t="shared" ref="I92:I99" si="4">B92/$H92</f>
        <v>1.9417475728155338E-2</v>
      </c>
      <c r="J92" s="44">
        <f t="shared" si="3"/>
        <v>7.7669902912621352E-2</v>
      </c>
      <c r="K92" s="44">
        <f t="shared" si="3"/>
        <v>0.1553398058252427</v>
      </c>
      <c r="L92" s="44">
        <f t="shared" si="3"/>
        <v>0.38834951456310679</v>
      </c>
      <c r="M92" s="44">
        <f t="shared" si="3"/>
        <v>0.34951456310679613</v>
      </c>
      <c r="N92" s="44">
        <f t="shared" si="3"/>
        <v>9.7087378640776691E-3</v>
      </c>
      <c r="O92" s="48">
        <v>3.98</v>
      </c>
      <c r="P92" s="48">
        <v>1</v>
      </c>
      <c r="Q92" s="48">
        <v>4</v>
      </c>
      <c r="R92" s="48">
        <v>4</v>
      </c>
    </row>
    <row r="93" spans="1:18" ht="37.5" x14ac:dyDescent="0.25">
      <c r="A93" s="16" t="s">
        <v>25</v>
      </c>
      <c r="B93" s="48">
        <v>8</v>
      </c>
      <c r="C93" s="48">
        <v>2</v>
      </c>
      <c r="D93" s="48">
        <v>15</v>
      </c>
      <c r="E93" s="48">
        <v>31</v>
      </c>
      <c r="F93" s="48">
        <v>32</v>
      </c>
      <c r="G93" s="48">
        <v>15</v>
      </c>
      <c r="H93" s="48">
        <v>103</v>
      </c>
      <c r="I93" s="47">
        <f t="shared" si="4"/>
        <v>7.7669902912621352E-2</v>
      </c>
      <c r="J93" s="44">
        <f t="shared" si="3"/>
        <v>1.9417475728155338E-2</v>
      </c>
      <c r="K93" s="44">
        <f t="shared" si="3"/>
        <v>0.14563106796116504</v>
      </c>
      <c r="L93" s="44">
        <f t="shared" si="3"/>
        <v>0.30097087378640774</v>
      </c>
      <c r="M93" s="44">
        <f t="shared" si="3"/>
        <v>0.31067961165048541</v>
      </c>
      <c r="N93" s="44">
        <f t="shared" si="3"/>
        <v>0.14563106796116504</v>
      </c>
      <c r="O93" s="48">
        <v>3.88</v>
      </c>
      <c r="P93" s="48">
        <v>1.2</v>
      </c>
      <c r="Q93" s="48">
        <v>4</v>
      </c>
      <c r="R93" s="48">
        <v>5</v>
      </c>
    </row>
    <row r="94" spans="1:18" ht="37.5" x14ac:dyDescent="0.25">
      <c r="A94" s="16" t="s">
        <v>26</v>
      </c>
      <c r="B94" s="48">
        <v>3</v>
      </c>
      <c r="C94" s="48">
        <v>4</v>
      </c>
      <c r="D94" s="48">
        <v>12</v>
      </c>
      <c r="E94" s="48">
        <v>35</v>
      </c>
      <c r="F94" s="48">
        <v>41</v>
      </c>
      <c r="G94" s="48">
        <v>8</v>
      </c>
      <c r="H94" s="48">
        <v>103</v>
      </c>
      <c r="I94" s="47">
        <f t="shared" si="4"/>
        <v>2.9126213592233011E-2</v>
      </c>
      <c r="J94" s="44">
        <f t="shared" si="3"/>
        <v>3.8834951456310676E-2</v>
      </c>
      <c r="K94" s="44">
        <f t="shared" si="3"/>
        <v>0.11650485436893204</v>
      </c>
      <c r="L94" s="44">
        <f t="shared" si="3"/>
        <v>0.33980582524271846</v>
      </c>
      <c r="M94" s="44">
        <f t="shared" si="3"/>
        <v>0.39805825242718446</v>
      </c>
      <c r="N94" s="44">
        <f t="shared" si="3"/>
        <v>7.7669902912621352E-2</v>
      </c>
      <c r="O94" s="48">
        <v>4.13</v>
      </c>
      <c r="P94" s="48">
        <v>1</v>
      </c>
      <c r="Q94" s="48">
        <v>4</v>
      </c>
      <c r="R94" s="48">
        <v>5</v>
      </c>
    </row>
    <row r="95" spans="1:18" ht="37.5" x14ac:dyDescent="0.25">
      <c r="A95" s="16" t="s">
        <v>27</v>
      </c>
      <c r="B95" s="48">
        <v>4</v>
      </c>
      <c r="C95" s="48">
        <v>4</v>
      </c>
      <c r="D95" s="48">
        <v>15</v>
      </c>
      <c r="E95" s="48">
        <v>27</v>
      </c>
      <c r="F95" s="48">
        <v>18</v>
      </c>
      <c r="G95" s="48">
        <v>35</v>
      </c>
      <c r="H95" s="48">
        <v>103</v>
      </c>
      <c r="I95" s="47">
        <f t="shared" si="4"/>
        <v>3.8834951456310676E-2</v>
      </c>
      <c r="J95" s="44">
        <f t="shared" si="3"/>
        <v>3.8834951456310676E-2</v>
      </c>
      <c r="K95" s="44">
        <f t="shared" si="3"/>
        <v>0.14563106796116504</v>
      </c>
      <c r="L95" s="44">
        <f t="shared" si="3"/>
        <v>0.26213592233009708</v>
      </c>
      <c r="M95" s="44">
        <f t="shared" si="3"/>
        <v>0.17475728155339806</v>
      </c>
      <c r="N95" s="44">
        <f t="shared" si="3"/>
        <v>0.33980582524271846</v>
      </c>
      <c r="O95" s="48">
        <v>3.75</v>
      </c>
      <c r="P95" s="48">
        <v>1.1000000000000001</v>
      </c>
      <c r="Q95" s="48">
        <v>4</v>
      </c>
      <c r="R95" s="48">
        <v>4</v>
      </c>
    </row>
    <row r="96" spans="1:18" ht="37.5" x14ac:dyDescent="0.25">
      <c r="A96" s="16" t="s">
        <v>28</v>
      </c>
      <c r="B96" s="48">
        <v>1</v>
      </c>
      <c r="C96" s="48">
        <v>3</v>
      </c>
      <c r="D96" s="48">
        <v>11</v>
      </c>
      <c r="E96" s="48">
        <v>32</v>
      </c>
      <c r="F96" s="48">
        <v>54</v>
      </c>
      <c r="G96" s="48">
        <v>2</v>
      </c>
      <c r="H96" s="48">
        <v>103</v>
      </c>
      <c r="I96" s="47">
        <f t="shared" si="4"/>
        <v>9.7087378640776691E-3</v>
      </c>
      <c r="J96" s="44">
        <f t="shared" si="3"/>
        <v>2.9126213592233011E-2</v>
      </c>
      <c r="K96" s="44">
        <f t="shared" si="3"/>
        <v>0.10679611650485436</v>
      </c>
      <c r="L96" s="44">
        <f t="shared" si="3"/>
        <v>0.31067961165048541</v>
      </c>
      <c r="M96" s="44">
        <f t="shared" si="3"/>
        <v>0.52427184466019416</v>
      </c>
      <c r="N96" s="44">
        <f t="shared" si="3"/>
        <v>1.9417475728155338E-2</v>
      </c>
      <c r="O96" s="48">
        <v>4.34</v>
      </c>
      <c r="P96" s="48">
        <v>0.86</v>
      </c>
      <c r="Q96" s="48">
        <v>5</v>
      </c>
      <c r="R96" s="48">
        <v>5</v>
      </c>
    </row>
    <row r="97" spans="1:21" ht="37.5" x14ac:dyDescent="0.25">
      <c r="A97" s="16" t="s">
        <v>29</v>
      </c>
      <c r="B97" s="48">
        <v>1</v>
      </c>
      <c r="C97" s="48">
        <v>1</v>
      </c>
      <c r="D97" s="48">
        <v>0</v>
      </c>
      <c r="E97" s="48">
        <v>19</v>
      </c>
      <c r="F97" s="48">
        <v>80</v>
      </c>
      <c r="G97" s="48">
        <v>2</v>
      </c>
      <c r="H97" s="48">
        <v>103</v>
      </c>
      <c r="I97" s="47">
        <f t="shared" si="4"/>
        <v>9.7087378640776691E-3</v>
      </c>
      <c r="J97" s="44">
        <f t="shared" si="3"/>
        <v>9.7087378640776691E-3</v>
      </c>
      <c r="K97" s="44">
        <f t="shared" si="3"/>
        <v>0</v>
      </c>
      <c r="L97" s="44">
        <f t="shared" si="3"/>
        <v>0.18446601941747573</v>
      </c>
      <c r="M97" s="44">
        <f t="shared" si="3"/>
        <v>0.77669902912621358</v>
      </c>
      <c r="N97" s="44">
        <f t="shared" si="3"/>
        <v>1.9417475728155338E-2</v>
      </c>
      <c r="O97" s="48">
        <v>4.74</v>
      </c>
      <c r="P97" s="48">
        <v>0.61</v>
      </c>
      <c r="Q97" s="48">
        <v>5</v>
      </c>
      <c r="R97" s="48">
        <v>5</v>
      </c>
    </row>
    <row r="98" spans="1:21" ht="37.5" x14ac:dyDescent="0.25">
      <c r="A98" s="22" t="s">
        <v>30</v>
      </c>
      <c r="B98" s="48">
        <v>0</v>
      </c>
      <c r="C98" s="48">
        <v>3</v>
      </c>
      <c r="D98" s="48">
        <v>14</v>
      </c>
      <c r="E98" s="48">
        <v>27</v>
      </c>
      <c r="F98" s="48">
        <v>49</v>
      </c>
      <c r="G98" s="48">
        <v>10</v>
      </c>
      <c r="H98" s="48">
        <v>103</v>
      </c>
      <c r="I98" s="47">
        <f t="shared" si="4"/>
        <v>0</v>
      </c>
      <c r="J98" s="44">
        <f t="shared" si="3"/>
        <v>2.9126213592233011E-2</v>
      </c>
      <c r="K98" s="44">
        <f t="shared" si="3"/>
        <v>0.13592233009708737</v>
      </c>
      <c r="L98" s="44">
        <f t="shared" si="3"/>
        <v>0.26213592233009708</v>
      </c>
      <c r="M98" s="44">
        <f t="shared" si="3"/>
        <v>0.47572815533980584</v>
      </c>
      <c r="N98" s="44">
        <f t="shared" si="3"/>
        <v>9.7087378640776698E-2</v>
      </c>
      <c r="O98" s="48">
        <v>4.3099999999999996</v>
      </c>
      <c r="P98" s="48">
        <v>0.85</v>
      </c>
      <c r="Q98" s="48">
        <v>5</v>
      </c>
      <c r="R98" s="48">
        <v>5</v>
      </c>
    </row>
    <row r="99" spans="1:21" ht="48" customHeight="1" x14ac:dyDescent="0.25">
      <c r="A99" s="16" t="s">
        <v>31</v>
      </c>
      <c r="B99" s="48">
        <v>0</v>
      </c>
      <c r="C99" s="48">
        <v>1</v>
      </c>
      <c r="D99" s="48">
        <v>9</v>
      </c>
      <c r="E99" s="48">
        <v>33</v>
      </c>
      <c r="F99" s="48">
        <v>57</v>
      </c>
      <c r="G99" s="48">
        <v>3</v>
      </c>
      <c r="H99" s="48">
        <v>103</v>
      </c>
      <c r="I99" s="47">
        <f t="shared" si="4"/>
        <v>0</v>
      </c>
      <c r="J99" s="44">
        <f t="shared" si="3"/>
        <v>9.7087378640776691E-3</v>
      </c>
      <c r="K99" s="44">
        <f t="shared" si="3"/>
        <v>8.7378640776699032E-2</v>
      </c>
      <c r="L99" s="44">
        <f t="shared" si="3"/>
        <v>0.32038834951456313</v>
      </c>
      <c r="M99" s="44">
        <f t="shared" si="3"/>
        <v>0.55339805825242716</v>
      </c>
      <c r="N99" s="44">
        <f t="shared" si="3"/>
        <v>2.9126213592233011E-2</v>
      </c>
      <c r="O99" s="48">
        <v>4.46</v>
      </c>
      <c r="P99" s="48">
        <v>0.7</v>
      </c>
      <c r="Q99" s="48">
        <v>5</v>
      </c>
      <c r="R99" s="48">
        <v>5</v>
      </c>
    </row>
    <row r="100" spans="1:21" s="42" customFormat="1" ht="18.75" x14ac:dyDescent="0.3">
      <c r="B100" s="43"/>
      <c r="C100" s="43"/>
      <c r="D100" s="43"/>
      <c r="E100" s="43"/>
      <c r="F100" s="43"/>
      <c r="G100" s="43"/>
      <c r="H100" s="43"/>
    </row>
    <row r="102" spans="1:21" ht="15.75" thickBot="1" x14ac:dyDescent="0.3"/>
    <row r="103" spans="1:21" ht="27" thickBot="1" x14ac:dyDescent="0.3">
      <c r="A103" s="69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1"/>
    </row>
    <row r="105" spans="1:21" ht="21" customHeight="1" x14ac:dyDescent="0.25">
      <c r="A105" s="29"/>
      <c r="B105" s="66"/>
      <c r="C105" s="66"/>
      <c r="D105" s="66"/>
      <c r="E105" s="66"/>
      <c r="F105" s="66"/>
      <c r="G105" s="66"/>
      <c r="H105" s="66"/>
      <c r="I105" s="67"/>
      <c r="J105" s="67"/>
      <c r="K105" s="67"/>
      <c r="L105" s="66"/>
      <c r="M105" s="66"/>
      <c r="N105" s="66"/>
      <c r="O105" s="66"/>
      <c r="P105" s="66"/>
      <c r="Q105" s="72"/>
      <c r="R105" s="73"/>
      <c r="S105" s="73"/>
      <c r="T105" s="73"/>
      <c r="U105" s="73"/>
    </row>
    <row r="106" spans="1:21" ht="15" customHeight="1" x14ac:dyDescent="0.25">
      <c r="B106" s="57"/>
      <c r="C106" s="58"/>
      <c r="D106" s="58"/>
      <c r="E106" s="58"/>
      <c r="F106" s="58"/>
      <c r="G106" s="58"/>
      <c r="H106" s="59"/>
      <c r="I106" s="63"/>
      <c r="J106" s="64"/>
      <c r="K106" s="65"/>
      <c r="L106" s="57"/>
      <c r="M106" s="58"/>
      <c r="N106" s="58"/>
      <c r="O106" s="58"/>
      <c r="P106" s="59"/>
      <c r="Q106" s="74"/>
      <c r="R106" s="75"/>
      <c r="S106" s="75"/>
      <c r="T106" s="75"/>
      <c r="U106" s="76"/>
    </row>
    <row r="107" spans="1:21" x14ac:dyDescent="0.25">
      <c r="B107" s="57"/>
      <c r="C107" s="58"/>
      <c r="D107" s="58"/>
      <c r="E107" s="58"/>
      <c r="F107" s="58"/>
      <c r="G107" s="58"/>
      <c r="H107" s="59"/>
      <c r="I107" s="52"/>
      <c r="J107" s="52"/>
      <c r="K107" s="52"/>
      <c r="L107" s="52"/>
      <c r="M107" s="52"/>
      <c r="N107" s="52"/>
      <c r="O107" s="52"/>
      <c r="P107" s="52"/>
      <c r="Q107" s="68"/>
      <c r="R107" s="68"/>
      <c r="S107" s="68"/>
      <c r="T107" s="68"/>
      <c r="U107" s="68"/>
    </row>
    <row r="108" spans="1:21" x14ac:dyDescent="0.25">
      <c r="B108" s="57"/>
      <c r="C108" s="58"/>
      <c r="D108" s="58"/>
      <c r="E108" s="58"/>
      <c r="F108" s="58"/>
      <c r="G108" s="58"/>
      <c r="H108" s="59"/>
      <c r="I108" s="52"/>
      <c r="J108" s="52"/>
      <c r="K108" s="52"/>
      <c r="L108" s="52"/>
      <c r="M108" s="52"/>
      <c r="N108" s="52"/>
      <c r="O108" s="52"/>
      <c r="P108" s="52"/>
      <c r="Q108" s="68"/>
      <c r="R108" s="68"/>
      <c r="S108" s="68"/>
      <c r="T108" s="68"/>
      <c r="U108" s="68"/>
    </row>
    <row r="109" spans="1:21" x14ac:dyDescent="0.25">
      <c r="B109" s="57"/>
      <c r="C109" s="58"/>
      <c r="D109" s="58"/>
      <c r="E109" s="58"/>
      <c r="F109" s="58"/>
      <c r="G109" s="58"/>
      <c r="H109" s="59"/>
      <c r="I109" s="52"/>
      <c r="J109" s="52"/>
      <c r="K109" s="52"/>
      <c r="L109" s="52"/>
      <c r="M109" s="52"/>
      <c r="N109" s="52"/>
      <c r="O109" s="52"/>
      <c r="P109" s="52"/>
      <c r="Q109" s="68"/>
      <c r="R109" s="68"/>
      <c r="S109" s="68"/>
      <c r="T109" s="68"/>
      <c r="U109" s="68"/>
    </row>
    <row r="110" spans="1:21" x14ac:dyDescent="0.25">
      <c r="B110" s="57"/>
      <c r="C110" s="58"/>
      <c r="D110" s="58"/>
      <c r="E110" s="58"/>
      <c r="F110" s="58"/>
      <c r="G110" s="58"/>
      <c r="H110" s="59"/>
      <c r="I110" s="52"/>
      <c r="J110" s="52"/>
      <c r="K110" s="52"/>
      <c r="L110" s="52"/>
      <c r="M110" s="52"/>
      <c r="N110" s="52"/>
      <c r="O110" s="52"/>
      <c r="P110" s="52"/>
      <c r="Q110" s="68"/>
      <c r="R110" s="68"/>
      <c r="S110" s="68"/>
      <c r="T110" s="68"/>
      <c r="U110" s="68"/>
    </row>
    <row r="111" spans="1:21" x14ac:dyDescent="0.25">
      <c r="B111" s="57"/>
      <c r="C111" s="58"/>
      <c r="D111" s="58"/>
      <c r="E111" s="58"/>
      <c r="F111" s="58"/>
      <c r="G111" s="58"/>
      <c r="H111" s="59"/>
      <c r="I111" s="52"/>
      <c r="J111" s="52"/>
      <c r="K111" s="52"/>
      <c r="L111" s="52"/>
      <c r="M111" s="52"/>
      <c r="N111" s="52"/>
      <c r="O111" s="52"/>
      <c r="P111" s="52"/>
      <c r="Q111" s="68"/>
      <c r="R111" s="68"/>
      <c r="S111" s="68"/>
      <c r="T111" s="68"/>
      <c r="U111" s="68"/>
    </row>
    <row r="112" spans="1:21" x14ac:dyDescent="0.25">
      <c r="B112" s="57"/>
      <c r="C112" s="58"/>
      <c r="D112" s="58"/>
      <c r="E112" s="58"/>
      <c r="F112" s="58"/>
      <c r="G112" s="58"/>
      <c r="H112" s="59"/>
      <c r="I112" s="52"/>
      <c r="J112" s="52"/>
      <c r="K112" s="52"/>
      <c r="L112" s="52"/>
      <c r="M112" s="52"/>
      <c r="N112" s="52"/>
      <c r="O112" s="52"/>
      <c r="P112" s="52"/>
      <c r="Q112" s="68"/>
      <c r="R112" s="68"/>
      <c r="S112" s="68"/>
      <c r="T112" s="68"/>
      <c r="U112" s="68"/>
    </row>
    <row r="113" spans="2:21" x14ac:dyDescent="0.25">
      <c r="B113" s="57"/>
      <c r="C113" s="58"/>
      <c r="D113" s="58"/>
      <c r="E113" s="58"/>
      <c r="F113" s="58"/>
      <c r="G113" s="58"/>
      <c r="H113" s="59"/>
      <c r="I113" s="52"/>
      <c r="J113" s="52"/>
      <c r="K113" s="52"/>
      <c r="L113" s="52"/>
      <c r="M113" s="52"/>
      <c r="N113" s="52"/>
      <c r="O113" s="52"/>
      <c r="P113" s="52"/>
      <c r="Q113" s="68"/>
      <c r="R113" s="68"/>
      <c r="S113" s="68"/>
      <c r="T113" s="68"/>
      <c r="U113" s="68"/>
    </row>
    <row r="114" spans="2:21" x14ac:dyDescent="0.25">
      <c r="B114" s="57"/>
      <c r="C114" s="58"/>
      <c r="D114" s="58"/>
      <c r="E114" s="58"/>
      <c r="F114" s="58"/>
      <c r="G114" s="58"/>
      <c r="H114" s="59"/>
      <c r="I114" s="52"/>
      <c r="J114" s="52"/>
      <c r="K114" s="52"/>
      <c r="L114" s="52"/>
      <c r="M114" s="52"/>
      <c r="N114" s="52"/>
      <c r="O114" s="52"/>
      <c r="P114" s="52"/>
      <c r="Q114" s="68"/>
      <c r="R114" s="68"/>
      <c r="S114" s="68"/>
      <c r="T114" s="68"/>
      <c r="U114" s="68"/>
    </row>
    <row r="115" spans="2:21" x14ac:dyDescent="0.25">
      <c r="B115" s="57"/>
      <c r="C115" s="58"/>
      <c r="D115" s="58"/>
      <c r="E115" s="58"/>
      <c r="F115" s="58"/>
      <c r="G115" s="58"/>
      <c r="H115" s="59"/>
      <c r="I115" s="52"/>
      <c r="J115" s="52"/>
      <c r="K115" s="52"/>
      <c r="L115" s="52"/>
      <c r="M115" s="52"/>
      <c r="N115" s="52"/>
      <c r="O115" s="52"/>
      <c r="P115" s="52"/>
      <c r="Q115" s="68"/>
      <c r="R115" s="68"/>
      <c r="S115" s="68"/>
      <c r="T115" s="68"/>
      <c r="U115" s="68"/>
    </row>
    <row r="116" spans="2:21" x14ac:dyDescent="0.25">
      <c r="B116" s="57"/>
      <c r="C116" s="58"/>
      <c r="D116" s="58"/>
      <c r="E116" s="58"/>
      <c r="F116" s="58"/>
      <c r="G116" s="58"/>
      <c r="H116" s="59"/>
      <c r="I116" s="52"/>
      <c r="J116" s="52"/>
      <c r="K116" s="52"/>
      <c r="L116" s="52"/>
      <c r="M116" s="52"/>
      <c r="N116" s="52"/>
      <c r="O116" s="52"/>
      <c r="P116" s="52"/>
      <c r="Q116" s="68"/>
      <c r="R116" s="68"/>
      <c r="S116" s="68"/>
      <c r="T116" s="68"/>
      <c r="U116" s="68"/>
    </row>
    <row r="117" spans="2:21" x14ac:dyDescent="0.25">
      <c r="B117" s="57"/>
      <c r="C117" s="58"/>
      <c r="D117" s="58"/>
      <c r="E117" s="58"/>
      <c r="F117" s="58"/>
      <c r="G117" s="58"/>
      <c r="H117" s="59"/>
      <c r="I117" s="52"/>
      <c r="J117" s="52"/>
      <c r="K117" s="52"/>
      <c r="L117" s="52"/>
      <c r="M117" s="52"/>
      <c r="N117" s="52"/>
      <c r="O117" s="52"/>
      <c r="P117" s="52"/>
      <c r="Q117" s="68"/>
      <c r="R117" s="68"/>
      <c r="S117" s="68"/>
      <c r="T117" s="68"/>
      <c r="U117" s="68"/>
    </row>
    <row r="118" spans="2:21" x14ac:dyDescent="0.25">
      <c r="B118" s="57"/>
      <c r="C118" s="58"/>
      <c r="D118" s="58"/>
      <c r="E118" s="58"/>
      <c r="F118" s="58"/>
      <c r="G118" s="58"/>
      <c r="H118" s="59"/>
      <c r="I118" s="52"/>
      <c r="J118" s="52"/>
      <c r="K118" s="52"/>
      <c r="L118" s="52"/>
      <c r="M118" s="52"/>
      <c r="N118" s="52"/>
      <c r="O118" s="52"/>
      <c r="P118" s="52"/>
      <c r="Q118" s="68"/>
      <c r="R118" s="68"/>
      <c r="S118" s="68"/>
      <c r="T118" s="68"/>
      <c r="U118" s="68"/>
    </row>
    <row r="119" spans="2:21" x14ac:dyDescent="0.25">
      <c r="B119" s="57"/>
      <c r="C119" s="58"/>
      <c r="D119" s="58"/>
      <c r="E119" s="58"/>
      <c r="F119" s="58"/>
      <c r="G119" s="58"/>
      <c r="H119" s="59"/>
      <c r="I119" s="52"/>
      <c r="J119" s="52"/>
      <c r="K119" s="52"/>
      <c r="L119" s="52"/>
      <c r="M119" s="52"/>
      <c r="N119" s="52"/>
      <c r="O119" s="52"/>
      <c r="P119" s="52"/>
      <c r="Q119" s="68"/>
      <c r="R119" s="68"/>
      <c r="S119" s="68"/>
      <c r="T119" s="68"/>
      <c r="U119" s="68"/>
    </row>
    <row r="120" spans="2:21" x14ac:dyDescent="0.25">
      <c r="B120" s="57"/>
      <c r="C120" s="58"/>
      <c r="D120" s="58"/>
      <c r="E120" s="58"/>
      <c r="F120" s="58"/>
      <c r="G120" s="58"/>
      <c r="H120" s="59"/>
      <c r="I120" s="52"/>
      <c r="J120" s="52"/>
      <c r="K120" s="52"/>
      <c r="L120" s="52"/>
      <c r="M120" s="52"/>
      <c r="N120" s="52"/>
      <c r="O120" s="52"/>
      <c r="P120" s="52"/>
      <c r="Q120" s="68"/>
      <c r="R120" s="68"/>
      <c r="S120" s="68"/>
      <c r="T120" s="68"/>
      <c r="U120" s="68"/>
    </row>
    <row r="121" spans="2:21" x14ac:dyDescent="0.25">
      <c r="B121" s="57"/>
      <c r="C121" s="58"/>
      <c r="D121" s="58"/>
      <c r="E121" s="58"/>
      <c r="F121" s="58"/>
      <c r="G121" s="58"/>
      <c r="H121" s="59"/>
      <c r="I121" s="52"/>
      <c r="J121" s="52"/>
      <c r="K121" s="52"/>
      <c r="L121" s="52"/>
      <c r="M121" s="52"/>
      <c r="N121" s="52"/>
      <c r="O121" s="52"/>
      <c r="P121" s="52"/>
      <c r="Q121" s="68"/>
      <c r="R121" s="68"/>
      <c r="S121" s="68"/>
      <c r="T121" s="68"/>
      <c r="U121" s="68"/>
    </row>
    <row r="122" spans="2:21" x14ac:dyDescent="0.25">
      <c r="B122" s="57"/>
      <c r="C122" s="58"/>
      <c r="D122" s="58"/>
      <c r="E122" s="58"/>
      <c r="F122" s="58"/>
      <c r="G122" s="58"/>
      <c r="H122" s="59"/>
      <c r="I122" s="52"/>
      <c r="J122" s="52"/>
      <c r="K122" s="52"/>
      <c r="L122" s="52"/>
      <c r="M122" s="52"/>
      <c r="N122" s="52"/>
      <c r="O122" s="52"/>
      <c r="P122" s="52"/>
      <c r="Q122" s="68"/>
      <c r="R122" s="68"/>
      <c r="S122" s="68"/>
      <c r="T122" s="68"/>
      <c r="U122" s="68"/>
    </row>
    <row r="123" spans="2:21" x14ac:dyDescent="0.25">
      <c r="B123" s="57"/>
      <c r="C123" s="58"/>
      <c r="D123" s="58"/>
      <c r="E123" s="58"/>
      <c r="F123" s="58"/>
      <c r="G123" s="58"/>
      <c r="H123" s="59"/>
      <c r="I123" s="52"/>
      <c r="J123" s="52"/>
      <c r="K123" s="52"/>
      <c r="L123" s="52"/>
      <c r="M123" s="52"/>
      <c r="N123" s="52"/>
      <c r="O123" s="52"/>
      <c r="P123" s="52"/>
      <c r="Q123" s="68"/>
      <c r="R123" s="68"/>
      <c r="S123" s="68"/>
      <c r="T123" s="68"/>
      <c r="U123" s="68"/>
    </row>
    <row r="124" spans="2:21" x14ac:dyDescent="0.25">
      <c r="B124" s="57"/>
      <c r="C124" s="58"/>
      <c r="D124" s="58"/>
      <c r="E124" s="58"/>
      <c r="F124" s="58"/>
      <c r="G124" s="58"/>
      <c r="H124" s="59"/>
      <c r="I124" s="52"/>
      <c r="J124" s="52"/>
      <c r="K124" s="52"/>
      <c r="L124" s="52"/>
      <c r="M124" s="52"/>
      <c r="N124" s="52"/>
      <c r="O124" s="52"/>
      <c r="P124" s="52"/>
      <c r="Q124" s="68"/>
      <c r="R124" s="68"/>
      <c r="S124" s="68"/>
      <c r="T124" s="68"/>
      <c r="U124" s="68"/>
    </row>
    <row r="125" spans="2:21" x14ac:dyDescent="0.25">
      <c r="B125" s="57"/>
      <c r="C125" s="58"/>
      <c r="D125" s="58"/>
      <c r="E125" s="58"/>
      <c r="F125" s="58"/>
      <c r="G125" s="58"/>
      <c r="H125" s="59"/>
      <c r="I125" s="52"/>
      <c r="J125" s="52"/>
      <c r="K125" s="52"/>
      <c r="L125" s="52"/>
      <c r="M125" s="52"/>
      <c r="N125" s="52"/>
      <c r="O125" s="52"/>
      <c r="P125" s="52"/>
      <c r="Q125" s="68"/>
      <c r="R125" s="68"/>
      <c r="S125" s="68"/>
      <c r="T125" s="68"/>
      <c r="U125" s="68"/>
    </row>
    <row r="126" spans="2:21" x14ac:dyDescent="0.25">
      <c r="B126" s="57"/>
      <c r="C126" s="58"/>
      <c r="D126" s="58"/>
      <c r="E126" s="58"/>
      <c r="F126" s="58"/>
      <c r="G126" s="58"/>
      <c r="H126" s="59"/>
      <c r="I126" s="52"/>
      <c r="J126" s="52"/>
      <c r="K126" s="52"/>
      <c r="L126" s="52"/>
      <c r="M126" s="52"/>
      <c r="N126" s="52"/>
      <c r="O126" s="52"/>
      <c r="P126" s="52"/>
      <c r="Q126" s="68"/>
      <c r="R126" s="68"/>
      <c r="S126" s="68"/>
      <c r="T126" s="68"/>
      <c r="U126" s="68"/>
    </row>
    <row r="127" spans="2:21" x14ac:dyDescent="0.25">
      <c r="B127" s="57"/>
      <c r="C127" s="58"/>
      <c r="D127" s="58"/>
      <c r="E127" s="58"/>
      <c r="F127" s="58"/>
      <c r="G127" s="58"/>
      <c r="H127" s="59"/>
      <c r="I127" s="52"/>
      <c r="J127" s="52"/>
      <c r="K127" s="52"/>
      <c r="L127" s="52"/>
      <c r="M127" s="52"/>
      <c r="N127" s="52"/>
      <c r="O127" s="52"/>
      <c r="P127" s="52"/>
      <c r="Q127" s="68"/>
      <c r="R127" s="68"/>
      <c r="S127" s="68"/>
      <c r="T127" s="68"/>
      <c r="U127" s="68"/>
    </row>
    <row r="128" spans="2:21" x14ac:dyDescent="0.25">
      <c r="B128" s="57"/>
      <c r="C128" s="58"/>
      <c r="D128" s="58"/>
      <c r="E128" s="58"/>
      <c r="F128" s="58"/>
      <c r="G128" s="58"/>
      <c r="H128" s="59"/>
      <c r="I128" s="52"/>
      <c r="J128" s="52"/>
      <c r="K128" s="52"/>
      <c r="L128" s="52"/>
      <c r="M128" s="52"/>
      <c r="N128" s="52"/>
      <c r="O128" s="52"/>
      <c r="P128" s="52"/>
      <c r="Q128" s="68"/>
      <c r="R128" s="68"/>
      <c r="S128" s="68"/>
      <c r="T128" s="68"/>
      <c r="U128" s="68"/>
    </row>
    <row r="129" spans="2:21" x14ac:dyDescent="0.25">
      <c r="B129" s="57"/>
      <c r="C129" s="58"/>
      <c r="D129" s="58"/>
      <c r="E129" s="58"/>
      <c r="F129" s="58"/>
      <c r="G129" s="58"/>
      <c r="H129" s="59"/>
      <c r="I129" s="52"/>
      <c r="J129" s="52"/>
      <c r="K129" s="52"/>
      <c r="L129" s="52"/>
      <c r="M129" s="52"/>
      <c r="N129" s="52"/>
      <c r="O129" s="52"/>
      <c r="P129" s="52"/>
      <c r="Q129" s="68"/>
      <c r="R129" s="68"/>
      <c r="S129" s="68"/>
      <c r="T129" s="68"/>
      <c r="U129" s="68"/>
    </row>
    <row r="130" spans="2:21" x14ac:dyDescent="0.25">
      <c r="B130" s="57"/>
      <c r="C130" s="58"/>
      <c r="D130" s="58"/>
      <c r="E130" s="58"/>
      <c r="F130" s="58"/>
      <c r="G130" s="58"/>
      <c r="H130" s="59"/>
      <c r="I130" s="52"/>
      <c r="J130" s="52"/>
      <c r="K130" s="52"/>
      <c r="L130" s="52"/>
      <c r="M130" s="52"/>
      <c r="N130" s="52"/>
      <c r="O130" s="52"/>
      <c r="P130" s="52"/>
      <c r="Q130" s="68"/>
      <c r="R130" s="68"/>
      <c r="S130" s="68"/>
      <c r="T130" s="68"/>
      <c r="U130" s="68"/>
    </row>
    <row r="131" spans="2:21" x14ac:dyDescent="0.25">
      <c r="B131" s="57"/>
      <c r="C131" s="58"/>
      <c r="D131" s="58"/>
      <c r="E131" s="58"/>
      <c r="F131" s="58"/>
      <c r="G131" s="58"/>
      <c r="H131" s="59"/>
      <c r="I131" s="52"/>
      <c r="J131" s="52"/>
      <c r="K131" s="52"/>
      <c r="L131" s="52"/>
      <c r="M131" s="52"/>
      <c r="N131" s="52"/>
      <c r="O131" s="52"/>
      <c r="P131" s="52"/>
      <c r="Q131" s="68"/>
      <c r="R131" s="68"/>
      <c r="S131" s="68"/>
      <c r="T131" s="68"/>
      <c r="U131" s="68"/>
    </row>
    <row r="132" spans="2:21" x14ac:dyDescent="0.25">
      <c r="B132" s="57"/>
      <c r="C132" s="58"/>
      <c r="D132" s="58"/>
      <c r="E132" s="58"/>
      <c r="F132" s="58"/>
      <c r="G132" s="58"/>
      <c r="H132" s="59"/>
      <c r="I132" s="52"/>
      <c r="J132" s="52"/>
      <c r="K132" s="52"/>
      <c r="L132" s="52"/>
      <c r="M132" s="52"/>
      <c r="N132" s="52"/>
      <c r="O132" s="52"/>
      <c r="P132" s="52"/>
      <c r="Q132" s="68"/>
      <c r="R132" s="68"/>
      <c r="S132" s="68"/>
      <c r="T132" s="68"/>
      <c r="U132" s="68"/>
    </row>
    <row r="133" spans="2:21" x14ac:dyDescent="0.25">
      <c r="B133" s="57"/>
      <c r="C133" s="58"/>
      <c r="D133" s="58"/>
      <c r="E133" s="58"/>
      <c r="F133" s="58"/>
      <c r="G133" s="58"/>
      <c r="H133" s="59"/>
      <c r="I133" s="52"/>
      <c r="J133" s="52"/>
      <c r="K133" s="52"/>
      <c r="L133" s="52"/>
      <c r="M133" s="52"/>
      <c r="N133" s="52"/>
      <c r="O133" s="52"/>
      <c r="P133" s="52"/>
      <c r="Q133" s="68"/>
      <c r="R133" s="68"/>
      <c r="S133" s="68"/>
      <c r="T133" s="68"/>
      <c r="U133" s="68"/>
    </row>
    <row r="134" spans="2:21" x14ac:dyDescent="0.25">
      <c r="B134" s="57"/>
      <c r="C134" s="58"/>
      <c r="D134" s="58"/>
      <c r="E134" s="58"/>
      <c r="F134" s="58"/>
      <c r="G134" s="58"/>
      <c r="H134" s="59"/>
      <c r="I134" s="52"/>
      <c r="J134" s="52"/>
      <c r="K134" s="52"/>
      <c r="L134" s="52"/>
      <c r="M134" s="52"/>
      <c r="N134" s="52"/>
      <c r="O134" s="52"/>
      <c r="P134" s="52"/>
      <c r="Q134" s="68"/>
      <c r="R134" s="68"/>
      <c r="S134" s="68"/>
      <c r="T134" s="68"/>
      <c r="U134" s="68"/>
    </row>
    <row r="135" spans="2:21" x14ac:dyDescent="0.25">
      <c r="B135" s="57"/>
      <c r="C135" s="58"/>
      <c r="D135" s="58"/>
      <c r="E135" s="58"/>
      <c r="F135" s="58"/>
      <c r="G135" s="58"/>
      <c r="H135" s="59"/>
      <c r="I135" s="52"/>
      <c r="J135" s="52"/>
      <c r="K135" s="52"/>
      <c r="L135" s="52"/>
      <c r="M135" s="52"/>
      <c r="N135" s="52"/>
      <c r="O135" s="52"/>
      <c r="P135" s="52"/>
      <c r="Q135" s="68"/>
      <c r="R135" s="68"/>
      <c r="S135" s="68"/>
      <c r="T135" s="68"/>
      <c r="U135" s="68"/>
    </row>
    <row r="136" spans="2:21" x14ac:dyDescent="0.25">
      <c r="B136" s="57"/>
      <c r="C136" s="58"/>
      <c r="D136" s="58"/>
      <c r="E136" s="58"/>
      <c r="F136" s="58"/>
      <c r="G136" s="58"/>
      <c r="H136" s="59"/>
      <c r="I136" s="52"/>
      <c r="J136" s="52"/>
      <c r="K136" s="52"/>
      <c r="L136" s="52"/>
      <c r="M136" s="52"/>
      <c r="N136" s="52"/>
      <c r="O136" s="52"/>
      <c r="P136" s="52"/>
      <c r="Q136" s="68"/>
      <c r="R136" s="68"/>
      <c r="S136" s="68"/>
      <c r="T136" s="68"/>
      <c r="U136" s="68"/>
    </row>
    <row r="137" spans="2:21" x14ac:dyDescent="0.25">
      <c r="B137" s="57"/>
      <c r="C137" s="58"/>
      <c r="D137" s="58"/>
      <c r="E137" s="58"/>
      <c r="F137" s="58"/>
      <c r="G137" s="58"/>
      <c r="H137" s="59"/>
      <c r="I137" s="52"/>
      <c r="J137" s="52"/>
      <c r="K137" s="52"/>
      <c r="L137" s="52"/>
      <c r="M137" s="52"/>
      <c r="N137" s="52"/>
      <c r="O137" s="52"/>
      <c r="P137" s="52"/>
      <c r="Q137" s="68"/>
      <c r="R137" s="68"/>
      <c r="S137" s="68"/>
      <c r="T137" s="68"/>
      <c r="U137" s="68"/>
    </row>
    <row r="138" spans="2:21" x14ac:dyDescent="0.25">
      <c r="B138" s="57"/>
      <c r="C138" s="58"/>
      <c r="D138" s="58"/>
      <c r="E138" s="58"/>
      <c r="F138" s="58"/>
      <c r="G138" s="58"/>
      <c r="H138" s="59"/>
      <c r="I138" s="52"/>
      <c r="J138" s="52"/>
      <c r="K138" s="52"/>
      <c r="L138" s="52"/>
      <c r="M138" s="52"/>
      <c r="N138" s="52"/>
      <c r="O138" s="52"/>
      <c r="P138" s="52"/>
      <c r="Q138" s="68"/>
      <c r="R138" s="68"/>
      <c r="S138" s="68"/>
      <c r="T138" s="68"/>
      <c r="U138" s="68"/>
    </row>
    <row r="139" spans="2:21" x14ac:dyDescent="0.25">
      <c r="B139" s="57"/>
      <c r="C139" s="58"/>
      <c r="D139" s="58"/>
      <c r="E139" s="58"/>
      <c r="F139" s="58"/>
      <c r="G139" s="58"/>
      <c r="H139" s="59"/>
      <c r="I139" s="52"/>
      <c r="J139" s="52"/>
      <c r="K139" s="52"/>
      <c r="L139" s="52"/>
      <c r="M139" s="52"/>
      <c r="N139" s="52"/>
      <c r="O139" s="52"/>
      <c r="P139" s="52"/>
      <c r="Q139" s="68"/>
      <c r="R139" s="68"/>
      <c r="S139" s="68"/>
      <c r="T139" s="68"/>
      <c r="U139" s="68"/>
    </row>
    <row r="140" spans="2:21" x14ac:dyDescent="0.25">
      <c r="B140" s="49"/>
      <c r="C140" s="50"/>
      <c r="D140" s="50"/>
      <c r="E140" s="50"/>
      <c r="F140" s="50"/>
      <c r="G140" s="50"/>
      <c r="H140" s="51"/>
      <c r="I140" s="52"/>
      <c r="J140" s="52"/>
      <c r="K140" s="52"/>
      <c r="L140" s="52"/>
      <c r="M140" s="52"/>
      <c r="N140" s="52"/>
      <c r="O140" s="52"/>
      <c r="P140" s="52"/>
      <c r="Q140" s="68"/>
      <c r="R140" s="68"/>
      <c r="S140" s="68"/>
      <c r="T140" s="68"/>
      <c r="U140" s="68"/>
    </row>
    <row r="141" spans="2:21" x14ac:dyDescent="0.25">
      <c r="B141" s="49"/>
      <c r="C141" s="50"/>
      <c r="D141" s="50"/>
      <c r="E141" s="50"/>
      <c r="F141" s="50"/>
      <c r="G141" s="50"/>
      <c r="H141" s="51"/>
      <c r="I141" s="52"/>
      <c r="J141" s="52"/>
      <c r="K141" s="52"/>
      <c r="L141" s="52"/>
      <c r="M141" s="52"/>
      <c r="N141" s="52"/>
      <c r="O141" s="52"/>
      <c r="P141" s="52"/>
      <c r="Q141" s="68"/>
      <c r="R141" s="68"/>
      <c r="S141" s="68"/>
      <c r="T141" s="68"/>
      <c r="U141" s="68"/>
    </row>
    <row r="142" spans="2:21" x14ac:dyDescent="0.25">
      <c r="B142" s="57"/>
      <c r="C142" s="58"/>
      <c r="D142" s="58"/>
      <c r="E142" s="58"/>
      <c r="F142" s="58"/>
      <c r="G142" s="58"/>
      <c r="H142" s="59"/>
      <c r="I142" s="52"/>
      <c r="J142" s="52"/>
      <c r="K142" s="52"/>
      <c r="L142" s="52"/>
      <c r="M142" s="52"/>
      <c r="N142" s="52"/>
      <c r="O142" s="52"/>
      <c r="P142" s="52"/>
      <c r="Q142" s="68"/>
      <c r="R142" s="68"/>
      <c r="S142" s="68"/>
      <c r="T142" s="68"/>
      <c r="U142" s="68"/>
    </row>
    <row r="143" spans="2:21" x14ac:dyDescent="0.25">
      <c r="B143" s="57"/>
      <c r="C143" s="58"/>
      <c r="D143" s="58"/>
      <c r="E143" s="58"/>
      <c r="F143" s="58"/>
      <c r="G143" s="58"/>
      <c r="H143" s="59"/>
      <c r="I143" s="52"/>
      <c r="J143" s="52"/>
      <c r="K143" s="52"/>
      <c r="L143" s="52"/>
      <c r="M143" s="52"/>
      <c r="N143" s="52"/>
      <c r="O143" s="52"/>
      <c r="P143" s="52"/>
      <c r="Q143" s="68"/>
      <c r="R143" s="68"/>
      <c r="S143" s="68"/>
      <c r="T143" s="68"/>
      <c r="U143" s="68"/>
    </row>
    <row r="144" spans="2:21" x14ac:dyDescent="0.25">
      <c r="B144" s="49"/>
      <c r="C144" s="50"/>
      <c r="D144" s="50"/>
      <c r="E144" s="50"/>
      <c r="F144" s="50"/>
      <c r="G144" s="50"/>
      <c r="H144" s="51"/>
      <c r="I144" s="52"/>
      <c r="J144" s="52"/>
      <c r="K144" s="52"/>
      <c r="L144" s="52"/>
      <c r="M144" s="52"/>
      <c r="N144" s="52"/>
      <c r="O144" s="52"/>
      <c r="P144" s="52"/>
      <c r="Q144" s="68"/>
      <c r="R144" s="68"/>
      <c r="S144" s="68"/>
      <c r="T144" s="68"/>
      <c r="U144" s="68"/>
    </row>
    <row r="145" spans="2:21" x14ac:dyDescent="0.25">
      <c r="B145" s="49"/>
      <c r="C145" s="50"/>
      <c r="D145" s="50"/>
      <c r="E145" s="50"/>
      <c r="F145" s="50"/>
      <c r="G145" s="50"/>
      <c r="H145" s="51"/>
      <c r="I145" s="52"/>
      <c r="J145" s="52"/>
      <c r="K145" s="52"/>
      <c r="L145" s="52"/>
      <c r="M145" s="52"/>
      <c r="N145" s="52"/>
      <c r="O145" s="52"/>
      <c r="P145" s="52"/>
      <c r="Q145" s="68"/>
      <c r="R145" s="68"/>
      <c r="S145" s="68"/>
      <c r="T145" s="68"/>
      <c r="U145" s="68"/>
    </row>
    <row r="146" spans="2:21" x14ac:dyDescent="0.25">
      <c r="B146" s="49"/>
      <c r="C146" s="50"/>
      <c r="D146" s="50"/>
      <c r="E146" s="50"/>
      <c r="F146" s="50"/>
      <c r="G146" s="50"/>
      <c r="H146" s="51"/>
      <c r="I146" s="52"/>
      <c r="J146" s="52"/>
      <c r="K146" s="52"/>
      <c r="L146" s="52"/>
      <c r="M146" s="52"/>
      <c r="N146" s="52"/>
      <c r="O146" s="52"/>
      <c r="P146" s="52"/>
      <c r="Q146" s="68"/>
      <c r="R146" s="68"/>
      <c r="S146" s="68"/>
      <c r="T146" s="68"/>
      <c r="U146" s="68"/>
    </row>
    <row r="147" spans="2:21" x14ac:dyDescent="0.25">
      <c r="B147" s="49"/>
      <c r="C147" s="50"/>
      <c r="D147" s="50"/>
      <c r="E147" s="50"/>
      <c r="F147" s="50"/>
      <c r="G147" s="50"/>
      <c r="H147" s="51"/>
      <c r="I147" s="52"/>
      <c r="J147" s="52"/>
      <c r="K147" s="52"/>
      <c r="L147" s="52"/>
      <c r="M147" s="52"/>
      <c r="N147" s="52"/>
      <c r="O147" s="52"/>
      <c r="P147" s="52"/>
      <c r="Q147" s="68"/>
      <c r="R147" s="68"/>
      <c r="S147" s="68"/>
      <c r="T147" s="68"/>
      <c r="U147" s="68"/>
    </row>
    <row r="148" spans="2:21" x14ac:dyDescent="0.25">
      <c r="B148" s="49"/>
      <c r="C148" s="50"/>
      <c r="D148" s="50"/>
      <c r="E148" s="50"/>
      <c r="F148" s="50"/>
      <c r="G148" s="50"/>
      <c r="H148" s="51"/>
      <c r="I148" s="52"/>
      <c r="J148" s="52"/>
      <c r="K148" s="52"/>
      <c r="L148" s="52"/>
      <c r="M148" s="52"/>
      <c r="N148" s="52"/>
      <c r="O148" s="52"/>
      <c r="P148" s="52"/>
      <c r="Q148" s="68"/>
      <c r="R148" s="68"/>
      <c r="S148" s="68"/>
      <c r="T148" s="68"/>
      <c r="U148" s="68"/>
    </row>
    <row r="149" spans="2:21" x14ac:dyDescent="0.25">
      <c r="B149" s="49"/>
      <c r="C149" s="50"/>
      <c r="D149" s="50"/>
      <c r="E149" s="50"/>
      <c r="F149" s="50"/>
      <c r="G149" s="50"/>
      <c r="H149" s="51"/>
      <c r="I149" s="52"/>
      <c r="J149" s="52"/>
      <c r="K149" s="52"/>
      <c r="L149" s="52"/>
      <c r="M149" s="52"/>
      <c r="N149" s="52"/>
      <c r="O149" s="52"/>
      <c r="P149" s="52"/>
      <c r="Q149" s="68"/>
      <c r="R149" s="68"/>
      <c r="S149" s="68"/>
      <c r="T149" s="68"/>
      <c r="U149" s="68"/>
    </row>
    <row r="150" spans="2:21" x14ac:dyDescent="0.25">
      <c r="B150" s="49"/>
      <c r="C150" s="50"/>
      <c r="D150" s="50"/>
      <c r="E150" s="50"/>
      <c r="F150" s="50"/>
      <c r="G150" s="50"/>
      <c r="H150" s="51"/>
      <c r="I150" s="52"/>
      <c r="J150" s="52"/>
      <c r="K150" s="52"/>
      <c r="L150" s="52"/>
      <c r="M150" s="52"/>
      <c r="N150" s="52"/>
      <c r="O150" s="52"/>
      <c r="P150" s="52"/>
      <c r="Q150" s="68"/>
      <c r="R150" s="68"/>
      <c r="S150" s="68"/>
      <c r="T150" s="68"/>
      <c r="U150" s="68"/>
    </row>
    <row r="151" spans="2:21" x14ac:dyDescent="0.25">
      <c r="B151" s="49"/>
      <c r="C151" s="50"/>
      <c r="D151" s="50"/>
      <c r="E151" s="50"/>
      <c r="F151" s="50"/>
      <c r="G151" s="50"/>
      <c r="H151" s="51"/>
      <c r="I151" s="52"/>
      <c r="J151" s="52"/>
      <c r="K151" s="52"/>
      <c r="L151" s="52"/>
      <c r="M151" s="52"/>
      <c r="N151" s="52"/>
      <c r="O151" s="52"/>
      <c r="P151" s="52"/>
      <c r="Q151" s="68"/>
      <c r="R151" s="68"/>
      <c r="S151" s="68"/>
      <c r="T151" s="68"/>
      <c r="U151" s="68"/>
    </row>
    <row r="152" spans="2:21" x14ac:dyDescent="0.25">
      <c r="B152" s="57"/>
      <c r="C152" s="58"/>
      <c r="D152" s="58"/>
      <c r="E152" s="58"/>
      <c r="F152" s="58"/>
      <c r="G152" s="58"/>
      <c r="H152" s="59"/>
      <c r="I152" s="52"/>
      <c r="J152" s="52"/>
      <c r="K152" s="52"/>
      <c r="L152" s="52"/>
      <c r="M152" s="52"/>
      <c r="N152" s="52"/>
      <c r="O152" s="52"/>
      <c r="P152" s="52"/>
      <c r="Q152" s="68"/>
      <c r="R152" s="68"/>
      <c r="S152" s="68"/>
      <c r="T152" s="68"/>
      <c r="U152" s="68"/>
    </row>
    <row r="153" spans="2:21" x14ac:dyDescent="0.25">
      <c r="B153" s="57"/>
      <c r="C153" s="58"/>
      <c r="D153" s="58"/>
      <c r="E153" s="58"/>
      <c r="F153" s="58"/>
      <c r="G153" s="58"/>
      <c r="H153" s="59"/>
      <c r="I153" s="52"/>
      <c r="J153" s="52"/>
      <c r="K153" s="52"/>
      <c r="L153" s="52"/>
      <c r="M153" s="52"/>
      <c r="N153" s="52"/>
      <c r="O153" s="52"/>
      <c r="P153" s="52"/>
      <c r="Q153" s="68"/>
      <c r="R153" s="68"/>
      <c r="S153" s="68"/>
      <c r="T153" s="68"/>
      <c r="U153" s="68"/>
    </row>
    <row r="154" spans="2:21" x14ac:dyDescent="0.25">
      <c r="B154" s="57"/>
      <c r="C154" s="58"/>
      <c r="D154" s="58"/>
      <c r="E154" s="58"/>
      <c r="F154" s="58"/>
      <c r="G154" s="58"/>
      <c r="H154" s="59"/>
      <c r="I154" s="52"/>
      <c r="J154" s="52"/>
      <c r="K154" s="52"/>
      <c r="L154" s="52"/>
      <c r="M154" s="52"/>
      <c r="N154" s="52"/>
      <c r="O154" s="52"/>
      <c r="P154" s="52"/>
      <c r="Q154" s="68"/>
      <c r="R154" s="68"/>
      <c r="S154" s="68"/>
      <c r="T154" s="68"/>
      <c r="U154" s="68"/>
    </row>
    <row r="155" spans="2:21" x14ac:dyDescent="0.25">
      <c r="B155" s="57"/>
      <c r="C155" s="58"/>
      <c r="D155" s="58"/>
      <c r="E155" s="58"/>
      <c r="F155" s="58"/>
      <c r="G155" s="58"/>
      <c r="H155" s="59"/>
      <c r="I155" s="52"/>
      <c r="J155" s="52"/>
      <c r="K155" s="52"/>
      <c r="L155" s="52"/>
      <c r="M155" s="52"/>
      <c r="N155" s="52"/>
      <c r="O155" s="52"/>
      <c r="P155" s="52"/>
      <c r="Q155" s="68"/>
      <c r="R155" s="68"/>
      <c r="S155" s="68"/>
      <c r="T155" s="68"/>
      <c r="U155" s="68"/>
    </row>
    <row r="156" spans="2:21" x14ac:dyDescent="0.25">
      <c r="B156" s="57"/>
      <c r="C156" s="58"/>
      <c r="D156" s="58"/>
      <c r="E156" s="58"/>
      <c r="F156" s="58"/>
      <c r="G156" s="58"/>
      <c r="H156" s="59"/>
      <c r="I156" s="52"/>
      <c r="J156" s="52"/>
      <c r="K156" s="52"/>
      <c r="L156" s="52"/>
      <c r="M156" s="52"/>
      <c r="N156" s="52"/>
      <c r="O156" s="52"/>
      <c r="P156" s="52"/>
      <c r="Q156" s="68"/>
      <c r="R156" s="68"/>
      <c r="S156" s="68"/>
      <c r="T156" s="68"/>
      <c r="U156" s="68"/>
    </row>
    <row r="157" spans="2:21" x14ac:dyDescent="0.25">
      <c r="B157" s="57"/>
      <c r="C157" s="58"/>
      <c r="D157" s="58"/>
      <c r="E157" s="58"/>
      <c r="F157" s="58"/>
      <c r="G157" s="58"/>
      <c r="H157" s="59"/>
      <c r="I157" s="52"/>
      <c r="J157" s="52"/>
      <c r="K157" s="52"/>
      <c r="L157" s="52"/>
      <c r="M157" s="52"/>
      <c r="N157" s="52"/>
      <c r="O157" s="52"/>
      <c r="P157" s="52"/>
      <c r="Q157" s="68"/>
      <c r="R157" s="68"/>
      <c r="S157" s="68"/>
      <c r="T157" s="68"/>
      <c r="U157" s="68"/>
    </row>
    <row r="158" spans="2:21" x14ac:dyDescent="0.25">
      <c r="B158" s="57"/>
      <c r="C158" s="58"/>
      <c r="D158" s="58"/>
      <c r="E158" s="58"/>
      <c r="F158" s="58"/>
      <c r="G158" s="58"/>
      <c r="H158" s="59"/>
      <c r="I158" s="52"/>
      <c r="J158" s="52"/>
      <c r="K158" s="52"/>
      <c r="L158" s="52"/>
      <c r="M158" s="52"/>
      <c r="N158" s="52"/>
      <c r="O158" s="52"/>
      <c r="P158" s="52"/>
      <c r="Q158" s="68"/>
      <c r="R158" s="68"/>
      <c r="S158" s="68"/>
      <c r="T158" s="68"/>
      <c r="U158" s="68"/>
    </row>
    <row r="159" spans="2:21" x14ac:dyDescent="0.25">
      <c r="B159" s="57"/>
      <c r="C159" s="58"/>
      <c r="D159" s="58"/>
      <c r="E159" s="58"/>
      <c r="F159" s="58"/>
      <c r="G159" s="58"/>
      <c r="H159" s="59"/>
      <c r="I159" s="52"/>
      <c r="J159" s="52"/>
      <c r="K159" s="52"/>
      <c r="L159" s="52"/>
      <c r="M159" s="52"/>
      <c r="N159" s="52"/>
      <c r="O159" s="52"/>
      <c r="P159" s="52"/>
    </row>
    <row r="160" spans="2:21" x14ac:dyDescent="0.25">
      <c r="B160" s="57"/>
      <c r="C160" s="58"/>
      <c r="D160" s="58"/>
      <c r="E160" s="58"/>
      <c r="F160" s="58"/>
      <c r="G160" s="58"/>
      <c r="H160" s="59"/>
      <c r="I160" s="52"/>
      <c r="J160" s="52"/>
      <c r="K160" s="52"/>
      <c r="L160" s="52"/>
      <c r="M160" s="52"/>
      <c r="N160" s="52"/>
      <c r="O160" s="52"/>
      <c r="P160" s="52"/>
    </row>
    <row r="161" spans="2:16" x14ac:dyDescent="0.25">
      <c r="B161" s="57"/>
      <c r="C161" s="58"/>
      <c r="D161" s="58"/>
      <c r="E161" s="58"/>
      <c r="F161" s="58"/>
      <c r="G161" s="58"/>
      <c r="H161" s="59"/>
      <c r="I161" s="52"/>
      <c r="J161" s="52"/>
      <c r="K161" s="52"/>
      <c r="L161" s="52"/>
      <c r="M161" s="52"/>
      <c r="N161" s="52"/>
      <c r="O161" s="52"/>
      <c r="P161" s="52"/>
    </row>
    <row r="162" spans="2:16" x14ac:dyDescent="0.25">
      <c r="B162" s="57"/>
      <c r="C162" s="58"/>
      <c r="D162" s="58"/>
      <c r="E162" s="58"/>
      <c r="F162" s="58"/>
      <c r="G162" s="58"/>
      <c r="H162" s="59"/>
      <c r="I162" s="52"/>
      <c r="J162" s="52"/>
      <c r="K162" s="52"/>
      <c r="L162" s="52"/>
      <c r="M162" s="52"/>
      <c r="N162" s="52"/>
      <c r="O162" s="52"/>
      <c r="P162" s="52"/>
    </row>
    <row r="163" spans="2:16" x14ac:dyDescent="0.25">
      <c r="B163" s="57"/>
      <c r="C163" s="58"/>
      <c r="D163" s="58"/>
      <c r="E163" s="58"/>
      <c r="F163" s="58"/>
      <c r="G163" s="58"/>
      <c r="H163" s="59"/>
      <c r="I163" s="52"/>
      <c r="J163" s="52"/>
      <c r="K163" s="52"/>
      <c r="L163" s="52"/>
      <c r="M163" s="52"/>
      <c r="N163" s="52"/>
      <c r="O163" s="52"/>
      <c r="P163" s="52"/>
    </row>
    <row r="164" spans="2:16" x14ac:dyDescent="0.25">
      <c r="B164" s="57"/>
      <c r="C164" s="58"/>
      <c r="D164" s="58"/>
      <c r="E164" s="58"/>
      <c r="F164" s="58"/>
      <c r="G164" s="58"/>
      <c r="H164" s="59"/>
      <c r="I164" s="52"/>
      <c r="J164" s="52"/>
      <c r="K164" s="52"/>
      <c r="L164" s="52"/>
      <c r="M164" s="52"/>
      <c r="N164" s="52"/>
      <c r="O164" s="52"/>
      <c r="P164" s="52"/>
    </row>
    <row r="165" spans="2:16" x14ac:dyDescent="0.25">
      <c r="B165" s="57"/>
      <c r="C165" s="58"/>
      <c r="D165" s="58"/>
      <c r="E165" s="58"/>
      <c r="F165" s="58"/>
      <c r="G165" s="58"/>
      <c r="H165" s="59"/>
      <c r="I165" s="52"/>
      <c r="J165" s="52"/>
      <c r="K165" s="52"/>
      <c r="L165" s="52"/>
      <c r="M165" s="52"/>
      <c r="N165" s="52"/>
      <c r="O165" s="52"/>
      <c r="P165" s="52"/>
    </row>
    <row r="166" spans="2:16" x14ac:dyDescent="0.25">
      <c r="B166" s="57"/>
      <c r="C166" s="58"/>
      <c r="D166" s="58"/>
      <c r="E166" s="58"/>
      <c r="F166" s="58"/>
      <c r="G166" s="58"/>
      <c r="H166" s="59"/>
      <c r="I166" s="52"/>
      <c r="J166" s="52"/>
      <c r="K166" s="52"/>
      <c r="L166" s="52"/>
      <c r="M166" s="52"/>
      <c r="N166" s="52"/>
      <c r="O166" s="52"/>
      <c r="P166" s="52"/>
    </row>
    <row r="167" spans="2:16" x14ac:dyDescent="0.25">
      <c r="B167" s="57"/>
      <c r="C167" s="58"/>
      <c r="D167" s="58"/>
      <c r="E167" s="58"/>
      <c r="F167" s="58"/>
      <c r="G167" s="58"/>
      <c r="H167" s="59"/>
      <c r="I167" s="52"/>
      <c r="J167" s="52"/>
      <c r="K167" s="52"/>
      <c r="L167" s="52"/>
      <c r="M167" s="52"/>
      <c r="N167" s="52"/>
      <c r="O167" s="52"/>
      <c r="P167" s="52"/>
    </row>
    <row r="168" spans="2:16" x14ac:dyDescent="0.25">
      <c r="B168" s="57"/>
      <c r="C168" s="58"/>
      <c r="D168" s="58"/>
      <c r="E168" s="58"/>
      <c r="F168" s="58"/>
      <c r="G168" s="58"/>
      <c r="H168" s="59"/>
      <c r="I168" s="52"/>
      <c r="J168" s="52"/>
      <c r="K168" s="52"/>
      <c r="L168" s="52"/>
      <c r="M168" s="52"/>
      <c r="N168" s="52"/>
      <c r="O168" s="52"/>
      <c r="P168" s="52"/>
    </row>
    <row r="169" spans="2:16" x14ac:dyDescent="0.25">
      <c r="B169" s="57"/>
      <c r="C169" s="58"/>
      <c r="D169" s="58"/>
      <c r="E169" s="58"/>
      <c r="F169" s="58"/>
      <c r="G169" s="58"/>
      <c r="H169" s="59"/>
      <c r="I169" s="52"/>
      <c r="J169" s="52"/>
      <c r="K169" s="52"/>
      <c r="L169" s="52"/>
      <c r="M169" s="52"/>
      <c r="N169" s="52"/>
      <c r="O169" s="52"/>
      <c r="P169" s="52"/>
    </row>
    <row r="170" spans="2:16" x14ac:dyDescent="0.25">
      <c r="B170" s="57"/>
      <c r="C170" s="58"/>
      <c r="D170" s="58"/>
      <c r="E170" s="58"/>
      <c r="F170" s="58"/>
      <c r="G170" s="58"/>
      <c r="H170" s="59"/>
      <c r="I170" s="52"/>
      <c r="J170" s="52"/>
      <c r="K170" s="52"/>
      <c r="L170" s="52"/>
      <c r="M170" s="52"/>
      <c r="N170" s="52"/>
      <c r="O170" s="52"/>
      <c r="P170" s="52"/>
    </row>
    <row r="171" spans="2:16" x14ac:dyDescent="0.25">
      <c r="B171" s="57"/>
      <c r="C171" s="58"/>
      <c r="D171" s="58"/>
      <c r="E171" s="58"/>
      <c r="F171" s="58"/>
      <c r="G171" s="58"/>
      <c r="H171" s="59"/>
      <c r="I171" s="52"/>
      <c r="J171" s="52"/>
      <c r="K171" s="52"/>
    </row>
    <row r="172" spans="2:16" x14ac:dyDescent="0.25">
      <c r="B172" s="57"/>
      <c r="C172" s="58"/>
      <c r="D172" s="58"/>
      <c r="E172" s="58"/>
      <c r="F172" s="58"/>
      <c r="G172" s="58"/>
      <c r="H172" s="59"/>
      <c r="I172" s="52"/>
      <c r="J172" s="52"/>
      <c r="K172" s="52"/>
    </row>
    <row r="173" spans="2:16" x14ac:dyDescent="0.25">
      <c r="B173" s="57"/>
      <c r="C173" s="58"/>
      <c r="D173" s="58"/>
      <c r="E173" s="58"/>
      <c r="F173" s="58"/>
      <c r="G173" s="58"/>
      <c r="H173" s="59"/>
      <c r="I173" s="52"/>
      <c r="J173" s="52"/>
      <c r="K173" s="52"/>
    </row>
    <row r="174" spans="2:16" x14ac:dyDescent="0.25">
      <c r="B174" s="57"/>
      <c r="C174" s="58"/>
      <c r="D174" s="58"/>
      <c r="E174" s="58"/>
      <c r="F174" s="58"/>
      <c r="G174" s="58"/>
      <c r="H174" s="59"/>
      <c r="I174" s="52"/>
      <c r="J174" s="52"/>
      <c r="K174" s="52"/>
    </row>
    <row r="175" spans="2:16" x14ac:dyDescent="0.25">
      <c r="B175" s="57"/>
      <c r="C175" s="58"/>
      <c r="D175" s="58"/>
      <c r="E175" s="58"/>
      <c r="F175" s="58"/>
      <c r="G175" s="58"/>
      <c r="H175" s="59"/>
      <c r="I175" s="52"/>
      <c r="J175" s="52"/>
      <c r="K175" s="52"/>
    </row>
    <row r="176" spans="2:16" x14ac:dyDescent="0.25">
      <c r="B176" s="57"/>
      <c r="C176" s="58"/>
      <c r="D176" s="58"/>
      <c r="E176" s="58"/>
      <c r="F176" s="58"/>
      <c r="G176" s="58"/>
      <c r="H176" s="59"/>
      <c r="I176" s="52"/>
      <c r="J176" s="52"/>
      <c r="K176" s="52"/>
    </row>
    <row r="177" spans="2:11" x14ac:dyDescent="0.25">
      <c r="B177" s="54"/>
      <c r="C177" s="55"/>
      <c r="D177" s="55"/>
      <c r="E177" s="55"/>
      <c r="F177" s="55"/>
      <c r="G177" s="55"/>
      <c r="H177" s="56"/>
      <c r="I177" s="52"/>
      <c r="J177" s="52"/>
      <c r="K177" s="52"/>
    </row>
    <row r="178" spans="2:11" x14ac:dyDescent="0.25">
      <c r="B178" s="54"/>
      <c r="C178" s="55"/>
      <c r="D178" s="55"/>
      <c r="E178" s="55"/>
      <c r="F178" s="55"/>
      <c r="G178" s="55"/>
      <c r="H178" s="56"/>
      <c r="I178" s="52"/>
      <c r="J178" s="52"/>
      <c r="K178" s="52"/>
    </row>
    <row r="179" spans="2:11" x14ac:dyDescent="0.25">
      <c r="B179" s="54"/>
      <c r="C179" s="55"/>
      <c r="D179" s="55"/>
      <c r="E179" s="55"/>
      <c r="F179" s="55"/>
      <c r="G179" s="55"/>
      <c r="H179" s="56"/>
      <c r="I179" s="52"/>
      <c r="J179" s="52"/>
      <c r="K179" s="52"/>
    </row>
    <row r="180" spans="2:11" x14ac:dyDescent="0.25">
      <c r="B180" s="54"/>
      <c r="C180" s="55"/>
      <c r="D180" s="55"/>
      <c r="E180" s="55"/>
      <c r="F180" s="55"/>
      <c r="G180" s="55"/>
      <c r="H180" s="56"/>
      <c r="I180" s="52"/>
      <c r="J180" s="52"/>
      <c r="K180" s="52"/>
    </row>
    <row r="181" spans="2:11" x14ac:dyDescent="0.25">
      <c r="B181" s="54"/>
      <c r="C181" s="55"/>
      <c r="D181" s="55"/>
      <c r="E181" s="55"/>
      <c r="F181" s="55"/>
      <c r="G181" s="55"/>
      <c r="H181" s="56"/>
      <c r="I181" s="52"/>
      <c r="J181" s="52"/>
      <c r="K181" s="52"/>
    </row>
    <row r="182" spans="2:11" x14ac:dyDescent="0.25">
      <c r="B182" s="54"/>
      <c r="C182" s="55"/>
      <c r="D182" s="55"/>
      <c r="E182" s="55"/>
      <c r="F182" s="55"/>
      <c r="G182" s="55"/>
      <c r="H182" s="56"/>
      <c r="I182" s="52"/>
      <c r="J182" s="52"/>
      <c r="K182" s="52"/>
    </row>
    <row r="183" spans="2:11" x14ac:dyDescent="0.25">
      <c r="B183" s="54"/>
      <c r="C183" s="55"/>
      <c r="D183" s="55"/>
      <c r="E183" s="55"/>
      <c r="F183" s="55"/>
      <c r="G183" s="55"/>
      <c r="H183" s="56"/>
      <c r="I183" s="52"/>
      <c r="J183" s="52"/>
      <c r="K183" s="52"/>
    </row>
    <row r="184" spans="2:11" x14ac:dyDescent="0.25">
      <c r="B184" s="54"/>
      <c r="C184" s="55"/>
      <c r="D184" s="55"/>
      <c r="E184" s="55"/>
      <c r="F184" s="55"/>
      <c r="G184" s="55"/>
      <c r="H184" s="56"/>
      <c r="I184" s="52"/>
      <c r="J184" s="52"/>
      <c r="K184" s="52"/>
    </row>
    <row r="185" spans="2:11" x14ac:dyDescent="0.25">
      <c r="B185" s="54"/>
      <c r="C185" s="55"/>
      <c r="D185" s="55"/>
      <c r="E185" s="55"/>
      <c r="F185" s="55"/>
      <c r="G185" s="55"/>
      <c r="H185" s="56"/>
      <c r="I185" s="52"/>
      <c r="J185" s="52"/>
      <c r="K185" s="52"/>
    </row>
    <row r="186" spans="2:11" x14ac:dyDescent="0.25">
      <c r="B186" s="54"/>
      <c r="C186" s="55"/>
      <c r="D186" s="55"/>
      <c r="E186" s="55"/>
      <c r="F186" s="55"/>
      <c r="G186" s="55"/>
      <c r="H186" s="56"/>
      <c r="I186" s="52"/>
      <c r="J186" s="52"/>
      <c r="K186" s="52"/>
    </row>
    <row r="187" spans="2:11" x14ac:dyDescent="0.25">
      <c r="B187" s="54"/>
      <c r="C187" s="55"/>
      <c r="D187" s="55"/>
      <c r="E187" s="55"/>
      <c r="F187" s="55"/>
      <c r="G187" s="55"/>
      <c r="H187" s="56"/>
      <c r="I187" s="52"/>
      <c r="J187" s="52"/>
      <c r="K187" s="52"/>
    </row>
    <row r="188" spans="2:11" x14ac:dyDescent="0.25">
      <c r="B188" s="54"/>
      <c r="C188" s="55"/>
      <c r="D188" s="55"/>
      <c r="E188" s="55"/>
      <c r="F188" s="55"/>
      <c r="G188" s="55"/>
      <c r="H188" s="56"/>
      <c r="I188" s="52"/>
      <c r="J188" s="52"/>
      <c r="K188" s="52"/>
    </row>
    <row r="189" spans="2:11" x14ac:dyDescent="0.25">
      <c r="B189" s="53"/>
      <c r="C189" s="53"/>
      <c r="D189" s="53"/>
      <c r="E189" s="53"/>
      <c r="F189" s="53"/>
      <c r="G189" s="53"/>
      <c r="H189" s="53"/>
      <c r="I189" s="52"/>
      <c r="J189" s="52"/>
      <c r="K189" s="52"/>
    </row>
    <row r="190" spans="2:11" x14ac:dyDescent="0.25">
      <c r="B190" s="53"/>
      <c r="C190" s="53"/>
      <c r="D190" s="53"/>
      <c r="E190" s="53"/>
      <c r="F190" s="53"/>
      <c r="G190" s="53"/>
      <c r="H190" s="53"/>
      <c r="I190" s="52"/>
      <c r="J190" s="52"/>
      <c r="K190" s="52"/>
    </row>
    <row r="191" spans="2:11" x14ac:dyDescent="0.25">
      <c r="B191" s="53"/>
      <c r="C191" s="53"/>
      <c r="D191" s="53"/>
      <c r="E191" s="53"/>
      <c r="F191" s="53"/>
      <c r="G191" s="53"/>
      <c r="H191" s="53"/>
      <c r="I191" s="52"/>
      <c r="J191" s="52"/>
      <c r="K191" s="52"/>
    </row>
    <row r="192" spans="2:11" x14ac:dyDescent="0.25">
      <c r="B192" s="53"/>
      <c r="C192" s="53"/>
      <c r="D192" s="53"/>
      <c r="E192" s="53"/>
      <c r="F192" s="53"/>
      <c r="G192" s="53"/>
      <c r="H192" s="53"/>
      <c r="I192" s="52"/>
      <c r="J192" s="52"/>
      <c r="K192" s="52"/>
    </row>
    <row r="193" spans="1:13" x14ac:dyDescent="0.25">
      <c r="A193" s="33"/>
      <c r="B193" s="53"/>
      <c r="C193" s="53"/>
      <c r="D193" s="53"/>
      <c r="E193" s="53"/>
      <c r="F193" s="53"/>
      <c r="G193" s="53"/>
      <c r="H193" s="53"/>
      <c r="I193" s="52"/>
      <c r="J193" s="52"/>
      <c r="K193" s="52"/>
    </row>
    <row r="194" spans="1:13" x14ac:dyDescent="0.25">
      <c r="A194" s="33"/>
      <c r="B194" s="53"/>
      <c r="C194" s="53"/>
      <c r="D194" s="53"/>
      <c r="E194" s="53"/>
      <c r="F194" s="53"/>
      <c r="G194" s="53"/>
      <c r="H194" s="53"/>
      <c r="I194" s="52"/>
      <c r="J194" s="52"/>
      <c r="K194" s="52"/>
    </row>
    <row r="195" spans="1:13" x14ac:dyDescent="0.25">
      <c r="A195" s="33"/>
      <c r="B195" s="53"/>
      <c r="C195" s="53"/>
      <c r="D195" s="53"/>
      <c r="E195" s="53"/>
      <c r="F195" s="53"/>
      <c r="G195" s="53"/>
      <c r="H195" s="53"/>
      <c r="I195" s="52"/>
      <c r="J195" s="52"/>
      <c r="K195" s="52"/>
    </row>
    <row r="196" spans="1:13" x14ac:dyDescent="0.25">
      <c r="A196" s="33"/>
      <c r="B196" s="53"/>
      <c r="C196" s="53"/>
      <c r="D196" s="53"/>
      <c r="E196" s="53"/>
      <c r="F196" s="53"/>
      <c r="G196" s="53"/>
      <c r="H196" s="53"/>
      <c r="I196" s="52"/>
      <c r="J196" s="52"/>
      <c r="K196" s="52"/>
    </row>
    <row r="197" spans="1:13" x14ac:dyDescent="0.25">
      <c r="I197" s="52"/>
      <c r="J197" s="52"/>
      <c r="K197" s="52"/>
    </row>
    <row r="203" spans="1:13" x14ac:dyDescent="0.2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</row>
    <row r="204" spans="1:13" x14ac:dyDescent="0.25">
      <c r="B204" t="s">
        <v>32</v>
      </c>
      <c r="C204" t="s">
        <v>33</v>
      </c>
    </row>
    <row r="205" spans="1:13" x14ac:dyDescent="0.25">
      <c r="A205">
        <v>18</v>
      </c>
      <c r="B205" s="35">
        <v>1</v>
      </c>
      <c r="C205">
        <v>2</v>
      </c>
      <c r="D205" s="26">
        <f t="shared" ref="D205:D219" si="5">-B205/SUM($B$219:$C$219)</f>
        <v>-7.575757575757576E-3</v>
      </c>
      <c r="E205" s="26">
        <f t="shared" ref="E205:E219" si="6">C205/SUM($B$219:$C$219)</f>
        <v>1.5151515151515152E-2</v>
      </c>
    </row>
    <row r="206" spans="1:13" x14ac:dyDescent="0.25">
      <c r="A206">
        <v>19</v>
      </c>
      <c r="B206">
        <v>4</v>
      </c>
      <c r="C206">
        <v>6</v>
      </c>
      <c r="D206" s="26">
        <f t="shared" si="5"/>
        <v>-3.0303030303030304E-2</v>
      </c>
      <c r="E206" s="26">
        <f t="shared" si="6"/>
        <v>4.5454545454545456E-2</v>
      </c>
    </row>
    <row r="207" spans="1:13" x14ac:dyDescent="0.25">
      <c r="A207">
        <v>20</v>
      </c>
      <c r="B207">
        <v>4</v>
      </c>
      <c r="C207">
        <v>19</v>
      </c>
      <c r="D207" s="26">
        <f t="shared" si="5"/>
        <v>-3.0303030303030304E-2</v>
      </c>
      <c r="E207" s="26">
        <f t="shared" si="6"/>
        <v>0.14393939393939395</v>
      </c>
    </row>
    <row r="208" spans="1:13" x14ac:dyDescent="0.25">
      <c r="A208">
        <v>21</v>
      </c>
      <c r="B208">
        <v>5</v>
      </c>
      <c r="C208">
        <v>26</v>
      </c>
      <c r="D208" s="26">
        <f t="shared" si="5"/>
        <v>-3.787878787878788E-2</v>
      </c>
      <c r="E208" s="26">
        <f t="shared" si="6"/>
        <v>0.19696969696969696</v>
      </c>
    </row>
    <row r="209" spans="1:6" x14ac:dyDescent="0.25">
      <c r="A209">
        <v>22</v>
      </c>
      <c r="B209">
        <v>1</v>
      </c>
      <c r="C209">
        <v>20</v>
      </c>
      <c r="D209" s="26">
        <f t="shared" si="5"/>
        <v>-7.575757575757576E-3</v>
      </c>
      <c r="E209" s="26">
        <f t="shared" si="6"/>
        <v>0.15151515151515152</v>
      </c>
    </row>
    <row r="210" spans="1:6" x14ac:dyDescent="0.25">
      <c r="A210">
        <v>23</v>
      </c>
      <c r="B210">
        <v>3</v>
      </c>
      <c r="C210">
        <v>7</v>
      </c>
      <c r="D210" s="26">
        <f t="shared" si="5"/>
        <v>-2.2727272727272728E-2</v>
      </c>
      <c r="E210" s="26">
        <f t="shared" si="6"/>
        <v>5.3030303030303032E-2</v>
      </c>
    </row>
    <row r="211" spans="1:6" x14ac:dyDescent="0.25">
      <c r="A211">
        <v>24</v>
      </c>
      <c r="B211">
        <v>2</v>
      </c>
      <c r="C211">
        <v>9</v>
      </c>
      <c r="D211" s="26">
        <f t="shared" si="5"/>
        <v>-1.5151515151515152E-2</v>
      </c>
      <c r="E211" s="26">
        <f t="shared" si="6"/>
        <v>6.8181818181818177E-2</v>
      </c>
    </row>
    <row r="212" spans="1:6" x14ac:dyDescent="0.25">
      <c r="A212">
        <v>25</v>
      </c>
      <c r="B212">
        <v>2</v>
      </c>
      <c r="C212">
        <v>3</v>
      </c>
      <c r="D212" s="26">
        <f t="shared" si="5"/>
        <v>-1.5151515151515152E-2</v>
      </c>
      <c r="E212" s="26">
        <f t="shared" si="6"/>
        <v>2.2727272727272728E-2</v>
      </c>
    </row>
    <row r="213" spans="1:6" x14ac:dyDescent="0.25">
      <c r="A213">
        <v>26</v>
      </c>
      <c r="B213">
        <v>0</v>
      </c>
      <c r="C213">
        <v>1</v>
      </c>
      <c r="D213" s="26">
        <f t="shared" si="5"/>
        <v>0</v>
      </c>
      <c r="E213" s="26">
        <f t="shared" si="6"/>
        <v>7.575757575757576E-3</v>
      </c>
    </row>
    <row r="214" spans="1:6" x14ac:dyDescent="0.25">
      <c r="A214">
        <v>27</v>
      </c>
      <c r="B214">
        <v>1</v>
      </c>
      <c r="C214">
        <v>0</v>
      </c>
      <c r="D214" s="26">
        <f t="shared" si="5"/>
        <v>-7.575757575757576E-3</v>
      </c>
      <c r="E214" s="26">
        <f t="shared" si="6"/>
        <v>0</v>
      </c>
    </row>
    <row r="215" spans="1:6" x14ac:dyDescent="0.25">
      <c r="A215">
        <v>28</v>
      </c>
      <c r="B215">
        <v>0</v>
      </c>
      <c r="C215">
        <v>2</v>
      </c>
      <c r="D215" s="26">
        <f t="shared" si="5"/>
        <v>0</v>
      </c>
      <c r="E215" s="26">
        <f t="shared" si="6"/>
        <v>1.5151515151515152E-2</v>
      </c>
    </row>
    <row r="216" spans="1:6" x14ac:dyDescent="0.25">
      <c r="A216">
        <v>31</v>
      </c>
      <c r="B216">
        <v>1</v>
      </c>
      <c r="C216">
        <v>0</v>
      </c>
      <c r="D216" s="26">
        <f t="shared" si="5"/>
        <v>-7.575757575757576E-3</v>
      </c>
      <c r="E216" s="26">
        <f t="shared" si="6"/>
        <v>0</v>
      </c>
    </row>
    <row r="217" spans="1:6" x14ac:dyDescent="0.25">
      <c r="A217" s="36">
        <v>32</v>
      </c>
      <c r="B217" s="25">
        <v>1</v>
      </c>
      <c r="C217">
        <v>2</v>
      </c>
      <c r="D217" s="26">
        <f t="shared" si="5"/>
        <v>-7.575757575757576E-3</v>
      </c>
      <c r="E217" s="26">
        <f t="shared" si="6"/>
        <v>1.5151515151515152E-2</v>
      </c>
    </row>
    <row r="218" spans="1:6" x14ac:dyDescent="0.25">
      <c r="A218" s="36" t="s">
        <v>43</v>
      </c>
      <c r="B218" s="25">
        <v>3</v>
      </c>
      <c r="C218">
        <v>7</v>
      </c>
      <c r="D218" s="26">
        <f t="shared" si="5"/>
        <v>-2.2727272727272728E-2</v>
      </c>
      <c r="E218" s="26">
        <f t="shared" si="6"/>
        <v>5.3030303030303032E-2</v>
      </c>
    </row>
    <row r="219" spans="1:6" x14ac:dyDescent="0.25">
      <c r="B219">
        <f>SUM(B205:B218)</f>
        <v>28</v>
      </c>
      <c r="C219">
        <f>SUM(C205:C218)</f>
        <v>104</v>
      </c>
      <c r="D219" s="26">
        <f t="shared" si="5"/>
        <v>-0.21212121212121213</v>
      </c>
      <c r="E219" s="26">
        <f t="shared" si="6"/>
        <v>0.78787878787878785</v>
      </c>
      <c r="F219" s="27">
        <f>SUM(D219:E219)</f>
        <v>0.57575757575757569</v>
      </c>
    </row>
  </sheetData>
  <sheetProtection sheet="1" objects="1" scenarios="1"/>
  <mergeCells count="307">
    <mergeCell ref="A103:U103"/>
    <mergeCell ref="Q105:U105"/>
    <mergeCell ref="Q106:U106"/>
    <mergeCell ref="Q107:U107"/>
    <mergeCell ref="Q108:U108"/>
    <mergeCell ref="Q109:U109"/>
    <mergeCell ref="B158:H158"/>
    <mergeCell ref="I158:K158"/>
    <mergeCell ref="L158:P158"/>
    <mergeCell ref="Q158:U158"/>
    <mergeCell ref="B156:H156"/>
    <mergeCell ref="I156:K156"/>
    <mergeCell ref="L156:P156"/>
    <mergeCell ref="B157:H157"/>
    <mergeCell ref="I157:K157"/>
    <mergeCell ref="L157:P157"/>
    <mergeCell ref="Q156:U156"/>
    <mergeCell ref="Q157:U157"/>
    <mergeCell ref="B154:H154"/>
    <mergeCell ref="I154:K154"/>
    <mergeCell ref="L154:P154"/>
    <mergeCell ref="B155:H155"/>
    <mergeCell ref="I155:K155"/>
    <mergeCell ref="L155:P155"/>
    <mergeCell ref="Q154:U154"/>
    <mergeCell ref="Q155:U155"/>
    <mergeCell ref="B152:H152"/>
    <mergeCell ref="I152:K152"/>
    <mergeCell ref="L152:P152"/>
    <mergeCell ref="B153:H153"/>
    <mergeCell ref="I153:K153"/>
    <mergeCell ref="L153:P153"/>
    <mergeCell ref="Q152:U152"/>
    <mergeCell ref="Q153:U153"/>
    <mergeCell ref="I150:K150"/>
    <mergeCell ref="L150:P150"/>
    <mergeCell ref="I151:K151"/>
    <mergeCell ref="L151:P151"/>
    <mergeCell ref="Q150:U150"/>
    <mergeCell ref="Q151:U151"/>
    <mergeCell ref="I148:K148"/>
    <mergeCell ref="L148:P148"/>
    <mergeCell ref="I149:K149"/>
    <mergeCell ref="L149:P149"/>
    <mergeCell ref="Q148:U148"/>
    <mergeCell ref="Q149:U149"/>
    <mergeCell ref="I146:K146"/>
    <mergeCell ref="L146:P146"/>
    <mergeCell ref="I147:K147"/>
    <mergeCell ref="L147:P147"/>
    <mergeCell ref="Q146:U146"/>
    <mergeCell ref="Q147:U147"/>
    <mergeCell ref="I144:K144"/>
    <mergeCell ref="L144:P144"/>
    <mergeCell ref="I145:K145"/>
    <mergeCell ref="L145:P145"/>
    <mergeCell ref="Q144:U144"/>
    <mergeCell ref="Q145:U145"/>
    <mergeCell ref="B142:H142"/>
    <mergeCell ref="I142:K142"/>
    <mergeCell ref="L142:P142"/>
    <mergeCell ref="B143:H143"/>
    <mergeCell ref="I143:K143"/>
    <mergeCell ref="L143:P143"/>
    <mergeCell ref="Q142:U142"/>
    <mergeCell ref="Q143:U143"/>
    <mergeCell ref="I140:K140"/>
    <mergeCell ref="L140:P140"/>
    <mergeCell ref="I141:K141"/>
    <mergeCell ref="L141:P141"/>
    <mergeCell ref="Q140:U140"/>
    <mergeCell ref="Q141:U141"/>
    <mergeCell ref="B138:H138"/>
    <mergeCell ref="I138:K138"/>
    <mergeCell ref="L138:P138"/>
    <mergeCell ref="B139:H139"/>
    <mergeCell ref="I139:K139"/>
    <mergeCell ref="L139:P139"/>
    <mergeCell ref="Q138:U138"/>
    <mergeCell ref="Q139:U139"/>
    <mergeCell ref="B136:H136"/>
    <mergeCell ref="I136:K136"/>
    <mergeCell ref="L136:P136"/>
    <mergeCell ref="B137:H137"/>
    <mergeCell ref="I137:K137"/>
    <mergeCell ref="L137:P137"/>
    <mergeCell ref="Q136:U136"/>
    <mergeCell ref="Q137:U137"/>
    <mergeCell ref="B134:H134"/>
    <mergeCell ref="I134:K134"/>
    <mergeCell ref="L134:P134"/>
    <mergeCell ref="B135:H135"/>
    <mergeCell ref="I135:K135"/>
    <mergeCell ref="L135:P135"/>
    <mergeCell ref="Q134:U134"/>
    <mergeCell ref="Q135:U135"/>
    <mergeCell ref="B132:H132"/>
    <mergeCell ref="I132:K132"/>
    <mergeCell ref="L132:P132"/>
    <mergeCell ref="B133:H133"/>
    <mergeCell ref="I133:K133"/>
    <mergeCell ref="L133:P133"/>
    <mergeCell ref="Q132:U132"/>
    <mergeCell ref="Q133:U133"/>
    <mergeCell ref="B130:H130"/>
    <mergeCell ref="I130:K130"/>
    <mergeCell ref="L130:P130"/>
    <mergeCell ref="B131:H131"/>
    <mergeCell ref="I131:K131"/>
    <mergeCell ref="L131:P131"/>
    <mergeCell ref="Q130:U130"/>
    <mergeCell ref="Q131:U131"/>
    <mergeCell ref="B128:H128"/>
    <mergeCell ref="I128:K128"/>
    <mergeCell ref="L128:P128"/>
    <mergeCell ref="B129:H129"/>
    <mergeCell ref="I129:K129"/>
    <mergeCell ref="L129:P129"/>
    <mergeCell ref="Q128:U128"/>
    <mergeCell ref="Q129:U129"/>
    <mergeCell ref="B126:H126"/>
    <mergeCell ref="I126:K126"/>
    <mergeCell ref="L126:P126"/>
    <mergeCell ref="B127:H127"/>
    <mergeCell ref="I127:K127"/>
    <mergeCell ref="L127:P127"/>
    <mergeCell ref="Q126:U126"/>
    <mergeCell ref="Q127:U127"/>
    <mergeCell ref="B124:H124"/>
    <mergeCell ref="I124:K124"/>
    <mergeCell ref="L124:P124"/>
    <mergeCell ref="B125:H125"/>
    <mergeCell ref="I125:K125"/>
    <mergeCell ref="L125:P125"/>
    <mergeCell ref="Q124:U124"/>
    <mergeCell ref="Q125:U125"/>
    <mergeCell ref="B122:H122"/>
    <mergeCell ref="I122:K122"/>
    <mergeCell ref="L122:P122"/>
    <mergeCell ref="B123:H123"/>
    <mergeCell ref="I123:K123"/>
    <mergeCell ref="L123:P123"/>
    <mergeCell ref="Q122:U122"/>
    <mergeCell ref="Q123:U123"/>
    <mergeCell ref="B120:H120"/>
    <mergeCell ref="I120:K120"/>
    <mergeCell ref="L120:P120"/>
    <mergeCell ref="B121:H121"/>
    <mergeCell ref="I121:K121"/>
    <mergeCell ref="L121:P121"/>
    <mergeCell ref="Q120:U120"/>
    <mergeCell ref="Q121:U121"/>
    <mergeCell ref="B118:H118"/>
    <mergeCell ref="I118:K118"/>
    <mergeCell ref="L118:P118"/>
    <mergeCell ref="B119:H119"/>
    <mergeCell ref="I119:K119"/>
    <mergeCell ref="L119:P119"/>
    <mergeCell ref="Q118:U118"/>
    <mergeCell ref="Q119:U119"/>
    <mergeCell ref="B116:H116"/>
    <mergeCell ref="I116:K116"/>
    <mergeCell ref="L116:P116"/>
    <mergeCell ref="B117:H117"/>
    <mergeCell ref="I117:K117"/>
    <mergeCell ref="L117:P117"/>
    <mergeCell ref="Q116:U116"/>
    <mergeCell ref="Q117:U117"/>
    <mergeCell ref="B114:H114"/>
    <mergeCell ref="I114:K114"/>
    <mergeCell ref="L114:P114"/>
    <mergeCell ref="B115:H115"/>
    <mergeCell ref="I115:K115"/>
    <mergeCell ref="L115:P115"/>
    <mergeCell ref="Q114:U114"/>
    <mergeCell ref="Q115:U115"/>
    <mergeCell ref="B112:H112"/>
    <mergeCell ref="I112:K112"/>
    <mergeCell ref="L112:P112"/>
    <mergeCell ref="B113:H113"/>
    <mergeCell ref="I113:K113"/>
    <mergeCell ref="L113:P113"/>
    <mergeCell ref="Q112:U112"/>
    <mergeCell ref="Q113:U113"/>
    <mergeCell ref="B110:H110"/>
    <mergeCell ref="I110:K110"/>
    <mergeCell ref="L110:P110"/>
    <mergeCell ref="B111:H111"/>
    <mergeCell ref="I111:K111"/>
    <mergeCell ref="L111:P111"/>
    <mergeCell ref="Q110:U110"/>
    <mergeCell ref="Q111:U111"/>
    <mergeCell ref="B108:H108"/>
    <mergeCell ref="I108:K108"/>
    <mergeCell ref="L108:P108"/>
    <mergeCell ref="I109:K109"/>
    <mergeCell ref="L109:P109"/>
    <mergeCell ref="B109:H109"/>
    <mergeCell ref="B106:H106"/>
    <mergeCell ref="I106:K106"/>
    <mergeCell ref="L106:P106"/>
    <mergeCell ref="B107:H107"/>
    <mergeCell ref="I107:K107"/>
    <mergeCell ref="L107:P107"/>
    <mergeCell ref="B105:H105"/>
    <mergeCell ref="I105:K105"/>
    <mergeCell ref="L105:P105"/>
    <mergeCell ref="B73:G74"/>
    <mergeCell ref="I73:N74"/>
    <mergeCell ref="O73:R74"/>
    <mergeCell ref="B88:G89"/>
    <mergeCell ref="I88:N89"/>
    <mergeCell ref="O88:R89"/>
    <mergeCell ref="A1:R1"/>
    <mergeCell ref="A6:R6"/>
    <mergeCell ref="A7:R7"/>
    <mergeCell ref="A8:R8"/>
    <mergeCell ref="A9:R9"/>
    <mergeCell ref="B159:H159"/>
    <mergeCell ref="B160:H160"/>
    <mergeCell ref="B161:H161"/>
    <mergeCell ref="B162:H162"/>
    <mergeCell ref="B163:H163"/>
    <mergeCell ref="B164:H164"/>
    <mergeCell ref="B165:H165"/>
    <mergeCell ref="B166:H166"/>
    <mergeCell ref="B167:H167"/>
    <mergeCell ref="B186:H186"/>
    <mergeCell ref="B187:H187"/>
    <mergeCell ref="B188:H188"/>
    <mergeCell ref="B189:H189"/>
    <mergeCell ref="B168:H168"/>
    <mergeCell ref="B169:H169"/>
    <mergeCell ref="B170:H170"/>
    <mergeCell ref="B171:H171"/>
    <mergeCell ref="B172:H172"/>
    <mergeCell ref="B173:H173"/>
    <mergeCell ref="B174:H174"/>
    <mergeCell ref="B175:H175"/>
    <mergeCell ref="B176:H176"/>
    <mergeCell ref="B177:H177"/>
    <mergeCell ref="B178:H178"/>
    <mergeCell ref="B179:H179"/>
    <mergeCell ref="B180:H180"/>
    <mergeCell ref="B181:H181"/>
    <mergeCell ref="B182:H182"/>
    <mergeCell ref="B183:H183"/>
    <mergeCell ref="B184:H184"/>
    <mergeCell ref="B185:H185"/>
    <mergeCell ref="B195:H195"/>
    <mergeCell ref="B196:H196"/>
    <mergeCell ref="I159:K159"/>
    <mergeCell ref="I160:K160"/>
    <mergeCell ref="I161:K161"/>
    <mergeCell ref="I162:K162"/>
    <mergeCell ref="I163:K163"/>
    <mergeCell ref="I164:K164"/>
    <mergeCell ref="I165:K165"/>
    <mergeCell ref="I166:K166"/>
    <mergeCell ref="I167:K167"/>
    <mergeCell ref="I168:K168"/>
    <mergeCell ref="I169:K169"/>
    <mergeCell ref="I170:K170"/>
    <mergeCell ref="I171:K171"/>
    <mergeCell ref="I172:K172"/>
    <mergeCell ref="I173:K173"/>
    <mergeCell ref="I174:K174"/>
    <mergeCell ref="I175:K175"/>
    <mergeCell ref="B190:H190"/>
    <mergeCell ref="B191:H191"/>
    <mergeCell ref="B192:H192"/>
    <mergeCell ref="B193:H193"/>
    <mergeCell ref="B194:H194"/>
    <mergeCell ref="I194:K194"/>
    <mergeCell ref="I195:K195"/>
    <mergeCell ref="I196:K196"/>
    <mergeCell ref="I197:K197"/>
    <mergeCell ref="L159:P159"/>
    <mergeCell ref="L160:P160"/>
    <mergeCell ref="L161:P161"/>
    <mergeCell ref="L162:P162"/>
    <mergeCell ref="L163:P163"/>
    <mergeCell ref="L164:P164"/>
    <mergeCell ref="L165:P165"/>
    <mergeCell ref="L166:P166"/>
    <mergeCell ref="L167:P167"/>
    <mergeCell ref="L168:P168"/>
    <mergeCell ref="L169:P169"/>
    <mergeCell ref="L170:P170"/>
    <mergeCell ref="I181:K181"/>
    <mergeCell ref="I182:K182"/>
    <mergeCell ref="I183:K183"/>
    <mergeCell ref="I184:K184"/>
    <mergeCell ref="I185:K185"/>
    <mergeCell ref="I186:K186"/>
    <mergeCell ref="I187:K187"/>
    <mergeCell ref="I188:K188"/>
    <mergeCell ref="I176:K176"/>
    <mergeCell ref="I177:K177"/>
    <mergeCell ref="I178:K178"/>
    <mergeCell ref="I179:K179"/>
    <mergeCell ref="I180:K180"/>
    <mergeCell ref="I190:K190"/>
    <mergeCell ref="I191:K191"/>
    <mergeCell ref="I192:K192"/>
    <mergeCell ref="I193:K193"/>
    <mergeCell ref="I189:K189"/>
  </mergeCells>
  <pageMargins left="0.7" right="0.7" top="0.75" bottom="0.75" header="0.3" footer="0.3"/>
  <pageSetup paperSize="9" scale="2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4"/>
  <sheetViews>
    <sheetView view="pageBreakPreview" zoomScale="60" zoomScaleNormal="69" workbookViewId="0">
      <selection sqref="A1:R1"/>
    </sheetView>
  </sheetViews>
  <sheetFormatPr baseColWidth="10" defaultRowHeight="15" x14ac:dyDescent="0.25"/>
  <cols>
    <col min="1" max="1" width="115.140625" customWidth="1"/>
    <col min="17" max="17" width="12.85546875" customWidth="1"/>
  </cols>
  <sheetData>
    <row r="1" spans="1:18" x14ac:dyDescent="0.2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5">
      <c r="A6" s="62" t="s">
        <v>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</row>
    <row r="7" spans="1:18" x14ac:dyDescent="0.2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1:18" x14ac:dyDescent="0.25">
      <c r="A8" s="62" t="s">
        <v>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</row>
    <row r="9" spans="1:18" x14ac:dyDescent="0.25">
      <c r="A9" s="62" t="s">
        <v>42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</row>
    <row r="10" spans="1:18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x14ac:dyDescent="0.2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</row>
    <row r="12" spans="1:18" x14ac:dyDescent="0.2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spans="1:18" x14ac:dyDescent="0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spans="1:18" x14ac:dyDescent="0.25">
      <c r="A14" s="37"/>
      <c r="B14" s="37"/>
      <c r="C14" s="37"/>
      <c r="D14" s="37"/>
      <c r="E14" s="37"/>
      <c r="F14" s="37"/>
      <c r="G14" s="37"/>
      <c r="H14" s="37"/>
      <c r="I14" s="37"/>
      <c r="J14" s="38"/>
      <c r="K14" s="40"/>
      <c r="L14" s="40"/>
      <c r="M14" s="41"/>
      <c r="N14" s="41"/>
      <c r="O14" s="37"/>
      <c r="P14" s="37"/>
      <c r="Q14" s="37"/>
      <c r="R14" s="37"/>
    </row>
    <row r="15" spans="1:18" x14ac:dyDescent="0.25">
      <c r="A15" s="37"/>
      <c r="B15" s="37"/>
      <c r="C15" s="37"/>
      <c r="D15" s="37"/>
      <c r="E15" s="37"/>
      <c r="F15" s="37"/>
      <c r="G15" s="37"/>
      <c r="H15" s="37"/>
      <c r="I15" s="37"/>
      <c r="J15" s="38"/>
      <c r="K15" s="38"/>
      <c r="L15" s="38"/>
      <c r="M15" s="41"/>
      <c r="N15" s="37"/>
      <c r="O15" s="37"/>
      <c r="P15" s="37"/>
      <c r="Q15" s="37"/>
      <c r="R15" s="37"/>
    </row>
    <row r="16" spans="1:18" x14ac:dyDescent="0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1:18" x14ac:dyDescent="0.2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18" x14ac:dyDescent="0.2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</row>
    <row r="19" spans="1:18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</row>
    <row r="20" spans="1:18" x14ac:dyDescent="0.2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</row>
    <row r="21" spans="1:18" x14ac:dyDescent="0.2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</row>
    <row r="22" spans="1:18" x14ac:dyDescent="0.2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</row>
    <row r="23" spans="1:18" x14ac:dyDescent="0.2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</row>
    <row r="24" spans="1:18" ht="33.75" x14ac:dyDescent="0.25">
      <c r="A24" s="77"/>
      <c r="B24" s="77"/>
      <c r="C24" s="77"/>
      <c r="D24" s="77"/>
      <c r="E24" s="77"/>
      <c r="F24" s="77"/>
      <c r="G24" s="77"/>
    </row>
    <row r="25" spans="1:18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8.75" x14ac:dyDescent="0.3">
      <c r="B26" s="4"/>
    </row>
    <row r="63" spans="1:1" ht="18" x14ac:dyDescent="0.25">
      <c r="A63" s="5" t="s">
        <v>34</v>
      </c>
    </row>
    <row r="65" spans="1:18" ht="21" x14ac:dyDescent="0.35">
      <c r="A65" s="31" t="s">
        <v>40</v>
      </c>
      <c r="B65" s="34">
        <v>2</v>
      </c>
      <c r="C65" s="32">
        <f t="shared" ref="C65:C66" si="0">B65/$B$69</f>
        <v>7.407407407407407E-2</v>
      </c>
    </row>
    <row r="66" spans="1:18" ht="21" x14ac:dyDescent="0.35">
      <c r="A66" s="31" t="s">
        <v>41</v>
      </c>
      <c r="B66" s="34">
        <v>1</v>
      </c>
      <c r="C66" s="32">
        <f t="shared" si="0"/>
        <v>3.7037037037037035E-2</v>
      </c>
    </row>
    <row r="67" spans="1:18" ht="21" x14ac:dyDescent="0.35">
      <c r="A67" s="31" t="s">
        <v>37</v>
      </c>
      <c r="B67" s="34">
        <v>8</v>
      </c>
      <c r="C67" s="32">
        <f>B67/$B$69</f>
        <v>0.29629629629629628</v>
      </c>
    </row>
    <row r="68" spans="1:18" ht="21" x14ac:dyDescent="0.35">
      <c r="A68" s="31" t="s">
        <v>35</v>
      </c>
      <c r="B68" s="34">
        <v>16</v>
      </c>
      <c r="C68" s="32">
        <f>B68/$B$69</f>
        <v>0.59259259259259256</v>
      </c>
    </row>
    <row r="69" spans="1:18" ht="18.75" x14ac:dyDescent="0.3">
      <c r="B69" s="34">
        <f>SUM(B65:B68)</f>
        <v>27</v>
      </c>
    </row>
    <row r="77" spans="1:18" ht="18" x14ac:dyDescent="0.25">
      <c r="A77" s="5" t="s">
        <v>2</v>
      </c>
    </row>
    <row r="78" spans="1:18" ht="15" customHeight="1" x14ac:dyDescent="0.25">
      <c r="B78" s="60" t="s">
        <v>3</v>
      </c>
      <c r="C78" s="60"/>
      <c r="D78" s="60"/>
      <c r="E78" s="60"/>
      <c r="F78" s="60"/>
      <c r="G78" s="60"/>
      <c r="H78" s="3"/>
      <c r="I78" s="60" t="s">
        <v>4</v>
      </c>
      <c r="J78" s="60"/>
      <c r="K78" s="60"/>
      <c r="L78" s="60"/>
      <c r="M78" s="60"/>
      <c r="N78" s="60"/>
      <c r="O78" s="61" t="s">
        <v>5</v>
      </c>
      <c r="P78" s="61"/>
      <c r="Q78" s="61"/>
      <c r="R78" s="61"/>
    </row>
    <row r="79" spans="1:18" ht="15.75" x14ac:dyDescent="0.25">
      <c r="A79" s="6" t="s">
        <v>6</v>
      </c>
      <c r="B79" s="60"/>
      <c r="C79" s="60"/>
      <c r="D79" s="60"/>
      <c r="E79" s="60"/>
      <c r="F79" s="60"/>
      <c r="G79" s="60"/>
      <c r="H79" s="3"/>
      <c r="I79" s="60"/>
      <c r="J79" s="60"/>
      <c r="K79" s="60"/>
      <c r="L79" s="60"/>
      <c r="M79" s="60"/>
      <c r="N79" s="60"/>
      <c r="O79" s="61"/>
      <c r="P79" s="61"/>
      <c r="Q79" s="61"/>
      <c r="R79" s="61"/>
    </row>
    <row r="80" spans="1:18" ht="37.5" x14ac:dyDescent="0.25">
      <c r="B80" s="7">
        <v>1</v>
      </c>
      <c r="C80" s="8">
        <v>2</v>
      </c>
      <c r="D80" s="8">
        <v>3</v>
      </c>
      <c r="E80" s="8">
        <v>4</v>
      </c>
      <c r="F80" s="9">
        <v>5</v>
      </c>
      <c r="G80" s="9" t="s">
        <v>7</v>
      </c>
      <c r="H80" s="10" t="s">
        <v>8</v>
      </c>
      <c r="I80" s="11">
        <v>1</v>
      </c>
      <c r="J80" s="12">
        <v>2</v>
      </c>
      <c r="K80" s="12">
        <v>3</v>
      </c>
      <c r="L80" s="12">
        <v>4</v>
      </c>
      <c r="M80" s="13">
        <v>5</v>
      </c>
      <c r="N80" s="13" t="s">
        <v>7</v>
      </c>
      <c r="O80" s="14" t="s">
        <v>9</v>
      </c>
      <c r="P80" s="15" t="s">
        <v>10</v>
      </c>
      <c r="Q80" s="15" t="s">
        <v>11</v>
      </c>
      <c r="R80" s="15" t="s">
        <v>12</v>
      </c>
    </row>
    <row r="81" spans="1:18" ht="18.75" x14ac:dyDescent="0.3">
      <c r="A81" s="16" t="s">
        <v>13</v>
      </c>
      <c r="B81" s="34">
        <v>4</v>
      </c>
      <c r="C81" s="34">
        <v>1</v>
      </c>
      <c r="D81" s="34">
        <v>4</v>
      </c>
      <c r="E81" s="34">
        <v>2</v>
      </c>
      <c r="F81" s="34">
        <v>3</v>
      </c>
      <c r="G81" s="34">
        <v>3</v>
      </c>
      <c r="H81" s="34">
        <v>17</v>
      </c>
      <c r="I81" s="17">
        <f>B81/$H81</f>
        <v>0.23529411764705882</v>
      </c>
      <c r="J81" s="17">
        <f t="shared" ref="J81:N89" si="1">C81/$H81</f>
        <v>5.8823529411764705E-2</v>
      </c>
      <c r="K81" s="17">
        <f t="shared" si="1"/>
        <v>0.23529411764705882</v>
      </c>
      <c r="L81" s="17">
        <f t="shared" si="1"/>
        <v>0.11764705882352941</v>
      </c>
      <c r="M81" s="17">
        <f t="shared" si="1"/>
        <v>0.17647058823529413</v>
      </c>
      <c r="N81" s="17">
        <f t="shared" si="1"/>
        <v>0.17647058823529413</v>
      </c>
      <c r="O81" s="34">
        <v>2.93</v>
      </c>
      <c r="P81" s="34">
        <v>1.54</v>
      </c>
      <c r="Q81" s="34">
        <v>3</v>
      </c>
      <c r="R81" s="34">
        <v>1</v>
      </c>
    </row>
    <row r="82" spans="1:18" ht="37.5" x14ac:dyDescent="0.3">
      <c r="A82" s="16" t="s">
        <v>14</v>
      </c>
      <c r="B82" s="34">
        <v>0</v>
      </c>
      <c r="C82" s="34">
        <v>1</v>
      </c>
      <c r="D82" s="34">
        <v>0</v>
      </c>
      <c r="E82" s="34">
        <v>6</v>
      </c>
      <c r="F82" s="34">
        <v>8</v>
      </c>
      <c r="G82" s="34">
        <v>2</v>
      </c>
      <c r="H82" s="34">
        <v>17</v>
      </c>
      <c r="I82" s="17">
        <f t="shared" ref="I82:I89" si="2">B82/$H82</f>
        <v>0</v>
      </c>
      <c r="J82" s="17">
        <f t="shared" si="1"/>
        <v>5.8823529411764705E-2</v>
      </c>
      <c r="K82" s="17">
        <f t="shared" si="1"/>
        <v>0</v>
      </c>
      <c r="L82" s="17">
        <f t="shared" si="1"/>
        <v>0.35294117647058826</v>
      </c>
      <c r="M82" s="17">
        <f t="shared" si="1"/>
        <v>0.47058823529411764</v>
      </c>
      <c r="N82" s="17">
        <f t="shared" si="1"/>
        <v>0.11764705882352941</v>
      </c>
      <c r="O82" s="34">
        <v>4.4000000000000004</v>
      </c>
      <c r="P82" s="34">
        <v>0.83</v>
      </c>
      <c r="Q82" s="34">
        <v>5</v>
      </c>
      <c r="R82" s="34">
        <v>5</v>
      </c>
    </row>
    <row r="83" spans="1:18" ht="49.5" customHeight="1" x14ac:dyDescent="0.3">
      <c r="A83" s="16" t="s">
        <v>15</v>
      </c>
      <c r="B83" s="34">
        <v>1</v>
      </c>
      <c r="C83" s="34">
        <v>1</v>
      </c>
      <c r="D83" s="34">
        <v>1</v>
      </c>
      <c r="E83" s="34">
        <v>6</v>
      </c>
      <c r="F83" s="34">
        <v>8</v>
      </c>
      <c r="G83" s="34">
        <v>0</v>
      </c>
      <c r="H83" s="34">
        <v>17</v>
      </c>
      <c r="I83" s="17">
        <f t="shared" si="2"/>
        <v>5.8823529411764705E-2</v>
      </c>
      <c r="J83" s="17">
        <f t="shared" si="1"/>
        <v>5.8823529411764705E-2</v>
      </c>
      <c r="K83" s="17">
        <f t="shared" si="1"/>
        <v>5.8823529411764705E-2</v>
      </c>
      <c r="L83" s="17">
        <f t="shared" si="1"/>
        <v>0.35294117647058826</v>
      </c>
      <c r="M83" s="17">
        <f t="shared" si="1"/>
        <v>0.47058823529411764</v>
      </c>
      <c r="N83" s="17">
        <f t="shared" si="1"/>
        <v>0</v>
      </c>
      <c r="O83" s="34">
        <v>4.12</v>
      </c>
      <c r="P83" s="34">
        <v>1.17</v>
      </c>
      <c r="Q83" s="34">
        <v>4</v>
      </c>
      <c r="R83" s="34">
        <v>5</v>
      </c>
    </row>
    <row r="84" spans="1:18" ht="37.5" x14ac:dyDescent="0.3">
      <c r="A84" s="16" t="s">
        <v>16</v>
      </c>
      <c r="B84" s="34">
        <v>1</v>
      </c>
      <c r="C84" s="34">
        <v>4</v>
      </c>
      <c r="D84" s="34">
        <v>3</v>
      </c>
      <c r="E84" s="34">
        <v>7</v>
      </c>
      <c r="F84" s="34">
        <v>2</v>
      </c>
      <c r="G84" s="34">
        <v>0</v>
      </c>
      <c r="H84" s="34">
        <v>17</v>
      </c>
      <c r="I84" s="17">
        <f t="shared" si="2"/>
        <v>5.8823529411764705E-2</v>
      </c>
      <c r="J84" s="17">
        <f t="shared" si="1"/>
        <v>0.23529411764705882</v>
      </c>
      <c r="K84" s="17">
        <f t="shared" si="1"/>
        <v>0.17647058823529413</v>
      </c>
      <c r="L84" s="17">
        <f t="shared" si="1"/>
        <v>0.41176470588235292</v>
      </c>
      <c r="M84" s="17">
        <f t="shared" si="1"/>
        <v>0.11764705882352941</v>
      </c>
      <c r="N84" s="17">
        <f t="shared" si="1"/>
        <v>0</v>
      </c>
      <c r="O84" s="34">
        <v>3.29</v>
      </c>
      <c r="P84" s="34">
        <v>1.1599999999999999</v>
      </c>
      <c r="Q84" s="34">
        <v>4</v>
      </c>
      <c r="R84" s="34">
        <v>4</v>
      </c>
    </row>
    <row r="85" spans="1:18" ht="54" customHeight="1" x14ac:dyDescent="0.3">
      <c r="A85" s="16" t="s">
        <v>17</v>
      </c>
      <c r="B85" s="34">
        <v>2</v>
      </c>
      <c r="C85" s="34">
        <v>2</v>
      </c>
      <c r="D85" s="34">
        <v>1</v>
      </c>
      <c r="E85" s="34">
        <v>4</v>
      </c>
      <c r="F85" s="34">
        <v>8</v>
      </c>
      <c r="G85" s="34">
        <v>0</v>
      </c>
      <c r="H85" s="34">
        <v>17</v>
      </c>
      <c r="I85" s="17">
        <f t="shared" si="2"/>
        <v>0.11764705882352941</v>
      </c>
      <c r="J85" s="17">
        <f t="shared" si="1"/>
        <v>0.11764705882352941</v>
      </c>
      <c r="K85" s="17">
        <f t="shared" si="1"/>
        <v>5.8823529411764705E-2</v>
      </c>
      <c r="L85" s="17">
        <f t="shared" si="1"/>
        <v>0.23529411764705882</v>
      </c>
      <c r="M85" s="17">
        <f t="shared" si="1"/>
        <v>0.47058823529411764</v>
      </c>
      <c r="N85" s="17">
        <f t="shared" si="1"/>
        <v>0</v>
      </c>
      <c r="O85" s="34">
        <v>3.82</v>
      </c>
      <c r="P85" s="34">
        <v>1.47</v>
      </c>
      <c r="Q85" s="34">
        <v>4</v>
      </c>
      <c r="R85" s="34">
        <v>5</v>
      </c>
    </row>
    <row r="86" spans="1:18" ht="37.5" x14ac:dyDescent="0.3">
      <c r="A86" s="16" t="s">
        <v>18</v>
      </c>
      <c r="B86" s="34">
        <v>6</v>
      </c>
      <c r="C86" s="34">
        <v>1</v>
      </c>
      <c r="D86" s="34">
        <v>6</v>
      </c>
      <c r="E86" s="34">
        <v>2</v>
      </c>
      <c r="F86" s="34">
        <v>2</v>
      </c>
      <c r="G86" s="34">
        <v>0</v>
      </c>
      <c r="H86" s="34">
        <v>17</v>
      </c>
      <c r="I86" s="17">
        <f t="shared" si="2"/>
        <v>0.35294117647058826</v>
      </c>
      <c r="J86" s="17">
        <f t="shared" si="1"/>
        <v>5.8823529411764705E-2</v>
      </c>
      <c r="K86" s="17">
        <f t="shared" si="1"/>
        <v>0.35294117647058826</v>
      </c>
      <c r="L86" s="17">
        <f t="shared" si="1"/>
        <v>0.11764705882352941</v>
      </c>
      <c r="M86" s="17">
        <f t="shared" si="1"/>
        <v>0.11764705882352941</v>
      </c>
      <c r="N86" s="17">
        <f t="shared" si="1"/>
        <v>0</v>
      </c>
      <c r="O86" s="34">
        <v>2.59</v>
      </c>
      <c r="P86" s="34">
        <v>1.42</v>
      </c>
      <c r="Q86" s="34">
        <v>3</v>
      </c>
      <c r="R86" s="34">
        <v>1</v>
      </c>
    </row>
    <row r="87" spans="1:18" ht="37.5" x14ac:dyDescent="0.3">
      <c r="A87" s="16" t="s">
        <v>19</v>
      </c>
      <c r="B87" s="34">
        <v>1</v>
      </c>
      <c r="C87" s="34">
        <v>0</v>
      </c>
      <c r="D87" s="34">
        <v>2</v>
      </c>
      <c r="E87" s="34">
        <v>4</v>
      </c>
      <c r="F87" s="34">
        <v>9</v>
      </c>
      <c r="G87" s="34">
        <v>1</v>
      </c>
      <c r="H87" s="34">
        <v>17</v>
      </c>
      <c r="I87" s="17">
        <f t="shared" si="2"/>
        <v>5.8823529411764705E-2</v>
      </c>
      <c r="J87" s="17">
        <f t="shared" si="1"/>
        <v>0</v>
      </c>
      <c r="K87" s="17">
        <f t="shared" si="1"/>
        <v>0.11764705882352941</v>
      </c>
      <c r="L87" s="17">
        <f t="shared" si="1"/>
        <v>0.23529411764705882</v>
      </c>
      <c r="M87" s="17">
        <f t="shared" si="1"/>
        <v>0.52941176470588236</v>
      </c>
      <c r="N87" s="17">
        <f t="shared" si="1"/>
        <v>5.8823529411764705E-2</v>
      </c>
      <c r="O87" s="34">
        <v>4.25</v>
      </c>
      <c r="P87" s="34">
        <v>1.1299999999999999</v>
      </c>
      <c r="Q87" s="34">
        <v>5</v>
      </c>
      <c r="R87" s="34">
        <v>5</v>
      </c>
    </row>
    <row r="88" spans="1:18" ht="46.5" customHeight="1" x14ac:dyDescent="0.3">
      <c r="A88" s="16" t="s">
        <v>20</v>
      </c>
      <c r="B88" s="34">
        <v>2</v>
      </c>
      <c r="C88" s="34">
        <v>1</v>
      </c>
      <c r="D88" s="34">
        <v>4</v>
      </c>
      <c r="E88" s="34">
        <v>6</v>
      </c>
      <c r="F88" s="34">
        <v>3</v>
      </c>
      <c r="G88" s="34">
        <v>1</v>
      </c>
      <c r="H88" s="34">
        <v>17</v>
      </c>
      <c r="I88" s="17">
        <f t="shared" si="2"/>
        <v>0.11764705882352941</v>
      </c>
      <c r="J88" s="17">
        <f t="shared" si="1"/>
        <v>5.8823529411764705E-2</v>
      </c>
      <c r="K88" s="17">
        <f t="shared" si="1"/>
        <v>0.23529411764705882</v>
      </c>
      <c r="L88" s="17">
        <f t="shared" si="1"/>
        <v>0.35294117647058826</v>
      </c>
      <c r="M88" s="17">
        <f t="shared" si="1"/>
        <v>0.17647058823529413</v>
      </c>
      <c r="N88" s="17">
        <f t="shared" si="1"/>
        <v>5.8823529411764705E-2</v>
      </c>
      <c r="O88" s="34">
        <v>3.44</v>
      </c>
      <c r="P88" s="34">
        <v>1.26</v>
      </c>
      <c r="Q88" s="34">
        <v>4</v>
      </c>
      <c r="R88" s="34">
        <v>4</v>
      </c>
    </row>
    <row r="89" spans="1:18" ht="18.75" x14ac:dyDescent="0.3">
      <c r="A89" s="16" t="s">
        <v>21</v>
      </c>
      <c r="B89" s="34">
        <v>2</v>
      </c>
      <c r="C89" s="34">
        <v>2</v>
      </c>
      <c r="D89" s="34">
        <v>0</v>
      </c>
      <c r="E89" s="34">
        <v>8</v>
      </c>
      <c r="F89" s="34">
        <v>5</v>
      </c>
      <c r="G89" s="34">
        <v>0</v>
      </c>
      <c r="H89" s="34">
        <v>17</v>
      </c>
      <c r="I89" s="17">
        <f t="shared" si="2"/>
        <v>0.11764705882352941</v>
      </c>
      <c r="J89" s="17">
        <f t="shared" si="1"/>
        <v>0.11764705882352941</v>
      </c>
      <c r="K89" s="17">
        <f t="shared" si="1"/>
        <v>0</v>
      </c>
      <c r="L89" s="17">
        <f t="shared" si="1"/>
        <v>0.47058823529411764</v>
      </c>
      <c r="M89" s="17">
        <f t="shared" si="1"/>
        <v>0.29411764705882354</v>
      </c>
      <c r="N89" s="17">
        <f t="shared" si="1"/>
        <v>0</v>
      </c>
      <c r="O89" s="34">
        <v>3.71</v>
      </c>
      <c r="P89" s="34">
        <v>1.36</v>
      </c>
      <c r="Q89" s="34">
        <v>4</v>
      </c>
      <c r="R89" s="34">
        <v>4</v>
      </c>
    </row>
    <row r="93" spans="1:18" ht="15" customHeight="1" x14ac:dyDescent="0.25">
      <c r="B93" s="60" t="s">
        <v>3</v>
      </c>
      <c r="C93" s="60"/>
      <c r="D93" s="60"/>
      <c r="E93" s="60"/>
      <c r="F93" s="60"/>
      <c r="G93" s="60"/>
      <c r="H93" s="3"/>
      <c r="I93" s="60" t="s">
        <v>4</v>
      </c>
      <c r="J93" s="60"/>
      <c r="K93" s="60"/>
      <c r="L93" s="60"/>
      <c r="M93" s="60"/>
      <c r="N93" s="60"/>
      <c r="O93" s="61" t="s">
        <v>5</v>
      </c>
      <c r="P93" s="61"/>
      <c r="Q93" s="61"/>
      <c r="R93" s="61"/>
    </row>
    <row r="94" spans="1:18" ht="15.75" x14ac:dyDescent="0.25">
      <c r="A94" s="6" t="s">
        <v>22</v>
      </c>
      <c r="B94" s="60"/>
      <c r="C94" s="60"/>
      <c r="D94" s="60"/>
      <c r="E94" s="60"/>
      <c r="F94" s="60"/>
      <c r="G94" s="60"/>
      <c r="H94" s="3"/>
      <c r="I94" s="60"/>
      <c r="J94" s="60"/>
      <c r="K94" s="60"/>
      <c r="L94" s="60"/>
      <c r="M94" s="60"/>
      <c r="N94" s="60"/>
      <c r="O94" s="61"/>
      <c r="P94" s="61"/>
      <c r="Q94" s="61"/>
      <c r="R94" s="61"/>
    </row>
    <row r="95" spans="1:18" ht="38.25" thickBot="1" x14ac:dyDescent="0.3">
      <c r="A95" s="18"/>
      <c r="B95" s="19">
        <v>1</v>
      </c>
      <c r="C95" s="19">
        <v>2</v>
      </c>
      <c r="D95" s="19">
        <v>3</v>
      </c>
      <c r="E95" s="19">
        <v>4</v>
      </c>
      <c r="F95" s="19">
        <v>5</v>
      </c>
      <c r="G95" s="19" t="s">
        <v>7</v>
      </c>
      <c r="H95" s="20" t="s">
        <v>8</v>
      </c>
      <c r="I95" s="19">
        <v>1</v>
      </c>
      <c r="J95" s="19">
        <v>2</v>
      </c>
      <c r="K95" s="19">
        <v>3</v>
      </c>
      <c r="L95" s="19">
        <v>4</v>
      </c>
      <c r="M95" s="19">
        <v>5</v>
      </c>
      <c r="N95" s="19" t="s">
        <v>7</v>
      </c>
      <c r="O95" s="21" t="s">
        <v>9</v>
      </c>
      <c r="P95" s="21" t="s">
        <v>10</v>
      </c>
      <c r="Q95" s="21" t="s">
        <v>11</v>
      </c>
      <c r="R95" s="21" t="s">
        <v>12</v>
      </c>
    </row>
    <row r="96" spans="1:18" ht="18.75" x14ac:dyDescent="0.3">
      <c r="A96" s="16" t="s">
        <v>23</v>
      </c>
      <c r="B96" s="34">
        <v>0</v>
      </c>
      <c r="C96" s="34">
        <v>1</v>
      </c>
      <c r="D96" s="34">
        <v>2</v>
      </c>
      <c r="E96" s="34">
        <v>3</v>
      </c>
      <c r="F96" s="34">
        <v>10</v>
      </c>
      <c r="G96" s="34">
        <v>1</v>
      </c>
      <c r="H96" s="34">
        <v>17</v>
      </c>
      <c r="I96" s="17">
        <f>B96/$H96</f>
        <v>0</v>
      </c>
      <c r="J96" s="17">
        <f t="shared" ref="J96:N104" si="3">C96/$H96</f>
        <v>5.8823529411764705E-2</v>
      </c>
      <c r="K96" s="17">
        <f t="shared" si="3"/>
        <v>0.11764705882352941</v>
      </c>
      <c r="L96" s="17">
        <f t="shared" si="3"/>
        <v>0.17647058823529413</v>
      </c>
      <c r="M96" s="17">
        <f t="shared" si="3"/>
        <v>0.58823529411764708</v>
      </c>
      <c r="N96" s="17">
        <f t="shared" si="3"/>
        <v>5.8823529411764705E-2</v>
      </c>
      <c r="O96" s="34">
        <v>4.37</v>
      </c>
      <c r="P96" s="34">
        <v>0.96</v>
      </c>
      <c r="Q96" s="34">
        <v>5</v>
      </c>
      <c r="R96" s="34">
        <v>5</v>
      </c>
    </row>
    <row r="97" spans="1:20" ht="18.75" x14ac:dyDescent="0.3">
      <c r="A97" s="16" t="s">
        <v>24</v>
      </c>
      <c r="B97" s="34">
        <v>1</v>
      </c>
      <c r="C97" s="34">
        <v>3</v>
      </c>
      <c r="D97" s="34">
        <v>3</v>
      </c>
      <c r="E97" s="34">
        <v>3</v>
      </c>
      <c r="F97" s="34">
        <v>6</v>
      </c>
      <c r="G97" s="34">
        <v>1</v>
      </c>
      <c r="H97" s="34">
        <v>17</v>
      </c>
      <c r="I97" s="17">
        <f t="shared" ref="I97:I104" si="4">B97/$H97</f>
        <v>5.8823529411764705E-2</v>
      </c>
      <c r="J97" s="17">
        <f t="shared" si="3"/>
        <v>0.17647058823529413</v>
      </c>
      <c r="K97" s="17">
        <f t="shared" si="3"/>
        <v>0.17647058823529413</v>
      </c>
      <c r="L97" s="17">
        <f t="shared" si="3"/>
        <v>0.17647058823529413</v>
      </c>
      <c r="M97" s="17">
        <f t="shared" si="3"/>
        <v>0.35294117647058826</v>
      </c>
      <c r="N97" s="17">
        <f t="shared" si="3"/>
        <v>5.8823529411764705E-2</v>
      </c>
      <c r="O97" s="34">
        <v>3.63</v>
      </c>
      <c r="P97" s="34">
        <v>1.36</v>
      </c>
      <c r="Q97" s="34">
        <v>4</v>
      </c>
      <c r="R97" s="34">
        <v>5</v>
      </c>
    </row>
    <row r="98" spans="1:20" ht="37.5" x14ac:dyDescent="0.3">
      <c r="A98" s="16" t="s">
        <v>25</v>
      </c>
      <c r="B98" s="34">
        <v>1</v>
      </c>
      <c r="C98" s="34">
        <v>2</v>
      </c>
      <c r="D98" s="34">
        <v>3</v>
      </c>
      <c r="E98" s="34">
        <v>1</v>
      </c>
      <c r="F98" s="34">
        <v>8</v>
      </c>
      <c r="G98" s="34">
        <v>2</v>
      </c>
      <c r="H98" s="34">
        <v>17</v>
      </c>
      <c r="I98" s="17">
        <f t="shared" si="4"/>
        <v>5.8823529411764705E-2</v>
      </c>
      <c r="J98" s="17">
        <f t="shared" si="3"/>
        <v>0.11764705882352941</v>
      </c>
      <c r="K98" s="17">
        <f t="shared" si="3"/>
        <v>0.17647058823529413</v>
      </c>
      <c r="L98" s="17">
        <f t="shared" si="3"/>
        <v>5.8823529411764705E-2</v>
      </c>
      <c r="M98" s="17">
        <f t="shared" si="3"/>
        <v>0.47058823529411764</v>
      </c>
      <c r="N98" s="17">
        <f t="shared" si="3"/>
        <v>0.11764705882352941</v>
      </c>
      <c r="O98" s="34">
        <v>3.87</v>
      </c>
      <c r="P98" s="34">
        <v>1.41</v>
      </c>
      <c r="Q98" s="34">
        <v>5</v>
      </c>
      <c r="R98" s="34">
        <v>5</v>
      </c>
    </row>
    <row r="99" spans="1:20" ht="37.5" x14ac:dyDescent="0.3">
      <c r="A99" s="16" t="s">
        <v>26</v>
      </c>
      <c r="B99" s="34">
        <v>1</v>
      </c>
      <c r="C99" s="34">
        <v>1</v>
      </c>
      <c r="D99" s="34">
        <v>2</v>
      </c>
      <c r="E99" s="34">
        <v>2</v>
      </c>
      <c r="F99" s="34">
        <v>9</v>
      </c>
      <c r="G99" s="34">
        <v>2</v>
      </c>
      <c r="H99" s="34">
        <v>17</v>
      </c>
      <c r="I99" s="17">
        <f t="shared" si="4"/>
        <v>5.8823529411764705E-2</v>
      </c>
      <c r="J99" s="17">
        <f t="shared" si="3"/>
        <v>5.8823529411764705E-2</v>
      </c>
      <c r="K99" s="17">
        <f t="shared" si="3"/>
        <v>0.11764705882352941</v>
      </c>
      <c r="L99" s="17">
        <f t="shared" si="3"/>
        <v>0.11764705882352941</v>
      </c>
      <c r="M99" s="17">
        <f t="shared" si="3"/>
        <v>0.52941176470588236</v>
      </c>
      <c r="N99" s="17">
        <f t="shared" si="3"/>
        <v>0.11764705882352941</v>
      </c>
      <c r="O99" s="34">
        <v>4.13</v>
      </c>
      <c r="P99" s="34">
        <v>1.3</v>
      </c>
      <c r="Q99" s="34">
        <v>5</v>
      </c>
      <c r="R99" s="34">
        <v>5</v>
      </c>
    </row>
    <row r="100" spans="1:20" ht="37.5" x14ac:dyDescent="0.3">
      <c r="A100" s="16" t="s">
        <v>27</v>
      </c>
      <c r="B100" s="34">
        <v>3</v>
      </c>
      <c r="C100" s="34">
        <v>2</v>
      </c>
      <c r="D100" s="34">
        <v>0</v>
      </c>
      <c r="E100" s="34">
        <v>3</v>
      </c>
      <c r="F100" s="34">
        <v>0</v>
      </c>
      <c r="G100" s="34">
        <v>9</v>
      </c>
      <c r="H100" s="34">
        <v>17</v>
      </c>
      <c r="I100" s="17">
        <f t="shared" si="4"/>
        <v>0.17647058823529413</v>
      </c>
      <c r="J100" s="17">
        <f t="shared" si="3"/>
        <v>0.11764705882352941</v>
      </c>
      <c r="K100" s="17">
        <f t="shared" si="3"/>
        <v>0</v>
      </c>
      <c r="L100" s="17">
        <f t="shared" si="3"/>
        <v>0.17647058823529413</v>
      </c>
      <c r="M100" s="17">
        <f t="shared" si="3"/>
        <v>0</v>
      </c>
      <c r="N100" s="17">
        <f t="shared" si="3"/>
        <v>0.52941176470588236</v>
      </c>
      <c r="O100" s="34">
        <v>2.38</v>
      </c>
      <c r="P100" s="34">
        <v>1.41</v>
      </c>
      <c r="Q100" s="34">
        <v>2</v>
      </c>
      <c r="R100" s="34">
        <v>1</v>
      </c>
    </row>
    <row r="101" spans="1:20" ht="37.5" x14ac:dyDescent="0.3">
      <c r="A101" s="16" t="s">
        <v>28</v>
      </c>
      <c r="B101" s="34">
        <v>1</v>
      </c>
      <c r="C101" s="34">
        <v>1</v>
      </c>
      <c r="D101" s="34">
        <v>1</v>
      </c>
      <c r="E101" s="34">
        <v>5</v>
      </c>
      <c r="F101" s="34">
        <v>9</v>
      </c>
      <c r="G101" s="34">
        <v>0</v>
      </c>
      <c r="H101" s="34">
        <v>17</v>
      </c>
      <c r="I101" s="17">
        <f t="shared" si="4"/>
        <v>5.8823529411764705E-2</v>
      </c>
      <c r="J101" s="17">
        <f t="shared" si="3"/>
        <v>5.8823529411764705E-2</v>
      </c>
      <c r="K101" s="17">
        <f t="shared" si="3"/>
        <v>5.8823529411764705E-2</v>
      </c>
      <c r="L101" s="17">
        <f t="shared" si="3"/>
        <v>0.29411764705882354</v>
      </c>
      <c r="M101" s="17">
        <f t="shared" si="3"/>
        <v>0.52941176470588236</v>
      </c>
      <c r="N101" s="17">
        <f t="shared" si="3"/>
        <v>0</v>
      </c>
      <c r="O101" s="34">
        <v>4.18</v>
      </c>
      <c r="P101" s="34">
        <v>1.19</v>
      </c>
      <c r="Q101" s="34">
        <v>5</v>
      </c>
      <c r="R101" s="34">
        <v>5</v>
      </c>
    </row>
    <row r="102" spans="1:20" ht="37.5" x14ac:dyDescent="0.3">
      <c r="A102" s="16" t="s">
        <v>29</v>
      </c>
      <c r="B102" s="34">
        <v>1</v>
      </c>
      <c r="C102" s="34">
        <v>0</v>
      </c>
      <c r="D102" s="34">
        <v>0</v>
      </c>
      <c r="E102" s="34">
        <v>1</v>
      </c>
      <c r="F102" s="34">
        <v>15</v>
      </c>
      <c r="G102" s="34">
        <v>0</v>
      </c>
      <c r="H102" s="34">
        <v>17</v>
      </c>
      <c r="I102" s="17">
        <f t="shared" si="4"/>
        <v>5.8823529411764705E-2</v>
      </c>
      <c r="J102" s="17">
        <f t="shared" si="3"/>
        <v>0</v>
      </c>
      <c r="K102" s="17">
        <f t="shared" si="3"/>
        <v>0</v>
      </c>
      <c r="L102" s="17">
        <f t="shared" si="3"/>
        <v>5.8823529411764705E-2</v>
      </c>
      <c r="M102" s="17">
        <f t="shared" si="3"/>
        <v>0.88235294117647056</v>
      </c>
      <c r="N102" s="17">
        <f t="shared" si="3"/>
        <v>0</v>
      </c>
      <c r="O102" s="34">
        <v>4.71</v>
      </c>
      <c r="P102" s="34">
        <v>0.99</v>
      </c>
      <c r="Q102" s="34">
        <v>5</v>
      </c>
      <c r="R102" s="34">
        <v>5</v>
      </c>
    </row>
    <row r="103" spans="1:20" ht="37.5" x14ac:dyDescent="0.3">
      <c r="A103" s="22" t="s">
        <v>30</v>
      </c>
      <c r="B103" s="34">
        <v>1</v>
      </c>
      <c r="C103" s="34">
        <v>1</v>
      </c>
      <c r="D103" s="34">
        <v>1</v>
      </c>
      <c r="E103" s="34">
        <v>6</v>
      </c>
      <c r="F103" s="34">
        <v>8</v>
      </c>
      <c r="G103" s="34">
        <v>0</v>
      </c>
      <c r="H103" s="34">
        <v>17</v>
      </c>
      <c r="I103" s="17">
        <f t="shared" si="4"/>
        <v>5.8823529411764705E-2</v>
      </c>
      <c r="J103" s="17">
        <f t="shared" si="3"/>
        <v>5.8823529411764705E-2</v>
      </c>
      <c r="K103" s="17">
        <f t="shared" si="3"/>
        <v>5.8823529411764705E-2</v>
      </c>
      <c r="L103" s="17">
        <f t="shared" si="3"/>
        <v>0.35294117647058826</v>
      </c>
      <c r="M103" s="17">
        <f t="shared" si="3"/>
        <v>0.47058823529411764</v>
      </c>
      <c r="N103" s="17">
        <f t="shared" si="3"/>
        <v>0</v>
      </c>
      <c r="O103" s="34">
        <v>4.12</v>
      </c>
      <c r="P103" s="34">
        <v>1.17</v>
      </c>
      <c r="Q103" s="34">
        <v>4</v>
      </c>
      <c r="R103" s="34">
        <v>5</v>
      </c>
    </row>
    <row r="104" spans="1:20" ht="48" customHeight="1" x14ac:dyDescent="0.3">
      <c r="A104" s="16" t="s">
        <v>31</v>
      </c>
      <c r="B104" s="34">
        <v>1</v>
      </c>
      <c r="C104" s="34">
        <v>1</v>
      </c>
      <c r="D104" s="34">
        <v>2</v>
      </c>
      <c r="E104" s="34">
        <v>3</v>
      </c>
      <c r="F104" s="34">
        <v>10</v>
      </c>
      <c r="G104" s="34">
        <v>0</v>
      </c>
      <c r="H104" s="34">
        <v>17</v>
      </c>
      <c r="I104" s="17">
        <f t="shared" si="4"/>
        <v>5.8823529411764705E-2</v>
      </c>
      <c r="J104" s="17">
        <f t="shared" si="3"/>
        <v>5.8823529411764705E-2</v>
      </c>
      <c r="K104" s="17">
        <f t="shared" si="3"/>
        <v>0.11764705882352941</v>
      </c>
      <c r="L104" s="17">
        <f t="shared" si="3"/>
        <v>0.17647058823529413</v>
      </c>
      <c r="M104" s="17">
        <f t="shared" si="3"/>
        <v>0.58823529411764708</v>
      </c>
      <c r="N104" s="17">
        <f t="shared" si="3"/>
        <v>0</v>
      </c>
      <c r="O104" s="34">
        <v>4.18</v>
      </c>
      <c r="P104" s="34">
        <v>1.24</v>
      </c>
      <c r="Q104" s="34">
        <v>5</v>
      </c>
      <c r="R104" s="34">
        <v>5</v>
      </c>
    </row>
    <row r="107" spans="1:20" ht="15.75" thickBot="1" x14ac:dyDescent="0.3"/>
    <row r="108" spans="1:20" ht="27" thickBot="1" x14ac:dyDescent="0.45">
      <c r="A108" s="89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1"/>
    </row>
    <row r="110" spans="1:20" ht="21" customHeight="1" x14ac:dyDescent="0.25">
      <c r="A110" s="29"/>
      <c r="B110" s="66"/>
      <c r="C110" s="66"/>
      <c r="D110" s="66"/>
      <c r="E110" s="66"/>
      <c r="F110" s="66"/>
      <c r="G110" s="66"/>
      <c r="H110" s="66"/>
      <c r="I110" s="67"/>
      <c r="J110" s="67"/>
      <c r="K110" s="67"/>
      <c r="L110" s="66"/>
      <c r="M110" s="66"/>
      <c r="N110" s="66"/>
      <c r="O110" s="66"/>
      <c r="P110" s="66"/>
      <c r="Q110" s="92"/>
      <c r="R110" s="93"/>
      <c r="S110" s="93"/>
      <c r="T110" s="93"/>
    </row>
    <row r="111" spans="1:20" x14ac:dyDescent="0.25">
      <c r="B111" s="57"/>
      <c r="C111" s="58"/>
      <c r="D111" s="58"/>
      <c r="E111" s="58"/>
      <c r="F111" s="58"/>
      <c r="G111" s="58"/>
      <c r="H111" s="59"/>
      <c r="I111" s="82"/>
      <c r="J111" s="83"/>
      <c r="K111" s="84"/>
      <c r="L111" s="85"/>
      <c r="M111" s="86"/>
      <c r="N111" s="86"/>
      <c r="O111" s="86"/>
      <c r="P111" s="87"/>
      <c r="Q111" s="94"/>
      <c r="R111" s="95"/>
      <c r="S111" s="95"/>
      <c r="T111" s="95"/>
    </row>
    <row r="112" spans="1:20" ht="18.75" x14ac:dyDescent="0.3">
      <c r="B112" s="52"/>
      <c r="C112" s="52"/>
      <c r="D112" s="52"/>
      <c r="E112" s="52"/>
      <c r="F112" s="52"/>
      <c r="G112" s="52"/>
      <c r="H112" s="52"/>
      <c r="I112" s="78"/>
      <c r="J112" s="79"/>
      <c r="K112" s="80"/>
      <c r="L112" s="81"/>
      <c r="M112" s="81"/>
      <c r="N112" s="81"/>
      <c r="O112" s="81"/>
      <c r="P112" s="81"/>
      <c r="Q112" s="81"/>
      <c r="R112" s="81"/>
      <c r="S112" s="81"/>
      <c r="T112" s="81"/>
    </row>
    <row r="113" spans="2:20" ht="18.75" x14ac:dyDescent="0.3">
      <c r="B113" s="52"/>
      <c r="C113" s="52"/>
      <c r="D113" s="52"/>
      <c r="E113" s="52"/>
      <c r="F113" s="52"/>
      <c r="G113" s="52"/>
      <c r="H113" s="52"/>
      <c r="I113" s="78"/>
      <c r="J113" s="79"/>
      <c r="K113" s="80"/>
      <c r="L113" s="81"/>
      <c r="M113" s="81"/>
      <c r="N113" s="81"/>
      <c r="O113" s="81"/>
      <c r="P113" s="81"/>
      <c r="Q113" s="81"/>
      <c r="R113" s="81"/>
      <c r="S113" s="81"/>
      <c r="T113" s="81"/>
    </row>
    <row r="114" spans="2:20" ht="18.75" x14ac:dyDescent="0.3">
      <c r="B114" s="52"/>
      <c r="C114" s="52"/>
      <c r="D114" s="52"/>
      <c r="E114" s="52"/>
      <c r="F114" s="52"/>
      <c r="G114" s="52"/>
      <c r="H114" s="52"/>
      <c r="I114" s="78"/>
      <c r="J114" s="79"/>
      <c r="K114" s="80"/>
      <c r="L114" s="81"/>
      <c r="M114" s="81"/>
      <c r="N114" s="81"/>
      <c r="O114" s="81"/>
      <c r="P114" s="81"/>
      <c r="Q114" s="81"/>
      <c r="R114" s="81"/>
      <c r="S114" s="81"/>
      <c r="T114" s="81"/>
    </row>
    <row r="115" spans="2:20" ht="18.75" x14ac:dyDescent="0.3">
      <c r="B115" s="52"/>
      <c r="C115" s="52"/>
      <c r="D115" s="52"/>
      <c r="E115" s="52"/>
      <c r="F115" s="52"/>
      <c r="G115" s="52"/>
      <c r="H115" s="52"/>
      <c r="I115" s="78"/>
      <c r="J115" s="79"/>
      <c r="K115" s="80"/>
      <c r="L115" s="81"/>
      <c r="M115" s="81"/>
      <c r="N115" s="81"/>
      <c r="O115" s="81"/>
      <c r="P115" s="81"/>
      <c r="Q115" s="81"/>
      <c r="R115" s="81"/>
      <c r="S115" s="81"/>
      <c r="T115" s="81"/>
    </row>
    <row r="116" spans="2:20" ht="18.75" x14ac:dyDescent="0.3">
      <c r="B116" s="52"/>
      <c r="C116" s="52"/>
      <c r="D116" s="52"/>
      <c r="E116" s="52"/>
      <c r="F116" s="52"/>
      <c r="G116" s="52"/>
      <c r="H116" s="52"/>
      <c r="I116" s="78"/>
      <c r="J116" s="79"/>
      <c r="K116" s="80"/>
      <c r="L116" s="81"/>
      <c r="M116" s="81"/>
      <c r="N116" s="81"/>
      <c r="O116" s="81"/>
      <c r="P116" s="81"/>
      <c r="Q116" s="81"/>
      <c r="R116" s="81"/>
      <c r="S116" s="81"/>
      <c r="T116" s="81"/>
    </row>
    <row r="117" spans="2:20" ht="18.75" x14ac:dyDescent="0.3">
      <c r="B117" s="52"/>
      <c r="C117" s="52"/>
      <c r="D117" s="52"/>
      <c r="E117" s="52"/>
      <c r="F117" s="52"/>
      <c r="G117" s="52"/>
      <c r="H117" s="52"/>
      <c r="I117" s="78"/>
      <c r="J117" s="79"/>
      <c r="K117" s="80"/>
      <c r="L117" s="81"/>
      <c r="M117" s="81"/>
      <c r="N117" s="81"/>
      <c r="O117" s="81"/>
      <c r="P117" s="81"/>
      <c r="Q117" s="81"/>
      <c r="R117" s="81"/>
      <c r="S117" s="81"/>
      <c r="T117" s="81"/>
    </row>
    <row r="118" spans="2:20" ht="18.75" x14ac:dyDescent="0.3">
      <c r="B118" s="52"/>
      <c r="C118" s="52"/>
      <c r="D118" s="52"/>
      <c r="E118" s="52"/>
      <c r="F118" s="52"/>
      <c r="G118" s="52"/>
      <c r="H118" s="52"/>
      <c r="I118" s="78"/>
      <c r="J118" s="79"/>
      <c r="K118" s="80"/>
      <c r="L118" s="81"/>
      <c r="M118" s="81"/>
      <c r="N118" s="81"/>
      <c r="O118" s="81"/>
      <c r="P118" s="81"/>
      <c r="Q118" s="81"/>
      <c r="R118" s="81"/>
      <c r="S118" s="81"/>
      <c r="T118" s="81"/>
    </row>
    <row r="119" spans="2:20" ht="18.75" x14ac:dyDescent="0.3">
      <c r="B119" s="52"/>
      <c r="C119" s="52"/>
      <c r="D119" s="52"/>
      <c r="E119" s="52"/>
      <c r="F119" s="52"/>
      <c r="G119" s="52"/>
      <c r="H119" s="52"/>
      <c r="I119" s="78"/>
      <c r="J119" s="79"/>
      <c r="K119" s="80"/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2:20" ht="18.75" x14ac:dyDescent="0.3">
      <c r="B120" s="52"/>
      <c r="C120" s="52"/>
      <c r="D120" s="52"/>
      <c r="E120" s="52"/>
      <c r="F120" s="52"/>
      <c r="G120" s="52"/>
      <c r="H120" s="52"/>
      <c r="I120" s="78"/>
      <c r="J120" s="79"/>
      <c r="K120" s="80"/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2:20" ht="18.75" x14ac:dyDescent="0.3">
      <c r="B121" s="52"/>
      <c r="C121" s="52"/>
      <c r="D121" s="52"/>
      <c r="E121" s="52"/>
      <c r="F121" s="52"/>
      <c r="G121" s="52"/>
      <c r="H121" s="52"/>
      <c r="I121" s="78"/>
      <c r="J121" s="79"/>
      <c r="K121" s="80"/>
      <c r="L121" s="81"/>
      <c r="M121" s="81"/>
      <c r="N121" s="81"/>
      <c r="O121" s="81"/>
      <c r="P121" s="81"/>
      <c r="Q121" s="68"/>
      <c r="R121" s="68"/>
      <c r="S121" s="68"/>
      <c r="T121" s="68"/>
    </row>
    <row r="122" spans="2:20" ht="18.75" x14ac:dyDescent="0.3">
      <c r="B122" s="52"/>
      <c r="C122" s="52"/>
      <c r="D122" s="52"/>
      <c r="E122" s="52"/>
      <c r="F122" s="52"/>
      <c r="G122" s="52"/>
      <c r="H122" s="52"/>
      <c r="I122" s="78"/>
      <c r="J122" s="79"/>
      <c r="K122" s="80"/>
      <c r="L122" s="81"/>
      <c r="M122" s="81"/>
      <c r="N122" s="81"/>
      <c r="O122" s="81"/>
      <c r="P122" s="81"/>
      <c r="Q122" s="68"/>
      <c r="R122" s="68"/>
      <c r="S122" s="68"/>
      <c r="T122" s="68"/>
    </row>
    <row r="123" spans="2:20" ht="18.75" x14ac:dyDescent="0.3">
      <c r="B123" s="52"/>
      <c r="C123" s="52"/>
      <c r="D123" s="52"/>
      <c r="E123" s="52"/>
      <c r="F123" s="52"/>
      <c r="G123" s="52"/>
      <c r="H123" s="52"/>
      <c r="I123" s="78"/>
      <c r="J123" s="79"/>
      <c r="K123" s="80"/>
      <c r="L123" s="81"/>
      <c r="M123" s="81"/>
      <c r="N123" s="81"/>
      <c r="O123" s="81"/>
      <c r="P123" s="81"/>
      <c r="Q123" s="68"/>
      <c r="R123" s="68"/>
      <c r="S123" s="68"/>
      <c r="T123" s="68"/>
    </row>
    <row r="124" spans="2:20" ht="18.75" x14ac:dyDescent="0.3">
      <c r="B124" s="52"/>
      <c r="C124" s="52"/>
      <c r="D124" s="52"/>
      <c r="E124" s="52"/>
      <c r="F124" s="52"/>
      <c r="G124" s="52"/>
      <c r="H124" s="52"/>
      <c r="I124" s="78"/>
      <c r="J124" s="79"/>
      <c r="K124" s="80"/>
      <c r="L124" s="81"/>
      <c r="M124" s="81"/>
      <c r="N124" s="81"/>
      <c r="O124" s="81"/>
      <c r="P124" s="81"/>
      <c r="Q124" s="68"/>
      <c r="R124" s="68"/>
      <c r="S124" s="68"/>
      <c r="T124" s="68"/>
    </row>
    <row r="125" spans="2:20" ht="18.75" x14ac:dyDescent="0.3">
      <c r="B125" s="52"/>
      <c r="C125" s="52"/>
      <c r="D125" s="52"/>
      <c r="E125" s="52"/>
      <c r="F125" s="52"/>
      <c r="G125" s="52"/>
      <c r="H125" s="52"/>
      <c r="I125" s="78"/>
      <c r="J125" s="79"/>
      <c r="K125" s="80"/>
      <c r="L125" s="81"/>
      <c r="M125" s="81"/>
      <c r="N125" s="81"/>
      <c r="O125" s="81"/>
      <c r="P125" s="81"/>
      <c r="Q125" s="68"/>
      <c r="R125" s="68"/>
      <c r="S125" s="68"/>
      <c r="T125" s="68"/>
    </row>
    <row r="126" spans="2:20" ht="18.75" x14ac:dyDescent="0.3">
      <c r="B126" s="52"/>
      <c r="C126" s="52"/>
      <c r="D126" s="52"/>
      <c r="E126" s="52"/>
      <c r="F126" s="52"/>
      <c r="G126" s="52"/>
      <c r="H126" s="52"/>
      <c r="I126" s="78"/>
      <c r="J126" s="79"/>
      <c r="K126" s="80"/>
      <c r="L126" s="81"/>
      <c r="M126" s="81"/>
      <c r="N126" s="81"/>
      <c r="O126" s="81"/>
      <c r="P126" s="81"/>
      <c r="Q126" s="68"/>
      <c r="R126" s="68"/>
      <c r="S126" s="68"/>
      <c r="T126" s="68"/>
    </row>
    <row r="127" spans="2:20" ht="18.75" x14ac:dyDescent="0.3">
      <c r="B127" s="52"/>
      <c r="C127" s="52"/>
      <c r="D127" s="52"/>
      <c r="E127" s="52"/>
      <c r="F127" s="52"/>
      <c r="G127" s="52"/>
      <c r="H127" s="52"/>
      <c r="I127" s="78"/>
      <c r="J127" s="79"/>
      <c r="K127" s="80"/>
      <c r="L127" s="81"/>
      <c r="M127" s="81"/>
      <c r="N127" s="81"/>
      <c r="O127" s="81"/>
      <c r="P127" s="81"/>
      <c r="Q127" s="68"/>
      <c r="R127" s="68"/>
      <c r="S127" s="68"/>
      <c r="T127" s="68"/>
    </row>
    <row r="128" spans="2:20" ht="18.75" x14ac:dyDescent="0.3">
      <c r="B128" s="52"/>
      <c r="C128" s="52"/>
      <c r="D128" s="52"/>
      <c r="E128" s="52"/>
      <c r="F128" s="52"/>
      <c r="G128" s="52"/>
      <c r="H128" s="52"/>
      <c r="I128" s="78"/>
      <c r="J128" s="79"/>
      <c r="K128" s="80"/>
      <c r="L128" s="81"/>
      <c r="M128" s="81"/>
      <c r="N128" s="81"/>
      <c r="O128" s="81"/>
      <c r="P128" s="81"/>
      <c r="Q128" s="68"/>
      <c r="R128" s="68"/>
      <c r="S128" s="68"/>
      <c r="T128" s="68"/>
    </row>
    <row r="129" spans="1:20" ht="18.75" x14ac:dyDescent="0.3">
      <c r="B129" s="52"/>
      <c r="C129" s="52"/>
      <c r="D129" s="52"/>
      <c r="E129" s="52"/>
      <c r="F129" s="52"/>
      <c r="G129" s="52"/>
      <c r="H129" s="52"/>
      <c r="I129" s="78"/>
      <c r="J129" s="79"/>
      <c r="K129" s="80"/>
      <c r="L129" s="81"/>
      <c r="M129" s="81"/>
      <c r="N129" s="81"/>
      <c r="O129" s="81"/>
      <c r="P129" s="81"/>
      <c r="Q129" s="68"/>
      <c r="R129" s="68"/>
      <c r="S129" s="68"/>
      <c r="T129" s="68"/>
    </row>
    <row r="130" spans="1:20" ht="18.75" x14ac:dyDescent="0.3">
      <c r="A130" s="33"/>
      <c r="B130" s="52"/>
      <c r="C130" s="52"/>
      <c r="D130" s="52"/>
      <c r="E130" s="52"/>
      <c r="F130" s="52"/>
      <c r="G130" s="52"/>
      <c r="H130" s="52"/>
      <c r="I130" s="78"/>
      <c r="J130" s="79"/>
      <c r="K130" s="80"/>
      <c r="L130" s="81"/>
      <c r="M130" s="81"/>
      <c r="N130" s="81"/>
      <c r="O130" s="81"/>
      <c r="P130" s="81"/>
      <c r="Q130" s="68"/>
      <c r="R130" s="68"/>
      <c r="S130" s="68"/>
      <c r="T130" s="68"/>
    </row>
    <row r="131" spans="1:20" ht="18.75" x14ac:dyDescent="0.3">
      <c r="A131" s="33"/>
      <c r="B131" s="52"/>
      <c r="C131" s="52"/>
      <c r="D131" s="52"/>
      <c r="E131" s="52"/>
      <c r="F131" s="52"/>
      <c r="G131" s="52"/>
      <c r="H131" s="52"/>
      <c r="I131" s="78"/>
      <c r="J131" s="79"/>
      <c r="K131" s="80"/>
      <c r="L131" s="81"/>
      <c r="M131" s="81"/>
      <c r="N131" s="81"/>
      <c r="O131" s="81"/>
      <c r="P131" s="81"/>
      <c r="Q131" s="68"/>
      <c r="R131" s="68"/>
      <c r="S131" s="68"/>
      <c r="T131" s="68"/>
    </row>
    <row r="132" spans="1:20" ht="18.75" x14ac:dyDescent="0.3">
      <c r="A132" s="33"/>
      <c r="B132" s="52"/>
      <c r="C132" s="52"/>
      <c r="D132" s="52"/>
      <c r="E132" s="52"/>
      <c r="F132" s="52"/>
      <c r="G132" s="52"/>
      <c r="H132" s="52"/>
      <c r="I132" s="78"/>
      <c r="J132" s="79"/>
      <c r="K132" s="80"/>
      <c r="L132" s="81"/>
      <c r="M132" s="81"/>
      <c r="N132" s="81"/>
      <c r="O132" s="81"/>
      <c r="P132" s="81"/>
      <c r="Q132" s="68"/>
      <c r="R132" s="68"/>
      <c r="S132" s="68"/>
      <c r="T132" s="68"/>
    </row>
    <row r="133" spans="1:20" ht="18.75" x14ac:dyDescent="0.3">
      <c r="A133" s="33"/>
      <c r="B133" s="52"/>
      <c r="C133" s="52"/>
      <c r="D133" s="52"/>
      <c r="E133" s="52"/>
      <c r="F133" s="52"/>
      <c r="G133" s="52"/>
      <c r="H133" s="52"/>
      <c r="I133" s="78"/>
      <c r="J133" s="79"/>
      <c r="K133" s="80"/>
      <c r="L133" s="81"/>
      <c r="M133" s="81"/>
      <c r="N133" s="81"/>
      <c r="O133" s="81"/>
      <c r="P133" s="81"/>
      <c r="Q133" s="68"/>
      <c r="R133" s="68"/>
      <c r="S133" s="68"/>
      <c r="T133" s="68"/>
    </row>
    <row r="134" spans="1:20" ht="18.75" x14ac:dyDescent="0.3">
      <c r="A134" s="33"/>
      <c r="B134" s="68"/>
      <c r="C134" s="68"/>
      <c r="D134" s="68"/>
      <c r="E134" s="68"/>
      <c r="F134" s="68"/>
      <c r="G134" s="68"/>
      <c r="H134" s="68"/>
      <c r="I134" s="78"/>
      <c r="J134" s="79"/>
      <c r="K134" s="80"/>
      <c r="L134" s="81"/>
      <c r="M134" s="81"/>
      <c r="N134" s="81"/>
      <c r="O134" s="81"/>
      <c r="P134" s="81"/>
      <c r="Q134" s="68"/>
      <c r="R134" s="68"/>
      <c r="S134" s="68"/>
      <c r="T134" s="68"/>
    </row>
    <row r="135" spans="1:20" ht="18.75" x14ac:dyDescent="0.3">
      <c r="A135" s="33"/>
      <c r="B135" s="68"/>
      <c r="C135" s="68"/>
      <c r="D135" s="68"/>
      <c r="E135" s="68"/>
      <c r="F135" s="68"/>
      <c r="G135" s="68"/>
      <c r="H135" s="68"/>
      <c r="I135" s="78"/>
      <c r="J135" s="79"/>
      <c r="K135" s="80"/>
      <c r="L135" s="68"/>
      <c r="M135" s="68"/>
      <c r="N135" s="68"/>
      <c r="O135" s="68"/>
      <c r="P135" s="68"/>
      <c r="Q135" s="68"/>
      <c r="R135" s="68"/>
      <c r="S135" s="68"/>
      <c r="T135" s="68"/>
    </row>
    <row r="136" spans="1:20" ht="18.75" x14ac:dyDescent="0.3">
      <c r="A136" s="33"/>
      <c r="B136" s="68"/>
      <c r="C136" s="68"/>
      <c r="D136" s="68"/>
      <c r="E136" s="68"/>
      <c r="F136" s="68"/>
      <c r="G136" s="68"/>
      <c r="H136" s="68"/>
      <c r="I136" s="78"/>
      <c r="J136" s="79"/>
      <c r="K136" s="80"/>
      <c r="L136" s="88"/>
      <c r="M136" s="88"/>
      <c r="N136" s="88"/>
      <c r="O136" s="88"/>
      <c r="P136" s="88"/>
      <c r="Q136" s="68"/>
      <c r="R136" s="68"/>
      <c r="S136" s="68"/>
      <c r="T136" s="68"/>
    </row>
    <row r="137" spans="1:20" ht="18.75" x14ac:dyDescent="0.3">
      <c r="A137" s="33"/>
      <c r="B137" s="68"/>
      <c r="C137" s="68"/>
      <c r="D137" s="68"/>
      <c r="E137" s="68"/>
      <c r="F137" s="68"/>
      <c r="G137" s="68"/>
      <c r="H137" s="68"/>
      <c r="I137" s="81"/>
      <c r="J137" s="81"/>
      <c r="K137" s="81"/>
      <c r="L137" s="88"/>
      <c r="M137" s="88"/>
      <c r="N137" s="88"/>
      <c r="O137" s="88"/>
      <c r="P137" s="88"/>
      <c r="Q137" s="68"/>
      <c r="R137" s="68"/>
      <c r="S137" s="68"/>
      <c r="T137" s="68"/>
    </row>
    <row r="138" spans="1:20" ht="18.75" x14ac:dyDescent="0.3">
      <c r="A138" s="33"/>
      <c r="B138" s="68"/>
      <c r="C138" s="68"/>
      <c r="D138" s="68"/>
      <c r="E138" s="68"/>
      <c r="F138" s="68"/>
      <c r="G138" s="68"/>
      <c r="H138" s="68"/>
      <c r="I138" s="81"/>
      <c r="J138" s="81"/>
      <c r="K138" s="81"/>
      <c r="L138" s="88"/>
      <c r="M138" s="88"/>
      <c r="N138" s="88"/>
      <c r="O138" s="88"/>
      <c r="P138" s="88"/>
      <c r="Q138" s="68"/>
      <c r="R138" s="68"/>
      <c r="S138" s="68"/>
      <c r="T138" s="68"/>
    </row>
    <row r="139" spans="1:20" ht="18.75" x14ac:dyDescent="0.3">
      <c r="A139" s="33"/>
      <c r="B139" s="68"/>
      <c r="C139" s="68"/>
      <c r="D139" s="68"/>
      <c r="E139" s="68"/>
      <c r="F139" s="68"/>
      <c r="G139" s="68"/>
      <c r="H139" s="68"/>
      <c r="I139" s="81"/>
      <c r="J139" s="81"/>
      <c r="K139" s="81"/>
      <c r="L139" s="88"/>
      <c r="M139" s="88"/>
      <c r="N139" s="88"/>
      <c r="O139" s="88"/>
      <c r="P139" s="88"/>
      <c r="Q139" s="68"/>
      <c r="R139" s="68"/>
      <c r="S139" s="68"/>
      <c r="T139" s="68"/>
    </row>
    <row r="140" spans="1:20" x14ac:dyDescent="0.25">
      <c r="A140" s="33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88"/>
      <c r="M140" s="88"/>
      <c r="N140" s="88"/>
      <c r="O140" s="88"/>
      <c r="P140" s="88"/>
      <c r="Q140" s="68"/>
      <c r="R140" s="68"/>
      <c r="S140" s="68"/>
      <c r="T140" s="68"/>
    </row>
    <row r="141" spans="1:20" x14ac:dyDescent="0.25">
      <c r="A141" s="33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88"/>
      <c r="M141" s="88"/>
      <c r="N141" s="88"/>
      <c r="O141" s="88"/>
      <c r="P141" s="88"/>
      <c r="Q141" s="68"/>
      <c r="R141" s="68"/>
      <c r="S141" s="68"/>
      <c r="T141" s="68"/>
    </row>
    <row r="142" spans="1:20" x14ac:dyDescent="0.25">
      <c r="A142" s="33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88"/>
      <c r="M142" s="88"/>
      <c r="N142" s="88"/>
      <c r="O142" s="88"/>
      <c r="P142" s="88"/>
      <c r="Q142" s="68"/>
      <c r="R142" s="68"/>
      <c r="S142" s="68"/>
      <c r="T142" s="68"/>
    </row>
    <row r="143" spans="1:20" x14ac:dyDescent="0.25">
      <c r="A143" s="33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88"/>
      <c r="M143" s="88"/>
      <c r="N143" s="88"/>
      <c r="O143" s="88"/>
      <c r="P143" s="88"/>
      <c r="Q143" s="68"/>
      <c r="R143" s="68"/>
      <c r="S143" s="68"/>
      <c r="T143" s="68"/>
    </row>
    <row r="144" spans="1:20" x14ac:dyDescent="0.25">
      <c r="A144" s="23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88"/>
      <c r="M144" s="88"/>
      <c r="N144" s="88"/>
      <c r="O144" s="88"/>
      <c r="P144" s="88"/>
      <c r="Q144" s="68"/>
      <c r="R144" s="68"/>
      <c r="S144" s="68"/>
      <c r="T144" s="68"/>
    </row>
    <row r="145" spans="1:20" x14ac:dyDescent="0.25">
      <c r="A145" s="23"/>
      <c r="B145" s="88"/>
      <c r="C145" s="88"/>
      <c r="D145" s="88"/>
      <c r="E145" s="88"/>
      <c r="F145" s="88"/>
      <c r="G145" s="88"/>
      <c r="H145" s="88"/>
      <c r="I145" s="68"/>
      <c r="J145" s="68"/>
      <c r="K145" s="68"/>
      <c r="L145" s="88"/>
      <c r="M145" s="88"/>
      <c r="N145" s="88"/>
      <c r="O145" s="88"/>
      <c r="P145" s="88"/>
      <c r="Q145" s="68"/>
      <c r="R145" s="68"/>
      <c r="S145" s="68"/>
      <c r="T145" s="68"/>
    </row>
    <row r="146" spans="1:20" x14ac:dyDescent="0.25">
      <c r="A146" s="23"/>
      <c r="B146" s="88"/>
      <c r="C146" s="88"/>
      <c r="D146" s="88"/>
      <c r="E146" s="88"/>
      <c r="F146" s="88"/>
      <c r="G146" s="88"/>
      <c r="H146" s="88"/>
      <c r="I146" s="68"/>
      <c r="J146" s="68"/>
      <c r="K146" s="68"/>
      <c r="L146" s="88"/>
      <c r="M146" s="88"/>
      <c r="N146" s="88"/>
      <c r="O146" s="88"/>
      <c r="P146" s="88"/>
      <c r="Q146" s="68"/>
      <c r="R146" s="68"/>
      <c r="S146" s="68"/>
      <c r="T146" s="68"/>
    </row>
    <row r="147" spans="1:20" x14ac:dyDescent="0.25">
      <c r="A147" s="23"/>
      <c r="B147" s="88"/>
      <c r="C147" s="88"/>
      <c r="D147" s="88"/>
      <c r="E147" s="88"/>
      <c r="F147" s="88"/>
      <c r="G147" s="88"/>
      <c r="H147" s="88"/>
      <c r="I147" s="68"/>
      <c r="J147" s="68"/>
      <c r="K147" s="68"/>
      <c r="L147" s="88"/>
      <c r="M147" s="88"/>
      <c r="N147" s="88"/>
      <c r="O147" s="88"/>
      <c r="P147" s="88"/>
      <c r="Q147" s="68"/>
      <c r="R147" s="68"/>
      <c r="S147" s="68"/>
      <c r="T147" s="68"/>
    </row>
    <row r="148" spans="1:20" x14ac:dyDescent="0.25">
      <c r="A148" s="23"/>
      <c r="B148" s="88"/>
      <c r="C148" s="88"/>
      <c r="D148" s="88"/>
      <c r="E148" s="88"/>
      <c r="F148" s="88"/>
      <c r="G148" s="88"/>
      <c r="H148" s="88"/>
      <c r="I148" s="68"/>
      <c r="J148" s="68"/>
      <c r="K148" s="68"/>
      <c r="L148" s="88"/>
      <c r="M148" s="88"/>
      <c r="N148" s="88"/>
      <c r="O148" s="88"/>
      <c r="P148" s="88"/>
      <c r="Q148" s="68"/>
      <c r="R148" s="68"/>
      <c r="S148" s="68"/>
      <c r="T148" s="68"/>
    </row>
    <row r="149" spans="1:20" x14ac:dyDescent="0.25">
      <c r="A149" s="23"/>
      <c r="B149" s="88"/>
      <c r="C149" s="88"/>
      <c r="D149" s="88"/>
      <c r="E149" s="88"/>
      <c r="F149" s="88"/>
      <c r="G149" s="88"/>
      <c r="H149" s="88"/>
      <c r="I149" s="68"/>
      <c r="J149" s="68"/>
      <c r="K149" s="68"/>
      <c r="L149" s="88"/>
      <c r="M149" s="88"/>
      <c r="N149" s="88"/>
      <c r="O149" s="88"/>
      <c r="P149" s="88"/>
      <c r="Q149" s="68"/>
      <c r="R149" s="68"/>
      <c r="S149" s="68"/>
      <c r="T149" s="68"/>
    </row>
    <row r="150" spans="1:20" x14ac:dyDescent="0.25">
      <c r="A150" s="23"/>
      <c r="B150" s="88"/>
      <c r="C150" s="88"/>
      <c r="D150" s="88"/>
      <c r="E150" s="88"/>
      <c r="F150" s="88"/>
      <c r="G150" s="88"/>
      <c r="H150" s="88"/>
      <c r="I150" s="68"/>
      <c r="J150" s="68"/>
      <c r="K150" s="68"/>
      <c r="L150" s="88"/>
      <c r="M150" s="88"/>
      <c r="N150" s="88"/>
      <c r="O150" s="88"/>
      <c r="P150" s="88"/>
      <c r="Q150" s="68"/>
      <c r="R150" s="68"/>
      <c r="S150" s="68"/>
      <c r="T150" s="68"/>
    </row>
    <row r="151" spans="1:20" x14ac:dyDescent="0.25">
      <c r="A151" s="23"/>
      <c r="B151" s="88"/>
      <c r="C151" s="88"/>
      <c r="D151" s="88"/>
      <c r="E151" s="88"/>
      <c r="F151" s="88"/>
      <c r="G151" s="88"/>
      <c r="H151" s="88"/>
      <c r="I151" s="68"/>
      <c r="J151" s="68"/>
      <c r="K151" s="68"/>
      <c r="L151" s="88"/>
      <c r="M151" s="88"/>
      <c r="N151" s="88"/>
      <c r="O151" s="88"/>
      <c r="P151" s="88"/>
      <c r="Q151" s="68"/>
      <c r="R151" s="68"/>
      <c r="S151" s="68"/>
      <c r="T151" s="68"/>
    </row>
    <row r="152" spans="1:20" x14ac:dyDescent="0.25">
      <c r="A152" s="23"/>
      <c r="B152" s="88"/>
      <c r="C152" s="88"/>
      <c r="D152" s="88"/>
      <c r="E152" s="88"/>
      <c r="F152" s="88"/>
      <c r="G152" s="88"/>
      <c r="H152" s="88"/>
      <c r="I152" s="68"/>
      <c r="J152" s="68"/>
      <c r="K152" s="68"/>
      <c r="L152" s="88"/>
      <c r="M152" s="88"/>
      <c r="N152" s="88"/>
      <c r="O152" s="88"/>
      <c r="P152" s="88"/>
      <c r="Q152" s="68"/>
      <c r="R152" s="68"/>
      <c r="S152" s="68"/>
      <c r="T152" s="68"/>
    </row>
    <row r="153" spans="1:20" x14ac:dyDescent="0.25">
      <c r="A153" s="23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68"/>
      <c r="R153" s="68"/>
      <c r="S153" s="68"/>
      <c r="T153" s="68"/>
    </row>
    <row r="154" spans="1:20" x14ac:dyDescent="0.25">
      <c r="A154" s="23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68"/>
      <c r="R154" s="68"/>
      <c r="S154" s="68"/>
      <c r="T154" s="68"/>
    </row>
    <row r="155" spans="1:20" x14ac:dyDescent="0.25">
      <c r="A155" s="23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68"/>
      <c r="R155" s="68"/>
      <c r="S155" s="68"/>
      <c r="T155" s="68"/>
    </row>
    <row r="156" spans="1:20" x14ac:dyDescent="0.25">
      <c r="A156" s="23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68"/>
      <c r="R156" s="68"/>
      <c r="S156" s="68"/>
      <c r="T156" s="68"/>
    </row>
    <row r="200" spans="1:13" x14ac:dyDescent="0.2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</row>
    <row r="201" spans="1:13" x14ac:dyDescent="0.25">
      <c r="B201" t="s">
        <v>32</v>
      </c>
      <c r="C201" t="s">
        <v>33</v>
      </c>
    </row>
    <row r="202" spans="1:13" x14ac:dyDescent="0.25">
      <c r="A202">
        <v>18</v>
      </c>
      <c r="B202">
        <v>0</v>
      </c>
      <c r="C202">
        <v>1</v>
      </c>
      <c r="D202" s="26">
        <f>-B202/SUM($B$214:$C$214)</f>
        <v>0</v>
      </c>
      <c r="E202" s="26">
        <f>C202/SUM($B$214:$C$214)</f>
        <v>3.7037037037037035E-2</v>
      </c>
    </row>
    <row r="203" spans="1:13" x14ac:dyDescent="0.25">
      <c r="A203">
        <v>19</v>
      </c>
      <c r="B203">
        <v>0</v>
      </c>
      <c r="C203">
        <v>1</v>
      </c>
      <c r="D203" s="26">
        <f t="shared" ref="D203:D213" si="5">-B203/SUM($B$214:$C$214)</f>
        <v>0</v>
      </c>
      <c r="E203" s="26">
        <f t="shared" ref="E203:E213" si="6">C203/SUM($B$214:$C$214)</f>
        <v>3.7037037037037035E-2</v>
      </c>
    </row>
    <row r="204" spans="1:13" x14ac:dyDescent="0.25">
      <c r="A204">
        <v>20</v>
      </c>
      <c r="B204">
        <v>3</v>
      </c>
      <c r="C204">
        <v>2</v>
      </c>
      <c r="D204" s="26">
        <f t="shared" si="5"/>
        <v>-0.1111111111111111</v>
      </c>
      <c r="E204" s="26">
        <f t="shared" si="6"/>
        <v>7.407407407407407E-2</v>
      </c>
    </row>
    <row r="205" spans="1:13" x14ac:dyDescent="0.25">
      <c r="A205">
        <v>21</v>
      </c>
      <c r="B205">
        <v>2</v>
      </c>
      <c r="C205">
        <v>1</v>
      </c>
      <c r="D205" s="26">
        <f t="shared" si="5"/>
        <v>-7.407407407407407E-2</v>
      </c>
      <c r="E205" s="26">
        <f t="shared" si="6"/>
        <v>3.7037037037037035E-2</v>
      </c>
    </row>
    <row r="206" spans="1:13" x14ac:dyDescent="0.25">
      <c r="A206">
        <v>22</v>
      </c>
      <c r="B206">
        <v>1</v>
      </c>
      <c r="C206">
        <v>4</v>
      </c>
      <c r="D206" s="26">
        <f t="shared" si="5"/>
        <v>-3.7037037037037035E-2</v>
      </c>
      <c r="E206" s="26">
        <f t="shared" si="6"/>
        <v>0.14814814814814814</v>
      </c>
    </row>
    <row r="207" spans="1:13" x14ac:dyDescent="0.25">
      <c r="A207">
        <v>23</v>
      </c>
      <c r="B207">
        <v>0</v>
      </c>
      <c r="C207">
        <v>1</v>
      </c>
      <c r="D207" s="26">
        <f t="shared" si="5"/>
        <v>0</v>
      </c>
      <c r="E207" s="26">
        <f t="shared" si="6"/>
        <v>3.7037037037037035E-2</v>
      </c>
    </row>
    <row r="208" spans="1:13" x14ac:dyDescent="0.25">
      <c r="A208">
        <v>25</v>
      </c>
      <c r="B208">
        <v>1</v>
      </c>
      <c r="C208">
        <v>1</v>
      </c>
      <c r="D208" s="26">
        <f t="shared" si="5"/>
        <v>-3.7037037037037035E-2</v>
      </c>
      <c r="E208" s="26">
        <f t="shared" si="6"/>
        <v>3.7037037037037035E-2</v>
      </c>
    </row>
    <row r="209" spans="1:5" x14ac:dyDescent="0.25">
      <c r="A209">
        <v>26</v>
      </c>
      <c r="B209">
        <v>0</v>
      </c>
      <c r="C209">
        <v>1</v>
      </c>
      <c r="D209" s="26">
        <f t="shared" si="5"/>
        <v>0</v>
      </c>
      <c r="E209" s="26">
        <f t="shared" si="6"/>
        <v>3.7037037037037035E-2</v>
      </c>
    </row>
    <row r="210" spans="1:5" x14ac:dyDescent="0.25">
      <c r="A210">
        <v>27</v>
      </c>
      <c r="B210" s="25">
        <v>0</v>
      </c>
      <c r="C210">
        <v>2</v>
      </c>
      <c r="D210" s="26">
        <f t="shared" si="5"/>
        <v>0</v>
      </c>
      <c r="E210" s="26">
        <f t="shared" si="6"/>
        <v>7.407407407407407E-2</v>
      </c>
    </row>
    <row r="211" spans="1:5" x14ac:dyDescent="0.25">
      <c r="A211">
        <v>28</v>
      </c>
      <c r="B211" s="25">
        <v>0</v>
      </c>
      <c r="C211">
        <v>1</v>
      </c>
      <c r="D211" s="26">
        <f t="shared" si="5"/>
        <v>0</v>
      </c>
      <c r="E211" s="26">
        <f t="shared" si="6"/>
        <v>3.7037037037037035E-2</v>
      </c>
    </row>
    <row r="212" spans="1:5" x14ac:dyDescent="0.25">
      <c r="A212">
        <v>30</v>
      </c>
      <c r="B212" s="25">
        <v>1</v>
      </c>
      <c r="C212">
        <v>0</v>
      </c>
      <c r="D212" s="26">
        <f t="shared" si="5"/>
        <v>-3.7037037037037035E-2</v>
      </c>
      <c r="E212" s="26">
        <f t="shared" si="6"/>
        <v>0</v>
      </c>
    </row>
    <row r="213" spans="1:5" x14ac:dyDescent="0.25">
      <c r="A213" s="36" t="s">
        <v>43</v>
      </c>
      <c r="B213" s="25">
        <v>3</v>
      </c>
      <c r="C213">
        <v>1</v>
      </c>
      <c r="D213" s="26">
        <f t="shared" si="5"/>
        <v>-0.1111111111111111</v>
      </c>
      <c r="E213" s="26">
        <f t="shared" si="6"/>
        <v>3.7037037037037035E-2</v>
      </c>
    </row>
    <row r="214" spans="1:5" x14ac:dyDescent="0.25">
      <c r="B214">
        <f>SUM(B202:B213)</f>
        <v>11</v>
      </c>
      <c r="C214">
        <f>SUM(C202:C213)</f>
        <v>16</v>
      </c>
      <c r="D214" s="28"/>
    </row>
  </sheetData>
  <sheetProtection sheet="1" objects="1" scenarios="1"/>
  <mergeCells count="201">
    <mergeCell ref="A108:T108"/>
    <mergeCell ref="Q110:T110"/>
    <mergeCell ref="Q111:T111"/>
    <mergeCell ref="Q112:T112"/>
    <mergeCell ref="Q113:T113"/>
    <mergeCell ref="Q114:T114"/>
    <mergeCell ref="Q115:T115"/>
    <mergeCell ref="Q116:T116"/>
    <mergeCell ref="Q117:T117"/>
    <mergeCell ref="B116:H116"/>
    <mergeCell ref="I116:K116"/>
    <mergeCell ref="L116:P116"/>
    <mergeCell ref="B117:H117"/>
    <mergeCell ref="I117:K117"/>
    <mergeCell ref="L117:P117"/>
    <mergeCell ref="B114:H114"/>
    <mergeCell ref="I114:K114"/>
    <mergeCell ref="L114:P114"/>
    <mergeCell ref="I115:K115"/>
    <mergeCell ref="L115:P115"/>
    <mergeCell ref="B115:H115"/>
    <mergeCell ref="B112:H112"/>
    <mergeCell ref="I112:K112"/>
    <mergeCell ref="L112:P112"/>
    <mergeCell ref="B156:H156"/>
    <mergeCell ref="I156:K156"/>
    <mergeCell ref="L156:P156"/>
    <mergeCell ref="Q156:T156"/>
    <mergeCell ref="B154:H154"/>
    <mergeCell ref="I154:K154"/>
    <mergeCell ref="L154:P154"/>
    <mergeCell ref="B155:H155"/>
    <mergeCell ref="I155:K155"/>
    <mergeCell ref="L155:P155"/>
    <mergeCell ref="Q154:T154"/>
    <mergeCell ref="Q155:T155"/>
    <mergeCell ref="B152:H152"/>
    <mergeCell ref="I152:K152"/>
    <mergeCell ref="L152:P152"/>
    <mergeCell ref="B153:H153"/>
    <mergeCell ref="I153:K153"/>
    <mergeCell ref="L153:P153"/>
    <mergeCell ref="Q152:T152"/>
    <mergeCell ref="Q153:T153"/>
    <mergeCell ref="B150:H150"/>
    <mergeCell ref="I150:K150"/>
    <mergeCell ref="L150:P150"/>
    <mergeCell ref="B151:H151"/>
    <mergeCell ref="I151:K151"/>
    <mergeCell ref="L151:P151"/>
    <mergeCell ref="Q150:T150"/>
    <mergeCell ref="Q151:T151"/>
    <mergeCell ref="B148:H148"/>
    <mergeCell ref="I148:K148"/>
    <mergeCell ref="L148:P148"/>
    <mergeCell ref="B149:H149"/>
    <mergeCell ref="I149:K149"/>
    <mergeCell ref="L149:P149"/>
    <mergeCell ref="Q148:T148"/>
    <mergeCell ref="Q149:T149"/>
    <mergeCell ref="B146:H146"/>
    <mergeCell ref="I146:K146"/>
    <mergeCell ref="L146:P146"/>
    <mergeCell ref="B147:H147"/>
    <mergeCell ref="I147:K147"/>
    <mergeCell ref="L147:P147"/>
    <mergeCell ref="Q146:T146"/>
    <mergeCell ref="Q147:T147"/>
    <mergeCell ref="B144:H144"/>
    <mergeCell ref="I144:K144"/>
    <mergeCell ref="L144:P144"/>
    <mergeCell ref="B145:H145"/>
    <mergeCell ref="I145:K145"/>
    <mergeCell ref="L145:P145"/>
    <mergeCell ref="Q144:T144"/>
    <mergeCell ref="Q145:T145"/>
    <mergeCell ref="B142:H142"/>
    <mergeCell ref="I142:K142"/>
    <mergeCell ref="L142:P142"/>
    <mergeCell ref="B143:H143"/>
    <mergeCell ref="I143:K143"/>
    <mergeCell ref="L143:P143"/>
    <mergeCell ref="Q142:T142"/>
    <mergeCell ref="Q143:T143"/>
    <mergeCell ref="B140:H140"/>
    <mergeCell ref="I140:K140"/>
    <mergeCell ref="L140:P140"/>
    <mergeCell ref="B141:H141"/>
    <mergeCell ref="I141:K141"/>
    <mergeCell ref="L141:P141"/>
    <mergeCell ref="Q140:T140"/>
    <mergeCell ref="Q141:T141"/>
    <mergeCell ref="B138:H138"/>
    <mergeCell ref="I138:K138"/>
    <mergeCell ref="L138:P138"/>
    <mergeCell ref="B139:H139"/>
    <mergeCell ref="I139:K139"/>
    <mergeCell ref="L139:P139"/>
    <mergeCell ref="Q138:T138"/>
    <mergeCell ref="Q139:T139"/>
    <mergeCell ref="B136:H136"/>
    <mergeCell ref="I136:K136"/>
    <mergeCell ref="L136:P136"/>
    <mergeCell ref="B137:H137"/>
    <mergeCell ref="I137:K137"/>
    <mergeCell ref="L137:P137"/>
    <mergeCell ref="Q136:T136"/>
    <mergeCell ref="Q137:T137"/>
    <mergeCell ref="B134:H134"/>
    <mergeCell ref="I134:K134"/>
    <mergeCell ref="L134:P134"/>
    <mergeCell ref="B135:H135"/>
    <mergeCell ref="I135:K135"/>
    <mergeCell ref="L135:P135"/>
    <mergeCell ref="Q134:T134"/>
    <mergeCell ref="Q135:T135"/>
    <mergeCell ref="B132:H132"/>
    <mergeCell ref="I132:K132"/>
    <mergeCell ref="L132:P132"/>
    <mergeCell ref="B133:H133"/>
    <mergeCell ref="I133:K133"/>
    <mergeCell ref="L133:P133"/>
    <mergeCell ref="Q132:T132"/>
    <mergeCell ref="Q133:T133"/>
    <mergeCell ref="B130:H130"/>
    <mergeCell ref="I130:K130"/>
    <mergeCell ref="L130:P130"/>
    <mergeCell ref="B131:H131"/>
    <mergeCell ref="I131:K131"/>
    <mergeCell ref="L131:P131"/>
    <mergeCell ref="Q130:T130"/>
    <mergeCell ref="Q131:T131"/>
    <mergeCell ref="B128:H128"/>
    <mergeCell ref="I128:K128"/>
    <mergeCell ref="L128:P128"/>
    <mergeCell ref="B129:H129"/>
    <mergeCell ref="I129:K129"/>
    <mergeCell ref="L129:P129"/>
    <mergeCell ref="Q128:T128"/>
    <mergeCell ref="Q129:T129"/>
    <mergeCell ref="B126:H126"/>
    <mergeCell ref="I126:K126"/>
    <mergeCell ref="L126:P126"/>
    <mergeCell ref="B127:H127"/>
    <mergeCell ref="I127:K127"/>
    <mergeCell ref="L127:P127"/>
    <mergeCell ref="Q126:T126"/>
    <mergeCell ref="Q127:T127"/>
    <mergeCell ref="B124:H124"/>
    <mergeCell ref="I124:K124"/>
    <mergeCell ref="L124:P124"/>
    <mergeCell ref="B125:H125"/>
    <mergeCell ref="I125:K125"/>
    <mergeCell ref="L125:P125"/>
    <mergeCell ref="Q124:T124"/>
    <mergeCell ref="Q125:T125"/>
    <mergeCell ref="B122:H122"/>
    <mergeCell ref="I122:K122"/>
    <mergeCell ref="L122:P122"/>
    <mergeCell ref="B123:H123"/>
    <mergeCell ref="I123:K123"/>
    <mergeCell ref="L123:P123"/>
    <mergeCell ref="Q122:T122"/>
    <mergeCell ref="Q123:T123"/>
    <mergeCell ref="B120:H120"/>
    <mergeCell ref="I120:K120"/>
    <mergeCell ref="L120:P120"/>
    <mergeCell ref="B121:H121"/>
    <mergeCell ref="I121:K121"/>
    <mergeCell ref="L121:P121"/>
    <mergeCell ref="Q120:T120"/>
    <mergeCell ref="Q121:T121"/>
    <mergeCell ref="B118:H118"/>
    <mergeCell ref="I118:K118"/>
    <mergeCell ref="L118:P118"/>
    <mergeCell ref="B119:H119"/>
    <mergeCell ref="I119:K119"/>
    <mergeCell ref="L119:P119"/>
    <mergeCell ref="Q118:T118"/>
    <mergeCell ref="Q119:T119"/>
    <mergeCell ref="B113:H113"/>
    <mergeCell ref="I113:K113"/>
    <mergeCell ref="L113:P113"/>
    <mergeCell ref="B110:H110"/>
    <mergeCell ref="I110:K110"/>
    <mergeCell ref="L110:P110"/>
    <mergeCell ref="B111:H111"/>
    <mergeCell ref="I111:K111"/>
    <mergeCell ref="L111:P111"/>
    <mergeCell ref="B78:G79"/>
    <mergeCell ref="I78:N79"/>
    <mergeCell ref="O78:R79"/>
    <mergeCell ref="B93:G94"/>
    <mergeCell ref="I93:N94"/>
    <mergeCell ref="O93:R94"/>
    <mergeCell ref="A1:R1"/>
    <mergeCell ref="A6:R6"/>
    <mergeCell ref="A7:R7"/>
    <mergeCell ref="A8:R8"/>
    <mergeCell ref="A9:R9"/>
    <mergeCell ref="A24:G24"/>
  </mergeCells>
  <pageMargins left="0.7" right="0.7" top="0.75" bottom="0.75" header="0.3" footer="0.3"/>
  <pageSetup paperSize="9" scale="2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Prácticum Grado en Enfermería</vt:lpstr>
      <vt:lpstr>Prácticum Grado en Fisioterapia</vt:lpstr>
      <vt:lpstr>'Prácticum Grado en Enfermería'!Área_de_impresión</vt:lpstr>
      <vt:lpstr>'Prácticum Grado en Fisioterapia'!Área_de_impresión</vt:lpstr>
    </vt:vector>
  </TitlesOfParts>
  <Company>Universidad de Jaén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2014-10-06T12:16:15Z</dcterms:created>
  <dcterms:modified xsi:type="dcterms:W3CDTF">2021-09-14T10:00:52Z</dcterms:modified>
</cp:coreProperties>
</file>