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S\2024\"/>
    </mc:Choice>
  </mc:AlternateContent>
  <xr:revisionPtr revIDLastSave="0" documentId="13_ncr:1_{5455D7F6-84F3-46AC-BF43-69C9618186D0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GLOBAL" sheetId="1" r:id="rId1"/>
    <sheet name="ENFERMERÍA" sheetId="6" r:id="rId2"/>
    <sheet name="FISIOTERAPIA" sheetId="20" r:id="rId3"/>
    <sheet name="MEDICINA" sheetId="21" r:id="rId4"/>
    <sheet name="DOBLE GRADO" sheetId="22" r:id="rId5"/>
  </sheets>
  <definedNames>
    <definedName name="_xlnm.Print_Area" localSheetId="4">'DOBLE GRADO'!$A$1:$AL$46</definedName>
    <definedName name="_xlnm.Print_Area" localSheetId="1">ENFERMERÍA!$A$1:$AL$46</definedName>
    <definedName name="_xlnm.Print_Area" localSheetId="2">FISIOTERAPIA!$A$1:$AL$47</definedName>
    <definedName name="_xlnm.Print_Area" localSheetId="0">GLOBAL!$A$1:$AL$79</definedName>
    <definedName name="_xlnm.Print_Area" localSheetId="3">MEDICINA!$A$1:$AL$45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4" i="1" s="1"/>
  <c r="AJ74" i="1"/>
  <c r="AK74" i="1"/>
  <c r="AL74" i="1"/>
  <c r="AI74" i="1"/>
  <c r="V72" i="1"/>
  <c r="W72" i="1"/>
  <c r="X72" i="1"/>
  <c r="Y72" i="1"/>
  <c r="Z72" i="1"/>
  <c r="AA72" i="1"/>
  <c r="AI72" i="1"/>
  <c r="AJ72" i="1"/>
  <c r="AK72" i="1"/>
  <c r="AL72" i="1"/>
  <c r="W74" i="1"/>
  <c r="X74" i="1"/>
  <c r="Y74" i="1"/>
  <c r="Z74" i="1"/>
  <c r="AA74" i="1"/>
  <c r="V74" i="1"/>
  <c r="AL42" i="22"/>
  <c r="AK42" i="22"/>
  <c r="AJ42" i="22"/>
  <c r="AI42" i="22"/>
  <c r="AA42" i="22"/>
  <c r="Z42" i="22"/>
  <c r="Y42" i="22"/>
  <c r="X42" i="22"/>
  <c r="W42" i="22"/>
  <c r="V42" i="22"/>
  <c r="AB42" i="22" s="1"/>
  <c r="AG42" i="22" s="1"/>
  <c r="AL40" i="22"/>
  <c r="AK40" i="22"/>
  <c r="AJ40" i="22"/>
  <c r="AI40" i="22"/>
  <c r="AB40" i="22"/>
  <c r="AA40" i="22"/>
  <c r="Z40" i="22"/>
  <c r="Y40" i="22"/>
  <c r="X40" i="22"/>
  <c r="W40" i="22"/>
  <c r="V40" i="22"/>
  <c r="AL39" i="22"/>
  <c r="AK39" i="22"/>
  <c r="AJ39" i="22"/>
  <c r="AI39" i="22"/>
  <c r="AB39" i="22"/>
  <c r="AA39" i="22"/>
  <c r="AH39" i="22" s="1"/>
  <c r="Z39" i="22"/>
  <c r="Y39" i="22"/>
  <c r="X39" i="22"/>
  <c r="W39" i="22"/>
  <c r="V39" i="22"/>
  <c r="AL38" i="22"/>
  <c r="AK38" i="22"/>
  <c r="AJ38" i="22"/>
  <c r="AI38" i="22"/>
  <c r="AB38" i="22"/>
  <c r="AA38" i="22"/>
  <c r="AH38" i="22" s="1"/>
  <c r="Z38" i="22"/>
  <c r="Y38" i="22"/>
  <c r="X38" i="22"/>
  <c r="W38" i="22"/>
  <c r="V38" i="22"/>
  <c r="AL37" i="22"/>
  <c r="AK37" i="22"/>
  <c r="AJ37" i="22"/>
  <c r="AI37" i="22"/>
  <c r="AB37" i="22"/>
  <c r="AC37" i="22" s="1"/>
  <c r="AA37" i="22"/>
  <c r="AH37" i="22" s="1"/>
  <c r="Z37" i="22"/>
  <c r="AG37" i="22" s="1"/>
  <c r="Y37" i="22"/>
  <c r="X37" i="22"/>
  <c r="W37" i="22"/>
  <c r="V37" i="22"/>
  <c r="AL36" i="22"/>
  <c r="AK36" i="22"/>
  <c r="AJ36" i="22"/>
  <c r="AI36" i="22"/>
  <c r="AB36" i="22"/>
  <c r="AA36" i="22"/>
  <c r="Z36" i="22"/>
  <c r="Y36" i="22"/>
  <c r="X36" i="22"/>
  <c r="W36" i="22"/>
  <c r="V36" i="22"/>
  <c r="AL35" i="22"/>
  <c r="AK35" i="22"/>
  <c r="AJ35" i="22"/>
  <c r="AI35" i="22"/>
  <c r="AB35" i="22"/>
  <c r="AA35" i="22"/>
  <c r="AH35" i="22" s="1"/>
  <c r="Z35" i="22"/>
  <c r="AG35" i="22" s="1"/>
  <c r="Y35" i="22"/>
  <c r="X35" i="22"/>
  <c r="W35" i="22"/>
  <c r="V35" i="22"/>
  <c r="AL42" i="21"/>
  <c r="AK42" i="21"/>
  <c r="AJ42" i="21"/>
  <c r="AI42" i="21"/>
  <c r="AA42" i="21"/>
  <c r="Z42" i="21"/>
  <c r="Y42" i="21"/>
  <c r="X42" i="21"/>
  <c r="W42" i="21"/>
  <c r="V42" i="21"/>
  <c r="AL40" i="21"/>
  <c r="AK40" i="21"/>
  <c r="AJ40" i="21"/>
  <c r="AI40" i="21"/>
  <c r="AB40" i="21"/>
  <c r="AA40" i="21"/>
  <c r="AH40" i="21" s="1"/>
  <c r="Z40" i="21"/>
  <c r="Y40" i="21"/>
  <c r="X40" i="21"/>
  <c r="W40" i="21"/>
  <c r="V40" i="21"/>
  <c r="AL39" i="21"/>
  <c r="AK39" i="21"/>
  <c r="AJ39" i="21"/>
  <c r="AI39" i="21"/>
  <c r="AB39" i="21"/>
  <c r="AA39" i="21"/>
  <c r="Z39" i="21"/>
  <c r="AG39" i="21" s="1"/>
  <c r="Y39" i="21"/>
  <c r="X39" i="21"/>
  <c r="W39" i="21"/>
  <c r="V39" i="21"/>
  <c r="AL38" i="21"/>
  <c r="AK38" i="21"/>
  <c r="AJ38" i="21"/>
  <c r="AI38" i="21"/>
  <c r="AB38" i="21"/>
  <c r="AA38" i="21"/>
  <c r="AH38" i="21" s="1"/>
  <c r="Z38" i="21"/>
  <c r="AG38" i="21" s="1"/>
  <c r="Y38" i="21"/>
  <c r="X38" i="21"/>
  <c r="W38" i="21"/>
  <c r="V38" i="21"/>
  <c r="AL37" i="21"/>
  <c r="AK37" i="21"/>
  <c r="AJ37" i="21"/>
  <c r="AI37" i="21"/>
  <c r="AB37" i="21"/>
  <c r="AA37" i="21"/>
  <c r="Z37" i="21"/>
  <c r="Y37" i="21"/>
  <c r="X37" i="21"/>
  <c r="W37" i="21"/>
  <c r="V37" i="21"/>
  <c r="AL36" i="21"/>
  <c r="AK36" i="21"/>
  <c r="AJ36" i="21"/>
  <c r="AI36" i="21"/>
  <c r="AB36" i="21"/>
  <c r="AA36" i="21"/>
  <c r="Z36" i="21"/>
  <c r="Y36" i="21"/>
  <c r="X36" i="21"/>
  <c r="W36" i="21"/>
  <c r="V36" i="21"/>
  <c r="AL35" i="21"/>
  <c r="AK35" i="21"/>
  <c r="AJ35" i="21"/>
  <c r="AI35" i="21"/>
  <c r="AB35" i="21"/>
  <c r="AA35" i="21"/>
  <c r="AH35" i="21" s="1"/>
  <c r="Z35" i="21"/>
  <c r="Y35" i="21"/>
  <c r="X35" i="21"/>
  <c r="W35" i="21"/>
  <c r="V35" i="21"/>
  <c r="AE40" i="22" l="1"/>
  <c r="AF40" i="22"/>
  <c r="AF39" i="22"/>
  <c r="AG40" i="22"/>
  <c r="AG38" i="22"/>
  <c r="AG39" i="22"/>
  <c r="AH40" i="22"/>
  <c r="F23" i="1"/>
  <c r="F22" i="1"/>
  <c r="F25" i="1"/>
  <c r="AB72" i="1"/>
  <c r="AD72" i="1" s="1"/>
  <c r="AD42" i="22"/>
  <c r="AH36" i="22"/>
  <c r="AD39" i="22"/>
  <c r="AD37" i="22"/>
  <c r="AE38" i="22"/>
  <c r="AC40" i="22"/>
  <c r="AD38" i="22"/>
  <c r="AF38" i="22"/>
  <c r="AH42" i="22"/>
  <c r="AC38" i="22"/>
  <c r="AC35" i="22"/>
  <c r="AD35" i="22"/>
  <c r="AE35" i="22"/>
  <c r="AE37" i="22"/>
  <c r="AF35" i="22"/>
  <c r="AF37" i="22"/>
  <c r="AD40" i="22"/>
  <c r="AC36" i="22"/>
  <c r="AC39" i="22"/>
  <c r="AG36" i="22"/>
  <c r="AF42" i="22"/>
  <c r="AE39" i="22"/>
  <c r="AC42" i="22"/>
  <c r="AE42" i="22"/>
  <c r="AD36" i="22"/>
  <c r="AE36" i="22"/>
  <c r="AF36" i="22"/>
  <c r="AF37" i="21"/>
  <c r="AG37" i="21"/>
  <c r="AF35" i="21"/>
  <c r="AH39" i="21"/>
  <c r="AG35" i="21"/>
  <c r="AC37" i="21"/>
  <c r="AE38" i="21"/>
  <c r="AD36" i="21"/>
  <c r="AE40" i="21"/>
  <c r="AF40" i="21"/>
  <c r="AF39" i="21"/>
  <c r="AG40" i="21"/>
  <c r="AH37" i="21"/>
  <c r="AB42" i="21"/>
  <c r="AC42" i="21" s="1"/>
  <c r="AD40" i="21"/>
  <c r="AD38" i="21"/>
  <c r="AF38" i="21"/>
  <c r="AC38" i="21"/>
  <c r="AD35" i="21"/>
  <c r="AD37" i="21"/>
  <c r="AE39" i="21"/>
  <c r="AC35" i="21"/>
  <c r="AE35" i="21"/>
  <c r="AE37" i="21"/>
  <c r="AC40" i="21"/>
  <c r="AC36" i="21"/>
  <c r="AE36" i="21"/>
  <c r="AF36" i="21"/>
  <c r="AC39" i="21"/>
  <c r="AG36" i="21"/>
  <c r="AD39" i="21"/>
  <c r="AH36" i="21"/>
  <c r="AE72" i="1" l="1"/>
  <c r="AG72" i="1"/>
  <c r="AF72" i="1"/>
  <c r="AH72" i="1"/>
  <c r="AC72" i="1"/>
  <c r="AG42" i="21"/>
  <c r="AF42" i="21"/>
  <c r="AE42" i="21"/>
  <c r="AH42" i="21"/>
  <c r="AD42" i="21"/>
  <c r="AL42" i="20" l="1"/>
  <c r="AK42" i="20"/>
  <c r="AJ42" i="20"/>
  <c r="AI42" i="20"/>
  <c r="AA42" i="20"/>
  <c r="Z42" i="20"/>
  <c r="Y42" i="20"/>
  <c r="X42" i="20"/>
  <c r="W42" i="20"/>
  <c r="V42" i="20"/>
  <c r="AL40" i="20"/>
  <c r="AK40" i="20"/>
  <c r="AJ40" i="20"/>
  <c r="AI40" i="20"/>
  <c r="AB40" i="20"/>
  <c r="AA40" i="20"/>
  <c r="AH40" i="20" s="1"/>
  <c r="Z40" i="20"/>
  <c r="Y40" i="20"/>
  <c r="X40" i="20"/>
  <c r="W40" i="20"/>
  <c r="AD40" i="20" s="1"/>
  <c r="V40" i="20"/>
  <c r="AC40" i="20" s="1"/>
  <c r="AL39" i="20"/>
  <c r="AK39" i="20"/>
  <c r="AJ39" i="20"/>
  <c r="AI39" i="20"/>
  <c r="AB39" i="20"/>
  <c r="AA39" i="20"/>
  <c r="AH39" i="20" s="1"/>
  <c r="Z39" i="20"/>
  <c r="AG39" i="20" s="1"/>
  <c r="Y39" i="20"/>
  <c r="AF39" i="20" s="1"/>
  <c r="X39" i="20"/>
  <c r="AE39" i="20" s="1"/>
  <c r="W39" i="20"/>
  <c r="AD39" i="20" s="1"/>
  <c r="V39" i="20"/>
  <c r="AC39" i="20" s="1"/>
  <c r="AL38" i="20"/>
  <c r="AK38" i="20"/>
  <c r="AJ38" i="20"/>
  <c r="AI38" i="20"/>
  <c r="AB38" i="20"/>
  <c r="AA38" i="20"/>
  <c r="Z38" i="20"/>
  <c r="Y38" i="20"/>
  <c r="X38" i="20"/>
  <c r="W38" i="20"/>
  <c r="V38" i="20"/>
  <c r="AL37" i="20"/>
  <c r="AK37" i="20"/>
  <c r="AJ37" i="20"/>
  <c r="AI37" i="20"/>
  <c r="AB37" i="20"/>
  <c r="AA37" i="20"/>
  <c r="Z37" i="20"/>
  <c r="Y37" i="20"/>
  <c r="X37" i="20"/>
  <c r="W37" i="20"/>
  <c r="V37" i="20"/>
  <c r="AL36" i="20"/>
  <c r="AK36" i="20"/>
  <c r="AJ36" i="20"/>
  <c r="AI36" i="20"/>
  <c r="AB36" i="20"/>
  <c r="AC36" i="20" s="1"/>
  <c r="AA36" i="20"/>
  <c r="Z36" i="20"/>
  <c r="Y36" i="20"/>
  <c r="X36" i="20"/>
  <c r="W36" i="20"/>
  <c r="V36" i="20"/>
  <c r="AL35" i="20"/>
  <c r="AK35" i="20"/>
  <c r="AJ35" i="20"/>
  <c r="AI35" i="20"/>
  <c r="AB35" i="20"/>
  <c r="AA35" i="20"/>
  <c r="Z35" i="20"/>
  <c r="Y35" i="20"/>
  <c r="X35" i="20"/>
  <c r="W35" i="20"/>
  <c r="V35" i="20"/>
  <c r="AH37" i="20" l="1"/>
  <c r="AC35" i="20"/>
  <c r="AD36" i="20"/>
  <c r="AE37" i="20"/>
  <c r="AF38" i="20"/>
  <c r="AH36" i="20"/>
  <c r="AG38" i="20"/>
  <c r="AG36" i="20"/>
  <c r="AE36" i="20"/>
  <c r="AF37" i="20"/>
  <c r="AF36" i="20"/>
  <c r="AG37" i="20"/>
  <c r="AH38" i="20"/>
  <c r="AF35" i="20"/>
  <c r="AE40" i="20"/>
  <c r="AH35" i="20"/>
  <c r="AD35" i="20"/>
  <c r="AE35" i="20"/>
  <c r="AG35" i="20"/>
  <c r="AE38" i="20"/>
  <c r="AC37" i="20"/>
  <c r="AD37" i="20"/>
  <c r="AE42" i="20"/>
  <c r="AF42" i="20"/>
  <c r="AB42" i="20"/>
  <c r="AC42" i="20" s="1"/>
  <c r="AC38" i="20"/>
  <c r="AD38" i="20"/>
  <c r="AF40" i="20"/>
  <c r="AG40" i="20"/>
  <c r="AG42" i="20" l="1"/>
  <c r="AD42" i="20"/>
  <c r="AH42" i="20"/>
  <c r="AJ42" i="6" l="1"/>
  <c r="AK42" i="6"/>
  <c r="AL42" i="6"/>
  <c r="AI42" i="6"/>
  <c r="W42" i="6"/>
  <c r="X42" i="6"/>
  <c r="Y42" i="6"/>
  <c r="Z42" i="6"/>
  <c r="AA42" i="6"/>
  <c r="V42" i="6"/>
  <c r="AL40" i="6"/>
  <c r="AK40" i="6"/>
  <c r="AJ40" i="6"/>
  <c r="AI40" i="6"/>
  <c r="AB40" i="6"/>
  <c r="AA40" i="6"/>
  <c r="AH40" i="6" s="1"/>
  <c r="Z40" i="6"/>
  <c r="AG40" i="6" s="1"/>
  <c r="Y40" i="6"/>
  <c r="AF40" i="6" s="1"/>
  <c r="X40" i="6"/>
  <c r="W40" i="6"/>
  <c r="V40" i="6"/>
  <c r="AE40" i="6" l="1"/>
  <c r="AC40" i="6"/>
  <c r="AD40" i="6"/>
  <c r="AJ67" i="1" l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B74" i="1" l="1"/>
  <c r="AG74" i="1" s="1"/>
  <c r="AB68" i="1"/>
  <c r="AE68" i="1" s="1"/>
  <c r="AB69" i="1"/>
  <c r="AB70" i="1"/>
  <c r="AD70" i="1" s="1"/>
  <c r="AB67" i="1"/>
  <c r="AG67" i="1" s="1"/>
  <c r="AB71" i="1"/>
  <c r="AC71" i="1" s="1"/>
  <c r="AF74" i="1" l="1"/>
  <c r="AD74" i="1"/>
  <c r="AE74" i="1"/>
  <c r="AG68" i="1"/>
  <c r="AF68" i="1"/>
  <c r="AD68" i="1"/>
  <c r="AC74" i="1"/>
  <c r="AH74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2" i="6" l="1"/>
  <c r="AE42" i="6" l="1"/>
  <c r="AD42" i="6"/>
  <c r="AH42" i="6"/>
  <c r="AG42" i="6"/>
  <c r="AC42" i="6"/>
  <c r="AF42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<sst xmlns="http://schemas.openxmlformats.org/spreadsheetml/2006/main" count="324" uniqueCount="99">
  <si>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</si>
  <si>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</si>
  <si>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</si>
  <si>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</si>
  <si>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</si>
  <si>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</si>
  <si>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</si>
  <si>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</si>
  <si>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</si>
  <si>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</si>
  <si>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</si>
  <si>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</si>
  <si>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</si>
  <si>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</si>
  <si>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</si>
  <si>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</si>
  <si>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</si>
  <si>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</si>
  <si>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</si>
  <si>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</si>
  <si>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</si>
  <si>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</si>
  <si>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</si>
  <si>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</si>
  <si>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</si>
  <si>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</si>
  <si>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</si>
  <si>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</si>
  <si>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</si>
  <si>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</si>
  <si>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</si>
  <si>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</si>
  <si>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</si>
  <si>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</si>
  <si>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</si>
  <si>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</si>
  <si>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</si>
  <si>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</si>
  <si>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</si>
  <si>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</si>
  <si>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</si>
  <si>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</si>
  <si>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</si>
  <si>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</si>
  <si>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Herramientas de docencia online (infraestructura y plataforma de teleformación)</t>
  </si>
  <si>
    <t>Gestión del Trabajo Fin de Grado (TFG)</t>
  </si>
  <si>
    <t>Gestión de los horarios docentes por parte del Centro</t>
  </si>
  <si>
    <t>[Coordinación entre profesorado de las distintas asignaturas de la titulación] Indica tu grado de satisfacción respecto a las siguientes cuestiones relacionadas con el Grado de Enfermería:</t>
  </si>
  <si>
    <t>[Reunión de coordinación de elección de horarios docentes] Indica tu grado de satisfacción respecto a las siguientes cuestiones relacionadas con el Grado de Enfermería:</t>
  </si>
  <si>
    <t>[Atención de los servicios prestados por el personal de apoyo a la docencia] Indica tu grado de satisfacción respecto a las siguientes cuestiones relacionadas con el Grado de Enfermería:</t>
  </si>
  <si>
    <t>[Atención por parte de los responsables académicos del título] Indica tu grado de satisfacción respecto a las siguientes cuestiones relacionadas con el Grado de Enfermería:</t>
  </si>
  <si>
    <t>[Infraestructura necesaria para el desarrollo de la actividad docente] Indica tu grado de satisfacción respecto a las siguientes cuestiones relacionadas con el Grado de Enfermería:</t>
  </si>
  <si>
    <t>[Herramientas de docencia online (infraestructura y plataforma de teleformación)] Indica tu grado de satisfacción respecto a las siguientes cuestiones relacionadas con el Grado de Enfermería:</t>
  </si>
  <si>
    <t>[Grado de satisfacción general con la titulación] Indica tu grado de satisfacción respecto a las siguientes cuestiones relacionadas con el Grado de Enfermería:</t>
  </si>
  <si>
    <t>RESULTADOS DE LA ENCUESTA DE SATISFACCIÓN DE LA FACULTAD DE CIENCIAS DE LA SALUD. Curso Académico 2023-2024</t>
  </si>
  <si>
    <t>RESULTADOS DE LA ENCUESTA DE  SATISFACCIÓN DE PROFESORES DE LA FACULTAD DE CIENCIAS DE LA SALUD: Grado en Enfermería. Curso Académico 2023-2024</t>
  </si>
  <si>
    <t>RESULTADOS DE LA ENCUESTA DE SATISFACCIÓN DE PROFESORES DE LA FACULTAD DE CIENCIAS DE LA SALUD: Grado en Fisioterapia. Curso Académico 2023-2024</t>
  </si>
  <si>
    <t>RESULTADOS DE LA ENCUESTA DE  SATISFACCIÓN DE PROFESORES DE LA FACULTAD DE CIENCIAS DE LA SALUD: Grado en Medicina. Curso Académico 2023-2024</t>
  </si>
  <si>
    <t>RESULTADOS DE LA ENCUESTA DE  SATISFACCIÓN DE PROFESORES DE LA FACULTAD DE CIENCIAS DE LA SALUD: Doble Grado en Enfermería y Grado en Fisioterapia. Curso Académico 2023-2024</t>
  </si>
  <si>
    <t>[Coordinación entre profesorado de las distintas asignaturas de la titulación] Indica tu grado de satisfacción respecto a las siguientes cuestiones relacionadas con el Grado de Fisioterapia:</t>
  </si>
  <si>
    <t>[Reunión de coordinación de elección de horarios docentes] Indica tu grado de satisfacción respecto a las siguientes cuestiones relacionadas con el Grado de Fisioterapia:</t>
  </si>
  <si>
    <t>[Atención de los servicios prestados por el personal de apoyo a la docencia] Indica tu grado de satisfacción respecto a las siguientes cuestiones relacionadas con el Grado de Fisioterapia:</t>
  </si>
  <si>
    <t>[Atención por parte de los responsables académicos del título] Indica tu grado de satisfacción respecto a las siguientes cuestiones relacionadas con el Grado de Fisioterapia:</t>
  </si>
  <si>
    <t>[Infraestructura necesaria para el desarrollo de la actividad docente] Indica tu grado de satisfacción respecto a las siguientes cuestiones relacionadas con el Grado de Fisioterapia:</t>
  </si>
  <si>
    <t>[Herramientas de docencia online (infraestructura y plataforma de teleformación)] Indica tu grado de satisfacción respecto a las siguientes cuestiones relacionadas con el Grado de Fisioterapia:</t>
  </si>
  <si>
    <t>[Grado de satisfacción general con la titulación] Indica tu grado de satisfacción respecto a las siguientes cuestiones relacionadas con el Grado de Fisioterapia:</t>
  </si>
  <si>
    <t>[Coordinación entre profesorado de las distintas asignaturas de la titulación] Indica tu grado de satisfacción respecto a las siguientes cuestiones relacionadas con el Grado en Medicina:</t>
  </si>
  <si>
    <t>[Reunión de coordinación de elección de horarios docentes] Indica tu grado de satisfacción respecto a las siguientes cuestiones relacionadas con el Grado en Medicina:</t>
  </si>
  <si>
    <t>[Atención de los servicios prestados por el personal de apoyo a la docencia] Indica tu grado de satisfacción respecto a las siguientes cuestiones relacionadas con el Grado en Medicina:</t>
  </si>
  <si>
    <t>[Atención por parte de los responsables académicos del título] Indica tu grado de satisfacción respecto a las siguientes cuestiones relacionadas con el Grado en Medicina:</t>
  </si>
  <si>
    <t>[Infraestructura necesaria para el desarrollo de la actividad docente] Indica tu grado de satisfacción respecto a las siguientes cuestiones relacionadas con el Grado en Medicina:</t>
  </si>
  <si>
    <t>[Herramientas de docencia online (infraestructura y plataforma de teleformación)] Indica tu grado de satisfacción respecto a las siguientes cuestiones relacionadas con el Grado en Medicina:</t>
  </si>
  <si>
    <t>[Grado de satisfacción general con la titulación] Indica tu grado de satisfacción respecto a las siguientes cuestiones relacionadas con el Grado en Medicina:</t>
  </si>
  <si>
    <t>[Coordinación entre profesorado de las distintas asignaturas de la titulación] Indica tu grado de satisfacción respecto a las siguientes cuestiones relacionadas con el Doble Grado en Enfermería y Grado en Fisioterapia:</t>
  </si>
  <si>
    <t>[Reunión de coordinación de elección de horarios docentes] Indica tu grado de satisfacción respecto a las siguientes cuestiones relacionadas con el Doble Grado en Enfermería y Grado en Fisioterapia:</t>
  </si>
  <si>
    <t>[Atención de los servicios prestados por el personal de apoyo a la docencia] Indica tu grado de satisfacción respecto a las siguientes cuestiones relacionadas con el Doble Grado en Enfermería y Grado en Fisioterapia:</t>
  </si>
  <si>
    <t>[Atención por parte de los responsables académicos del título] Indica tu grado de satisfacción respecto a las siguientes cuestiones relacionadas con el Doble Grado en Enfermería y Grado en Fisioterapia:</t>
  </si>
  <si>
    <t>[Infraestructura necesaria para el desarrollo de la actividad docente] Indica tu grado de satisfacción respecto a las siguientes cuestiones relacionadas con el Doble Grado en Enfermería y Grado en Fisioterapia:</t>
  </si>
  <si>
    <t>[Herramientas de docencia online (infraestructura y plataforma de teleformación)] Indica tu grado de satisfacción respecto a las siguientes cuestiones relacionadas con el Doble Grado en Enfermería y Grado en Fisioterapia:</t>
  </si>
  <si>
    <t>[Grado de satisfacción general con la titulación] Indica tu grado de satisfacción respecto a las siguientes cuestiones relacionadas con el Doble Grado en Enfermería y Grado en Fisioterapia:</t>
  </si>
  <si>
    <t>[Actividades desarrolladas dentro del Plan de Acción Tutorial (PAT)] Indica tu grado de satisfacción con respecto a las siguientes cuestiones relacionadas con la Facultad de Ciencias de la Salud:</t>
  </si>
  <si>
    <t>[Acciones desarrolladas para la atención a la diversidad (estudiantes de Necesidades Educativas Especiales)] Indica tu grado de satisfacción con respecto a las siguientes cuestiones relacionadas con la Facultad de Ciencias de la Salud:</t>
  </si>
  <si>
    <t>[Gestión sobre programas de movilidad] Indica tu grado de satisfacción con respecto a las siguientes cuestiones relacionadas con la Facultad de Ciencias de la Salud:</t>
  </si>
  <si>
    <t>[Gestión sobre prácticas externas curriculares] Indica tu grado de satisfacción con respecto a las siguientes cuestiones relacionadas con la Facultad de Ciencias de la Salud:</t>
  </si>
  <si>
    <t>[Gestión del Trabajo Fin de Grado (TFG)] Indica tu grado de satisfacción con respecto a las siguientes cuestiones relacionadas con la Facultad de Ciencias de la Salud:</t>
  </si>
  <si>
    <t>[Gestión de los horarios docentes por parte del Centro] Indica tu grado de satisfacción con respecto a las siguientes cuestiones relacionadas con la Facultad de Ciencias de la Salud:</t>
  </si>
  <si>
    <t>[Página web del Centro] Indica tu grado de satisfacción con respecto a las siguientes cuestiones relacionadas con la Facultad de Ciencias de la Salud:</t>
  </si>
  <si>
    <t>[Grado de satisfacción general con el Centro] Indica tu grado de satisfacción con respecto a las siguientes cuestiones relacionadas con la Facultad de Ciencias de la Salud:</t>
  </si>
  <si>
    <t>Coordinación entre profesorado de las distintas asignaturas de la titulación]:</t>
  </si>
  <si>
    <t>[Reunión de coordinación de elección de horarios docentes]</t>
  </si>
  <si>
    <t>Atención de los servicios prestados por el personal de apoyo a la docencia]</t>
  </si>
  <si>
    <t>[Atención por parte de los responsables académicos del título] :</t>
  </si>
  <si>
    <t>[Infraestructura necesaria para el desarrollo de la actividad docente]</t>
  </si>
  <si>
    <t>[Herramientas de docencia online (infraestructura y plataforma de teleformación)]</t>
  </si>
  <si>
    <t>[Grado de satisfacción general con la titulación]</t>
  </si>
  <si>
    <t>Grado en Enfermería</t>
  </si>
  <si>
    <t>Grado en Fisioterapia</t>
  </si>
  <si>
    <t>Grado en Medicina</t>
  </si>
  <si>
    <t>Doble Grado en Enfermería y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</si>
</sst>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3" fillId="0" borderId="0" xfId="3" applyFont="1" applyBorder="1" applyAlignment="1">
      <alignment horizontal="left" vertical="center" wrapText="1"/>
    </xf>
    <xf numFmtId="10" fontId="17" fillId="0" borderId="1" xfId="6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7" fillId="0" borderId="0" xfId="0" applyFont="1" applyAlignment="1">
      <alignment horizontal="center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27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9" fillId="0" borderId="0" xfId="0" applyFont="1"/>
    <xf numFmtId="2" fontId="18" fillId="0" borderId="1" xfId="1" applyNumberFormat="1" applyFont="1" applyBorder="1" applyAlignment="1">
      <alignment horizontal="center" vertical="center" wrapText="1"/>
    </xf>
    <xf numFmtId="10" fontId="18" fillId="0" borderId="1" xfId="2" applyNumberFormat="1" applyFont="1" applyBorder="1" applyAlignment="1">
      <alignment horizontal="center" vertical="center" wrapText="1"/>
    </xf>
    <xf numFmtId="0" fontId="0" fillId="0" borderId="0" xfId="0" applyAlignment="1"/>
    <xf numFmtId="10" fontId="14" fillId="8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10" fontId="17" fillId="0" borderId="0" xfId="6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4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 shrinkToFit="1"/>
    </xf>
  </cellXfs>
  <cellStyles count="7">
    <cellStyle name="Normal" xfId="0" builtinId="0"/>
    <cellStyle name="Normal 2" xfId="4" xr:uid="{00000000-0005-0000-0000-000001000000}"/>
    <cellStyle name="Normal 3" xfId="5" xr:uid="{00000000-0005-0000-0000-000002000000}"/>
    <cellStyle name="Normal_Global" xfId="1" xr:uid="{00000000-0005-0000-0000-000003000000}"/>
    <cellStyle name="Normal_Global_1" xfId="3" xr:uid="{00000000-0005-0000-0000-000004000000}"/>
    <cellStyle name="Normal_Hoja2" xfId="2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GLOBAL!$A$22:$A$25</c15:sqref>
                  </c15:fullRef>
                </c:ext>
              </c:extLst>
              <c:f>GLOBAL!$A$22:$A$25</c:f>
              <c:strCache>
                <c:ptCount val="4"/>
                <c:pt idx="0">
                  <c:v>Grado en Enfermería</c:v>
                </c:pt>
                <c:pt idx="1">
                  <c:v>Grado en Fisioterapia</c:v>
                </c:pt>
                <c:pt idx="2">
                  <c:v>Grado en Medicina</c:v>
                </c:pt>
                <c:pt idx="3">
                  <c:v>Doble Grado en Enfermería y Fisioterapia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GLOBAL!$B$23:$B$31</c15:sqref>
                  </c15:fullRef>
                </c:ext>
              </c:extLst>
              <c:f>GLOBAL!$B$23:$B$26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GLOBAL!$A$22:$A$25</c15:sqref>
                  </c15:fullRef>
                </c:ext>
              </c:extLst>
              <c:f>GLOBAL!$A$22:$A$25</c:f>
              <c:strCache>
                <c:ptCount val="4"/>
                <c:pt idx="0">
                  <c:v>Grado en Enfermería</c:v>
                </c:pt>
                <c:pt idx="1">
                  <c:v>Grado en Fisioterapia</c:v>
                </c:pt>
                <c:pt idx="2">
                  <c:v>Grado en Medicina</c:v>
                </c:pt>
                <c:pt idx="3">
                  <c:v>Doble Grado en Enfermería y Fisioterapia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GLOBAL!$C$23:$C$31</c15:sqref>
                  </c15:fullRef>
                </c:ext>
              </c:extLst>
              <c:f>GLOBAL!$C$23:$C$26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68F-4659-96C4-FCCA7C30275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GLOBAL!$A$22:$A$25</c15:sqref>
                  </c15:fullRef>
                </c:ext>
              </c:extLst>
              <c:f>GLOBAL!$A$22:$A$25</c:f>
              <c:strCache>
                <c:ptCount val="4"/>
                <c:pt idx="0">
                  <c:v>Grado en Enfermería</c:v>
                </c:pt>
                <c:pt idx="1">
                  <c:v>Grado en Fisioterapia</c:v>
                </c:pt>
                <c:pt idx="2">
                  <c:v>Grado en Medicina</c:v>
                </c:pt>
                <c:pt idx="3">
                  <c:v>Doble Grado en Enfermería y Fisioterapia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GLOBAL!$D$23:$D$31</c15:sqref>
                  </c15:fullRef>
                </c:ext>
              </c:extLst>
              <c:f>GLOBAL!$D$23:$D$26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68F-4659-96C4-FCCA7C30275D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GLOBAL!$A$22:$A$25</c15:sqref>
                  </c15:fullRef>
                </c:ext>
              </c:extLst>
              <c:f>GLOBAL!$A$22:$A$25</c:f>
              <c:strCache>
                <c:ptCount val="4"/>
                <c:pt idx="0">
                  <c:v>Grado en Enfermería</c:v>
                </c:pt>
                <c:pt idx="1">
                  <c:v>Grado en Fisioterapia</c:v>
                </c:pt>
                <c:pt idx="2">
                  <c:v>Grado en Medicina</c:v>
                </c:pt>
                <c:pt idx="3">
                  <c:v>Doble Grado en Enfermería y Fisioterapia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GLOBAL!$E$22:$E$25</c15:sqref>
                  </c15:fullRef>
                </c:ext>
              </c:extLst>
              <c:f>GLOBAL!$E$22:$E$25</c:f>
              <c:numCache>
                <c:formatCode>General</c:formatCode>
                <c:ptCount val="4"/>
                <c:pt idx="0">
                  <c:v>23</c:v>
                </c:pt>
                <c:pt idx="1">
                  <c:v>26</c:v>
                </c:pt>
                <c:pt idx="2">
                  <c:v>16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F-4659-96C4-FCCA7C302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26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361506</xdr:colOff>
      <xdr:row>0</xdr:row>
      <xdr:rowOff>154781</xdr:rowOff>
    </xdr:from>
    <xdr:to>
      <xdr:col>19</xdr:col>
      <xdr:colOff>307667</xdr:colOff>
      <xdr:row>4</xdr:row>
      <xdr:rowOff>130403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91694" y="154781"/>
          <a:ext cx="731973" cy="73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>
              <a:solidFill>
                <a:sysClr val="windowText" lastClr="000000"/>
              </a:solidFill>
            </a:rPr>
            <a:t>POBLACIÓN</a:t>
          </a:r>
          <a:r>
            <a:rPr lang="es-ES" sz="11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100" b="1" i="0" u="none" baseline="0">
              <a:solidFill>
                <a:sysClr val="windowText" lastClr="000000"/>
              </a:solidFill>
            </a:rPr>
            <a:t>PDI que imparte docencia en las titulaciones del Centro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100" b="1" i="0" u="none" baseline="0">
              <a:solidFill>
                <a:sysClr val="windowText" lastClr="000000"/>
              </a:solidFill>
            </a:rPr>
            <a:t>: 69; calculado para un error de muestreo del (+)(-)10% y un nivel de confianza del 95%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1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83  /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69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83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240 = 34,58 %</a:t>
          </a:r>
          <a:endParaRPr lang="es-ES" sz="1100" b="1" i="0" u="non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29</xdr:col>
      <xdr:colOff>142874</xdr:colOff>
      <xdr:row>36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42A82ACD-19C1-4689-AEB4-8C2F3B88A85C}"/>
            </a:ext>
          </a:extLst>
        </xdr:cNvPr>
        <xdr:cNvSpPr txBox="1"/>
      </xdr:nvSpPr>
      <xdr:spPr>
        <a:xfrm>
          <a:off x="9680685" y="2333272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abril 2024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53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58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53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144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36,81 %</a:t>
          </a:r>
          <a:endParaRPr lang="es-ES" sz="11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67163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41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41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23 / 71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32,39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1A393E-83CF-43F6-BF13-8865F100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0C1AE4C-5CD3-4BE5-A21A-DF1C8238A74C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26 / 50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52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AB00B-2BCE-4C86-930E-2C8B2CCB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F13C2AB-0E9F-4263-9D5B-D18BA15B0E1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43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37,21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09CA3D-F34E-43DC-ABFC-904772CE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6B3AF44-41F0-4899-9F87-8D1057F84DE7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18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18 / 76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23,68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4"/>
  <sheetViews>
    <sheetView tabSelected="1" view="pageBreakPreview" zoomScaleNormal="100" zoomScaleSheetLayoutView="100" workbookViewId="0">
      <selection activeCell="A6" sqref="A6:AL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3.42578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27" style="37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M1" s="37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7" t="s">
        <v>80</v>
      </c>
      <c r="AN2">
        <v>3</v>
      </c>
      <c r="AO2">
        <v>0</v>
      </c>
      <c r="AP2">
        <v>2</v>
      </c>
      <c r="AQ2">
        <v>9</v>
      </c>
      <c r="AR2">
        <v>24</v>
      </c>
      <c r="AS2">
        <v>15</v>
      </c>
      <c r="AT2">
        <v>53</v>
      </c>
      <c r="AU2" t="s">
        <v>80</v>
      </c>
      <c r="AV2">
        <v>3</v>
      </c>
      <c r="AW2">
        <v>0</v>
      </c>
      <c r="AX2">
        <v>2</v>
      </c>
      <c r="AY2">
        <v>9</v>
      </c>
      <c r="AZ2">
        <v>24</v>
      </c>
      <c r="BA2">
        <v>4.34</v>
      </c>
      <c r="BB2">
        <v>1.1499999999999999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7" t="s">
        <v>81</v>
      </c>
      <c r="AN3">
        <v>3</v>
      </c>
      <c r="AO3">
        <v>1</v>
      </c>
      <c r="AP3">
        <v>2</v>
      </c>
      <c r="AQ3">
        <v>9</v>
      </c>
      <c r="AR3">
        <v>17</v>
      </c>
      <c r="AS3">
        <v>21</v>
      </c>
      <c r="AT3">
        <v>53</v>
      </c>
      <c r="AU3" t="s">
        <v>81</v>
      </c>
      <c r="AV3">
        <v>3</v>
      </c>
      <c r="AW3">
        <v>1</v>
      </c>
      <c r="AX3">
        <v>2</v>
      </c>
      <c r="AY3">
        <v>9</v>
      </c>
      <c r="AZ3">
        <v>17</v>
      </c>
      <c r="BA3">
        <v>4.12</v>
      </c>
      <c r="BB3">
        <v>1.26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7" t="s">
        <v>82</v>
      </c>
      <c r="AN4">
        <v>2</v>
      </c>
      <c r="AO4">
        <v>3</v>
      </c>
      <c r="AP4">
        <v>4</v>
      </c>
      <c r="AQ4">
        <v>11</v>
      </c>
      <c r="AR4">
        <v>15</v>
      </c>
      <c r="AS4">
        <v>18</v>
      </c>
      <c r="AT4">
        <v>53</v>
      </c>
      <c r="AU4" t="s">
        <v>82</v>
      </c>
      <c r="AV4">
        <v>2</v>
      </c>
      <c r="AW4">
        <v>3</v>
      </c>
      <c r="AX4">
        <v>4</v>
      </c>
      <c r="AY4">
        <v>11</v>
      </c>
      <c r="AZ4">
        <v>15</v>
      </c>
      <c r="BA4">
        <v>3.97</v>
      </c>
      <c r="BB4">
        <v>1.2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7" t="s">
        <v>83</v>
      </c>
      <c r="AN5">
        <v>2</v>
      </c>
      <c r="AO5">
        <v>2</v>
      </c>
      <c r="AP5">
        <v>2</v>
      </c>
      <c r="AQ5">
        <v>9</v>
      </c>
      <c r="AR5">
        <v>22</v>
      </c>
      <c r="AS5">
        <v>16</v>
      </c>
      <c r="AT5">
        <v>53</v>
      </c>
      <c r="AU5" t="s">
        <v>83</v>
      </c>
      <c r="AV5">
        <v>2</v>
      </c>
      <c r="AW5">
        <v>2</v>
      </c>
      <c r="AX5">
        <v>2</v>
      </c>
      <c r="AY5">
        <v>9</v>
      </c>
      <c r="AZ5">
        <v>22</v>
      </c>
      <c r="BA5">
        <v>4.2699999999999996</v>
      </c>
      <c r="BB5">
        <v>1.1499999999999999</v>
      </c>
      <c r="BC5">
        <v>5</v>
      </c>
      <c r="BD5">
        <v>5</v>
      </c>
    </row>
    <row r="6" spans="1:56" ht="15.75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37" t="s">
        <v>84</v>
      </c>
      <c r="AN6">
        <v>2</v>
      </c>
      <c r="AO6">
        <v>1</v>
      </c>
      <c r="AP6">
        <v>2</v>
      </c>
      <c r="AQ6">
        <v>15</v>
      </c>
      <c r="AR6">
        <v>27</v>
      </c>
      <c r="AS6">
        <v>6</v>
      </c>
      <c r="AT6">
        <v>53</v>
      </c>
      <c r="AU6" t="s">
        <v>84</v>
      </c>
      <c r="AV6">
        <v>2</v>
      </c>
      <c r="AW6">
        <v>1</v>
      </c>
      <c r="AX6">
        <v>2</v>
      </c>
      <c r="AY6">
        <v>15</v>
      </c>
      <c r="AZ6">
        <v>27</v>
      </c>
      <c r="BA6">
        <v>4.3600000000000003</v>
      </c>
      <c r="BB6">
        <v>0.99</v>
      </c>
      <c r="BC6">
        <v>5</v>
      </c>
      <c r="BD6">
        <v>5</v>
      </c>
    </row>
    <row r="7" spans="1:56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37" t="s">
        <v>85</v>
      </c>
      <c r="AN7">
        <v>3</v>
      </c>
      <c r="AO7">
        <v>3</v>
      </c>
      <c r="AP7">
        <v>7</v>
      </c>
      <c r="AQ7">
        <v>13</v>
      </c>
      <c r="AR7">
        <v>26</v>
      </c>
      <c r="AS7">
        <v>1</v>
      </c>
      <c r="AT7">
        <v>53</v>
      </c>
      <c r="AU7" t="s">
        <v>85</v>
      </c>
      <c r="AV7">
        <v>3</v>
      </c>
      <c r="AW7">
        <v>3</v>
      </c>
      <c r="AX7">
        <v>7</v>
      </c>
      <c r="AY7">
        <v>13</v>
      </c>
      <c r="AZ7">
        <v>26</v>
      </c>
      <c r="BA7">
        <v>4.08</v>
      </c>
      <c r="BB7">
        <v>1.19</v>
      </c>
      <c r="BC7">
        <v>5</v>
      </c>
      <c r="BD7">
        <v>5</v>
      </c>
    </row>
    <row r="8" spans="1:56" ht="15.75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M8" s="37" t="s">
        <v>86</v>
      </c>
      <c r="AN8">
        <v>2</v>
      </c>
      <c r="AO8">
        <v>4</v>
      </c>
      <c r="AP8">
        <v>7</v>
      </c>
      <c r="AQ8">
        <v>14</v>
      </c>
      <c r="AR8">
        <v>22</v>
      </c>
      <c r="AS8">
        <v>4</v>
      </c>
      <c r="AT8">
        <v>53</v>
      </c>
      <c r="AU8" t="s">
        <v>86</v>
      </c>
      <c r="AV8">
        <v>2</v>
      </c>
      <c r="AW8">
        <v>4</v>
      </c>
      <c r="AX8">
        <v>7</v>
      </c>
      <c r="AY8">
        <v>14</v>
      </c>
      <c r="AZ8">
        <v>22</v>
      </c>
      <c r="BA8">
        <v>4.0199999999999996</v>
      </c>
      <c r="BB8">
        <v>1.1499999999999999</v>
      </c>
      <c r="BC8">
        <v>4</v>
      </c>
      <c r="BD8">
        <v>5</v>
      </c>
    </row>
    <row r="9" spans="1:56" ht="27.75" customHeight="1" x14ac:dyDescent="0.25">
      <c r="A9" s="79" t="s">
        <v>54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37" t="s">
        <v>87</v>
      </c>
      <c r="AN9">
        <v>2</v>
      </c>
      <c r="AO9">
        <v>1</v>
      </c>
      <c r="AP9">
        <v>5</v>
      </c>
      <c r="AQ9">
        <v>17</v>
      </c>
      <c r="AR9">
        <v>27</v>
      </c>
      <c r="AS9">
        <v>1</v>
      </c>
      <c r="AT9">
        <v>53</v>
      </c>
      <c r="AU9" t="s">
        <v>87</v>
      </c>
      <c r="AV9">
        <v>2</v>
      </c>
      <c r="AW9">
        <v>1</v>
      </c>
      <c r="AX9">
        <v>5</v>
      </c>
      <c r="AY9">
        <v>17</v>
      </c>
      <c r="AZ9">
        <v>27</v>
      </c>
      <c r="BA9">
        <v>4.2699999999999996</v>
      </c>
      <c r="BB9">
        <v>0.99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69" t="s">
        <v>43</v>
      </c>
      <c r="AC11" s="69"/>
      <c r="AD11" s="69"/>
      <c r="AE11" s="53"/>
      <c r="AF11" s="53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 t="s">
        <v>17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6"/>
      <c r="R12" s="36"/>
      <c r="S12" s="36"/>
      <c r="T12" s="36"/>
      <c r="U12" s="36"/>
      <c r="V12" s="36"/>
      <c r="W12" s="2"/>
      <c r="X12" s="2"/>
      <c r="Y12" s="2"/>
      <c r="Z12" s="2"/>
      <c r="AA12" s="2"/>
      <c r="AB12" s="54" t="s">
        <v>40</v>
      </c>
      <c r="AC12" s="51">
        <v>26</v>
      </c>
      <c r="AD12" s="52"/>
      <c r="AE12" s="52"/>
      <c r="AF12" s="52"/>
      <c r="AJ12" s="2"/>
      <c r="AK12" s="2"/>
      <c r="AL12" s="2"/>
      <c r="AM12" s="40" t="s">
        <v>88</v>
      </c>
      <c r="AN12">
        <v>7</v>
      </c>
      <c r="AO12">
        <v>2</v>
      </c>
      <c r="AP12">
        <v>12</v>
      </c>
      <c r="AQ12">
        <v>20</v>
      </c>
      <c r="AR12">
        <v>37</v>
      </c>
      <c r="AS12">
        <v>5</v>
      </c>
      <c r="AT12">
        <v>83</v>
      </c>
      <c r="AU12" t="s">
        <v>88</v>
      </c>
      <c r="AV12">
        <v>7</v>
      </c>
      <c r="AW12">
        <v>2</v>
      </c>
      <c r="AX12">
        <v>12</v>
      </c>
      <c r="AY12">
        <v>20</v>
      </c>
      <c r="AZ12">
        <v>37</v>
      </c>
      <c r="BA12">
        <v>4</v>
      </c>
      <c r="BB12">
        <v>1.25</v>
      </c>
      <c r="BC12">
        <v>4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6"/>
      <c r="R13" s="36"/>
      <c r="S13" s="36"/>
      <c r="T13" s="36"/>
      <c r="U13" s="36"/>
      <c r="V13" s="36"/>
      <c r="W13" s="2"/>
      <c r="X13" s="2"/>
      <c r="Y13" s="2"/>
      <c r="Z13" s="2"/>
      <c r="AA13" s="2"/>
      <c r="AB13" s="54" t="s">
        <v>41</v>
      </c>
      <c r="AC13" s="51">
        <v>27</v>
      </c>
      <c r="AD13" s="52"/>
      <c r="AE13" s="52"/>
      <c r="AF13" s="52"/>
      <c r="AJ13" s="2"/>
      <c r="AK13" s="2"/>
      <c r="AL13" s="2"/>
      <c r="AM13" s="37" t="s">
        <v>89</v>
      </c>
      <c r="AN13">
        <v>5</v>
      </c>
      <c r="AO13">
        <v>3</v>
      </c>
      <c r="AP13">
        <v>7</v>
      </c>
      <c r="AQ13">
        <v>20</v>
      </c>
      <c r="AR13">
        <v>39</v>
      </c>
      <c r="AS13">
        <v>9</v>
      </c>
      <c r="AT13">
        <v>83</v>
      </c>
      <c r="AU13" t="s">
        <v>89</v>
      </c>
      <c r="AV13">
        <v>5</v>
      </c>
      <c r="AW13">
        <v>3</v>
      </c>
      <c r="AX13">
        <v>7</v>
      </c>
      <c r="AY13">
        <v>20</v>
      </c>
      <c r="AZ13">
        <v>39</v>
      </c>
      <c r="BA13">
        <v>4.1500000000000004</v>
      </c>
      <c r="BB13">
        <v>1.18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6"/>
      <c r="R14" s="36"/>
      <c r="S14" s="36"/>
      <c r="T14" s="36"/>
      <c r="U14" s="36"/>
      <c r="V14" s="36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7" t="s">
        <v>90</v>
      </c>
      <c r="AN14">
        <v>5</v>
      </c>
      <c r="AO14">
        <v>0</v>
      </c>
      <c r="AP14">
        <v>5</v>
      </c>
      <c r="AQ14">
        <v>22</v>
      </c>
      <c r="AR14">
        <v>40</v>
      </c>
      <c r="AS14">
        <v>11</v>
      </c>
      <c r="AT14">
        <v>83</v>
      </c>
      <c r="AU14" t="s">
        <v>90</v>
      </c>
      <c r="AV14">
        <v>5</v>
      </c>
      <c r="AW14">
        <v>0</v>
      </c>
      <c r="AX14">
        <v>5</v>
      </c>
      <c r="AY14">
        <v>22</v>
      </c>
      <c r="AZ14">
        <v>40</v>
      </c>
      <c r="BA14">
        <v>4.28</v>
      </c>
      <c r="BB14">
        <v>1.0900000000000001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6"/>
      <c r="R15" s="36"/>
      <c r="S15" s="36"/>
      <c r="T15" s="36"/>
      <c r="U15" s="36"/>
      <c r="V15" s="3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7" t="s">
        <v>91</v>
      </c>
      <c r="AN15">
        <v>5</v>
      </c>
      <c r="AO15">
        <v>1</v>
      </c>
      <c r="AP15">
        <v>4</v>
      </c>
      <c r="AQ15">
        <v>13</v>
      </c>
      <c r="AR15">
        <v>50</v>
      </c>
      <c r="AS15">
        <v>10</v>
      </c>
      <c r="AT15">
        <v>83</v>
      </c>
      <c r="AU15" t="s">
        <v>91</v>
      </c>
      <c r="AV15">
        <v>5</v>
      </c>
      <c r="AW15">
        <v>1</v>
      </c>
      <c r="AX15">
        <v>4</v>
      </c>
      <c r="AY15">
        <v>13</v>
      </c>
      <c r="AZ15">
        <v>50</v>
      </c>
      <c r="BA15">
        <v>4.4000000000000004</v>
      </c>
      <c r="BB15">
        <v>1.1299999999999999</v>
      </c>
      <c r="BC15">
        <v>5</v>
      </c>
      <c r="BD15">
        <v>5</v>
      </c>
    </row>
    <row r="16" spans="1:56" ht="27.75" customHeigh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6"/>
      <c r="M16" s="36"/>
      <c r="N16" s="2"/>
      <c r="O16" s="2"/>
      <c r="P16" s="2"/>
      <c r="Q16" s="36"/>
      <c r="R16" s="36"/>
      <c r="S16" s="36"/>
      <c r="T16" s="36"/>
      <c r="U16" s="36"/>
      <c r="V16" s="36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7" t="s">
        <v>92</v>
      </c>
      <c r="AN16">
        <v>4</v>
      </c>
      <c r="AO16">
        <v>6</v>
      </c>
      <c r="AP16">
        <v>15</v>
      </c>
      <c r="AQ16">
        <v>25</v>
      </c>
      <c r="AR16">
        <v>31</v>
      </c>
      <c r="AS16">
        <v>2</v>
      </c>
      <c r="AT16">
        <v>83</v>
      </c>
      <c r="AU16" t="s">
        <v>92</v>
      </c>
      <c r="AV16">
        <v>4</v>
      </c>
      <c r="AW16">
        <v>6</v>
      </c>
      <c r="AX16">
        <v>15</v>
      </c>
      <c r="AY16">
        <v>25</v>
      </c>
      <c r="AZ16">
        <v>31</v>
      </c>
      <c r="BA16">
        <v>3.9</v>
      </c>
      <c r="BB16">
        <v>1.1499999999999999</v>
      </c>
      <c r="BC16">
        <v>4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6"/>
      <c r="I17" s="36"/>
      <c r="J17" s="36"/>
      <c r="K17" s="36"/>
      <c r="L17" s="36"/>
      <c r="M17" s="36"/>
      <c r="N17" s="2"/>
      <c r="O17" s="2"/>
      <c r="P17" s="2"/>
      <c r="Q17" s="36"/>
      <c r="R17" s="36"/>
      <c r="S17" s="36"/>
      <c r="T17" s="36"/>
      <c r="U17" s="36"/>
      <c r="V17" s="3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7" t="s">
        <v>93</v>
      </c>
      <c r="AN17">
        <v>3</v>
      </c>
      <c r="AO17">
        <v>1</v>
      </c>
      <c r="AP17">
        <v>13</v>
      </c>
      <c r="AQ17">
        <v>22</v>
      </c>
      <c r="AR17">
        <v>41</v>
      </c>
      <c r="AS17">
        <v>3</v>
      </c>
      <c r="AT17">
        <v>83</v>
      </c>
      <c r="AU17" t="s">
        <v>93</v>
      </c>
      <c r="AV17">
        <v>3</v>
      </c>
      <c r="AW17">
        <v>1</v>
      </c>
      <c r="AX17">
        <v>13</v>
      </c>
      <c r="AY17">
        <v>22</v>
      </c>
      <c r="AZ17">
        <v>41</v>
      </c>
      <c r="BA17">
        <v>4.21</v>
      </c>
      <c r="BB17">
        <v>1.01</v>
      </c>
      <c r="BC17">
        <v>5</v>
      </c>
      <c r="BD17">
        <v>5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36"/>
      <c r="I18" s="36"/>
      <c r="J18" s="36"/>
      <c r="K18" s="36"/>
      <c r="L18" s="36"/>
      <c r="M18" s="36"/>
      <c r="N18" s="2"/>
      <c r="O18" s="2"/>
      <c r="P18" s="2"/>
      <c r="Q18" s="36"/>
      <c r="R18" s="36"/>
      <c r="S18" s="36"/>
      <c r="T18" s="36"/>
      <c r="U18" s="36"/>
      <c r="V18" s="36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  <c r="AM18" s="37" t="s">
        <v>94</v>
      </c>
      <c r="AN18">
        <v>3</v>
      </c>
      <c r="AO18">
        <v>1</v>
      </c>
      <c r="AP18">
        <v>11</v>
      </c>
      <c r="AQ18">
        <v>22</v>
      </c>
      <c r="AR18">
        <v>43</v>
      </c>
      <c r="AS18">
        <v>3</v>
      </c>
      <c r="AT18">
        <v>83</v>
      </c>
      <c r="AU18" t="s">
        <v>94</v>
      </c>
      <c r="AV18">
        <v>3</v>
      </c>
      <c r="AW18">
        <v>1</v>
      </c>
      <c r="AX18">
        <v>11</v>
      </c>
      <c r="AY18">
        <v>22</v>
      </c>
      <c r="AZ18">
        <v>43</v>
      </c>
      <c r="BA18">
        <v>4.26</v>
      </c>
      <c r="BB18">
        <v>1</v>
      </c>
      <c r="BC18">
        <v>5</v>
      </c>
      <c r="BD18">
        <v>5</v>
      </c>
    </row>
    <row r="19" spans="1:56" x14ac:dyDescent="0.25">
      <c r="A19" s="2"/>
      <c r="B19" s="2"/>
      <c r="C19" s="2"/>
      <c r="D19" s="2"/>
      <c r="E19" s="2"/>
      <c r="F19" s="2"/>
      <c r="G19" s="2"/>
      <c r="H19" s="36"/>
      <c r="I19" s="36"/>
      <c r="J19" s="36"/>
      <c r="K19" s="36"/>
      <c r="L19" s="36"/>
      <c r="M19" s="36"/>
      <c r="N19" s="2"/>
      <c r="O19" s="2"/>
      <c r="P19" s="2"/>
      <c r="Q19" s="36"/>
      <c r="R19" s="36"/>
      <c r="S19" s="36"/>
      <c r="T19" s="36"/>
      <c r="U19" s="36"/>
      <c r="V19" s="36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15" customHeight="1" x14ac:dyDescent="0.25">
      <c r="A20" s="69" t="s">
        <v>42</v>
      </c>
      <c r="B20" s="69"/>
      <c r="C20" s="69"/>
      <c r="D20" s="69"/>
      <c r="E20" s="69"/>
      <c r="F20" s="69"/>
      <c r="G20" s="2"/>
      <c r="H20" s="36"/>
      <c r="I20" s="36"/>
      <c r="J20" s="36"/>
      <c r="K20" s="36"/>
      <c r="L20" s="36"/>
      <c r="M20" s="36"/>
      <c r="N20" s="2"/>
      <c r="O20" s="2"/>
      <c r="P20" s="2"/>
      <c r="Q20" s="36"/>
      <c r="R20" s="36"/>
      <c r="S20" s="36"/>
      <c r="T20" s="36"/>
      <c r="U20" s="36"/>
      <c r="V20" s="36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ht="28.5" customHeight="1" x14ac:dyDescent="0.25">
      <c r="A21" s="69"/>
      <c r="B21" s="69"/>
      <c r="C21" s="69"/>
      <c r="D21" s="69"/>
      <c r="E21" s="69"/>
      <c r="F21" s="2"/>
      <c r="G21" s="2"/>
      <c r="H21" s="36"/>
      <c r="I21" s="36"/>
      <c r="J21" s="36"/>
      <c r="K21" s="36"/>
      <c r="L21" s="36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x14ac:dyDescent="0.25">
      <c r="A22" s="72" t="s">
        <v>95</v>
      </c>
      <c r="B22" s="73"/>
      <c r="C22" s="73"/>
      <c r="D22" s="74"/>
      <c r="E22" s="55">
        <v>23</v>
      </c>
      <c r="F22" s="32">
        <f>E22/$E$26</f>
        <v>0.27710843373493976</v>
      </c>
      <c r="G22" s="2"/>
      <c r="H22" s="36"/>
      <c r="I22" s="36"/>
      <c r="J22" s="36"/>
      <c r="K22" s="36"/>
      <c r="L22" s="36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72" t="s">
        <v>96</v>
      </c>
      <c r="B23" s="73"/>
      <c r="C23" s="73"/>
      <c r="D23" s="74"/>
      <c r="E23" s="55">
        <v>26</v>
      </c>
      <c r="F23" s="32">
        <f t="shared" ref="F23:F25" si="0">E23/$E$26</f>
        <v>0.31325301204819278</v>
      </c>
      <c r="G23" s="2"/>
      <c r="H23" s="36"/>
      <c r="I23" s="36"/>
      <c r="J23" s="36"/>
      <c r="K23" s="36"/>
      <c r="L23" s="36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69"/>
      <c r="AE23" s="69"/>
      <c r="AF23" s="69"/>
      <c r="AG23" s="69"/>
      <c r="AH23" s="69"/>
      <c r="AI23" s="2"/>
      <c r="AJ23" s="2"/>
      <c r="AK23" s="2"/>
      <c r="AL23" s="2"/>
    </row>
    <row r="24" spans="1:56" ht="15" customHeight="1" x14ac:dyDescent="0.25">
      <c r="A24" s="72" t="s">
        <v>97</v>
      </c>
      <c r="B24" s="73"/>
      <c r="C24" s="73"/>
      <c r="D24" s="74"/>
      <c r="E24" s="55">
        <v>16</v>
      </c>
      <c r="F24" s="32">
        <f t="shared" si="0"/>
        <v>0.19277108433734941</v>
      </c>
      <c r="G24" s="2"/>
      <c r="H24" s="36"/>
      <c r="I24" s="36"/>
      <c r="J24" s="36"/>
      <c r="K24" s="36"/>
      <c r="L24" s="36"/>
      <c r="M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72" t="s">
        <v>98</v>
      </c>
      <c r="B25" s="73"/>
      <c r="C25" s="73"/>
      <c r="D25" s="74"/>
      <c r="E25" s="55">
        <v>18</v>
      </c>
      <c r="F25" s="32">
        <f t="shared" si="0"/>
        <v>0.21686746987951808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72" t="s">
        <v>16</v>
      </c>
      <c r="B26" s="73"/>
      <c r="C26" s="73"/>
      <c r="D26" s="74"/>
      <c r="E26" s="55">
        <f>SUM(E22:E25)</f>
        <v>83</v>
      </c>
      <c r="F26" s="6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67"/>
      <c r="B27" s="67"/>
      <c r="C27" s="67"/>
      <c r="D27" s="67"/>
      <c r="E27" s="67"/>
      <c r="F27" s="6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6" ht="15" customHeight="1" x14ac:dyDescent="0.25">
      <c r="A28" s="67"/>
      <c r="B28" s="67"/>
      <c r="C28" s="67"/>
      <c r="D28" s="67"/>
      <c r="E28" s="67"/>
      <c r="F28" s="6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67"/>
      <c r="B29" s="67"/>
      <c r="C29" s="67"/>
      <c r="D29" s="67"/>
      <c r="E29" s="67"/>
      <c r="F29" s="6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x14ac:dyDescent="0.25">
      <c r="A30" s="67"/>
      <c r="B30" s="67"/>
      <c r="C30" s="67"/>
      <c r="D30" s="67"/>
      <c r="E30" s="67"/>
      <c r="F30" s="6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x14ac:dyDescent="0.25">
      <c r="A31" s="67"/>
      <c r="B31" s="67"/>
      <c r="C31" s="67"/>
      <c r="D31" s="67"/>
      <c r="E31" s="67"/>
      <c r="F31" s="6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67"/>
      <c r="B32" s="67"/>
      <c r="C32" s="67"/>
      <c r="D32" s="67"/>
      <c r="E32" s="67"/>
      <c r="F32" s="6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67"/>
      <c r="B33" s="67"/>
      <c r="C33" s="67"/>
      <c r="D33" s="67"/>
      <c r="E33" s="67"/>
      <c r="F33" s="6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71" t="s">
        <v>1</v>
      </c>
      <c r="B35" s="71"/>
      <c r="C35" s="71"/>
      <c r="D35" s="71"/>
      <c r="E35" s="71"/>
      <c r="F35" s="71"/>
      <c r="G35" s="71"/>
      <c r="H35" s="71"/>
      <c r="I35" s="71"/>
      <c r="J35" s="7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70" t="s">
        <v>35</v>
      </c>
      <c r="D36" s="70"/>
      <c r="E36" s="70"/>
      <c r="F36" s="70"/>
      <c r="G36" s="70"/>
      <c r="H36" s="70"/>
      <c r="I36" s="70"/>
      <c r="J36" s="7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70" t="s">
        <v>37</v>
      </c>
      <c r="D37" s="70"/>
      <c r="E37" s="70"/>
      <c r="F37" s="70"/>
      <c r="G37" s="70"/>
      <c r="H37" s="70"/>
      <c r="I37" s="70"/>
      <c r="J37" s="7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89" t="s">
        <v>19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8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80" t="s">
        <v>2</v>
      </c>
      <c r="W44" s="80"/>
      <c r="X44" s="80"/>
      <c r="Y44" s="80"/>
      <c r="Z44" s="80"/>
      <c r="AA44" s="80"/>
      <c r="AC44" s="80" t="s">
        <v>3</v>
      </c>
      <c r="AD44" s="80"/>
      <c r="AE44" s="80"/>
      <c r="AF44" s="80"/>
      <c r="AG44" s="80"/>
      <c r="AH44" s="80"/>
      <c r="AI44" s="82" t="s">
        <v>4</v>
      </c>
      <c r="AJ44" s="82"/>
      <c r="AK44" s="82"/>
      <c r="AL44" s="82"/>
    </row>
    <row r="45" spans="1:39" ht="15.75" thickBot="1" x14ac:dyDescent="0.3">
      <c r="V45" s="80"/>
      <c r="W45" s="80"/>
      <c r="X45" s="80"/>
      <c r="Y45" s="80"/>
      <c r="Z45" s="80"/>
      <c r="AA45" s="80"/>
      <c r="AC45" s="80"/>
      <c r="AD45" s="80"/>
      <c r="AE45" s="80"/>
      <c r="AF45" s="80"/>
      <c r="AG45" s="80"/>
      <c r="AH45" s="80"/>
      <c r="AI45" s="82"/>
      <c r="AJ45" s="82"/>
      <c r="AK45" s="82"/>
      <c r="AL45" s="82"/>
    </row>
    <row r="46" spans="1:39" s="13" customFormat="1" ht="18.75" x14ac:dyDescent="0.25">
      <c r="A46" s="6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7"/>
    </row>
    <row r="47" spans="1:39" s="14" customFormat="1" ht="19.5" customHeight="1" x14ac:dyDescent="0.25">
      <c r="A47" s="84" t="s">
        <v>25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5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39"/>
    </row>
    <row r="48" spans="1:39" s="14" customFormat="1" ht="18.75" customHeight="1" x14ac:dyDescent="0.25">
      <c r="A48" s="15">
        <v>1</v>
      </c>
      <c r="B48" s="86" t="s">
        <v>20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7"/>
      <c r="V48" s="16">
        <f t="shared" ref="V48:AA54" si="1">+AN2</f>
        <v>3</v>
      </c>
      <c r="W48" s="16">
        <f t="shared" si="1"/>
        <v>0</v>
      </c>
      <c r="X48" s="16">
        <f t="shared" si="1"/>
        <v>2</v>
      </c>
      <c r="Y48" s="16">
        <f t="shared" si="1"/>
        <v>9</v>
      </c>
      <c r="Z48" s="16">
        <f t="shared" si="1"/>
        <v>24</v>
      </c>
      <c r="AA48" s="16">
        <f t="shared" si="1"/>
        <v>15</v>
      </c>
      <c r="AB48" s="17">
        <f>SUM(V48:AA48)</f>
        <v>53</v>
      </c>
      <c r="AC48" s="18">
        <f>V48/$AB48</f>
        <v>5.6603773584905662E-2</v>
      </c>
      <c r="AD48" s="18">
        <f t="shared" ref="AD48:AH54" si="2">W48/$AB48</f>
        <v>0</v>
      </c>
      <c r="AE48" s="18">
        <f t="shared" si="2"/>
        <v>3.7735849056603772E-2</v>
      </c>
      <c r="AF48" s="18">
        <f t="shared" si="2"/>
        <v>0.16981132075471697</v>
      </c>
      <c r="AG48" s="18">
        <f t="shared" si="2"/>
        <v>0.45283018867924529</v>
      </c>
      <c r="AH48" s="18">
        <f t="shared" si="2"/>
        <v>0.28301886792452829</v>
      </c>
      <c r="AI48" s="19">
        <f t="shared" ref="AI48:AL54" si="3">+BA2</f>
        <v>4.34</v>
      </c>
      <c r="AJ48" s="19">
        <f t="shared" si="3"/>
        <v>1.1499999999999999</v>
      </c>
      <c r="AK48" s="42">
        <f t="shared" si="3"/>
        <v>5</v>
      </c>
      <c r="AL48" s="42">
        <f t="shared" si="3"/>
        <v>5</v>
      </c>
      <c r="AM48" s="39"/>
    </row>
    <row r="49" spans="1:56" s="14" customFormat="1" ht="18.75" customHeight="1" x14ac:dyDescent="0.25">
      <c r="A49" s="15">
        <v>2</v>
      </c>
      <c r="B49" s="86" t="s">
        <v>21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7"/>
      <c r="V49" s="16">
        <f t="shared" si="1"/>
        <v>3</v>
      </c>
      <c r="W49" s="16">
        <f t="shared" si="1"/>
        <v>1</v>
      </c>
      <c r="X49" s="16">
        <f t="shared" si="1"/>
        <v>2</v>
      </c>
      <c r="Y49" s="16">
        <f t="shared" si="1"/>
        <v>9</v>
      </c>
      <c r="Z49" s="16">
        <f t="shared" si="1"/>
        <v>17</v>
      </c>
      <c r="AA49" s="16">
        <f t="shared" si="1"/>
        <v>21</v>
      </c>
      <c r="AB49" s="17">
        <f t="shared" ref="AB49:AB54" si="4">SUM(V49:AA49)</f>
        <v>53</v>
      </c>
      <c r="AC49" s="18">
        <f t="shared" ref="AC49:AC54" si="5">V49/$AB49</f>
        <v>5.6603773584905662E-2</v>
      </c>
      <c r="AD49" s="18">
        <f t="shared" si="2"/>
        <v>1.8867924528301886E-2</v>
      </c>
      <c r="AE49" s="18">
        <f t="shared" si="2"/>
        <v>3.7735849056603772E-2</v>
      </c>
      <c r="AF49" s="18">
        <f t="shared" si="2"/>
        <v>0.16981132075471697</v>
      </c>
      <c r="AG49" s="18">
        <f t="shared" si="2"/>
        <v>0.32075471698113206</v>
      </c>
      <c r="AH49" s="18">
        <f t="shared" si="2"/>
        <v>0.39622641509433965</v>
      </c>
      <c r="AI49" s="19">
        <f t="shared" si="3"/>
        <v>4.12</v>
      </c>
      <c r="AJ49" s="19">
        <f t="shared" si="3"/>
        <v>1.26</v>
      </c>
      <c r="AK49" s="42">
        <f t="shared" si="3"/>
        <v>5</v>
      </c>
      <c r="AL49" s="42">
        <f t="shared" si="3"/>
        <v>5</v>
      </c>
      <c r="AM49" s="39"/>
    </row>
    <row r="50" spans="1:56" s="14" customFormat="1" ht="18" customHeight="1" x14ac:dyDescent="0.25">
      <c r="A50" s="15">
        <v>3</v>
      </c>
      <c r="B50" s="86" t="s">
        <v>22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7"/>
      <c r="V50" s="16">
        <f t="shared" si="1"/>
        <v>2</v>
      </c>
      <c r="W50" s="16">
        <f t="shared" si="1"/>
        <v>3</v>
      </c>
      <c r="X50" s="16">
        <f t="shared" si="1"/>
        <v>4</v>
      </c>
      <c r="Y50" s="16">
        <f t="shared" si="1"/>
        <v>11</v>
      </c>
      <c r="Z50" s="16">
        <f t="shared" si="1"/>
        <v>15</v>
      </c>
      <c r="AA50" s="16">
        <f t="shared" si="1"/>
        <v>18</v>
      </c>
      <c r="AB50" s="17">
        <f t="shared" si="4"/>
        <v>53</v>
      </c>
      <c r="AC50" s="18">
        <f t="shared" si="5"/>
        <v>3.7735849056603772E-2</v>
      </c>
      <c r="AD50" s="18">
        <f t="shared" si="2"/>
        <v>5.6603773584905662E-2</v>
      </c>
      <c r="AE50" s="18">
        <f t="shared" si="2"/>
        <v>7.5471698113207544E-2</v>
      </c>
      <c r="AF50" s="18">
        <f t="shared" si="2"/>
        <v>0.20754716981132076</v>
      </c>
      <c r="AG50" s="18">
        <f t="shared" si="2"/>
        <v>0.28301886792452829</v>
      </c>
      <c r="AH50" s="18">
        <f t="shared" si="2"/>
        <v>0.33962264150943394</v>
      </c>
      <c r="AI50" s="19">
        <f t="shared" si="3"/>
        <v>3.97</v>
      </c>
      <c r="AJ50" s="19">
        <f t="shared" si="3"/>
        <v>1.2</v>
      </c>
      <c r="AK50" s="42">
        <f t="shared" si="3"/>
        <v>4</v>
      </c>
      <c r="AL50" s="42">
        <f t="shared" si="3"/>
        <v>5</v>
      </c>
      <c r="AM50" s="39"/>
    </row>
    <row r="51" spans="1:56" s="13" customFormat="1" ht="18" customHeight="1" x14ac:dyDescent="0.25">
      <c r="A51" s="15">
        <v>4</v>
      </c>
      <c r="B51" s="86" t="s">
        <v>23</v>
      </c>
      <c r="C51" s="86" t="s">
        <v>11</v>
      </c>
      <c r="D51" s="86" t="s">
        <v>11</v>
      </c>
      <c r="E51" s="86" t="s">
        <v>11</v>
      </c>
      <c r="F51" s="86" t="s">
        <v>11</v>
      </c>
      <c r="G51" s="86" t="s">
        <v>11</v>
      </c>
      <c r="H51" s="86" t="s">
        <v>11</v>
      </c>
      <c r="I51" s="86" t="s">
        <v>11</v>
      </c>
      <c r="J51" s="86" t="s">
        <v>11</v>
      </c>
      <c r="K51" s="86" t="s">
        <v>11</v>
      </c>
      <c r="L51" s="86" t="s">
        <v>11</v>
      </c>
      <c r="M51" s="86" t="s">
        <v>11</v>
      </c>
      <c r="N51" s="86" t="s">
        <v>11</v>
      </c>
      <c r="O51" s="86" t="s">
        <v>11</v>
      </c>
      <c r="P51" s="86" t="s">
        <v>11</v>
      </c>
      <c r="Q51" s="86" t="s">
        <v>11</v>
      </c>
      <c r="R51" s="86" t="s">
        <v>11</v>
      </c>
      <c r="S51" s="86" t="s">
        <v>11</v>
      </c>
      <c r="T51" s="86" t="s">
        <v>11</v>
      </c>
      <c r="U51" s="87" t="s">
        <v>11</v>
      </c>
      <c r="V51" s="16">
        <f t="shared" si="1"/>
        <v>2</v>
      </c>
      <c r="W51" s="16">
        <f t="shared" si="1"/>
        <v>2</v>
      </c>
      <c r="X51" s="16">
        <f t="shared" si="1"/>
        <v>2</v>
      </c>
      <c r="Y51" s="16">
        <f t="shared" si="1"/>
        <v>9</v>
      </c>
      <c r="Z51" s="16">
        <f t="shared" si="1"/>
        <v>22</v>
      </c>
      <c r="AA51" s="16">
        <f t="shared" si="1"/>
        <v>16</v>
      </c>
      <c r="AB51" s="17">
        <f t="shared" si="4"/>
        <v>53</v>
      </c>
      <c r="AC51" s="18">
        <f t="shared" si="5"/>
        <v>3.7735849056603772E-2</v>
      </c>
      <c r="AD51" s="18">
        <f t="shared" si="2"/>
        <v>3.7735849056603772E-2</v>
      </c>
      <c r="AE51" s="18">
        <f t="shared" si="2"/>
        <v>3.7735849056603772E-2</v>
      </c>
      <c r="AF51" s="18">
        <f t="shared" si="2"/>
        <v>0.16981132075471697</v>
      </c>
      <c r="AG51" s="18">
        <f t="shared" si="2"/>
        <v>0.41509433962264153</v>
      </c>
      <c r="AH51" s="18">
        <f t="shared" si="2"/>
        <v>0.30188679245283018</v>
      </c>
      <c r="AI51" s="19">
        <f t="shared" si="3"/>
        <v>4.2699999999999996</v>
      </c>
      <c r="AJ51" s="60">
        <f t="shared" si="3"/>
        <v>1.1499999999999999</v>
      </c>
      <c r="AK51" s="42">
        <f t="shared" si="3"/>
        <v>5</v>
      </c>
      <c r="AL51" s="42">
        <f t="shared" si="3"/>
        <v>5</v>
      </c>
      <c r="AM51" s="37"/>
    </row>
    <row r="52" spans="1:56" s="13" customFormat="1" ht="18" customHeight="1" x14ac:dyDescent="0.25">
      <c r="A52" s="15">
        <v>5</v>
      </c>
      <c r="B52" s="86" t="s">
        <v>45</v>
      </c>
      <c r="C52" s="86" t="s">
        <v>12</v>
      </c>
      <c r="D52" s="86" t="s">
        <v>12</v>
      </c>
      <c r="E52" s="86" t="s">
        <v>12</v>
      </c>
      <c r="F52" s="86" t="s">
        <v>12</v>
      </c>
      <c r="G52" s="86" t="s">
        <v>12</v>
      </c>
      <c r="H52" s="86" t="s">
        <v>12</v>
      </c>
      <c r="I52" s="86" t="s">
        <v>12</v>
      </c>
      <c r="J52" s="86" t="s">
        <v>12</v>
      </c>
      <c r="K52" s="86" t="s">
        <v>12</v>
      </c>
      <c r="L52" s="86" t="s">
        <v>12</v>
      </c>
      <c r="M52" s="86" t="s">
        <v>12</v>
      </c>
      <c r="N52" s="86" t="s">
        <v>12</v>
      </c>
      <c r="O52" s="86" t="s">
        <v>12</v>
      </c>
      <c r="P52" s="86" t="s">
        <v>12</v>
      </c>
      <c r="Q52" s="86" t="s">
        <v>12</v>
      </c>
      <c r="R52" s="86" t="s">
        <v>12</v>
      </c>
      <c r="S52" s="86" t="s">
        <v>12</v>
      </c>
      <c r="T52" s="86" t="s">
        <v>12</v>
      </c>
      <c r="U52" s="87" t="s">
        <v>12</v>
      </c>
      <c r="V52" s="16">
        <f t="shared" si="1"/>
        <v>2</v>
      </c>
      <c r="W52" s="16">
        <f t="shared" si="1"/>
        <v>1</v>
      </c>
      <c r="X52" s="16">
        <f t="shared" si="1"/>
        <v>2</v>
      </c>
      <c r="Y52" s="16">
        <f t="shared" si="1"/>
        <v>15</v>
      </c>
      <c r="Z52" s="16">
        <f t="shared" si="1"/>
        <v>27</v>
      </c>
      <c r="AA52" s="16">
        <f t="shared" si="1"/>
        <v>6</v>
      </c>
      <c r="AB52" s="17">
        <f t="shared" si="4"/>
        <v>53</v>
      </c>
      <c r="AC52" s="18">
        <f t="shared" si="5"/>
        <v>3.7735849056603772E-2</v>
      </c>
      <c r="AD52" s="18">
        <f t="shared" si="2"/>
        <v>1.8867924528301886E-2</v>
      </c>
      <c r="AE52" s="18">
        <f t="shared" si="2"/>
        <v>3.7735849056603772E-2</v>
      </c>
      <c r="AF52" s="18">
        <f t="shared" si="2"/>
        <v>0.28301886792452829</v>
      </c>
      <c r="AG52" s="18">
        <f t="shared" si="2"/>
        <v>0.50943396226415094</v>
      </c>
      <c r="AH52" s="18">
        <f t="shared" si="2"/>
        <v>0.11320754716981132</v>
      </c>
      <c r="AI52" s="19">
        <f t="shared" si="3"/>
        <v>4.3600000000000003</v>
      </c>
      <c r="AJ52" s="60">
        <f t="shared" si="3"/>
        <v>0.99</v>
      </c>
      <c r="AK52" s="42">
        <f t="shared" si="3"/>
        <v>5</v>
      </c>
      <c r="AL52" s="42">
        <f t="shared" si="3"/>
        <v>5</v>
      </c>
      <c r="AM52" s="37"/>
    </row>
    <row r="53" spans="1:56" s="13" customFormat="1" ht="18" customHeight="1" x14ac:dyDescent="0.25">
      <c r="A53" s="15">
        <v>6</v>
      </c>
      <c r="B53" s="86" t="s">
        <v>46</v>
      </c>
      <c r="C53" s="86" t="s">
        <v>13</v>
      </c>
      <c r="D53" s="86" t="s">
        <v>13</v>
      </c>
      <c r="E53" s="86" t="s">
        <v>13</v>
      </c>
      <c r="F53" s="86" t="s">
        <v>13</v>
      </c>
      <c r="G53" s="86" t="s">
        <v>13</v>
      </c>
      <c r="H53" s="86" t="s">
        <v>13</v>
      </c>
      <c r="I53" s="86" t="s">
        <v>13</v>
      </c>
      <c r="J53" s="86" t="s">
        <v>13</v>
      </c>
      <c r="K53" s="86" t="s">
        <v>13</v>
      </c>
      <c r="L53" s="86" t="s">
        <v>13</v>
      </c>
      <c r="M53" s="86" t="s">
        <v>13</v>
      </c>
      <c r="N53" s="86" t="s">
        <v>13</v>
      </c>
      <c r="O53" s="86" t="s">
        <v>13</v>
      </c>
      <c r="P53" s="86" t="s">
        <v>13</v>
      </c>
      <c r="Q53" s="86" t="s">
        <v>13</v>
      </c>
      <c r="R53" s="86" t="s">
        <v>13</v>
      </c>
      <c r="S53" s="86" t="s">
        <v>13</v>
      </c>
      <c r="T53" s="86" t="s">
        <v>13</v>
      </c>
      <c r="U53" s="87" t="s">
        <v>13</v>
      </c>
      <c r="V53" s="16">
        <f t="shared" si="1"/>
        <v>3</v>
      </c>
      <c r="W53" s="16">
        <f t="shared" si="1"/>
        <v>3</v>
      </c>
      <c r="X53" s="16">
        <f t="shared" si="1"/>
        <v>7</v>
      </c>
      <c r="Y53" s="16">
        <f t="shared" si="1"/>
        <v>13</v>
      </c>
      <c r="Z53" s="16">
        <f t="shared" si="1"/>
        <v>26</v>
      </c>
      <c r="AA53" s="16">
        <f t="shared" si="1"/>
        <v>1</v>
      </c>
      <c r="AB53" s="17">
        <f t="shared" si="4"/>
        <v>53</v>
      </c>
      <c r="AC53" s="18">
        <f t="shared" si="5"/>
        <v>5.6603773584905662E-2</v>
      </c>
      <c r="AD53" s="18">
        <f t="shared" si="2"/>
        <v>5.6603773584905662E-2</v>
      </c>
      <c r="AE53" s="18">
        <f t="shared" si="2"/>
        <v>0.13207547169811321</v>
      </c>
      <c r="AF53" s="18">
        <f t="shared" si="2"/>
        <v>0.24528301886792453</v>
      </c>
      <c r="AG53" s="18">
        <f t="shared" si="2"/>
        <v>0.49056603773584906</v>
      </c>
      <c r="AH53" s="61">
        <f t="shared" si="2"/>
        <v>1.8867924528301886E-2</v>
      </c>
      <c r="AI53" s="19">
        <f t="shared" si="3"/>
        <v>4.08</v>
      </c>
      <c r="AJ53" s="19">
        <f t="shared" si="3"/>
        <v>1.19</v>
      </c>
      <c r="AK53" s="42">
        <f t="shared" si="3"/>
        <v>5</v>
      </c>
      <c r="AL53" s="42">
        <f t="shared" si="3"/>
        <v>5</v>
      </c>
      <c r="AM53" s="37"/>
    </row>
    <row r="54" spans="1:56" s="13" customFormat="1" ht="18" customHeight="1" x14ac:dyDescent="0.25">
      <c r="A54" s="15">
        <v>7</v>
      </c>
      <c r="B54" s="86" t="s">
        <v>24</v>
      </c>
      <c r="C54" s="86" t="s">
        <v>14</v>
      </c>
      <c r="D54" s="86" t="s">
        <v>14</v>
      </c>
      <c r="E54" s="86" t="s">
        <v>14</v>
      </c>
      <c r="F54" s="86" t="s">
        <v>14</v>
      </c>
      <c r="G54" s="86" t="s">
        <v>14</v>
      </c>
      <c r="H54" s="86" t="s">
        <v>14</v>
      </c>
      <c r="I54" s="86" t="s">
        <v>14</v>
      </c>
      <c r="J54" s="86" t="s">
        <v>14</v>
      </c>
      <c r="K54" s="86" t="s">
        <v>14</v>
      </c>
      <c r="L54" s="86" t="s">
        <v>14</v>
      </c>
      <c r="M54" s="86" t="s">
        <v>14</v>
      </c>
      <c r="N54" s="86" t="s">
        <v>14</v>
      </c>
      <c r="O54" s="86" t="s">
        <v>14</v>
      </c>
      <c r="P54" s="86" t="s">
        <v>14</v>
      </c>
      <c r="Q54" s="86" t="s">
        <v>14</v>
      </c>
      <c r="R54" s="86" t="s">
        <v>14</v>
      </c>
      <c r="S54" s="86" t="s">
        <v>14</v>
      </c>
      <c r="T54" s="86" t="s">
        <v>14</v>
      </c>
      <c r="U54" s="87" t="s">
        <v>14</v>
      </c>
      <c r="V54" s="16">
        <f t="shared" si="1"/>
        <v>2</v>
      </c>
      <c r="W54" s="16">
        <f t="shared" si="1"/>
        <v>4</v>
      </c>
      <c r="X54" s="16">
        <f t="shared" si="1"/>
        <v>7</v>
      </c>
      <c r="Y54" s="16">
        <f t="shared" si="1"/>
        <v>14</v>
      </c>
      <c r="Z54" s="16">
        <f t="shared" si="1"/>
        <v>22</v>
      </c>
      <c r="AA54" s="16">
        <f t="shared" si="1"/>
        <v>4</v>
      </c>
      <c r="AB54" s="17">
        <f t="shared" si="4"/>
        <v>53</v>
      </c>
      <c r="AC54" s="18">
        <f t="shared" si="5"/>
        <v>3.7735849056603772E-2</v>
      </c>
      <c r="AD54" s="18">
        <f t="shared" si="2"/>
        <v>7.5471698113207544E-2</v>
      </c>
      <c r="AE54" s="18">
        <f t="shared" si="2"/>
        <v>0.13207547169811321</v>
      </c>
      <c r="AF54" s="18">
        <f t="shared" si="2"/>
        <v>0.26415094339622641</v>
      </c>
      <c r="AG54" s="18">
        <f t="shared" si="2"/>
        <v>0.41509433962264153</v>
      </c>
      <c r="AH54" s="61">
        <f t="shared" si="2"/>
        <v>7.5471698113207544E-2</v>
      </c>
      <c r="AI54" s="19">
        <f t="shared" si="3"/>
        <v>4.0199999999999996</v>
      </c>
      <c r="AJ54" s="19">
        <f t="shared" si="3"/>
        <v>1.1499999999999999</v>
      </c>
      <c r="AK54" s="42">
        <f t="shared" si="3"/>
        <v>4</v>
      </c>
      <c r="AL54" s="42">
        <f t="shared" si="3"/>
        <v>5</v>
      </c>
      <c r="AM54" s="37"/>
    </row>
    <row r="55" spans="1:56" s="14" customFormat="1" ht="18.75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5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39"/>
    </row>
    <row r="56" spans="1:56" s="13" customFormat="1" ht="18" customHeight="1" x14ac:dyDescent="0.25">
      <c r="A56" s="15">
        <v>8</v>
      </c>
      <c r="B56" s="86" t="s">
        <v>38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7"/>
      <c r="V56" s="16">
        <f>+AN9</f>
        <v>2</v>
      </c>
      <c r="W56" s="16">
        <f t="shared" ref="W56:AA56" si="6">+AO9</f>
        <v>1</v>
      </c>
      <c r="X56" s="16">
        <f t="shared" si="6"/>
        <v>5</v>
      </c>
      <c r="Y56" s="16">
        <f t="shared" si="6"/>
        <v>17</v>
      </c>
      <c r="Z56" s="16">
        <f t="shared" si="6"/>
        <v>27</v>
      </c>
      <c r="AA56" s="16">
        <f t="shared" si="6"/>
        <v>1</v>
      </c>
      <c r="AB56" s="17">
        <f>SUM(V56:AA56)</f>
        <v>53</v>
      </c>
      <c r="AC56" s="18">
        <f>V56/$AB56</f>
        <v>3.7735849056603772E-2</v>
      </c>
      <c r="AD56" s="18">
        <f t="shared" ref="AD56:AH56" si="7">W56/$AB56</f>
        <v>1.8867924528301886E-2</v>
      </c>
      <c r="AE56" s="18">
        <f t="shared" si="7"/>
        <v>9.4339622641509441E-2</v>
      </c>
      <c r="AF56" s="18">
        <f t="shared" si="7"/>
        <v>0.32075471698113206</v>
      </c>
      <c r="AG56" s="18">
        <f t="shared" si="7"/>
        <v>0.50943396226415094</v>
      </c>
      <c r="AH56" s="61">
        <f t="shared" si="7"/>
        <v>1.8867924528301886E-2</v>
      </c>
      <c r="AI56" s="19">
        <f>+BA9</f>
        <v>4.2699999999999996</v>
      </c>
      <c r="AJ56" s="60">
        <f t="shared" ref="AJ56:AL56" si="8">+BB9</f>
        <v>0.99</v>
      </c>
      <c r="AK56" s="42">
        <f t="shared" si="8"/>
        <v>5</v>
      </c>
      <c r="AL56" s="42">
        <f t="shared" si="8"/>
        <v>5</v>
      </c>
      <c r="AM56" s="37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7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7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7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7"/>
    </row>
    <row r="61" spans="1:56" s="5" customFormat="1" ht="21" customHeight="1" x14ac:dyDescent="0.25">
      <c r="A61" s="89" t="s">
        <v>36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8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80" t="s">
        <v>2</v>
      </c>
      <c r="W63" s="80"/>
      <c r="X63" s="80"/>
      <c r="Y63" s="80"/>
      <c r="Z63" s="80"/>
      <c r="AA63" s="80"/>
      <c r="AB63" s="26"/>
      <c r="AC63" s="80" t="s">
        <v>3</v>
      </c>
      <c r="AD63" s="80"/>
      <c r="AE63" s="80"/>
      <c r="AF63" s="80"/>
      <c r="AG63" s="80"/>
      <c r="AH63" s="80"/>
      <c r="AI63" s="82" t="s">
        <v>4</v>
      </c>
      <c r="AJ63" s="82"/>
      <c r="AK63" s="82"/>
      <c r="AL63" s="82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80"/>
      <c r="W64" s="80"/>
      <c r="X64" s="80"/>
      <c r="Y64" s="80"/>
      <c r="Z64" s="80"/>
      <c r="AA64" s="80"/>
      <c r="AB64" s="26"/>
      <c r="AC64" s="80"/>
      <c r="AD64" s="80"/>
      <c r="AE64" s="80"/>
      <c r="AF64" s="80"/>
      <c r="AG64" s="80"/>
      <c r="AH64" s="80"/>
      <c r="AI64" s="82"/>
      <c r="AJ64" s="82"/>
      <c r="AK64" s="82"/>
      <c r="AL64" s="82"/>
    </row>
    <row r="65" spans="1:56" s="13" customFormat="1" ht="18" customHeight="1" x14ac:dyDescent="0.25">
      <c r="A65" s="2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84" t="s">
        <v>26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5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</row>
    <row r="67" spans="1:56" s="13" customFormat="1" ht="18" customHeight="1" x14ac:dyDescent="0.25">
      <c r="A67" s="15">
        <v>9</v>
      </c>
      <c r="B67" s="86" t="s">
        <v>27</v>
      </c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7"/>
      <c r="V67" s="16">
        <f>+AN12</f>
        <v>7</v>
      </c>
      <c r="W67" s="16">
        <f t="shared" ref="W67:AA71" si="9">+AO12</f>
        <v>2</v>
      </c>
      <c r="X67" s="16">
        <f t="shared" si="9"/>
        <v>12</v>
      </c>
      <c r="Y67" s="16">
        <f t="shared" si="9"/>
        <v>20</v>
      </c>
      <c r="Z67" s="16">
        <f t="shared" si="9"/>
        <v>37</v>
      </c>
      <c r="AA67" s="16">
        <f t="shared" si="9"/>
        <v>5</v>
      </c>
      <c r="AB67" s="17">
        <f>SUM(V67:AA67)</f>
        <v>83</v>
      </c>
      <c r="AC67" s="18">
        <f>V67/$AB67</f>
        <v>8.4337349397590355E-2</v>
      </c>
      <c r="AD67" s="18">
        <f t="shared" ref="AD67:AH71" si="10">W67/$AB67</f>
        <v>2.4096385542168676E-2</v>
      </c>
      <c r="AE67" s="18">
        <f t="shared" si="10"/>
        <v>0.14457831325301204</v>
      </c>
      <c r="AF67" s="18">
        <f t="shared" si="10"/>
        <v>0.24096385542168675</v>
      </c>
      <c r="AG67" s="18">
        <f t="shared" si="10"/>
        <v>0.44578313253012047</v>
      </c>
      <c r="AH67" s="18">
        <f t="shared" si="10"/>
        <v>6.0240963855421686E-2</v>
      </c>
      <c r="AI67" s="43">
        <f>+BA12</f>
        <v>4</v>
      </c>
      <c r="AJ67" s="43">
        <f t="shared" ref="AJ67:AL71" si="11">+BB12</f>
        <v>1.25</v>
      </c>
      <c r="AK67" s="16">
        <f t="shared" si="11"/>
        <v>4</v>
      </c>
      <c r="AL67" s="16">
        <f t="shared" si="11"/>
        <v>5</v>
      </c>
    </row>
    <row r="68" spans="1:56" s="13" customFormat="1" ht="18" customHeight="1" x14ac:dyDescent="0.25">
      <c r="A68" s="15">
        <v>10</v>
      </c>
      <c r="B68" s="86" t="s">
        <v>28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7"/>
      <c r="V68" s="16">
        <f t="shared" ref="V68:V71" si="12">+AN13</f>
        <v>5</v>
      </c>
      <c r="W68" s="16">
        <f t="shared" si="9"/>
        <v>3</v>
      </c>
      <c r="X68" s="16">
        <f t="shared" si="9"/>
        <v>7</v>
      </c>
      <c r="Y68" s="16">
        <f t="shared" si="9"/>
        <v>20</v>
      </c>
      <c r="Z68" s="16">
        <f t="shared" si="9"/>
        <v>39</v>
      </c>
      <c r="AA68" s="16">
        <f t="shared" si="9"/>
        <v>9</v>
      </c>
      <c r="AB68" s="17">
        <f t="shared" ref="AB68:AB71" si="13">SUM(V68:AA68)</f>
        <v>83</v>
      </c>
      <c r="AC68" s="61">
        <f t="shared" ref="AC68:AC71" si="14">V68/$AB68</f>
        <v>6.0240963855421686E-2</v>
      </c>
      <c r="AD68" s="18">
        <f t="shared" si="10"/>
        <v>3.614457831325301E-2</v>
      </c>
      <c r="AE68" s="18">
        <f t="shared" si="10"/>
        <v>8.4337349397590355E-2</v>
      </c>
      <c r="AF68" s="18">
        <f t="shared" si="10"/>
        <v>0.24096385542168675</v>
      </c>
      <c r="AG68" s="18">
        <f t="shared" si="10"/>
        <v>0.46987951807228917</v>
      </c>
      <c r="AH68" s="18">
        <f t="shared" si="10"/>
        <v>0.10843373493975904</v>
      </c>
      <c r="AI68" s="43">
        <f t="shared" ref="AI68:AI71" si="15">+BA13</f>
        <v>4.1500000000000004</v>
      </c>
      <c r="AJ68" s="43">
        <f t="shared" si="11"/>
        <v>1.18</v>
      </c>
      <c r="AK68" s="16">
        <f t="shared" si="11"/>
        <v>5</v>
      </c>
      <c r="AL68" s="16">
        <f t="shared" si="11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86" t="s">
        <v>29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7"/>
      <c r="V69" s="16">
        <f t="shared" si="12"/>
        <v>5</v>
      </c>
      <c r="W69" s="16">
        <f t="shared" si="9"/>
        <v>0</v>
      </c>
      <c r="X69" s="16">
        <f t="shared" si="9"/>
        <v>5</v>
      </c>
      <c r="Y69" s="16">
        <f t="shared" si="9"/>
        <v>22</v>
      </c>
      <c r="Z69" s="16">
        <f t="shared" si="9"/>
        <v>40</v>
      </c>
      <c r="AA69" s="16">
        <f t="shared" si="9"/>
        <v>11</v>
      </c>
      <c r="AB69" s="17">
        <f t="shared" si="13"/>
        <v>83</v>
      </c>
      <c r="AC69" s="61">
        <f t="shared" si="14"/>
        <v>6.0240963855421686E-2</v>
      </c>
      <c r="AD69" s="18">
        <f t="shared" si="10"/>
        <v>0</v>
      </c>
      <c r="AE69" s="18">
        <f t="shared" si="10"/>
        <v>6.0240963855421686E-2</v>
      </c>
      <c r="AF69" s="18">
        <f t="shared" si="10"/>
        <v>0.26506024096385544</v>
      </c>
      <c r="AG69" s="18">
        <f t="shared" si="10"/>
        <v>0.48192771084337349</v>
      </c>
      <c r="AH69" s="18">
        <f t="shared" si="10"/>
        <v>0.13253012048192772</v>
      </c>
      <c r="AI69" s="43">
        <f t="shared" si="15"/>
        <v>4.28</v>
      </c>
      <c r="AJ69" s="43">
        <f t="shared" si="11"/>
        <v>1.0900000000000001</v>
      </c>
      <c r="AK69" s="16">
        <f t="shared" si="11"/>
        <v>5</v>
      </c>
      <c r="AL69" s="16">
        <f t="shared" si="11"/>
        <v>5</v>
      </c>
    </row>
    <row r="70" spans="1:56" s="13" customFormat="1" ht="18" customHeight="1" x14ac:dyDescent="0.25">
      <c r="A70" s="15">
        <v>12</v>
      </c>
      <c r="B70" s="86" t="s">
        <v>30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7"/>
      <c r="V70" s="16">
        <f t="shared" si="12"/>
        <v>5</v>
      </c>
      <c r="W70" s="16">
        <f t="shared" si="9"/>
        <v>1</v>
      </c>
      <c r="X70" s="16">
        <f t="shared" si="9"/>
        <v>4</v>
      </c>
      <c r="Y70" s="16">
        <f t="shared" si="9"/>
        <v>13</v>
      </c>
      <c r="Z70" s="16">
        <f t="shared" si="9"/>
        <v>50</v>
      </c>
      <c r="AA70" s="16">
        <f t="shared" si="9"/>
        <v>10</v>
      </c>
      <c r="AB70" s="17">
        <f t="shared" si="13"/>
        <v>83</v>
      </c>
      <c r="AC70" s="61">
        <f t="shared" si="14"/>
        <v>6.0240963855421686E-2</v>
      </c>
      <c r="AD70" s="18">
        <f t="shared" si="10"/>
        <v>1.2048192771084338E-2</v>
      </c>
      <c r="AE70" s="18">
        <f t="shared" si="10"/>
        <v>4.8192771084337352E-2</v>
      </c>
      <c r="AF70" s="18">
        <f t="shared" si="10"/>
        <v>0.15662650602409639</v>
      </c>
      <c r="AG70" s="18">
        <f t="shared" si="10"/>
        <v>0.60240963855421692</v>
      </c>
      <c r="AH70" s="18">
        <f t="shared" si="10"/>
        <v>0.12048192771084337</v>
      </c>
      <c r="AI70" s="43">
        <f t="shared" si="15"/>
        <v>4.4000000000000004</v>
      </c>
      <c r="AJ70" s="43">
        <f t="shared" si="11"/>
        <v>1.1299999999999999</v>
      </c>
      <c r="AK70" s="16">
        <f t="shared" si="11"/>
        <v>5</v>
      </c>
      <c r="AL70" s="16">
        <f t="shared" si="11"/>
        <v>5</v>
      </c>
    </row>
    <row r="71" spans="1:56" s="13" customFormat="1" ht="18" customHeight="1" x14ac:dyDescent="0.25">
      <c r="A71" s="15">
        <v>13</v>
      </c>
      <c r="B71" s="86" t="s">
        <v>31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7"/>
      <c r="V71" s="16">
        <f t="shared" si="12"/>
        <v>4</v>
      </c>
      <c r="W71" s="16">
        <f t="shared" si="9"/>
        <v>6</v>
      </c>
      <c r="X71" s="16">
        <f t="shared" si="9"/>
        <v>15</v>
      </c>
      <c r="Y71" s="16">
        <f t="shared" si="9"/>
        <v>25</v>
      </c>
      <c r="Z71" s="16">
        <f t="shared" si="9"/>
        <v>31</v>
      </c>
      <c r="AA71" s="16">
        <f t="shared" si="9"/>
        <v>2</v>
      </c>
      <c r="AB71" s="17">
        <f t="shared" si="13"/>
        <v>83</v>
      </c>
      <c r="AC71" s="61">
        <f t="shared" si="14"/>
        <v>4.8192771084337352E-2</v>
      </c>
      <c r="AD71" s="18">
        <f t="shared" si="10"/>
        <v>7.2289156626506021E-2</v>
      </c>
      <c r="AE71" s="18">
        <f t="shared" si="10"/>
        <v>0.18072289156626506</v>
      </c>
      <c r="AF71" s="18">
        <f t="shared" si="10"/>
        <v>0.30120481927710846</v>
      </c>
      <c r="AG71" s="18">
        <f t="shared" si="10"/>
        <v>0.37349397590361444</v>
      </c>
      <c r="AH71" s="18">
        <f t="shared" si="10"/>
        <v>2.4096385542168676E-2</v>
      </c>
      <c r="AI71" s="43">
        <f t="shared" si="15"/>
        <v>3.9</v>
      </c>
      <c r="AJ71" s="43">
        <f t="shared" si="11"/>
        <v>1.1499999999999999</v>
      </c>
      <c r="AK71" s="16">
        <f t="shared" si="11"/>
        <v>4</v>
      </c>
      <c r="AL71" s="16">
        <f t="shared" si="11"/>
        <v>5</v>
      </c>
    </row>
    <row r="72" spans="1:56" s="13" customFormat="1" ht="18" customHeight="1" x14ac:dyDescent="0.25">
      <c r="A72" s="15">
        <v>14</v>
      </c>
      <c r="B72" s="87" t="s">
        <v>44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1"/>
      <c r="V72" s="16">
        <f t="shared" ref="V72" si="16">+AN17</f>
        <v>3</v>
      </c>
      <c r="W72" s="16">
        <f t="shared" ref="W72" si="17">+AO17</f>
        <v>1</v>
      </c>
      <c r="X72" s="16">
        <f t="shared" ref="X72" si="18">+AP17</f>
        <v>13</v>
      </c>
      <c r="Y72" s="16">
        <f t="shared" ref="Y72" si="19">+AQ17</f>
        <v>22</v>
      </c>
      <c r="Z72" s="16">
        <f t="shared" ref="Z72" si="20">+AR17</f>
        <v>41</v>
      </c>
      <c r="AA72" s="16">
        <f t="shared" ref="AA72" si="21">+AS17</f>
        <v>3</v>
      </c>
      <c r="AB72" s="17">
        <f t="shared" ref="AB72" si="22">SUM(V72:AA72)</f>
        <v>83</v>
      </c>
      <c r="AC72" s="61">
        <f t="shared" ref="AC72" si="23">V72/$AB72</f>
        <v>3.614457831325301E-2</v>
      </c>
      <c r="AD72" s="18">
        <f t="shared" ref="AD72" si="24">W72/$AB72</f>
        <v>1.2048192771084338E-2</v>
      </c>
      <c r="AE72" s="18">
        <f t="shared" ref="AE72" si="25">X72/$AB72</f>
        <v>0.15662650602409639</v>
      </c>
      <c r="AF72" s="18">
        <f t="shared" ref="AF72" si="26">Y72/$AB72</f>
        <v>0.26506024096385544</v>
      </c>
      <c r="AG72" s="18">
        <f t="shared" ref="AG72" si="27">Z72/$AB72</f>
        <v>0.49397590361445781</v>
      </c>
      <c r="AH72" s="18">
        <f t="shared" ref="AH72" si="28">AA72/$AB72</f>
        <v>3.614457831325301E-2</v>
      </c>
      <c r="AI72" s="43">
        <f t="shared" ref="AI72" si="29">+BA17</f>
        <v>4.21</v>
      </c>
      <c r="AJ72" s="43">
        <f t="shared" ref="AJ72" si="30">+BB17</f>
        <v>1.01</v>
      </c>
      <c r="AK72" s="16">
        <f t="shared" ref="AK72" si="31">+BC17</f>
        <v>5</v>
      </c>
      <c r="AL72" s="16">
        <f t="shared" ref="AL72" si="32">+BD17</f>
        <v>5</v>
      </c>
    </row>
    <row r="73" spans="1:56" s="14" customFormat="1" ht="18.7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5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4"/>
      <c r="AJ73" s="44"/>
      <c r="AK73" s="49"/>
      <c r="AL73" s="49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4" customFormat="1" ht="18.75" customHeight="1" x14ac:dyDescent="0.25">
      <c r="A74" s="15">
        <v>15</v>
      </c>
      <c r="B74" s="86" t="s">
        <v>32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7"/>
      <c r="V74" s="16">
        <f>+AN18</f>
        <v>3</v>
      </c>
      <c r="W74" s="16">
        <f t="shared" ref="W74:AA74" si="33">+AO18</f>
        <v>1</v>
      </c>
      <c r="X74" s="16">
        <f t="shared" si="33"/>
        <v>11</v>
      </c>
      <c r="Y74" s="16">
        <f t="shared" si="33"/>
        <v>22</v>
      </c>
      <c r="Z74" s="16">
        <f t="shared" si="33"/>
        <v>43</v>
      </c>
      <c r="AA74" s="16">
        <f t="shared" si="33"/>
        <v>3</v>
      </c>
      <c r="AB74" s="17">
        <f>SUM(V74:AA74)</f>
        <v>83</v>
      </c>
      <c r="AC74" s="61">
        <f>V74/$AB74</f>
        <v>3.614457831325301E-2</v>
      </c>
      <c r="AD74" s="61">
        <f t="shared" ref="AD74:AH74" si="34">W74/$AB74</f>
        <v>1.2048192771084338E-2</v>
      </c>
      <c r="AE74" s="18">
        <f t="shared" si="34"/>
        <v>0.13253012048192772</v>
      </c>
      <c r="AF74" s="18">
        <f t="shared" si="34"/>
        <v>0.26506024096385544</v>
      </c>
      <c r="AG74" s="18">
        <f t="shared" si="34"/>
        <v>0.51807228915662651</v>
      </c>
      <c r="AH74" s="61">
        <f t="shared" si="34"/>
        <v>3.614457831325301E-2</v>
      </c>
      <c r="AI74" s="43">
        <f>+BA18</f>
        <v>4.26</v>
      </c>
      <c r="AJ74" s="43">
        <f t="shared" ref="AJ74:AL74" si="35">+BB18</f>
        <v>1</v>
      </c>
      <c r="AK74" s="16">
        <f t="shared" si="35"/>
        <v>5</v>
      </c>
      <c r="AL74" s="16">
        <f t="shared" si="35"/>
        <v>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</sheetData>
  <mergeCells count="49">
    <mergeCell ref="B74:U74"/>
    <mergeCell ref="A73:U73"/>
    <mergeCell ref="B71:U71"/>
    <mergeCell ref="A42:O42"/>
    <mergeCell ref="B48:U48"/>
    <mergeCell ref="B49:U49"/>
    <mergeCell ref="B50:U50"/>
    <mergeCell ref="B51:U51"/>
    <mergeCell ref="B52:U52"/>
    <mergeCell ref="B67:U67"/>
    <mergeCell ref="B68:U68"/>
    <mergeCell ref="B69:U69"/>
    <mergeCell ref="B70:U70"/>
    <mergeCell ref="B56:U56"/>
    <mergeCell ref="A61:O61"/>
    <mergeCell ref="B72:U72"/>
    <mergeCell ref="V63:AA64"/>
    <mergeCell ref="AC63:AH64"/>
    <mergeCell ref="AI63:AL64"/>
    <mergeCell ref="B65:U65"/>
    <mergeCell ref="A66:U66"/>
    <mergeCell ref="V66:AL66"/>
    <mergeCell ref="V44:AA45"/>
    <mergeCell ref="V55:AL55"/>
    <mergeCell ref="AC44:AH45"/>
    <mergeCell ref="AI44:AL45"/>
    <mergeCell ref="B46:U46"/>
    <mergeCell ref="A47:U47"/>
    <mergeCell ref="V47:AL47"/>
    <mergeCell ref="B53:U53"/>
    <mergeCell ref="B54:U54"/>
    <mergeCell ref="A55:U55"/>
    <mergeCell ref="A1:AE1"/>
    <mergeCell ref="A6:AL6"/>
    <mergeCell ref="A7:AL7"/>
    <mergeCell ref="A8:AE8"/>
    <mergeCell ref="A9:AL9"/>
    <mergeCell ref="AD23:AH23"/>
    <mergeCell ref="C37:J37"/>
    <mergeCell ref="A20:F20"/>
    <mergeCell ref="AB11:AD11"/>
    <mergeCell ref="A35:J35"/>
    <mergeCell ref="A21:E21"/>
    <mergeCell ref="A25:D25"/>
    <mergeCell ref="A26:D26"/>
    <mergeCell ref="A23:D23"/>
    <mergeCell ref="A24:D24"/>
    <mergeCell ref="A22:D22"/>
    <mergeCell ref="C36:J36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5"/>
  <sheetViews>
    <sheetView view="pageBreakPreview" zoomScale="80" zoomScaleNormal="100" zoomScaleSheetLayoutView="80" workbookViewId="0">
      <selection activeCell="C10" sqref="C1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M1" t="s">
        <v>47</v>
      </c>
      <c r="AN1">
        <v>1</v>
      </c>
      <c r="AO1">
        <v>0</v>
      </c>
      <c r="AP1">
        <v>6</v>
      </c>
      <c r="AQ1">
        <v>8</v>
      </c>
      <c r="AR1">
        <v>7</v>
      </c>
      <c r="AS1">
        <v>1</v>
      </c>
      <c r="AT1">
        <v>23</v>
      </c>
      <c r="AU1" t="s">
        <v>47</v>
      </c>
      <c r="AV1">
        <v>1</v>
      </c>
      <c r="AW1">
        <v>0</v>
      </c>
      <c r="AX1">
        <v>6</v>
      </c>
      <c r="AY1">
        <v>8</v>
      </c>
      <c r="AZ1">
        <v>7</v>
      </c>
      <c r="BA1">
        <v>3.91</v>
      </c>
      <c r="BB1">
        <v>1.02</v>
      </c>
      <c r="BC1">
        <v>4</v>
      </c>
      <c r="BD1">
        <v>4</v>
      </c>
    </row>
    <row r="2" spans="1:5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M2" t="s">
        <v>48</v>
      </c>
      <c r="AN2">
        <v>1</v>
      </c>
      <c r="AO2">
        <v>1</v>
      </c>
      <c r="AP2">
        <v>3</v>
      </c>
      <c r="AQ2">
        <v>7</v>
      </c>
      <c r="AR2">
        <v>10</v>
      </c>
      <c r="AS2">
        <v>1</v>
      </c>
      <c r="AT2">
        <v>23</v>
      </c>
      <c r="AU2" t="s">
        <v>48</v>
      </c>
      <c r="AV2">
        <v>1</v>
      </c>
      <c r="AW2">
        <v>1</v>
      </c>
      <c r="AX2">
        <v>3</v>
      </c>
      <c r="AY2">
        <v>7</v>
      </c>
      <c r="AZ2">
        <v>10</v>
      </c>
      <c r="BA2">
        <v>4.09</v>
      </c>
      <c r="BB2">
        <v>1.1100000000000001</v>
      </c>
      <c r="BC2">
        <v>4</v>
      </c>
      <c r="BD2">
        <v>5</v>
      </c>
    </row>
    <row r="3" spans="1:56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M3" t="s">
        <v>49</v>
      </c>
      <c r="AN3">
        <v>1</v>
      </c>
      <c r="AO3">
        <v>0</v>
      </c>
      <c r="AP3">
        <v>1</v>
      </c>
      <c r="AQ3">
        <v>7</v>
      </c>
      <c r="AR3">
        <v>11</v>
      </c>
      <c r="AS3">
        <v>3</v>
      </c>
      <c r="AT3">
        <v>23</v>
      </c>
      <c r="AU3" t="s">
        <v>49</v>
      </c>
      <c r="AV3">
        <v>1</v>
      </c>
      <c r="AW3">
        <v>0</v>
      </c>
      <c r="AX3">
        <v>1</v>
      </c>
      <c r="AY3">
        <v>7</v>
      </c>
      <c r="AZ3">
        <v>11</v>
      </c>
      <c r="BA3">
        <v>4.3499999999999996</v>
      </c>
      <c r="BB3">
        <v>0.99</v>
      </c>
      <c r="BC3">
        <v>5</v>
      </c>
      <c r="BD3">
        <v>5</v>
      </c>
    </row>
    <row r="4" spans="1:56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M4" t="s">
        <v>50</v>
      </c>
      <c r="AN4">
        <v>1</v>
      </c>
      <c r="AO4">
        <v>0</v>
      </c>
      <c r="AP4">
        <v>2</v>
      </c>
      <c r="AQ4">
        <v>5</v>
      </c>
      <c r="AR4">
        <v>12</v>
      </c>
      <c r="AS4">
        <v>3</v>
      </c>
      <c r="AT4">
        <v>23</v>
      </c>
      <c r="AU4" t="s">
        <v>50</v>
      </c>
      <c r="AV4">
        <v>1</v>
      </c>
      <c r="AW4">
        <v>0</v>
      </c>
      <c r="AX4">
        <v>2</v>
      </c>
      <c r="AY4">
        <v>5</v>
      </c>
      <c r="AZ4">
        <v>12</v>
      </c>
      <c r="BA4">
        <v>4.3499999999999996</v>
      </c>
      <c r="BB4">
        <v>1.04</v>
      </c>
      <c r="BC4">
        <v>5</v>
      </c>
      <c r="BD4">
        <v>5</v>
      </c>
    </row>
    <row r="5" spans="1:56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M5" t="s">
        <v>51</v>
      </c>
      <c r="AN5">
        <v>2</v>
      </c>
      <c r="AO5">
        <v>2</v>
      </c>
      <c r="AP5">
        <v>5</v>
      </c>
      <c r="AQ5">
        <v>9</v>
      </c>
      <c r="AR5">
        <v>5</v>
      </c>
      <c r="AS5">
        <v>0</v>
      </c>
      <c r="AT5">
        <v>23</v>
      </c>
      <c r="AU5" t="s">
        <v>51</v>
      </c>
      <c r="AV5">
        <v>2</v>
      </c>
      <c r="AW5">
        <v>2</v>
      </c>
      <c r="AX5">
        <v>5</v>
      </c>
      <c r="AY5">
        <v>9</v>
      </c>
      <c r="AZ5">
        <v>5</v>
      </c>
      <c r="BA5">
        <v>3.57</v>
      </c>
      <c r="BB5">
        <v>1.2</v>
      </c>
      <c r="BC5">
        <v>4</v>
      </c>
      <c r="BD5">
        <v>4</v>
      </c>
    </row>
    <row r="6" spans="1:56" ht="15.75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t="s">
        <v>52</v>
      </c>
      <c r="AN6">
        <v>1</v>
      </c>
      <c r="AO6">
        <v>0</v>
      </c>
      <c r="AP6">
        <v>4</v>
      </c>
      <c r="AQ6">
        <v>7</v>
      </c>
      <c r="AR6">
        <v>10</v>
      </c>
      <c r="AS6">
        <v>1</v>
      </c>
      <c r="AT6">
        <v>23</v>
      </c>
      <c r="AU6" t="s">
        <v>52</v>
      </c>
      <c r="AV6">
        <v>1</v>
      </c>
      <c r="AW6">
        <v>0</v>
      </c>
      <c r="AX6">
        <v>4</v>
      </c>
      <c r="AY6">
        <v>7</v>
      </c>
      <c r="AZ6">
        <v>10</v>
      </c>
      <c r="BA6">
        <v>4.1399999999999997</v>
      </c>
      <c r="BB6">
        <v>1.04</v>
      </c>
      <c r="BC6">
        <v>4</v>
      </c>
      <c r="BD6">
        <v>5</v>
      </c>
    </row>
    <row r="7" spans="1:56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t="s">
        <v>53</v>
      </c>
      <c r="AN7">
        <v>0</v>
      </c>
      <c r="AO7">
        <v>0</v>
      </c>
      <c r="AP7">
        <v>3</v>
      </c>
      <c r="AQ7">
        <v>8</v>
      </c>
      <c r="AR7">
        <v>12</v>
      </c>
      <c r="AS7">
        <v>0</v>
      </c>
      <c r="AT7">
        <v>23</v>
      </c>
      <c r="AU7" t="s">
        <v>53</v>
      </c>
      <c r="AV7">
        <v>0</v>
      </c>
      <c r="AW7">
        <v>0</v>
      </c>
      <c r="AX7">
        <v>3</v>
      </c>
      <c r="AY7">
        <v>8</v>
      </c>
      <c r="AZ7">
        <v>12</v>
      </c>
      <c r="BA7">
        <v>4.3899999999999997</v>
      </c>
      <c r="BB7">
        <v>0.72</v>
      </c>
      <c r="BC7">
        <v>5</v>
      </c>
      <c r="BD7">
        <v>5</v>
      </c>
    </row>
    <row r="8" spans="1:56" ht="15.75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56" ht="27.75" customHeight="1" x14ac:dyDescent="0.25">
      <c r="A9" s="79" t="s">
        <v>55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56" ht="27.7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56" ht="27.7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56" ht="27.75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</row>
    <row r="13" spans="1:56" ht="27.75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56" ht="27.75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56" ht="27.75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56" ht="27.7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56" ht="27.7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56" ht="27.75" customHeight="1" x14ac:dyDescent="0.2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56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5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56" ht="1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5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6" ht="18" x14ac:dyDescent="0.25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6" ht="15" customHeight="1" x14ac:dyDescent="0.25">
      <c r="A25" s="34"/>
      <c r="B25" s="34"/>
      <c r="C25" s="70" t="s">
        <v>33</v>
      </c>
      <c r="D25" s="70"/>
      <c r="E25" s="70"/>
      <c r="F25" s="70"/>
      <c r="G25" s="70"/>
      <c r="H25" s="70"/>
      <c r="I25" s="70"/>
      <c r="J25" s="70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6" ht="15" customHeight="1" x14ac:dyDescent="0.25">
      <c r="A26" s="34"/>
      <c r="B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6" x14ac:dyDescent="0.25">
      <c r="C27" s="35"/>
      <c r="D27" s="35"/>
      <c r="E27" s="35"/>
      <c r="F27" s="35"/>
      <c r="G27" s="35"/>
      <c r="H27" s="35"/>
      <c r="I27" s="35"/>
      <c r="J27" s="35"/>
    </row>
    <row r="28" spans="1:56" x14ac:dyDescent="0.25">
      <c r="C28" s="35"/>
      <c r="D28" s="35"/>
      <c r="E28" s="35"/>
      <c r="F28" s="35"/>
      <c r="G28" s="35"/>
      <c r="H28" s="35"/>
      <c r="I28" s="35"/>
      <c r="J28" s="35"/>
    </row>
    <row r="29" spans="1:56" s="13" customFormat="1" ht="18" customHeight="1" x14ac:dyDescent="0.25">
      <c r="A29" s="89" t="s">
        <v>34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0" t="s">
        <v>2</v>
      </c>
      <c r="W31" s="80"/>
      <c r="X31" s="80"/>
      <c r="Y31" s="80"/>
      <c r="Z31" s="80"/>
      <c r="AA31" s="80"/>
      <c r="AB31" s="26"/>
      <c r="AC31" s="80" t="s">
        <v>3</v>
      </c>
      <c r="AD31" s="80"/>
      <c r="AE31" s="80"/>
      <c r="AF31" s="80"/>
      <c r="AG31" s="80"/>
      <c r="AH31" s="80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0"/>
      <c r="W32" s="80"/>
      <c r="X32" s="80"/>
      <c r="Y32" s="80"/>
      <c r="Z32" s="80"/>
      <c r="AA32" s="80"/>
      <c r="AB32" s="26"/>
      <c r="AC32" s="80"/>
      <c r="AD32" s="80"/>
      <c r="AE32" s="80"/>
      <c r="AF32" s="80"/>
      <c r="AG32" s="80"/>
      <c r="AH32" s="80"/>
      <c r="AI32" s="82"/>
      <c r="AJ32" s="82"/>
      <c r="AK32" s="82"/>
      <c r="AL32" s="82"/>
    </row>
    <row r="33" spans="1:56" s="13" customFormat="1" ht="18" customHeight="1" x14ac:dyDescent="0.25">
      <c r="A33" s="2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spans="1:56" s="13" customFormat="1" ht="18" customHeight="1" x14ac:dyDescent="0.25">
      <c r="A35" s="15">
        <v>1</v>
      </c>
      <c r="B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16">
        <f t="shared" ref="V35:AB39" si="0">+AN1</f>
        <v>1</v>
      </c>
      <c r="W35" s="16">
        <f t="shared" si="0"/>
        <v>0</v>
      </c>
      <c r="X35" s="16">
        <f t="shared" si="0"/>
        <v>6</v>
      </c>
      <c r="Y35" s="16">
        <f t="shared" si="0"/>
        <v>8</v>
      </c>
      <c r="Z35" s="16">
        <f t="shared" si="0"/>
        <v>7</v>
      </c>
      <c r="AA35" s="16">
        <f t="shared" si="0"/>
        <v>1</v>
      </c>
      <c r="AB35" s="16">
        <f t="shared" si="0"/>
        <v>23</v>
      </c>
      <c r="AC35" s="61">
        <f>V35/$AB35</f>
        <v>4.3478260869565216E-2</v>
      </c>
      <c r="AD35" s="61">
        <f t="shared" ref="AD35:AH39" si="1">W35/$AB35</f>
        <v>0</v>
      </c>
      <c r="AE35" s="61">
        <f t="shared" si="1"/>
        <v>0.2608695652173913</v>
      </c>
      <c r="AF35" s="61">
        <f t="shared" si="1"/>
        <v>0.34782608695652173</v>
      </c>
      <c r="AG35" s="61">
        <f t="shared" si="1"/>
        <v>0.30434782608695654</v>
      </c>
      <c r="AH35" s="61">
        <f t="shared" si="1"/>
        <v>4.3478260869565216E-2</v>
      </c>
      <c r="AI35" s="43">
        <f t="shared" ref="AI35:AL39" si="2">+BA1</f>
        <v>3.91</v>
      </c>
      <c r="AJ35" s="43">
        <f t="shared" si="2"/>
        <v>1.02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86" t="s">
        <v>28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16">
        <f t="shared" si="0"/>
        <v>1</v>
      </c>
      <c r="W36" s="16">
        <f t="shared" si="0"/>
        <v>1</v>
      </c>
      <c r="X36" s="16">
        <f t="shared" si="0"/>
        <v>3</v>
      </c>
      <c r="Y36" s="16">
        <f t="shared" si="0"/>
        <v>7</v>
      </c>
      <c r="Z36" s="16">
        <f t="shared" si="0"/>
        <v>10</v>
      </c>
      <c r="AA36" s="16">
        <f t="shared" si="0"/>
        <v>1</v>
      </c>
      <c r="AB36" s="16">
        <f t="shared" si="0"/>
        <v>23</v>
      </c>
      <c r="AC36" s="61">
        <f t="shared" ref="AC36:AC39" si="3">V36/$AB36</f>
        <v>4.3478260869565216E-2</v>
      </c>
      <c r="AD36" s="61">
        <f t="shared" si="1"/>
        <v>4.3478260869565216E-2</v>
      </c>
      <c r="AE36" s="61">
        <f t="shared" si="1"/>
        <v>0.13043478260869565</v>
      </c>
      <c r="AF36" s="61">
        <f t="shared" si="1"/>
        <v>0.30434782608695654</v>
      </c>
      <c r="AG36" s="61">
        <f t="shared" si="1"/>
        <v>0.43478260869565216</v>
      </c>
      <c r="AH36" s="61">
        <f t="shared" si="1"/>
        <v>4.3478260869565216E-2</v>
      </c>
      <c r="AI36" s="43">
        <f t="shared" si="2"/>
        <v>4.09</v>
      </c>
      <c r="AJ36" s="43">
        <f t="shared" si="2"/>
        <v>1.1100000000000001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6" t="s">
        <v>29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16">
        <f t="shared" si="0"/>
        <v>1</v>
      </c>
      <c r="W37" s="16">
        <f t="shared" si="0"/>
        <v>0</v>
      </c>
      <c r="X37" s="16">
        <f t="shared" si="0"/>
        <v>1</v>
      </c>
      <c r="Y37" s="16">
        <f t="shared" si="0"/>
        <v>7</v>
      </c>
      <c r="Z37" s="16">
        <f t="shared" si="0"/>
        <v>11</v>
      </c>
      <c r="AA37" s="16">
        <f t="shared" si="0"/>
        <v>3</v>
      </c>
      <c r="AB37" s="16">
        <f t="shared" si="0"/>
        <v>23</v>
      </c>
      <c r="AC37" s="61">
        <f t="shared" si="3"/>
        <v>4.3478260869565216E-2</v>
      </c>
      <c r="AD37" s="61">
        <f t="shared" si="1"/>
        <v>0</v>
      </c>
      <c r="AE37" s="61">
        <f t="shared" si="1"/>
        <v>4.3478260869565216E-2</v>
      </c>
      <c r="AF37" s="61">
        <f t="shared" si="1"/>
        <v>0.30434782608695654</v>
      </c>
      <c r="AG37" s="61">
        <f t="shared" si="1"/>
        <v>0.47826086956521741</v>
      </c>
      <c r="AH37" s="61">
        <f t="shared" si="1"/>
        <v>0.13043478260869565</v>
      </c>
      <c r="AI37" s="43">
        <f t="shared" si="2"/>
        <v>4.3499999999999996</v>
      </c>
      <c r="AJ37" s="43">
        <f t="shared" si="2"/>
        <v>0.99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6" t="s">
        <v>30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16">
        <f t="shared" si="0"/>
        <v>1</v>
      </c>
      <c r="W38" s="16">
        <f t="shared" si="0"/>
        <v>0</v>
      </c>
      <c r="X38" s="16">
        <f t="shared" si="0"/>
        <v>2</v>
      </c>
      <c r="Y38" s="16">
        <f t="shared" si="0"/>
        <v>5</v>
      </c>
      <c r="Z38" s="16">
        <f t="shared" si="0"/>
        <v>12</v>
      </c>
      <c r="AA38" s="16">
        <f t="shared" si="0"/>
        <v>3</v>
      </c>
      <c r="AB38" s="16">
        <f t="shared" si="0"/>
        <v>23</v>
      </c>
      <c r="AC38" s="61">
        <f t="shared" si="3"/>
        <v>4.3478260869565216E-2</v>
      </c>
      <c r="AD38" s="61">
        <f t="shared" si="1"/>
        <v>0</v>
      </c>
      <c r="AE38" s="61">
        <f t="shared" si="1"/>
        <v>8.6956521739130432E-2</v>
      </c>
      <c r="AF38" s="61">
        <f t="shared" si="1"/>
        <v>0.21739130434782608</v>
      </c>
      <c r="AG38" s="61">
        <f t="shared" si="1"/>
        <v>0.52173913043478259</v>
      </c>
      <c r="AH38" s="61">
        <f t="shared" si="1"/>
        <v>0.13043478260869565</v>
      </c>
      <c r="AI38" s="43">
        <f t="shared" si="2"/>
        <v>4.3499999999999996</v>
      </c>
      <c r="AJ38" s="43">
        <f t="shared" si="2"/>
        <v>1.04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6" t="s">
        <v>31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16">
        <f t="shared" si="0"/>
        <v>2</v>
      </c>
      <c r="W39" s="16">
        <f t="shared" si="0"/>
        <v>2</v>
      </c>
      <c r="X39" s="16">
        <f t="shared" si="0"/>
        <v>5</v>
      </c>
      <c r="Y39" s="16">
        <f t="shared" si="0"/>
        <v>9</v>
      </c>
      <c r="Z39" s="16">
        <f t="shared" si="0"/>
        <v>5</v>
      </c>
      <c r="AA39" s="16">
        <f t="shared" si="0"/>
        <v>0</v>
      </c>
      <c r="AB39" s="16">
        <f t="shared" si="0"/>
        <v>23</v>
      </c>
      <c r="AC39" s="61">
        <f t="shared" si="3"/>
        <v>8.6956521739130432E-2</v>
      </c>
      <c r="AD39" s="61">
        <f t="shared" si="1"/>
        <v>8.6956521739130432E-2</v>
      </c>
      <c r="AE39" s="61">
        <f t="shared" si="1"/>
        <v>0.21739130434782608</v>
      </c>
      <c r="AF39" s="61">
        <f t="shared" si="1"/>
        <v>0.39130434782608697</v>
      </c>
      <c r="AG39" s="61">
        <f t="shared" si="1"/>
        <v>0.21739130434782608</v>
      </c>
      <c r="AH39" s="61">
        <f t="shared" si="1"/>
        <v>0</v>
      </c>
      <c r="AI39" s="43">
        <f t="shared" si="2"/>
        <v>3.57</v>
      </c>
      <c r="AJ39" s="43">
        <f t="shared" si="2"/>
        <v>1.2</v>
      </c>
      <c r="AK39" s="16">
        <f t="shared" si="2"/>
        <v>4</v>
      </c>
      <c r="AL39" s="16">
        <f t="shared" si="2"/>
        <v>4</v>
      </c>
    </row>
    <row r="40" spans="1:56" s="13" customFormat="1" ht="18" customHeight="1" x14ac:dyDescent="0.25">
      <c r="A40" s="15">
        <v>6</v>
      </c>
      <c r="B40" s="86" t="s">
        <v>44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7"/>
      <c r="V40" s="16">
        <f t="shared" ref="V40" si="4">+AN6</f>
        <v>1</v>
      </c>
      <c r="W40" s="16">
        <f t="shared" ref="W40" si="5">+AO6</f>
        <v>0</v>
      </c>
      <c r="X40" s="16">
        <f t="shared" ref="X40" si="6">+AP6</f>
        <v>4</v>
      </c>
      <c r="Y40" s="16">
        <f t="shared" ref="Y40" si="7">+AQ6</f>
        <v>7</v>
      </c>
      <c r="Z40" s="16">
        <f t="shared" ref="Z40" si="8">+AR6</f>
        <v>10</v>
      </c>
      <c r="AA40" s="16">
        <f t="shared" ref="AA40" si="9">+AS6</f>
        <v>1</v>
      </c>
      <c r="AB40" s="16">
        <f t="shared" ref="AB40" si="10">+AT6</f>
        <v>23</v>
      </c>
      <c r="AC40" s="61">
        <f t="shared" ref="AC40" si="11">V40/$AB40</f>
        <v>4.3478260869565216E-2</v>
      </c>
      <c r="AD40" s="61">
        <f t="shared" ref="AD40" si="12">W40/$AB40</f>
        <v>0</v>
      </c>
      <c r="AE40" s="61">
        <f t="shared" ref="AE40" si="13">X40/$AB40</f>
        <v>0.17391304347826086</v>
      </c>
      <c r="AF40" s="61">
        <f t="shared" ref="AF40" si="14">Y40/$AB40</f>
        <v>0.30434782608695654</v>
      </c>
      <c r="AG40" s="61">
        <f t="shared" ref="AG40" si="15">Z40/$AB40</f>
        <v>0.43478260869565216</v>
      </c>
      <c r="AH40" s="61">
        <f t="shared" ref="AH40" si="16">AA40/$AB40</f>
        <v>4.3478260869565216E-2</v>
      </c>
      <c r="AI40" s="43">
        <f t="shared" ref="AI40" si="17">+BA6</f>
        <v>4.1399999999999997</v>
      </c>
      <c r="AJ40" s="43">
        <f t="shared" ref="AJ40" si="18">+BB6</f>
        <v>1.04</v>
      </c>
      <c r="AK40" s="16">
        <f t="shared" ref="AK40" si="19">+BC6</f>
        <v>4</v>
      </c>
      <c r="AL40" s="16">
        <f t="shared" ref="AL40" si="20">+BD6</f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6" t="s">
        <v>32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6">
        <f>+AN7</f>
        <v>0</v>
      </c>
      <c r="W42" s="16">
        <f t="shared" ref="W42:AA42" si="21">+AO7</f>
        <v>0</v>
      </c>
      <c r="X42" s="16">
        <f t="shared" si="21"/>
        <v>3</v>
      </c>
      <c r="Y42" s="16">
        <f t="shared" si="21"/>
        <v>8</v>
      </c>
      <c r="Z42" s="16">
        <f t="shared" si="21"/>
        <v>12</v>
      </c>
      <c r="AA42" s="16">
        <f t="shared" si="21"/>
        <v>0</v>
      </c>
      <c r="AB42" s="17">
        <f>SUM(V42:AA42)</f>
        <v>23</v>
      </c>
      <c r="AC42" s="61">
        <f>V42/$AB42</f>
        <v>0</v>
      </c>
      <c r="AD42" s="61">
        <f t="shared" ref="AD42" si="22">W42/$AB42</f>
        <v>0</v>
      </c>
      <c r="AE42" s="61">
        <f t="shared" ref="AE42" si="23">X42/$AB42</f>
        <v>0.13043478260869565</v>
      </c>
      <c r="AF42" s="61">
        <f t="shared" ref="AF42" si="24">Y42/$AB42</f>
        <v>0.34782608695652173</v>
      </c>
      <c r="AG42" s="61">
        <f t="shared" ref="AG42" si="25">Z42/$AB42</f>
        <v>0.52173913043478259</v>
      </c>
      <c r="AH42" s="61">
        <f t="shared" ref="AH42" si="26">AA42/$AB42</f>
        <v>0</v>
      </c>
      <c r="AI42" s="43">
        <f>+BA7</f>
        <v>4.3899999999999997</v>
      </c>
      <c r="AJ42" s="43">
        <f t="shared" ref="AJ42:AL42" si="27">+BB7</f>
        <v>0.72</v>
      </c>
      <c r="AK42" s="16">
        <f t="shared" si="27"/>
        <v>5</v>
      </c>
      <c r="AL42" s="16">
        <f t="shared" si="27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22.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5"/>
      <c r="B49" s="65"/>
      <c r="C49" s="65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65"/>
      <c r="B51" s="65"/>
      <c r="C51" s="65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52" s="65"/>
      <c r="B52" s="65"/>
      <c r="C52" s="65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</sheetData>
  <mergeCells count="23">
    <mergeCell ref="A18:K18"/>
    <mergeCell ref="B38:U38"/>
    <mergeCell ref="B39:U39"/>
    <mergeCell ref="B42:U42"/>
    <mergeCell ref="A41:U41"/>
    <mergeCell ref="B37:U37"/>
    <mergeCell ref="A29:O29"/>
    <mergeCell ref="B36:U36"/>
    <mergeCell ref="B40:U40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DA09-1E02-48EF-9FAC-F8516DDD07A4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9" sqref="A9:AL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M1" t="s">
        <v>59</v>
      </c>
      <c r="AN1">
        <v>3</v>
      </c>
      <c r="AO1">
        <v>0</v>
      </c>
      <c r="AP1">
        <v>2</v>
      </c>
      <c r="AQ1">
        <v>4</v>
      </c>
      <c r="AR1">
        <v>16</v>
      </c>
      <c r="AS1">
        <v>1</v>
      </c>
      <c r="AT1">
        <v>26</v>
      </c>
      <c r="AU1" t="s">
        <v>59</v>
      </c>
      <c r="AV1">
        <v>3</v>
      </c>
      <c r="AW1">
        <v>0</v>
      </c>
      <c r="AX1">
        <v>2</v>
      </c>
      <c r="AY1">
        <v>4</v>
      </c>
      <c r="AZ1">
        <v>16</v>
      </c>
      <c r="BA1">
        <v>4.2</v>
      </c>
      <c r="BB1">
        <v>1.35</v>
      </c>
      <c r="BC1">
        <v>5</v>
      </c>
      <c r="BD1">
        <v>5</v>
      </c>
    </row>
    <row r="2" spans="1:56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M2" t="s">
        <v>60</v>
      </c>
      <c r="AN2">
        <v>1</v>
      </c>
      <c r="AO2">
        <v>0</v>
      </c>
      <c r="AP2">
        <v>1</v>
      </c>
      <c r="AQ2">
        <v>7</v>
      </c>
      <c r="AR2">
        <v>15</v>
      </c>
      <c r="AS2">
        <v>2</v>
      </c>
      <c r="AT2">
        <v>26</v>
      </c>
      <c r="AU2" t="s">
        <v>60</v>
      </c>
      <c r="AV2">
        <v>1</v>
      </c>
      <c r="AW2">
        <v>0</v>
      </c>
      <c r="AX2">
        <v>1</v>
      </c>
      <c r="AY2">
        <v>7</v>
      </c>
      <c r="AZ2">
        <v>15</v>
      </c>
      <c r="BA2">
        <v>4.46</v>
      </c>
      <c r="BB2">
        <v>0.93</v>
      </c>
      <c r="BC2">
        <v>5</v>
      </c>
      <c r="BD2">
        <v>5</v>
      </c>
    </row>
    <row r="3" spans="1:56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M3" t="s">
        <v>61</v>
      </c>
      <c r="AN3">
        <v>1</v>
      </c>
      <c r="AO3">
        <v>0</v>
      </c>
      <c r="AP3">
        <v>2</v>
      </c>
      <c r="AQ3">
        <v>5</v>
      </c>
      <c r="AR3">
        <v>15</v>
      </c>
      <c r="AS3">
        <v>3</v>
      </c>
      <c r="AT3">
        <v>26</v>
      </c>
      <c r="AU3" t="s">
        <v>61</v>
      </c>
      <c r="AV3">
        <v>1</v>
      </c>
      <c r="AW3">
        <v>0</v>
      </c>
      <c r="AX3">
        <v>2</v>
      </c>
      <c r="AY3">
        <v>5</v>
      </c>
      <c r="AZ3">
        <v>15</v>
      </c>
      <c r="BA3">
        <v>4.43</v>
      </c>
      <c r="BB3">
        <v>0.99</v>
      </c>
      <c r="BC3">
        <v>5</v>
      </c>
      <c r="BD3">
        <v>5</v>
      </c>
    </row>
    <row r="4" spans="1:56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M4" t="s">
        <v>62</v>
      </c>
      <c r="AN4">
        <v>1</v>
      </c>
      <c r="AO4">
        <v>0</v>
      </c>
      <c r="AP4">
        <v>0</v>
      </c>
      <c r="AQ4">
        <v>3</v>
      </c>
      <c r="AR4">
        <v>21</v>
      </c>
      <c r="AS4">
        <v>1</v>
      </c>
      <c r="AT4">
        <v>26</v>
      </c>
      <c r="AU4" t="s">
        <v>62</v>
      </c>
      <c r="AV4">
        <v>1</v>
      </c>
      <c r="AW4">
        <v>0</v>
      </c>
      <c r="AX4">
        <v>0</v>
      </c>
      <c r="AY4">
        <v>3</v>
      </c>
      <c r="AZ4">
        <v>21</v>
      </c>
      <c r="BA4">
        <v>4.72</v>
      </c>
      <c r="BB4">
        <v>0.84</v>
      </c>
      <c r="BC4">
        <v>5</v>
      </c>
      <c r="BD4">
        <v>5</v>
      </c>
    </row>
    <row r="5" spans="1:56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M5" t="s">
        <v>63</v>
      </c>
      <c r="AN5">
        <v>0</v>
      </c>
      <c r="AO5">
        <v>0</v>
      </c>
      <c r="AP5">
        <v>5</v>
      </c>
      <c r="AQ5">
        <v>5</v>
      </c>
      <c r="AR5">
        <v>16</v>
      </c>
      <c r="AS5">
        <v>0</v>
      </c>
      <c r="AT5">
        <v>26</v>
      </c>
      <c r="AU5" t="s">
        <v>63</v>
      </c>
      <c r="AV5">
        <v>0</v>
      </c>
      <c r="AW5">
        <v>0</v>
      </c>
      <c r="AX5">
        <v>5</v>
      </c>
      <c r="AY5">
        <v>5</v>
      </c>
      <c r="AZ5">
        <v>16</v>
      </c>
      <c r="BA5">
        <v>4.42</v>
      </c>
      <c r="BB5">
        <v>0.81</v>
      </c>
      <c r="BC5">
        <v>5</v>
      </c>
      <c r="BD5">
        <v>5</v>
      </c>
    </row>
    <row r="6" spans="1:56" ht="15.75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t="s">
        <v>64</v>
      </c>
      <c r="AN6">
        <v>0</v>
      </c>
      <c r="AO6">
        <v>0</v>
      </c>
      <c r="AP6">
        <v>4</v>
      </c>
      <c r="AQ6">
        <v>5</v>
      </c>
      <c r="AR6">
        <v>17</v>
      </c>
      <c r="AS6">
        <v>0</v>
      </c>
      <c r="AT6">
        <v>26</v>
      </c>
      <c r="AU6" t="s">
        <v>64</v>
      </c>
      <c r="AV6">
        <v>0</v>
      </c>
      <c r="AW6">
        <v>0</v>
      </c>
      <c r="AX6">
        <v>4</v>
      </c>
      <c r="AY6">
        <v>5</v>
      </c>
      <c r="AZ6">
        <v>17</v>
      </c>
      <c r="BA6">
        <v>4.5</v>
      </c>
      <c r="BB6">
        <v>0.76</v>
      </c>
      <c r="BC6">
        <v>5</v>
      </c>
      <c r="BD6">
        <v>5</v>
      </c>
    </row>
    <row r="7" spans="1:56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t="s">
        <v>65</v>
      </c>
      <c r="AN7">
        <v>0</v>
      </c>
      <c r="AO7">
        <v>1</v>
      </c>
      <c r="AP7">
        <v>4</v>
      </c>
      <c r="AQ7">
        <v>5</v>
      </c>
      <c r="AR7">
        <v>16</v>
      </c>
      <c r="AS7">
        <v>0</v>
      </c>
      <c r="AT7">
        <v>26</v>
      </c>
      <c r="AU7" t="s">
        <v>65</v>
      </c>
      <c r="AV7">
        <v>0</v>
      </c>
      <c r="AW7">
        <v>1</v>
      </c>
      <c r="AX7">
        <v>4</v>
      </c>
      <c r="AY7">
        <v>5</v>
      </c>
      <c r="AZ7">
        <v>16</v>
      </c>
      <c r="BA7">
        <v>4.38</v>
      </c>
      <c r="BB7">
        <v>0.9</v>
      </c>
      <c r="BC7">
        <v>5</v>
      </c>
      <c r="BD7">
        <v>5</v>
      </c>
    </row>
    <row r="8" spans="1:56" ht="15.75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56" ht="27.75" customHeight="1" x14ac:dyDescent="0.25">
      <c r="A9" s="79" t="s">
        <v>56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56" ht="27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56" ht="27.7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56" ht="27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</row>
    <row r="13" spans="1:56" ht="27.7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56" ht="27.7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</row>
    <row r="15" spans="1:56" ht="27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</row>
    <row r="16" spans="1:56" ht="27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</row>
    <row r="17" spans="1:56" ht="27.7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spans="1:56" ht="27.75" customHeight="1" x14ac:dyDescent="0.2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spans="1:5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5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</row>
    <row r="21" spans="1:56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</row>
    <row r="22" spans="1:56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spans="1:5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</row>
    <row r="24" spans="1:56" ht="18" x14ac:dyDescent="0.25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</row>
    <row r="25" spans="1:56" ht="15" customHeight="1" x14ac:dyDescent="0.25">
      <c r="A25" s="57"/>
      <c r="B25" s="57"/>
      <c r="C25" s="70" t="s">
        <v>33</v>
      </c>
      <c r="D25" s="70"/>
      <c r="E25" s="70"/>
      <c r="F25" s="70"/>
      <c r="G25" s="70"/>
      <c r="H25" s="70"/>
      <c r="I25" s="70"/>
      <c r="J25" s="70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</row>
    <row r="26" spans="1:56" ht="15" customHeight="1" x14ac:dyDescent="0.25">
      <c r="A26" s="57"/>
      <c r="B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</row>
    <row r="27" spans="1:56" x14ac:dyDescent="0.25">
      <c r="C27" s="58"/>
      <c r="D27" s="58"/>
      <c r="E27" s="58"/>
      <c r="F27" s="58"/>
      <c r="G27" s="58"/>
      <c r="H27" s="58"/>
      <c r="I27" s="58"/>
      <c r="J27" s="58"/>
    </row>
    <row r="28" spans="1:56" x14ac:dyDescent="0.25">
      <c r="C28" s="58"/>
      <c r="D28" s="58"/>
      <c r="E28" s="58"/>
      <c r="F28" s="58"/>
      <c r="G28" s="58"/>
      <c r="H28" s="58"/>
      <c r="I28" s="58"/>
      <c r="J28" s="58"/>
    </row>
    <row r="29" spans="1:56" s="13" customFormat="1" ht="18" customHeight="1" x14ac:dyDescent="0.25">
      <c r="A29" s="89" t="s">
        <v>34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0" t="s">
        <v>2</v>
      </c>
      <c r="W31" s="80"/>
      <c r="X31" s="80"/>
      <c r="Y31" s="80"/>
      <c r="Z31" s="80"/>
      <c r="AA31" s="80"/>
      <c r="AB31" s="26"/>
      <c r="AC31" s="80" t="s">
        <v>3</v>
      </c>
      <c r="AD31" s="80"/>
      <c r="AE31" s="80"/>
      <c r="AF31" s="80"/>
      <c r="AG31" s="80"/>
      <c r="AH31" s="80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0"/>
      <c r="W32" s="80"/>
      <c r="X32" s="80"/>
      <c r="Y32" s="80"/>
      <c r="Z32" s="80"/>
      <c r="AA32" s="80"/>
      <c r="AB32" s="26"/>
      <c r="AC32" s="80"/>
      <c r="AD32" s="80"/>
      <c r="AE32" s="80"/>
      <c r="AF32" s="80"/>
      <c r="AG32" s="80"/>
      <c r="AH32" s="80"/>
      <c r="AI32" s="82"/>
      <c r="AJ32" s="82"/>
      <c r="AK32" s="82"/>
      <c r="AL32" s="82"/>
    </row>
    <row r="33" spans="1:56" s="13" customFormat="1" ht="18" customHeight="1" x14ac:dyDescent="0.25">
      <c r="A33" s="2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spans="1:56" s="13" customFormat="1" ht="18" customHeight="1" x14ac:dyDescent="0.25">
      <c r="A35" s="15">
        <v>1</v>
      </c>
      <c r="B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16">
        <f t="shared" ref="V35:AB40" si="0">+AN1</f>
        <v>3</v>
      </c>
      <c r="W35" s="16">
        <f t="shared" si="0"/>
        <v>0</v>
      </c>
      <c r="X35" s="16">
        <f t="shared" si="0"/>
        <v>2</v>
      </c>
      <c r="Y35" s="16">
        <f t="shared" si="0"/>
        <v>4</v>
      </c>
      <c r="Z35" s="16">
        <f t="shared" si="0"/>
        <v>16</v>
      </c>
      <c r="AA35" s="16">
        <f t="shared" si="0"/>
        <v>1</v>
      </c>
      <c r="AB35" s="16">
        <f t="shared" si="0"/>
        <v>26</v>
      </c>
      <c r="AC35" s="61">
        <f>V35/$AB35</f>
        <v>0.11538461538461539</v>
      </c>
      <c r="AD35" s="61">
        <f t="shared" ref="AD35:AH40" si="1">W35/$AB35</f>
        <v>0</v>
      </c>
      <c r="AE35" s="61">
        <f t="shared" si="1"/>
        <v>7.6923076923076927E-2</v>
      </c>
      <c r="AF35" s="61">
        <f t="shared" si="1"/>
        <v>0.15384615384615385</v>
      </c>
      <c r="AG35" s="61">
        <f t="shared" si="1"/>
        <v>0.61538461538461542</v>
      </c>
      <c r="AH35" s="61">
        <f t="shared" si="1"/>
        <v>3.8461538461538464E-2</v>
      </c>
      <c r="AI35" s="43">
        <f t="shared" ref="AI35:AL40" si="2">+BA1</f>
        <v>4.2</v>
      </c>
      <c r="AJ35" s="43">
        <f t="shared" si="2"/>
        <v>1.35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6" t="s">
        <v>28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16">
        <f t="shared" si="0"/>
        <v>1</v>
      </c>
      <c r="W36" s="16">
        <f t="shared" si="0"/>
        <v>0</v>
      </c>
      <c r="X36" s="16">
        <f t="shared" si="0"/>
        <v>1</v>
      </c>
      <c r="Y36" s="16">
        <f t="shared" si="0"/>
        <v>7</v>
      </c>
      <c r="Z36" s="16">
        <f t="shared" si="0"/>
        <v>15</v>
      </c>
      <c r="AA36" s="16">
        <f t="shared" si="0"/>
        <v>2</v>
      </c>
      <c r="AB36" s="16">
        <f t="shared" si="0"/>
        <v>26</v>
      </c>
      <c r="AC36" s="61">
        <f t="shared" ref="AC36:AC40" si="3">V36/$AB36</f>
        <v>3.8461538461538464E-2</v>
      </c>
      <c r="AD36" s="61">
        <f t="shared" si="1"/>
        <v>0</v>
      </c>
      <c r="AE36" s="61">
        <f t="shared" si="1"/>
        <v>3.8461538461538464E-2</v>
      </c>
      <c r="AF36" s="61">
        <f t="shared" si="1"/>
        <v>0.26923076923076922</v>
      </c>
      <c r="AG36" s="61">
        <f t="shared" si="1"/>
        <v>0.57692307692307687</v>
      </c>
      <c r="AH36" s="61">
        <f t="shared" si="1"/>
        <v>7.6923076923076927E-2</v>
      </c>
      <c r="AI36" s="43">
        <f t="shared" si="2"/>
        <v>4.46</v>
      </c>
      <c r="AJ36" s="43">
        <f t="shared" si="2"/>
        <v>0.93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6" t="s">
        <v>29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16">
        <f t="shared" si="0"/>
        <v>1</v>
      </c>
      <c r="W37" s="16">
        <f t="shared" si="0"/>
        <v>0</v>
      </c>
      <c r="X37" s="16">
        <f t="shared" si="0"/>
        <v>2</v>
      </c>
      <c r="Y37" s="16">
        <f t="shared" si="0"/>
        <v>5</v>
      </c>
      <c r="Z37" s="16">
        <f t="shared" si="0"/>
        <v>15</v>
      </c>
      <c r="AA37" s="16">
        <f t="shared" si="0"/>
        <v>3</v>
      </c>
      <c r="AB37" s="16">
        <f t="shared" si="0"/>
        <v>26</v>
      </c>
      <c r="AC37" s="61">
        <f t="shared" si="3"/>
        <v>3.8461538461538464E-2</v>
      </c>
      <c r="AD37" s="61">
        <f t="shared" si="1"/>
        <v>0</v>
      </c>
      <c r="AE37" s="61">
        <f t="shared" si="1"/>
        <v>7.6923076923076927E-2</v>
      </c>
      <c r="AF37" s="61">
        <f t="shared" si="1"/>
        <v>0.19230769230769232</v>
      </c>
      <c r="AG37" s="61">
        <f t="shared" si="1"/>
        <v>0.57692307692307687</v>
      </c>
      <c r="AH37" s="61">
        <f t="shared" si="1"/>
        <v>0.11538461538461539</v>
      </c>
      <c r="AI37" s="43">
        <f t="shared" si="2"/>
        <v>4.43</v>
      </c>
      <c r="AJ37" s="43">
        <f t="shared" si="2"/>
        <v>0.99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6" t="s">
        <v>30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16">
        <f t="shared" si="0"/>
        <v>1</v>
      </c>
      <c r="W38" s="16">
        <f t="shared" si="0"/>
        <v>0</v>
      </c>
      <c r="X38" s="16">
        <f t="shared" si="0"/>
        <v>0</v>
      </c>
      <c r="Y38" s="16">
        <f t="shared" si="0"/>
        <v>3</v>
      </c>
      <c r="Z38" s="16">
        <f t="shared" si="0"/>
        <v>21</v>
      </c>
      <c r="AA38" s="16">
        <f t="shared" si="0"/>
        <v>1</v>
      </c>
      <c r="AB38" s="16">
        <f t="shared" si="0"/>
        <v>26</v>
      </c>
      <c r="AC38" s="61">
        <f t="shared" si="3"/>
        <v>3.8461538461538464E-2</v>
      </c>
      <c r="AD38" s="61">
        <f t="shared" si="1"/>
        <v>0</v>
      </c>
      <c r="AE38" s="61">
        <f t="shared" si="1"/>
        <v>0</v>
      </c>
      <c r="AF38" s="61">
        <f t="shared" si="1"/>
        <v>0.11538461538461539</v>
      </c>
      <c r="AG38" s="61">
        <f t="shared" si="1"/>
        <v>0.80769230769230771</v>
      </c>
      <c r="AH38" s="61">
        <f t="shared" si="1"/>
        <v>3.8461538461538464E-2</v>
      </c>
      <c r="AI38" s="43">
        <f t="shared" si="2"/>
        <v>4.72</v>
      </c>
      <c r="AJ38" s="43">
        <f t="shared" si="2"/>
        <v>0.84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6" t="s">
        <v>31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16">
        <f t="shared" si="0"/>
        <v>0</v>
      </c>
      <c r="W39" s="16">
        <f t="shared" si="0"/>
        <v>0</v>
      </c>
      <c r="X39" s="16">
        <f t="shared" si="0"/>
        <v>5</v>
      </c>
      <c r="Y39" s="16">
        <f t="shared" si="0"/>
        <v>5</v>
      </c>
      <c r="Z39" s="16">
        <f t="shared" si="0"/>
        <v>16</v>
      </c>
      <c r="AA39" s="16">
        <f t="shared" si="0"/>
        <v>0</v>
      </c>
      <c r="AB39" s="16">
        <f t="shared" si="0"/>
        <v>26</v>
      </c>
      <c r="AC39" s="61">
        <f t="shared" si="3"/>
        <v>0</v>
      </c>
      <c r="AD39" s="61">
        <f t="shared" si="1"/>
        <v>0</v>
      </c>
      <c r="AE39" s="61">
        <f t="shared" si="1"/>
        <v>0.19230769230769232</v>
      </c>
      <c r="AF39" s="61">
        <f t="shared" si="1"/>
        <v>0.19230769230769232</v>
      </c>
      <c r="AG39" s="61">
        <f t="shared" si="1"/>
        <v>0.61538461538461542</v>
      </c>
      <c r="AH39" s="61">
        <f t="shared" si="1"/>
        <v>0</v>
      </c>
      <c r="AI39" s="43">
        <f t="shared" si="2"/>
        <v>4.42</v>
      </c>
      <c r="AJ39" s="43">
        <f t="shared" si="2"/>
        <v>0.81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6" t="s">
        <v>44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7"/>
      <c r="V40" s="16">
        <f t="shared" si="0"/>
        <v>0</v>
      </c>
      <c r="W40" s="16">
        <f t="shared" si="0"/>
        <v>0</v>
      </c>
      <c r="X40" s="16">
        <f t="shared" si="0"/>
        <v>4</v>
      </c>
      <c r="Y40" s="16">
        <f t="shared" si="0"/>
        <v>5</v>
      </c>
      <c r="Z40" s="16">
        <f t="shared" si="0"/>
        <v>17</v>
      </c>
      <c r="AA40" s="16">
        <f t="shared" si="0"/>
        <v>0</v>
      </c>
      <c r="AB40" s="16">
        <f t="shared" si="0"/>
        <v>26</v>
      </c>
      <c r="AC40" s="61">
        <f t="shared" si="3"/>
        <v>0</v>
      </c>
      <c r="AD40" s="61">
        <f t="shared" si="1"/>
        <v>0</v>
      </c>
      <c r="AE40" s="61">
        <f t="shared" si="1"/>
        <v>0.15384615384615385</v>
      </c>
      <c r="AF40" s="61">
        <f t="shared" si="1"/>
        <v>0.19230769230769232</v>
      </c>
      <c r="AG40" s="61">
        <f t="shared" si="1"/>
        <v>0.65384615384615385</v>
      </c>
      <c r="AH40" s="61">
        <f t="shared" si="1"/>
        <v>0</v>
      </c>
      <c r="AI40" s="43">
        <f t="shared" si="2"/>
        <v>4.5</v>
      </c>
      <c r="AJ40" s="43">
        <f t="shared" si="2"/>
        <v>0.76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6" t="s">
        <v>32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6">
        <f>+AN7</f>
        <v>0</v>
      </c>
      <c r="W42" s="16">
        <f t="shared" ref="W42:AA42" si="4">+AO7</f>
        <v>1</v>
      </c>
      <c r="X42" s="16">
        <f t="shared" si="4"/>
        <v>4</v>
      </c>
      <c r="Y42" s="16">
        <f t="shared" si="4"/>
        <v>5</v>
      </c>
      <c r="Z42" s="16">
        <f t="shared" si="4"/>
        <v>16</v>
      </c>
      <c r="AA42" s="16">
        <f t="shared" si="4"/>
        <v>0</v>
      </c>
      <c r="AB42" s="17">
        <f>SUM(V42:AA42)</f>
        <v>26</v>
      </c>
      <c r="AC42" s="61">
        <f>V42/$AB42</f>
        <v>0</v>
      </c>
      <c r="AD42" s="61">
        <f t="shared" ref="AD42:AH42" si="5">W42/$AB42</f>
        <v>3.8461538461538464E-2</v>
      </c>
      <c r="AE42" s="61">
        <f t="shared" si="5"/>
        <v>0.15384615384615385</v>
      </c>
      <c r="AF42" s="18">
        <f t="shared" si="5"/>
        <v>0.19230769230769232</v>
      </c>
      <c r="AG42" s="18">
        <f t="shared" si="5"/>
        <v>0.61538461538461542</v>
      </c>
      <c r="AH42" s="61">
        <f t="shared" si="5"/>
        <v>0</v>
      </c>
      <c r="AI42" s="43">
        <f>+BA7</f>
        <v>4.38</v>
      </c>
      <c r="AJ42" s="43">
        <f t="shared" ref="AJ42:AL42" si="6">+BB7</f>
        <v>0.9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0"/>
      <c r="B46" s="50"/>
      <c r="C46" s="5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2"/>
      <c r="B51" s="62"/>
      <c r="C51" s="6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62"/>
      <c r="B52" s="62"/>
      <c r="C52" s="6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6"/>
      <c r="B53" s="56"/>
      <c r="C53" s="56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6"/>
      <c r="B54" s="56"/>
      <c r="C54" s="56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7152-ACF5-43EC-904A-6D2DAE1C21F4}">
  <sheetPr>
    <tabColor rgb="FF92D050"/>
    <pageSetUpPr fitToPage="1"/>
  </sheetPr>
  <dimension ref="A1:BD55"/>
  <sheetViews>
    <sheetView view="pageBreakPreview" zoomScale="80" zoomScaleNormal="100" zoomScaleSheetLayoutView="80" workbookViewId="0">
      <selection activeCell="A9" sqref="A9:AL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M1" t="s">
        <v>66</v>
      </c>
      <c r="AN1">
        <v>2</v>
      </c>
      <c r="AO1">
        <v>1</v>
      </c>
      <c r="AP1">
        <v>3</v>
      </c>
      <c r="AQ1">
        <v>6</v>
      </c>
      <c r="AR1">
        <v>2</v>
      </c>
      <c r="AS1">
        <v>2</v>
      </c>
      <c r="AT1">
        <v>16</v>
      </c>
      <c r="AU1" t="s">
        <v>66</v>
      </c>
      <c r="AV1">
        <v>2</v>
      </c>
      <c r="AW1">
        <v>1</v>
      </c>
      <c r="AX1">
        <v>3</v>
      </c>
      <c r="AY1">
        <v>6</v>
      </c>
      <c r="AZ1">
        <v>2</v>
      </c>
      <c r="BA1">
        <v>3.36</v>
      </c>
      <c r="BB1">
        <v>1.28</v>
      </c>
      <c r="BC1">
        <v>4</v>
      </c>
      <c r="BD1">
        <v>4</v>
      </c>
    </row>
    <row r="2" spans="1:56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M2" t="s">
        <v>67</v>
      </c>
      <c r="AN2">
        <v>2</v>
      </c>
      <c r="AO2">
        <v>1</v>
      </c>
      <c r="AP2">
        <v>2</v>
      </c>
      <c r="AQ2">
        <v>4</v>
      </c>
      <c r="AR2">
        <v>3</v>
      </c>
      <c r="AS2">
        <v>4</v>
      </c>
      <c r="AT2">
        <v>16</v>
      </c>
      <c r="AU2" t="s">
        <v>67</v>
      </c>
      <c r="AV2">
        <v>2</v>
      </c>
      <c r="AW2">
        <v>1</v>
      </c>
      <c r="AX2">
        <v>2</v>
      </c>
      <c r="AY2">
        <v>4</v>
      </c>
      <c r="AZ2">
        <v>3</v>
      </c>
      <c r="BA2">
        <v>3.42</v>
      </c>
      <c r="BB2">
        <v>1.44</v>
      </c>
      <c r="BC2">
        <v>4</v>
      </c>
      <c r="BD2">
        <v>4</v>
      </c>
    </row>
    <row r="3" spans="1:56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M3" t="s">
        <v>68</v>
      </c>
      <c r="AN3">
        <v>2</v>
      </c>
      <c r="AO3">
        <v>0</v>
      </c>
      <c r="AP3">
        <v>2</v>
      </c>
      <c r="AQ3">
        <v>5</v>
      </c>
      <c r="AR3">
        <v>4</v>
      </c>
      <c r="AS3">
        <v>3</v>
      </c>
      <c r="AT3">
        <v>16</v>
      </c>
      <c r="AU3" t="s">
        <v>68</v>
      </c>
      <c r="AV3">
        <v>2</v>
      </c>
      <c r="AW3">
        <v>0</v>
      </c>
      <c r="AX3">
        <v>2</v>
      </c>
      <c r="AY3">
        <v>5</v>
      </c>
      <c r="AZ3">
        <v>4</v>
      </c>
      <c r="BA3">
        <v>3.69</v>
      </c>
      <c r="BB3">
        <v>1.38</v>
      </c>
      <c r="BC3">
        <v>4</v>
      </c>
      <c r="BD3">
        <v>4</v>
      </c>
    </row>
    <row r="4" spans="1:56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M4" t="s">
        <v>69</v>
      </c>
      <c r="AN4">
        <v>2</v>
      </c>
      <c r="AO4">
        <v>1</v>
      </c>
      <c r="AP4">
        <v>1</v>
      </c>
      <c r="AQ4">
        <v>4</v>
      </c>
      <c r="AR4">
        <v>5</v>
      </c>
      <c r="AS4">
        <v>3</v>
      </c>
      <c r="AT4">
        <v>16</v>
      </c>
      <c r="AU4" t="s">
        <v>69</v>
      </c>
      <c r="AV4">
        <v>2</v>
      </c>
      <c r="AW4">
        <v>1</v>
      </c>
      <c r="AX4">
        <v>1</v>
      </c>
      <c r="AY4">
        <v>4</v>
      </c>
      <c r="AZ4">
        <v>5</v>
      </c>
      <c r="BA4">
        <v>3.69</v>
      </c>
      <c r="BB4">
        <v>1.49</v>
      </c>
      <c r="BC4">
        <v>4</v>
      </c>
      <c r="BD4">
        <v>5</v>
      </c>
    </row>
    <row r="5" spans="1:56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M5" t="s">
        <v>70</v>
      </c>
      <c r="AN5">
        <v>2</v>
      </c>
      <c r="AO5">
        <v>2</v>
      </c>
      <c r="AP5">
        <v>2</v>
      </c>
      <c r="AQ5">
        <v>5</v>
      </c>
      <c r="AR5">
        <v>4</v>
      </c>
      <c r="AS5">
        <v>1</v>
      </c>
      <c r="AT5">
        <v>16</v>
      </c>
      <c r="AU5" t="s">
        <v>70</v>
      </c>
      <c r="AV5">
        <v>2</v>
      </c>
      <c r="AW5">
        <v>2</v>
      </c>
      <c r="AX5">
        <v>2</v>
      </c>
      <c r="AY5">
        <v>5</v>
      </c>
      <c r="AZ5">
        <v>4</v>
      </c>
      <c r="BA5">
        <v>3.47</v>
      </c>
      <c r="BB5">
        <v>1.41</v>
      </c>
      <c r="BC5">
        <v>4</v>
      </c>
      <c r="BD5">
        <v>4</v>
      </c>
    </row>
    <row r="6" spans="1:56" ht="15.75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t="s">
        <v>71</v>
      </c>
      <c r="AN6">
        <v>2</v>
      </c>
      <c r="AO6">
        <v>0</v>
      </c>
      <c r="AP6">
        <v>2</v>
      </c>
      <c r="AQ6">
        <v>5</v>
      </c>
      <c r="AR6">
        <v>6</v>
      </c>
      <c r="AS6">
        <v>1</v>
      </c>
      <c r="AT6">
        <v>16</v>
      </c>
      <c r="AU6" t="s">
        <v>71</v>
      </c>
      <c r="AV6">
        <v>2</v>
      </c>
      <c r="AW6">
        <v>0</v>
      </c>
      <c r="AX6">
        <v>2</v>
      </c>
      <c r="AY6">
        <v>5</v>
      </c>
      <c r="AZ6">
        <v>6</v>
      </c>
      <c r="BA6">
        <v>3.87</v>
      </c>
      <c r="BB6">
        <v>1.36</v>
      </c>
      <c r="BC6">
        <v>4</v>
      </c>
      <c r="BD6">
        <v>5</v>
      </c>
    </row>
    <row r="7" spans="1:56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t="s">
        <v>72</v>
      </c>
      <c r="AN7">
        <v>2</v>
      </c>
      <c r="AO7">
        <v>0</v>
      </c>
      <c r="AP7">
        <v>2</v>
      </c>
      <c r="AQ7">
        <v>7</v>
      </c>
      <c r="AR7">
        <v>4</v>
      </c>
      <c r="AS7">
        <v>1</v>
      </c>
      <c r="AT7">
        <v>16</v>
      </c>
      <c r="AU7" t="s">
        <v>72</v>
      </c>
      <c r="AV7">
        <v>2</v>
      </c>
      <c r="AW7">
        <v>0</v>
      </c>
      <c r="AX7">
        <v>2</v>
      </c>
      <c r="AY7">
        <v>7</v>
      </c>
      <c r="AZ7">
        <v>4</v>
      </c>
      <c r="BA7">
        <v>3.73</v>
      </c>
      <c r="BB7">
        <v>1.28</v>
      </c>
      <c r="BC7">
        <v>4</v>
      </c>
      <c r="BD7">
        <v>4</v>
      </c>
    </row>
    <row r="8" spans="1:56" ht="15.75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56" ht="27.75" customHeight="1" x14ac:dyDescent="0.25">
      <c r="A9" s="79" t="s">
        <v>57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56" ht="27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56" ht="27.7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56" ht="27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</row>
    <row r="13" spans="1:56" ht="27.7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spans="1:56" ht="27.7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</row>
    <row r="15" spans="1:56" ht="27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</row>
    <row r="16" spans="1:56" ht="27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</row>
    <row r="17" spans="1:56" ht="27.7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spans="1:56" ht="27.75" customHeight="1" x14ac:dyDescent="0.2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spans="1:5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5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</row>
    <row r="21" spans="1:56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</row>
    <row r="22" spans="1:56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spans="1:5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</row>
    <row r="24" spans="1:56" ht="18" x14ac:dyDescent="0.25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</row>
    <row r="25" spans="1:56" ht="15" customHeight="1" x14ac:dyDescent="0.25">
      <c r="A25" s="57"/>
      <c r="B25" s="57"/>
      <c r="C25" s="70" t="s">
        <v>33</v>
      </c>
      <c r="D25" s="70"/>
      <c r="E25" s="70"/>
      <c r="F25" s="70"/>
      <c r="G25" s="70"/>
      <c r="H25" s="70"/>
      <c r="I25" s="70"/>
      <c r="J25" s="70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</row>
    <row r="26" spans="1:56" ht="15" customHeight="1" x14ac:dyDescent="0.25">
      <c r="A26" s="57"/>
      <c r="B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</row>
    <row r="27" spans="1:56" x14ac:dyDescent="0.25">
      <c r="C27" s="58"/>
      <c r="D27" s="58"/>
      <c r="E27" s="58"/>
      <c r="F27" s="58"/>
      <c r="G27" s="58"/>
      <c r="H27" s="58"/>
      <c r="I27" s="58"/>
      <c r="J27" s="58"/>
    </row>
    <row r="28" spans="1:56" x14ac:dyDescent="0.25">
      <c r="C28" s="58"/>
      <c r="D28" s="58"/>
      <c r="E28" s="58"/>
      <c r="F28" s="58"/>
      <c r="G28" s="58"/>
      <c r="H28" s="58"/>
      <c r="I28" s="58"/>
      <c r="J28" s="58"/>
    </row>
    <row r="29" spans="1:56" s="13" customFormat="1" ht="18" customHeight="1" x14ac:dyDescent="0.25">
      <c r="A29" s="89" t="s">
        <v>34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0" t="s">
        <v>2</v>
      </c>
      <c r="W31" s="80"/>
      <c r="X31" s="80"/>
      <c r="Y31" s="80"/>
      <c r="Z31" s="80"/>
      <c r="AA31" s="80"/>
      <c r="AB31" s="26"/>
      <c r="AC31" s="80" t="s">
        <v>3</v>
      </c>
      <c r="AD31" s="80"/>
      <c r="AE31" s="80"/>
      <c r="AF31" s="80"/>
      <c r="AG31" s="80"/>
      <c r="AH31" s="80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0"/>
      <c r="W32" s="80"/>
      <c r="X32" s="80"/>
      <c r="Y32" s="80"/>
      <c r="Z32" s="80"/>
      <c r="AA32" s="80"/>
      <c r="AB32" s="26"/>
      <c r="AC32" s="80"/>
      <c r="AD32" s="80"/>
      <c r="AE32" s="80"/>
      <c r="AF32" s="80"/>
      <c r="AG32" s="80"/>
      <c r="AH32" s="80"/>
      <c r="AI32" s="82"/>
      <c r="AJ32" s="82"/>
      <c r="AK32" s="82"/>
      <c r="AL32" s="82"/>
    </row>
    <row r="33" spans="1:56" s="13" customFormat="1" ht="18" customHeight="1" x14ac:dyDescent="0.25">
      <c r="A33" s="2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spans="1:56" s="13" customFormat="1" ht="18" customHeight="1" x14ac:dyDescent="0.25">
      <c r="A35" s="15">
        <v>1</v>
      </c>
      <c r="B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16">
        <f t="shared" ref="V35:AB40" si="0">+AN1</f>
        <v>2</v>
      </c>
      <c r="W35" s="16">
        <f t="shared" si="0"/>
        <v>1</v>
      </c>
      <c r="X35" s="16">
        <f t="shared" si="0"/>
        <v>3</v>
      </c>
      <c r="Y35" s="16">
        <f t="shared" si="0"/>
        <v>6</v>
      </c>
      <c r="Z35" s="16">
        <f t="shared" si="0"/>
        <v>2</v>
      </c>
      <c r="AA35" s="16">
        <f t="shared" si="0"/>
        <v>2</v>
      </c>
      <c r="AB35" s="16">
        <f t="shared" si="0"/>
        <v>16</v>
      </c>
      <c r="AC35" s="61">
        <f>V35/$AB35</f>
        <v>0.125</v>
      </c>
      <c r="AD35" s="61">
        <f t="shared" ref="AD35:AH40" si="1">W35/$AB35</f>
        <v>6.25E-2</v>
      </c>
      <c r="AE35" s="61">
        <f t="shared" si="1"/>
        <v>0.1875</v>
      </c>
      <c r="AF35" s="61">
        <f t="shared" si="1"/>
        <v>0.375</v>
      </c>
      <c r="AG35" s="61">
        <f t="shared" si="1"/>
        <v>0.125</v>
      </c>
      <c r="AH35" s="61">
        <f t="shared" si="1"/>
        <v>0.125</v>
      </c>
      <c r="AI35" s="43">
        <f t="shared" ref="AI35:AL40" si="2">+BA1</f>
        <v>3.36</v>
      </c>
      <c r="AJ35" s="43">
        <f t="shared" si="2"/>
        <v>1.28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86" t="s">
        <v>28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16">
        <f t="shared" si="0"/>
        <v>2</v>
      </c>
      <c r="W36" s="16">
        <f t="shared" si="0"/>
        <v>1</v>
      </c>
      <c r="X36" s="16">
        <f t="shared" si="0"/>
        <v>2</v>
      </c>
      <c r="Y36" s="16">
        <f t="shared" si="0"/>
        <v>4</v>
      </c>
      <c r="Z36" s="16">
        <f t="shared" si="0"/>
        <v>3</v>
      </c>
      <c r="AA36" s="16">
        <f t="shared" si="0"/>
        <v>4</v>
      </c>
      <c r="AB36" s="16">
        <f t="shared" si="0"/>
        <v>16</v>
      </c>
      <c r="AC36" s="61">
        <f t="shared" ref="AC36:AC40" si="3">V36/$AB36</f>
        <v>0.125</v>
      </c>
      <c r="AD36" s="61">
        <f t="shared" si="1"/>
        <v>6.25E-2</v>
      </c>
      <c r="AE36" s="61">
        <f t="shared" si="1"/>
        <v>0.125</v>
      </c>
      <c r="AF36" s="61">
        <f t="shared" si="1"/>
        <v>0.25</v>
      </c>
      <c r="AG36" s="61">
        <f t="shared" si="1"/>
        <v>0.1875</v>
      </c>
      <c r="AH36" s="61">
        <f t="shared" si="1"/>
        <v>0.25</v>
      </c>
      <c r="AI36" s="43">
        <f t="shared" si="2"/>
        <v>3.42</v>
      </c>
      <c r="AJ36" s="43">
        <f t="shared" si="2"/>
        <v>1.44</v>
      </c>
      <c r="AK36" s="16">
        <f t="shared" si="2"/>
        <v>4</v>
      </c>
      <c r="AL36" s="16">
        <f t="shared" si="2"/>
        <v>4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6" t="s">
        <v>29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16">
        <f t="shared" si="0"/>
        <v>2</v>
      </c>
      <c r="W37" s="16">
        <f t="shared" si="0"/>
        <v>0</v>
      </c>
      <c r="X37" s="16">
        <f t="shared" si="0"/>
        <v>2</v>
      </c>
      <c r="Y37" s="16">
        <f t="shared" si="0"/>
        <v>5</v>
      </c>
      <c r="Z37" s="16">
        <f t="shared" si="0"/>
        <v>4</v>
      </c>
      <c r="AA37" s="16">
        <f t="shared" si="0"/>
        <v>3</v>
      </c>
      <c r="AB37" s="16">
        <f t="shared" si="0"/>
        <v>16</v>
      </c>
      <c r="AC37" s="61">
        <f t="shared" si="3"/>
        <v>0.125</v>
      </c>
      <c r="AD37" s="61">
        <f t="shared" si="1"/>
        <v>0</v>
      </c>
      <c r="AE37" s="61">
        <f t="shared" si="1"/>
        <v>0.125</v>
      </c>
      <c r="AF37" s="61">
        <f t="shared" si="1"/>
        <v>0.3125</v>
      </c>
      <c r="AG37" s="61">
        <f t="shared" si="1"/>
        <v>0.25</v>
      </c>
      <c r="AH37" s="61">
        <f t="shared" si="1"/>
        <v>0.1875</v>
      </c>
      <c r="AI37" s="43">
        <f t="shared" si="2"/>
        <v>3.69</v>
      </c>
      <c r="AJ37" s="43">
        <f t="shared" si="2"/>
        <v>1.38</v>
      </c>
      <c r="AK37" s="16">
        <f t="shared" si="2"/>
        <v>4</v>
      </c>
      <c r="AL37" s="16">
        <f t="shared" si="2"/>
        <v>4</v>
      </c>
    </row>
    <row r="38" spans="1:56" s="13" customFormat="1" ht="18" customHeight="1" x14ac:dyDescent="0.25">
      <c r="A38" s="15">
        <v>4</v>
      </c>
      <c r="B38" s="86" t="s">
        <v>30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16">
        <f t="shared" si="0"/>
        <v>2</v>
      </c>
      <c r="W38" s="16">
        <f t="shared" si="0"/>
        <v>1</v>
      </c>
      <c r="X38" s="16">
        <f t="shared" si="0"/>
        <v>1</v>
      </c>
      <c r="Y38" s="16">
        <f t="shared" si="0"/>
        <v>4</v>
      </c>
      <c r="Z38" s="16">
        <f t="shared" si="0"/>
        <v>5</v>
      </c>
      <c r="AA38" s="16">
        <f t="shared" si="0"/>
        <v>3</v>
      </c>
      <c r="AB38" s="16">
        <f t="shared" si="0"/>
        <v>16</v>
      </c>
      <c r="AC38" s="61">
        <f t="shared" si="3"/>
        <v>0.125</v>
      </c>
      <c r="AD38" s="61">
        <f t="shared" si="1"/>
        <v>6.25E-2</v>
      </c>
      <c r="AE38" s="61">
        <f t="shared" si="1"/>
        <v>6.25E-2</v>
      </c>
      <c r="AF38" s="61">
        <f t="shared" si="1"/>
        <v>0.25</v>
      </c>
      <c r="AG38" s="61">
        <f t="shared" si="1"/>
        <v>0.3125</v>
      </c>
      <c r="AH38" s="61">
        <f t="shared" si="1"/>
        <v>0.1875</v>
      </c>
      <c r="AI38" s="43">
        <f t="shared" si="2"/>
        <v>3.69</v>
      </c>
      <c r="AJ38" s="43">
        <f t="shared" si="2"/>
        <v>1.49</v>
      </c>
      <c r="AK38" s="16">
        <f t="shared" si="2"/>
        <v>4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6" t="s">
        <v>31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16">
        <f t="shared" si="0"/>
        <v>2</v>
      </c>
      <c r="W39" s="16">
        <f t="shared" si="0"/>
        <v>2</v>
      </c>
      <c r="X39" s="16">
        <f t="shared" si="0"/>
        <v>2</v>
      </c>
      <c r="Y39" s="16">
        <f t="shared" si="0"/>
        <v>5</v>
      </c>
      <c r="Z39" s="16">
        <f t="shared" si="0"/>
        <v>4</v>
      </c>
      <c r="AA39" s="16">
        <f t="shared" si="0"/>
        <v>1</v>
      </c>
      <c r="AB39" s="16">
        <f t="shared" si="0"/>
        <v>16</v>
      </c>
      <c r="AC39" s="61">
        <f t="shared" si="3"/>
        <v>0.125</v>
      </c>
      <c r="AD39" s="61">
        <f t="shared" si="1"/>
        <v>0.125</v>
      </c>
      <c r="AE39" s="61">
        <f t="shared" si="1"/>
        <v>0.125</v>
      </c>
      <c r="AF39" s="61">
        <f t="shared" si="1"/>
        <v>0.3125</v>
      </c>
      <c r="AG39" s="61">
        <f t="shared" si="1"/>
        <v>0.25</v>
      </c>
      <c r="AH39" s="61">
        <f t="shared" si="1"/>
        <v>6.25E-2</v>
      </c>
      <c r="AI39" s="43">
        <f t="shared" si="2"/>
        <v>3.47</v>
      </c>
      <c r="AJ39" s="43">
        <f t="shared" si="2"/>
        <v>1.41</v>
      </c>
      <c r="AK39" s="16">
        <f t="shared" si="2"/>
        <v>4</v>
      </c>
      <c r="AL39" s="16">
        <f t="shared" si="2"/>
        <v>4</v>
      </c>
    </row>
    <row r="40" spans="1:56" s="13" customFormat="1" ht="18" customHeight="1" x14ac:dyDescent="0.25">
      <c r="A40" s="15">
        <v>6</v>
      </c>
      <c r="B40" s="86" t="s">
        <v>44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7"/>
      <c r="V40" s="16">
        <f t="shared" si="0"/>
        <v>2</v>
      </c>
      <c r="W40" s="16">
        <f t="shared" si="0"/>
        <v>0</v>
      </c>
      <c r="X40" s="16">
        <f t="shared" si="0"/>
        <v>2</v>
      </c>
      <c r="Y40" s="16">
        <f t="shared" si="0"/>
        <v>5</v>
      </c>
      <c r="Z40" s="16">
        <f t="shared" si="0"/>
        <v>6</v>
      </c>
      <c r="AA40" s="16">
        <f t="shared" si="0"/>
        <v>1</v>
      </c>
      <c r="AB40" s="16">
        <f t="shared" si="0"/>
        <v>16</v>
      </c>
      <c r="AC40" s="61">
        <f t="shared" si="3"/>
        <v>0.125</v>
      </c>
      <c r="AD40" s="61">
        <f t="shared" si="1"/>
        <v>0</v>
      </c>
      <c r="AE40" s="61">
        <f t="shared" si="1"/>
        <v>0.125</v>
      </c>
      <c r="AF40" s="61">
        <f t="shared" si="1"/>
        <v>0.3125</v>
      </c>
      <c r="AG40" s="61">
        <f t="shared" si="1"/>
        <v>0.375</v>
      </c>
      <c r="AH40" s="61">
        <f t="shared" si="1"/>
        <v>6.25E-2</v>
      </c>
      <c r="AI40" s="43">
        <f t="shared" si="2"/>
        <v>3.87</v>
      </c>
      <c r="AJ40" s="43">
        <f t="shared" si="2"/>
        <v>1.36</v>
      </c>
      <c r="AK40" s="16">
        <f t="shared" si="2"/>
        <v>4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63"/>
      <c r="AD41" s="63"/>
      <c r="AE41" s="63"/>
      <c r="AF41" s="63"/>
      <c r="AG41" s="63"/>
      <c r="AH41" s="63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6" t="s">
        <v>32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6">
        <f>+AN7</f>
        <v>2</v>
      </c>
      <c r="W42" s="16">
        <f t="shared" ref="W42:AA42" si="4">+AO7</f>
        <v>0</v>
      </c>
      <c r="X42" s="16">
        <f t="shared" si="4"/>
        <v>2</v>
      </c>
      <c r="Y42" s="16">
        <f t="shared" si="4"/>
        <v>7</v>
      </c>
      <c r="Z42" s="16">
        <f t="shared" si="4"/>
        <v>4</v>
      </c>
      <c r="AA42" s="16">
        <f t="shared" si="4"/>
        <v>1</v>
      </c>
      <c r="AB42" s="17">
        <f>SUM(V42:AA42)</f>
        <v>16</v>
      </c>
      <c r="AC42" s="61">
        <f>V42/$AB42</f>
        <v>0.125</v>
      </c>
      <c r="AD42" s="61">
        <f t="shared" ref="AD42:AH42" si="5">W42/$AB42</f>
        <v>0</v>
      </c>
      <c r="AE42" s="61">
        <f t="shared" si="5"/>
        <v>0.125</v>
      </c>
      <c r="AF42" s="61">
        <f t="shared" si="5"/>
        <v>0.4375</v>
      </c>
      <c r="AG42" s="61">
        <f t="shared" si="5"/>
        <v>0.25</v>
      </c>
      <c r="AH42" s="61">
        <f t="shared" si="5"/>
        <v>6.25E-2</v>
      </c>
      <c r="AI42" s="43">
        <f>+BA7</f>
        <v>3.73</v>
      </c>
      <c r="AJ42" s="43">
        <f t="shared" ref="AJ42:AL42" si="6">+BB7</f>
        <v>1.28</v>
      </c>
      <c r="AK42" s="16">
        <f t="shared" si="6"/>
        <v>4</v>
      </c>
      <c r="AL42" s="16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61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65"/>
      <c r="B49" s="65"/>
      <c r="C49" s="65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65"/>
      <c r="B51" s="65"/>
      <c r="C51" s="65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52" s="65"/>
      <c r="B52" s="65"/>
      <c r="C52" s="65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5910-B3DD-4613-936D-E0F281238583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D10" sqref="D1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M1" t="s">
        <v>73</v>
      </c>
      <c r="AN1">
        <v>1</v>
      </c>
      <c r="AO1">
        <v>1</v>
      </c>
      <c r="AP1">
        <v>1</v>
      </c>
      <c r="AQ1">
        <v>2</v>
      </c>
      <c r="AR1">
        <v>12</v>
      </c>
      <c r="AS1">
        <v>1</v>
      </c>
      <c r="AT1">
        <v>18</v>
      </c>
      <c r="AU1" t="s">
        <v>73</v>
      </c>
      <c r="AV1">
        <v>1</v>
      </c>
      <c r="AW1">
        <v>1</v>
      </c>
      <c r="AX1">
        <v>1</v>
      </c>
      <c r="AY1">
        <v>2</v>
      </c>
      <c r="AZ1">
        <v>12</v>
      </c>
      <c r="BA1">
        <v>4.3499999999999996</v>
      </c>
      <c r="BB1">
        <v>1.22</v>
      </c>
      <c r="BC1">
        <v>5</v>
      </c>
      <c r="BD1">
        <v>5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M2" t="s">
        <v>74</v>
      </c>
      <c r="AN2">
        <v>1</v>
      </c>
      <c r="AO2">
        <v>1</v>
      </c>
      <c r="AP2">
        <v>1</v>
      </c>
      <c r="AQ2">
        <v>2</v>
      </c>
      <c r="AR2">
        <v>11</v>
      </c>
      <c r="AS2">
        <v>2</v>
      </c>
      <c r="AT2">
        <v>18</v>
      </c>
      <c r="AU2" t="s">
        <v>74</v>
      </c>
      <c r="AV2">
        <v>1</v>
      </c>
      <c r="AW2">
        <v>1</v>
      </c>
      <c r="AX2">
        <v>1</v>
      </c>
      <c r="AY2">
        <v>2</v>
      </c>
      <c r="AZ2">
        <v>11</v>
      </c>
      <c r="BA2">
        <v>4.3099999999999996</v>
      </c>
      <c r="BB2">
        <v>1.25</v>
      </c>
      <c r="BC2">
        <v>5</v>
      </c>
      <c r="BD2">
        <v>5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75</v>
      </c>
      <c r="AN3">
        <v>1</v>
      </c>
      <c r="AO3">
        <v>0</v>
      </c>
      <c r="AP3">
        <v>0</v>
      </c>
      <c r="AQ3">
        <v>5</v>
      </c>
      <c r="AR3">
        <v>10</v>
      </c>
      <c r="AS3">
        <v>2</v>
      </c>
      <c r="AT3">
        <v>18</v>
      </c>
      <c r="AU3" t="s">
        <v>75</v>
      </c>
      <c r="AV3">
        <v>1</v>
      </c>
      <c r="AW3">
        <v>0</v>
      </c>
      <c r="AX3">
        <v>0</v>
      </c>
      <c r="AY3">
        <v>5</v>
      </c>
      <c r="AZ3">
        <v>10</v>
      </c>
      <c r="BA3">
        <v>4.4400000000000004</v>
      </c>
      <c r="BB3">
        <v>1.03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76</v>
      </c>
      <c r="AN4">
        <v>1</v>
      </c>
      <c r="AO4">
        <v>0</v>
      </c>
      <c r="AP4">
        <v>1</v>
      </c>
      <c r="AQ4">
        <v>1</v>
      </c>
      <c r="AR4">
        <v>12</v>
      </c>
      <c r="AS4">
        <v>3</v>
      </c>
      <c r="AT4">
        <v>18</v>
      </c>
      <c r="AU4" t="s">
        <v>76</v>
      </c>
      <c r="AV4">
        <v>1</v>
      </c>
      <c r="AW4">
        <v>0</v>
      </c>
      <c r="AX4">
        <v>1</v>
      </c>
      <c r="AY4">
        <v>1</v>
      </c>
      <c r="AZ4">
        <v>12</v>
      </c>
      <c r="BA4">
        <v>4.53</v>
      </c>
      <c r="BB4">
        <v>1.1299999999999999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77</v>
      </c>
      <c r="AN5">
        <v>0</v>
      </c>
      <c r="AO5">
        <v>2</v>
      </c>
      <c r="AP5">
        <v>3</v>
      </c>
      <c r="AQ5">
        <v>6</v>
      </c>
      <c r="AR5">
        <v>6</v>
      </c>
      <c r="AS5">
        <v>1</v>
      </c>
      <c r="AT5">
        <v>18</v>
      </c>
      <c r="AU5" t="s">
        <v>77</v>
      </c>
      <c r="AV5">
        <v>0</v>
      </c>
      <c r="AW5">
        <v>2</v>
      </c>
      <c r="AX5">
        <v>3</v>
      </c>
      <c r="AY5">
        <v>6</v>
      </c>
      <c r="AZ5">
        <v>6</v>
      </c>
      <c r="BA5">
        <v>3.94</v>
      </c>
      <c r="BB5">
        <v>1.03</v>
      </c>
      <c r="BC5">
        <v>4</v>
      </c>
      <c r="BD5">
        <v>4</v>
      </c>
    </row>
    <row r="6" spans="1:56" ht="15.75" x14ac:dyDescent="0.2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t="s">
        <v>78</v>
      </c>
      <c r="AN6">
        <v>0</v>
      </c>
      <c r="AO6">
        <v>1</v>
      </c>
      <c r="AP6">
        <v>3</v>
      </c>
      <c r="AQ6">
        <v>5</v>
      </c>
      <c r="AR6">
        <v>8</v>
      </c>
      <c r="AS6">
        <v>1</v>
      </c>
      <c r="AT6">
        <v>18</v>
      </c>
      <c r="AU6" t="s">
        <v>78</v>
      </c>
      <c r="AV6">
        <v>0</v>
      </c>
      <c r="AW6">
        <v>1</v>
      </c>
      <c r="AX6">
        <v>3</v>
      </c>
      <c r="AY6">
        <v>5</v>
      </c>
      <c r="AZ6">
        <v>8</v>
      </c>
      <c r="BA6">
        <v>4.18</v>
      </c>
      <c r="BB6">
        <v>0.95</v>
      </c>
      <c r="BC6">
        <v>4</v>
      </c>
      <c r="BD6">
        <v>5</v>
      </c>
    </row>
    <row r="7" spans="1:56" x14ac:dyDescent="0.25">
      <c r="A7" s="77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t="s">
        <v>79</v>
      </c>
      <c r="AN7">
        <v>1</v>
      </c>
      <c r="AO7">
        <v>0</v>
      </c>
      <c r="AP7">
        <v>2</v>
      </c>
      <c r="AQ7">
        <v>2</v>
      </c>
      <c r="AR7">
        <v>11</v>
      </c>
      <c r="AS7">
        <v>2</v>
      </c>
      <c r="AT7">
        <v>18</v>
      </c>
      <c r="AU7" t="s">
        <v>79</v>
      </c>
      <c r="AV7">
        <v>1</v>
      </c>
      <c r="AW7">
        <v>0</v>
      </c>
      <c r="AX7">
        <v>2</v>
      </c>
      <c r="AY7">
        <v>2</v>
      </c>
      <c r="AZ7">
        <v>11</v>
      </c>
      <c r="BA7">
        <v>4.38</v>
      </c>
      <c r="BB7">
        <v>1.1499999999999999</v>
      </c>
      <c r="BC7">
        <v>5</v>
      </c>
      <c r="BD7">
        <v>5</v>
      </c>
    </row>
    <row r="8" spans="1:56" ht="15.75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56" ht="27.75" customHeight="1" x14ac:dyDescent="0.25">
      <c r="A9" s="79" t="s">
        <v>58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</row>
    <row r="18" spans="1:56" ht="27.75" customHeight="1" x14ac:dyDescent="0.25">
      <c r="A18" s="92" t="s">
        <v>39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1:56" ht="18" x14ac:dyDescent="0.25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1:56" ht="15" customHeight="1" x14ac:dyDescent="0.25">
      <c r="A25" s="66"/>
      <c r="B25" s="66"/>
      <c r="C25" s="70" t="s">
        <v>33</v>
      </c>
      <c r="D25" s="70"/>
      <c r="E25" s="70"/>
      <c r="F25" s="70"/>
      <c r="G25" s="70"/>
      <c r="H25" s="70"/>
      <c r="I25" s="70"/>
      <c r="J25" s="70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1:56" ht="15" customHeight="1" x14ac:dyDescent="0.25">
      <c r="A26" s="66"/>
      <c r="B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spans="1:56" x14ac:dyDescent="0.25">
      <c r="C27" s="64"/>
      <c r="D27" s="64"/>
      <c r="E27" s="64"/>
      <c r="F27" s="64"/>
      <c r="G27" s="64"/>
      <c r="H27" s="64"/>
      <c r="I27" s="64"/>
      <c r="J27" s="64"/>
    </row>
    <row r="28" spans="1:56" x14ac:dyDescent="0.25">
      <c r="C28" s="64"/>
      <c r="D28" s="64"/>
      <c r="E28" s="64"/>
      <c r="F28" s="64"/>
      <c r="G28" s="64"/>
      <c r="H28" s="64"/>
      <c r="I28" s="64"/>
      <c r="J28" s="64"/>
    </row>
    <row r="29" spans="1:56" s="13" customFormat="1" ht="18" customHeight="1" x14ac:dyDescent="0.25">
      <c r="A29" s="89" t="s">
        <v>34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0" t="s">
        <v>2</v>
      </c>
      <c r="W31" s="80"/>
      <c r="X31" s="80"/>
      <c r="Y31" s="80"/>
      <c r="Z31" s="80"/>
      <c r="AA31" s="80"/>
      <c r="AB31" s="26"/>
      <c r="AC31" s="80" t="s">
        <v>3</v>
      </c>
      <c r="AD31" s="80"/>
      <c r="AE31" s="80"/>
      <c r="AF31" s="80"/>
      <c r="AG31" s="80"/>
      <c r="AH31" s="80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0"/>
      <c r="W32" s="80"/>
      <c r="X32" s="80"/>
      <c r="Y32" s="80"/>
      <c r="Z32" s="80"/>
      <c r="AA32" s="80"/>
      <c r="AB32" s="26"/>
      <c r="AC32" s="80"/>
      <c r="AD32" s="80"/>
      <c r="AE32" s="80"/>
      <c r="AF32" s="80"/>
      <c r="AG32" s="80"/>
      <c r="AH32" s="80"/>
      <c r="AI32" s="82"/>
      <c r="AJ32" s="82"/>
      <c r="AK32" s="82"/>
      <c r="AL32" s="82"/>
    </row>
    <row r="33" spans="1:56" s="13" customFormat="1" ht="18" customHeight="1" x14ac:dyDescent="0.25">
      <c r="A33" s="2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spans="1:56" s="13" customFormat="1" ht="18" customHeight="1" x14ac:dyDescent="0.25">
      <c r="A35" s="15">
        <v>1</v>
      </c>
      <c r="B35" s="86" t="s">
        <v>27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16">
        <f t="shared" ref="V35:AB40" si="0">+AN1</f>
        <v>1</v>
      </c>
      <c r="W35" s="16">
        <f t="shared" si="0"/>
        <v>1</v>
      </c>
      <c r="X35" s="16">
        <f t="shared" si="0"/>
        <v>1</v>
      </c>
      <c r="Y35" s="16">
        <f t="shared" si="0"/>
        <v>2</v>
      </c>
      <c r="Z35" s="16">
        <f t="shared" si="0"/>
        <v>12</v>
      </c>
      <c r="AA35" s="16">
        <f t="shared" si="0"/>
        <v>1</v>
      </c>
      <c r="AB35" s="16">
        <f t="shared" si="0"/>
        <v>18</v>
      </c>
      <c r="AC35" s="61">
        <f>V35/$AB35</f>
        <v>5.5555555555555552E-2</v>
      </c>
      <c r="AD35" s="61">
        <f t="shared" ref="AD35:AH40" si="1">W35/$AB35</f>
        <v>5.5555555555555552E-2</v>
      </c>
      <c r="AE35" s="61">
        <f t="shared" si="1"/>
        <v>5.5555555555555552E-2</v>
      </c>
      <c r="AF35" s="61">
        <f t="shared" si="1"/>
        <v>0.1111111111111111</v>
      </c>
      <c r="AG35" s="61">
        <f t="shared" si="1"/>
        <v>0.66666666666666663</v>
      </c>
      <c r="AH35" s="61">
        <f t="shared" si="1"/>
        <v>5.5555555555555552E-2</v>
      </c>
      <c r="AI35" s="43">
        <f t="shared" ref="AI35:AL40" si="2">+BA1</f>
        <v>4.3499999999999996</v>
      </c>
      <c r="AJ35" s="43">
        <f t="shared" si="2"/>
        <v>1.22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6" t="s">
        <v>28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16">
        <f t="shared" si="0"/>
        <v>1</v>
      </c>
      <c r="W36" s="16">
        <f t="shared" si="0"/>
        <v>1</v>
      </c>
      <c r="X36" s="16">
        <f t="shared" si="0"/>
        <v>1</v>
      </c>
      <c r="Y36" s="16">
        <f t="shared" si="0"/>
        <v>2</v>
      </c>
      <c r="Z36" s="16">
        <f t="shared" si="0"/>
        <v>11</v>
      </c>
      <c r="AA36" s="16">
        <f t="shared" si="0"/>
        <v>2</v>
      </c>
      <c r="AB36" s="16">
        <f t="shared" si="0"/>
        <v>18</v>
      </c>
      <c r="AC36" s="61">
        <f t="shared" ref="AC36:AC40" si="3">V36/$AB36</f>
        <v>5.5555555555555552E-2</v>
      </c>
      <c r="AD36" s="61">
        <f t="shared" si="1"/>
        <v>5.5555555555555552E-2</v>
      </c>
      <c r="AE36" s="61">
        <f t="shared" si="1"/>
        <v>5.5555555555555552E-2</v>
      </c>
      <c r="AF36" s="61">
        <f t="shared" si="1"/>
        <v>0.1111111111111111</v>
      </c>
      <c r="AG36" s="61">
        <f t="shared" si="1"/>
        <v>0.61111111111111116</v>
      </c>
      <c r="AH36" s="61">
        <f t="shared" si="1"/>
        <v>0.1111111111111111</v>
      </c>
      <c r="AI36" s="43">
        <f t="shared" si="2"/>
        <v>4.3099999999999996</v>
      </c>
      <c r="AJ36" s="43">
        <f t="shared" si="2"/>
        <v>1.25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6" t="s">
        <v>29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16">
        <f t="shared" si="0"/>
        <v>1</v>
      </c>
      <c r="W37" s="16">
        <f t="shared" si="0"/>
        <v>0</v>
      </c>
      <c r="X37" s="16">
        <f t="shared" si="0"/>
        <v>0</v>
      </c>
      <c r="Y37" s="16">
        <f t="shared" si="0"/>
        <v>5</v>
      </c>
      <c r="Z37" s="16">
        <f t="shared" si="0"/>
        <v>10</v>
      </c>
      <c r="AA37" s="16">
        <f t="shared" si="0"/>
        <v>2</v>
      </c>
      <c r="AB37" s="16">
        <f t="shared" si="0"/>
        <v>18</v>
      </c>
      <c r="AC37" s="61">
        <f t="shared" si="3"/>
        <v>5.5555555555555552E-2</v>
      </c>
      <c r="AD37" s="61">
        <f t="shared" si="1"/>
        <v>0</v>
      </c>
      <c r="AE37" s="61">
        <f t="shared" si="1"/>
        <v>0</v>
      </c>
      <c r="AF37" s="61">
        <f t="shared" si="1"/>
        <v>0.27777777777777779</v>
      </c>
      <c r="AG37" s="61">
        <f t="shared" si="1"/>
        <v>0.55555555555555558</v>
      </c>
      <c r="AH37" s="61">
        <f t="shared" si="1"/>
        <v>0.1111111111111111</v>
      </c>
      <c r="AI37" s="43">
        <f t="shared" si="2"/>
        <v>4.4400000000000004</v>
      </c>
      <c r="AJ37" s="43">
        <f t="shared" si="2"/>
        <v>1.03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6" t="s">
        <v>30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16">
        <f t="shared" si="0"/>
        <v>1</v>
      </c>
      <c r="W38" s="16">
        <f t="shared" si="0"/>
        <v>0</v>
      </c>
      <c r="X38" s="16">
        <f t="shared" si="0"/>
        <v>1</v>
      </c>
      <c r="Y38" s="16">
        <f t="shared" si="0"/>
        <v>1</v>
      </c>
      <c r="Z38" s="16">
        <f t="shared" si="0"/>
        <v>12</v>
      </c>
      <c r="AA38" s="16">
        <f t="shared" si="0"/>
        <v>3</v>
      </c>
      <c r="AB38" s="16">
        <f t="shared" si="0"/>
        <v>18</v>
      </c>
      <c r="AC38" s="61">
        <f t="shared" si="3"/>
        <v>5.5555555555555552E-2</v>
      </c>
      <c r="AD38" s="61">
        <f t="shared" si="1"/>
        <v>0</v>
      </c>
      <c r="AE38" s="61">
        <f t="shared" si="1"/>
        <v>5.5555555555555552E-2</v>
      </c>
      <c r="AF38" s="61">
        <f t="shared" si="1"/>
        <v>5.5555555555555552E-2</v>
      </c>
      <c r="AG38" s="61">
        <f t="shared" si="1"/>
        <v>0.66666666666666663</v>
      </c>
      <c r="AH38" s="61">
        <f t="shared" si="1"/>
        <v>0.16666666666666666</v>
      </c>
      <c r="AI38" s="43">
        <f t="shared" si="2"/>
        <v>4.53</v>
      </c>
      <c r="AJ38" s="43">
        <f t="shared" si="2"/>
        <v>1.1299999999999999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6" t="s">
        <v>31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16">
        <f t="shared" si="0"/>
        <v>0</v>
      </c>
      <c r="W39" s="16">
        <f t="shared" si="0"/>
        <v>2</v>
      </c>
      <c r="X39" s="16">
        <f t="shared" si="0"/>
        <v>3</v>
      </c>
      <c r="Y39" s="16">
        <f t="shared" si="0"/>
        <v>6</v>
      </c>
      <c r="Z39" s="16">
        <f t="shared" si="0"/>
        <v>6</v>
      </c>
      <c r="AA39" s="16">
        <f t="shared" si="0"/>
        <v>1</v>
      </c>
      <c r="AB39" s="16">
        <f t="shared" si="0"/>
        <v>18</v>
      </c>
      <c r="AC39" s="61">
        <f t="shared" si="3"/>
        <v>0</v>
      </c>
      <c r="AD39" s="61">
        <f t="shared" si="1"/>
        <v>0.1111111111111111</v>
      </c>
      <c r="AE39" s="61">
        <f t="shared" si="1"/>
        <v>0.16666666666666666</v>
      </c>
      <c r="AF39" s="61">
        <f t="shared" si="1"/>
        <v>0.33333333333333331</v>
      </c>
      <c r="AG39" s="61">
        <f t="shared" si="1"/>
        <v>0.33333333333333331</v>
      </c>
      <c r="AH39" s="61">
        <f t="shared" si="1"/>
        <v>5.5555555555555552E-2</v>
      </c>
      <c r="AI39" s="43">
        <f t="shared" si="2"/>
        <v>3.94</v>
      </c>
      <c r="AJ39" s="43">
        <f t="shared" si="2"/>
        <v>1.03</v>
      </c>
      <c r="AK39" s="16">
        <f t="shared" si="2"/>
        <v>4</v>
      </c>
      <c r="AL39" s="16">
        <f t="shared" si="2"/>
        <v>4</v>
      </c>
    </row>
    <row r="40" spans="1:56" s="13" customFormat="1" ht="18" customHeight="1" x14ac:dyDescent="0.25">
      <c r="A40" s="15">
        <v>6</v>
      </c>
      <c r="B40" s="86" t="s">
        <v>44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7"/>
      <c r="V40" s="16">
        <f t="shared" si="0"/>
        <v>0</v>
      </c>
      <c r="W40" s="16">
        <f t="shared" si="0"/>
        <v>1</v>
      </c>
      <c r="X40" s="16">
        <f t="shared" si="0"/>
        <v>3</v>
      </c>
      <c r="Y40" s="16">
        <f t="shared" si="0"/>
        <v>5</v>
      </c>
      <c r="Z40" s="16">
        <f t="shared" si="0"/>
        <v>8</v>
      </c>
      <c r="AA40" s="16">
        <f t="shared" si="0"/>
        <v>1</v>
      </c>
      <c r="AB40" s="16">
        <f t="shared" si="0"/>
        <v>18</v>
      </c>
      <c r="AC40" s="61">
        <f t="shared" si="3"/>
        <v>0</v>
      </c>
      <c r="AD40" s="61">
        <f t="shared" si="1"/>
        <v>5.5555555555555552E-2</v>
      </c>
      <c r="AE40" s="61">
        <f t="shared" si="1"/>
        <v>0.16666666666666666</v>
      </c>
      <c r="AF40" s="61">
        <f t="shared" si="1"/>
        <v>0.27777777777777779</v>
      </c>
      <c r="AG40" s="61">
        <f t="shared" si="1"/>
        <v>0.44444444444444442</v>
      </c>
      <c r="AH40" s="61">
        <f t="shared" si="1"/>
        <v>5.5555555555555552E-2</v>
      </c>
      <c r="AI40" s="43">
        <f t="shared" si="2"/>
        <v>4.18</v>
      </c>
      <c r="AJ40" s="43">
        <f t="shared" si="2"/>
        <v>0.95</v>
      </c>
      <c r="AK40" s="16">
        <f t="shared" si="2"/>
        <v>4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63"/>
      <c r="AD41" s="63"/>
      <c r="AE41" s="63"/>
      <c r="AF41" s="63"/>
      <c r="AG41" s="63"/>
      <c r="AH41" s="63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6" t="s">
        <v>32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7"/>
      <c r="V42" s="16">
        <f>+AN7</f>
        <v>1</v>
      </c>
      <c r="W42" s="16">
        <f t="shared" ref="W42:AA42" si="4">+AO7</f>
        <v>0</v>
      </c>
      <c r="X42" s="16">
        <f t="shared" si="4"/>
        <v>2</v>
      </c>
      <c r="Y42" s="16">
        <f t="shared" si="4"/>
        <v>2</v>
      </c>
      <c r="Z42" s="16">
        <f t="shared" si="4"/>
        <v>11</v>
      </c>
      <c r="AA42" s="16">
        <f t="shared" si="4"/>
        <v>2</v>
      </c>
      <c r="AB42" s="17">
        <f>SUM(V42:AA42)</f>
        <v>18</v>
      </c>
      <c r="AC42" s="61">
        <f>V42/$AB42</f>
        <v>5.5555555555555552E-2</v>
      </c>
      <c r="AD42" s="61">
        <f t="shared" ref="AD42:AH42" si="5">W42/$AB42</f>
        <v>0</v>
      </c>
      <c r="AE42" s="61">
        <f t="shared" si="5"/>
        <v>0.1111111111111111</v>
      </c>
      <c r="AF42" s="61">
        <f t="shared" si="5"/>
        <v>0.1111111111111111</v>
      </c>
      <c r="AG42" s="61">
        <f t="shared" si="5"/>
        <v>0.61111111111111116</v>
      </c>
      <c r="AH42" s="61">
        <f t="shared" si="5"/>
        <v>0.1111111111111111</v>
      </c>
      <c r="AI42" s="43">
        <f>+BA7</f>
        <v>4.38</v>
      </c>
      <c r="AJ42" s="43">
        <f t="shared" ref="AJ42:AL42" si="6">+BB7</f>
        <v>1.1499999999999999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61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/>
      <c r="B45" s="50"/>
      <c r="C45" s="50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5"/>
      <c r="B51" s="65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65"/>
      <c r="B52" s="65"/>
      <c r="C52" s="65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65"/>
      <c r="B53" s="65"/>
      <c r="C53" s="6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GLOBAL</vt:lpstr>
      <vt:lpstr>ENFERMERÍA</vt:lpstr>
      <vt:lpstr>FISIOTERAPIA</vt:lpstr>
      <vt:lpstr>MEDICINA</vt:lpstr>
      <vt:lpstr>DOBLE GRADO</vt:lpstr>
      <vt:lpstr>'DOBLE GRADO'!Área_de_impresión</vt:lpstr>
      <vt:lpstr>ENFERMERÍA!Área_de_impresión</vt:lpstr>
      <vt:lpstr>FISIOTERAPIA!Área_de_impresión</vt:lpstr>
      <vt:lpstr>GLOBAL!Área_de_impresión</vt:lpstr>
      <vt:lpstr>MEDICINA!Área_de_impresión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2014-10-07T12:21:10Z</dcterms:created>
  <dcterms:modified xsi:type="dcterms:W3CDTF">2024-09-13T11:53:43Z</dcterms:modified>
</cp:coreProperties>
</file>