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Estadisticas\ENCUESTAS\Encuestas 2025\GRADO\resultados\FCS\"/>
    </mc:Choice>
  </mc:AlternateContent>
  <xr:revisionPtr revIDLastSave="0" documentId="13_ncr:1_{0570BF13-76EB-4BC4-B485-366EED7B9331}" xr6:coauthVersionLast="47" xr6:coauthVersionMax="47" xr10:uidLastSave="{00000000-0000-0000-0000-000000000000}"/>
  <bookViews>
    <workbookView xWindow="-120" yWindow="-120" windowWidth="29040" windowHeight="15840" tabRatio="573" xr2:uid="{00000000-000D-0000-FFFF-FFFF00000000}"/>
  </bookViews>
  <sheets>
    <sheet name="GLOBAL" sheetId="1" r:id="rId1"/>
    <sheet name="ENFERMERÍA" sheetId="6" r:id="rId2"/>
    <sheet name="FISIOTERAPIA" sheetId="20" r:id="rId3"/>
    <sheet name="MEDICINA" sheetId="21" r:id="rId4"/>
    <sheet name="DOBLE GRADO" sheetId="22" r:id="rId5"/>
  </sheets>
  <definedNames>
    <definedName name="_xlnm.Print_Area" localSheetId="4">'DOBLE GRADO'!$A$1:$AL$46</definedName>
    <definedName name="_xlnm.Print_Area" localSheetId="1">ENFERMERÍA!$A$1:$AL$45</definedName>
    <definedName name="_xlnm.Print_Area" localSheetId="2">FISIOTERAPIA!$A$1:$AL$46</definedName>
    <definedName name="_xlnm.Print_Area" localSheetId="0">GLOBAL!$A$1:$AL$78</definedName>
    <definedName name="_xlnm.Print_Area" localSheetId="3">MEDICINA!$A$1:$AL$46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6" i="1" l="1"/>
  <c r="F24" i="1" s="1"/>
  <c r="AJ74" i="1"/>
  <c r="AK74" i="1"/>
  <c r="AL74" i="1"/>
  <c r="AI74" i="1"/>
  <c r="V72" i="1"/>
  <c r="W72" i="1"/>
  <c r="X72" i="1"/>
  <c r="Y72" i="1"/>
  <c r="Z72" i="1"/>
  <c r="AA72" i="1"/>
  <c r="AI72" i="1"/>
  <c r="AJ72" i="1"/>
  <c r="AK72" i="1"/>
  <c r="AL72" i="1"/>
  <c r="W74" i="1"/>
  <c r="X74" i="1"/>
  <c r="Y74" i="1"/>
  <c r="Z74" i="1"/>
  <c r="AA74" i="1"/>
  <c r="V74" i="1"/>
  <c r="AL42" i="22"/>
  <c r="AK42" i="22"/>
  <c r="AJ42" i="22"/>
  <c r="AI42" i="22"/>
  <c r="AA42" i="22"/>
  <c r="Z42" i="22"/>
  <c r="Y42" i="22"/>
  <c r="X42" i="22"/>
  <c r="W42" i="22"/>
  <c r="V42" i="22"/>
  <c r="AL40" i="22"/>
  <c r="AK40" i="22"/>
  <c r="AJ40" i="22"/>
  <c r="AI40" i="22"/>
  <c r="AB40" i="22"/>
  <c r="AA40" i="22"/>
  <c r="AH40" i="22" s="1"/>
  <c r="Z40" i="22"/>
  <c r="Y40" i="22"/>
  <c r="X40" i="22"/>
  <c r="AE40" i="22" s="1"/>
  <c r="W40" i="22"/>
  <c r="V40" i="22"/>
  <c r="AL39" i="22"/>
  <c r="AK39" i="22"/>
  <c r="AJ39" i="22"/>
  <c r="AI39" i="22"/>
  <c r="AB39" i="22"/>
  <c r="AA39" i="22"/>
  <c r="AH39" i="22" s="1"/>
  <c r="Z39" i="22"/>
  <c r="AG39" i="22" s="1"/>
  <c r="Y39" i="22"/>
  <c r="X39" i="22"/>
  <c r="W39" i="22"/>
  <c r="V39" i="22"/>
  <c r="AL38" i="22"/>
  <c r="AK38" i="22"/>
  <c r="AJ38" i="22"/>
  <c r="AI38" i="22"/>
  <c r="AB38" i="22"/>
  <c r="AA38" i="22"/>
  <c r="Z38" i="22"/>
  <c r="Y38" i="22"/>
  <c r="X38" i="22"/>
  <c r="W38" i="22"/>
  <c r="V38" i="22"/>
  <c r="AL37" i="22"/>
  <c r="AK37" i="22"/>
  <c r="AJ37" i="22"/>
  <c r="AI37" i="22"/>
  <c r="AB37" i="22"/>
  <c r="AC37" i="22" s="1"/>
  <c r="AA37" i="22"/>
  <c r="Z37" i="22"/>
  <c r="Y37" i="22"/>
  <c r="X37" i="22"/>
  <c r="W37" i="22"/>
  <c r="V37" i="22"/>
  <c r="AL36" i="22"/>
  <c r="AK36" i="22"/>
  <c r="AJ36" i="22"/>
  <c r="AI36" i="22"/>
  <c r="AB36" i="22"/>
  <c r="AA36" i="22"/>
  <c r="Z36" i="22"/>
  <c r="Y36" i="22"/>
  <c r="X36" i="22"/>
  <c r="W36" i="22"/>
  <c r="V36" i="22"/>
  <c r="AL35" i="22"/>
  <c r="AK35" i="22"/>
  <c r="AJ35" i="22"/>
  <c r="AI35" i="22"/>
  <c r="AB35" i="22"/>
  <c r="AA35" i="22"/>
  <c r="AH35" i="22" s="1"/>
  <c r="Z35" i="22"/>
  <c r="AG35" i="22" s="1"/>
  <c r="Y35" i="22"/>
  <c r="X35" i="22"/>
  <c r="W35" i="22"/>
  <c r="V35" i="22"/>
  <c r="AL42" i="21"/>
  <c r="AK42" i="21"/>
  <c r="AJ42" i="21"/>
  <c r="AI42" i="21"/>
  <c r="AA42" i="21"/>
  <c r="Z42" i="21"/>
  <c r="Y42" i="21"/>
  <c r="X42" i="21"/>
  <c r="W42" i="21"/>
  <c r="V42" i="21"/>
  <c r="AL40" i="21"/>
  <c r="AK40" i="21"/>
  <c r="AJ40" i="21"/>
  <c r="AI40" i="21"/>
  <c r="AB40" i="21"/>
  <c r="AA40" i="21"/>
  <c r="AH40" i="21" s="1"/>
  <c r="Z40" i="21"/>
  <c r="Y40" i="21"/>
  <c r="X40" i="21"/>
  <c r="W40" i="21"/>
  <c r="V40" i="21"/>
  <c r="AL39" i="21"/>
  <c r="AK39" i="21"/>
  <c r="AJ39" i="21"/>
  <c r="AI39" i="21"/>
  <c r="AB39" i="21"/>
  <c r="AA39" i="21"/>
  <c r="Z39" i="21"/>
  <c r="AG39" i="21" s="1"/>
  <c r="Y39" i="21"/>
  <c r="X39" i="21"/>
  <c r="W39" i="21"/>
  <c r="V39" i="21"/>
  <c r="AL38" i="21"/>
  <c r="AK38" i="21"/>
  <c r="AJ38" i="21"/>
  <c r="AI38" i="21"/>
  <c r="AB38" i="21"/>
  <c r="AA38" i="21"/>
  <c r="Z38" i="21"/>
  <c r="Y38" i="21"/>
  <c r="X38" i="21"/>
  <c r="W38" i="21"/>
  <c r="V38" i="21"/>
  <c r="AL37" i="21"/>
  <c r="AK37" i="21"/>
  <c r="AJ37" i="21"/>
  <c r="AI37" i="21"/>
  <c r="AB37" i="21"/>
  <c r="AA37" i="21"/>
  <c r="Z37" i="21"/>
  <c r="Y37" i="21"/>
  <c r="X37" i="21"/>
  <c r="W37" i="21"/>
  <c r="V37" i="21"/>
  <c r="AL36" i="21"/>
  <c r="AK36" i="21"/>
  <c r="AJ36" i="21"/>
  <c r="AI36" i="21"/>
  <c r="AB36" i="21"/>
  <c r="AA36" i="21"/>
  <c r="Z36" i="21"/>
  <c r="Y36" i="21"/>
  <c r="X36" i="21"/>
  <c r="W36" i="21"/>
  <c r="V36" i="21"/>
  <c r="AL35" i="21"/>
  <c r="AK35" i="21"/>
  <c r="AJ35" i="21"/>
  <c r="AI35" i="21"/>
  <c r="AB35" i="21"/>
  <c r="AA35" i="21"/>
  <c r="Z35" i="21"/>
  <c r="Y35" i="21"/>
  <c r="X35" i="21"/>
  <c r="W35" i="21"/>
  <c r="V35" i="21"/>
  <c r="AH38" i="22" l="1"/>
  <c r="AG38" i="21"/>
  <c r="AH38" i="21"/>
  <c r="AG37" i="22"/>
  <c r="AF40" i="22"/>
  <c r="AB42" i="22"/>
  <c r="AG42" i="22" s="1"/>
  <c r="AH37" i="22"/>
  <c r="AG38" i="22"/>
  <c r="AF39" i="22"/>
  <c r="AG40" i="22"/>
  <c r="AH35" i="21"/>
  <c r="F23" i="1"/>
  <c r="F22" i="1"/>
  <c r="F25" i="1"/>
  <c r="AB72" i="1"/>
  <c r="AD72" i="1" s="1"/>
  <c r="AH36" i="22"/>
  <c r="AD39" i="22"/>
  <c r="AD37" i="22"/>
  <c r="AE38" i="22"/>
  <c r="AC40" i="22"/>
  <c r="AD38" i="22"/>
  <c r="AF38" i="22"/>
  <c r="AC38" i="22"/>
  <c r="AC35" i="22"/>
  <c r="AD35" i="22"/>
  <c r="AE35" i="22"/>
  <c r="AE37" i="22"/>
  <c r="AF35" i="22"/>
  <c r="AF37" i="22"/>
  <c r="AD40" i="22"/>
  <c r="AC36" i="22"/>
  <c r="AC39" i="22"/>
  <c r="AG36" i="22"/>
  <c r="AE39" i="22"/>
  <c r="AC42" i="22"/>
  <c r="AE42" i="22"/>
  <c r="AD36" i="22"/>
  <c r="AE36" i="22"/>
  <c r="AF36" i="22"/>
  <c r="AF37" i="21"/>
  <c r="AG37" i="21"/>
  <c r="AF35" i="21"/>
  <c r="AH39" i="21"/>
  <c r="AG35" i="21"/>
  <c r="AC37" i="21"/>
  <c r="AE38" i="21"/>
  <c r="AD36" i="21"/>
  <c r="AE40" i="21"/>
  <c r="AF40" i="21"/>
  <c r="AF39" i="21"/>
  <c r="AG40" i="21"/>
  <c r="AH37" i="21"/>
  <c r="AB42" i="21"/>
  <c r="AC42" i="21" s="1"/>
  <c r="AD40" i="21"/>
  <c r="AD38" i="21"/>
  <c r="AF38" i="21"/>
  <c r="AC38" i="21"/>
  <c r="AD35" i="21"/>
  <c r="AD37" i="21"/>
  <c r="AE39" i="21"/>
  <c r="AC35" i="21"/>
  <c r="AE35" i="21"/>
  <c r="AE37" i="21"/>
  <c r="AC40" i="21"/>
  <c r="AC36" i="21"/>
  <c r="AE36" i="21"/>
  <c r="AF36" i="21"/>
  <c r="AC39" i="21"/>
  <c r="AG36" i="21"/>
  <c r="AD39" i="21"/>
  <c r="AH36" i="21"/>
  <c r="AF42" i="22" l="1"/>
  <c r="AH42" i="22"/>
  <c r="AD42" i="22"/>
  <c r="AE72" i="1"/>
  <c r="AG72" i="1"/>
  <c r="AF72" i="1"/>
  <c r="AH72" i="1"/>
  <c r="AC72" i="1"/>
  <c r="AG42" i="21"/>
  <c r="AF42" i="21"/>
  <c r="AE42" i="21"/>
  <c r="AH42" i="21"/>
  <c r="AD42" i="21"/>
  <c r="AL42" i="20" l="1"/>
  <c r="AK42" i="20"/>
  <c r="AJ42" i="20"/>
  <c r="AI42" i="20"/>
  <c r="AA42" i="20"/>
  <c r="Z42" i="20"/>
  <c r="Y42" i="20"/>
  <c r="X42" i="20"/>
  <c r="W42" i="20"/>
  <c r="V42" i="20"/>
  <c r="AL40" i="20"/>
  <c r="AK40" i="20"/>
  <c r="AJ40" i="20"/>
  <c r="AI40" i="20"/>
  <c r="AB40" i="20"/>
  <c r="AA40" i="20"/>
  <c r="Z40" i="20"/>
  <c r="Y40" i="20"/>
  <c r="X40" i="20"/>
  <c r="W40" i="20"/>
  <c r="V40" i="20"/>
  <c r="AL39" i="20"/>
  <c r="AK39" i="20"/>
  <c r="AJ39" i="20"/>
  <c r="AI39" i="20"/>
  <c r="AB39" i="20"/>
  <c r="AA39" i="20"/>
  <c r="AH39" i="20" s="1"/>
  <c r="Z39" i="20"/>
  <c r="Y39" i="20"/>
  <c r="X39" i="20"/>
  <c r="AE39" i="20" s="1"/>
  <c r="W39" i="20"/>
  <c r="AD39" i="20" s="1"/>
  <c r="V39" i="20"/>
  <c r="AL38" i="20"/>
  <c r="AK38" i="20"/>
  <c r="AJ38" i="20"/>
  <c r="AI38" i="20"/>
  <c r="AB38" i="20"/>
  <c r="AA38" i="20"/>
  <c r="Z38" i="20"/>
  <c r="Y38" i="20"/>
  <c r="X38" i="20"/>
  <c r="W38" i="20"/>
  <c r="V38" i="20"/>
  <c r="AL37" i="20"/>
  <c r="AK37" i="20"/>
  <c r="AJ37" i="20"/>
  <c r="AI37" i="20"/>
  <c r="AB37" i="20"/>
  <c r="AA37" i="20"/>
  <c r="Z37" i="20"/>
  <c r="Y37" i="20"/>
  <c r="X37" i="20"/>
  <c r="W37" i="20"/>
  <c r="V37" i="20"/>
  <c r="AL36" i="20"/>
  <c r="AK36" i="20"/>
  <c r="AJ36" i="20"/>
  <c r="AI36" i="20"/>
  <c r="AB36" i="20"/>
  <c r="AC36" i="20" s="1"/>
  <c r="AA36" i="20"/>
  <c r="Z36" i="20"/>
  <c r="Y36" i="20"/>
  <c r="X36" i="20"/>
  <c r="W36" i="20"/>
  <c r="V36" i="20"/>
  <c r="AL35" i="20"/>
  <c r="AK35" i="20"/>
  <c r="AJ35" i="20"/>
  <c r="AI35" i="20"/>
  <c r="AB35" i="20"/>
  <c r="AA35" i="20"/>
  <c r="Z35" i="20"/>
  <c r="Y35" i="20"/>
  <c r="X35" i="20"/>
  <c r="W35" i="20"/>
  <c r="V35" i="20"/>
  <c r="AF39" i="20" l="1"/>
  <c r="AC40" i="20"/>
  <c r="AC39" i="20"/>
  <c r="AG39" i="20"/>
  <c r="AD40" i="20"/>
  <c r="AH40" i="20"/>
  <c r="AH37" i="20"/>
  <c r="AC35" i="20"/>
  <c r="AD36" i="20"/>
  <c r="AE37" i="20"/>
  <c r="AF38" i="20"/>
  <c r="AH36" i="20"/>
  <c r="AG38" i="20"/>
  <c r="AG36" i="20"/>
  <c r="AE36" i="20"/>
  <c r="AF37" i="20"/>
  <c r="AF36" i="20"/>
  <c r="AG37" i="20"/>
  <c r="AH38" i="20"/>
  <c r="AF35" i="20"/>
  <c r="AE40" i="20"/>
  <c r="AH35" i="20"/>
  <c r="AD35" i="20"/>
  <c r="AE35" i="20"/>
  <c r="AG35" i="20"/>
  <c r="AE38" i="20"/>
  <c r="AC37" i="20"/>
  <c r="AD37" i="20"/>
  <c r="AB42" i="20"/>
  <c r="AC42" i="20" s="1"/>
  <c r="AC38" i="20"/>
  <c r="AD38" i="20"/>
  <c r="AF40" i="20"/>
  <c r="AG40" i="20"/>
  <c r="AF42" i="20" l="1"/>
  <c r="AE42" i="20"/>
  <c r="AG42" i="20"/>
  <c r="AD42" i="20"/>
  <c r="AH42" i="20"/>
  <c r="AJ42" i="6" l="1"/>
  <c r="AK42" i="6"/>
  <c r="AL42" i="6"/>
  <c r="AI42" i="6"/>
  <c r="W42" i="6"/>
  <c r="X42" i="6"/>
  <c r="Y42" i="6"/>
  <c r="Z42" i="6"/>
  <c r="AA42" i="6"/>
  <c r="V42" i="6"/>
  <c r="AL40" i="6"/>
  <c r="AK40" i="6"/>
  <c r="AJ40" i="6"/>
  <c r="AI40" i="6"/>
  <c r="AB40" i="6"/>
  <c r="AA40" i="6"/>
  <c r="AH40" i="6" s="1"/>
  <c r="Z40" i="6"/>
  <c r="Y40" i="6"/>
  <c r="X40" i="6"/>
  <c r="W40" i="6"/>
  <c r="V40" i="6"/>
  <c r="AF40" i="6" l="1"/>
  <c r="AG40" i="6"/>
  <c r="AE40" i="6"/>
  <c r="AC40" i="6"/>
  <c r="AD40" i="6"/>
  <c r="AJ67" i="1" l="1"/>
  <c r="AK67" i="1"/>
  <c r="AL67" i="1"/>
  <c r="AJ68" i="1"/>
  <c r="AK68" i="1"/>
  <c r="AL68" i="1"/>
  <c r="AJ69" i="1"/>
  <c r="AK69" i="1"/>
  <c r="AL69" i="1"/>
  <c r="AJ70" i="1"/>
  <c r="AK70" i="1"/>
  <c r="AL70" i="1"/>
  <c r="AJ71" i="1"/>
  <c r="AK71" i="1"/>
  <c r="AL71" i="1"/>
  <c r="AI68" i="1"/>
  <c r="AI69" i="1"/>
  <c r="AI70" i="1"/>
  <c r="AI71" i="1"/>
  <c r="AI67" i="1"/>
  <c r="W67" i="1"/>
  <c r="X67" i="1"/>
  <c r="Y67" i="1"/>
  <c r="Z67" i="1"/>
  <c r="AA67" i="1"/>
  <c r="W68" i="1"/>
  <c r="X68" i="1"/>
  <c r="Y68" i="1"/>
  <c r="Z68" i="1"/>
  <c r="AA68" i="1"/>
  <c r="W69" i="1"/>
  <c r="X69" i="1"/>
  <c r="Y69" i="1"/>
  <c r="Z69" i="1"/>
  <c r="AA69" i="1"/>
  <c r="W70" i="1"/>
  <c r="X70" i="1"/>
  <c r="Y70" i="1"/>
  <c r="Z70" i="1"/>
  <c r="AA70" i="1"/>
  <c r="W71" i="1"/>
  <c r="X71" i="1"/>
  <c r="Y71" i="1"/>
  <c r="Z71" i="1"/>
  <c r="AA71" i="1"/>
  <c r="V68" i="1"/>
  <c r="V69" i="1"/>
  <c r="V70" i="1"/>
  <c r="V71" i="1"/>
  <c r="V67" i="1"/>
  <c r="AJ56" i="1"/>
  <c r="AK56" i="1"/>
  <c r="AL56" i="1"/>
  <c r="AI56" i="1"/>
  <c r="W56" i="1"/>
  <c r="X56" i="1"/>
  <c r="Y56" i="1"/>
  <c r="Z56" i="1"/>
  <c r="AA56" i="1"/>
  <c r="V56" i="1"/>
  <c r="AJ35" i="6"/>
  <c r="AK35" i="6"/>
  <c r="AL35" i="6"/>
  <c r="AJ36" i="6"/>
  <c r="AK36" i="6"/>
  <c r="AL36" i="6"/>
  <c r="AJ37" i="6"/>
  <c r="AK37" i="6"/>
  <c r="AL37" i="6"/>
  <c r="AJ38" i="6"/>
  <c r="AK38" i="6"/>
  <c r="AL38" i="6"/>
  <c r="AJ39" i="6"/>
  <c r="AK39" i="6"/>
  <c r="AL39" i="6"/>
  <c r="AI36" i="6"/>
  <c r="AI37" i="6"/>
  <c r="AI38" i="6"/>
  <c r="AI39" i="6"/>
  <c r="AI35" i="6"/>
  <c r="W35" i="6"/>
  <c r="X35" i="6"/>
  <c r="Y35" i="6"/>
  <c r="Z35" i="6"/>
  <c r="AA35" i="6"/>
  <c r="AB35" i="6"/>
  <c r="W36" i="6"/>
  <c r="X36" i="6"/>
  <c r="Y36" i="6"/>
  <c r="Z36" i="6"/>
  <c r="AA36" i="6"/>
  <c r="AB36" i="6"/>
  <c r="W37" i="6"/>
  <c r="X37" i="6"/>
  <c r="Y37" i="6"/>
  <c r="Z37" i="6"/>
  <c r="AA37" i="6"/>
  <c r="AB37" i="6"/>
  <c r="W38" i="6"/>
  <c r="X38" i="6"/>
  <c r="Y38" i="6"/>
  <c r="Z38" i="6"/>
  <c r="AA38" i="6"/>
  <c r="AB38" i="6"/>
  <c r="W39" i="6"/>
  <c r="X39" i="6"/>
  <c r="Y39" i="6"/>
  <c r="Z39" i="6"/>
  <c r="AA39" i="6"/>
  <c r="AB39" i="6"/>
  <c r="V36" i="6"/>
  <c r="V37" i="6"/>
  <c r="V38" i="6"/>
  <c r="V39" i="6"/>
  <c r="V35" i="6"/>
  <c r="AB74" i="1" l="1"/>
  <c r="AG74" i="1" s="1"/>
  <c r="AB68" i="1"/>
  <c r="AE68" i="1" s="1"/>
  <c r="AB69" i="1"/>
  <c r="AB70" i="1"/>
  <c r="AD70" i="1" s="1"/>
  <c r="AB67" i="1"/>
  <c r="AG67" i="1" s="1"/>
  <c r="AB71" i="1"/>
  <c r="AC71" i="1" s="1"/>
  <c r="AF74" i="1" l="1"/>
  <c r="AD74" i="1"/>
  <c r="AE74" i="1"/>
  <c r="AG68" i="1"/>
  <c r="AF68" i="1"/>
  <c r="AD68" i="1"/>
  <c r="AC74" i="1"/>
  <c r="AH74" i="1"/>
  <c r="AH68" i="1"/>
  <c r="AC68" i="1"/>
  <c r="AH69" i="1"/>
  <c r="AD69" i="1"/>
  <c r="AG69" i="1"/>
  <c r="AC69" i="1"/>
  <c r="AF69" i="1"/>
  <c r="AF71" i="1"/>
  <c r="AE71" i="1"/>
  <c r="AH71" i="1"/>
  <c r="AD71" i="1"/>
  <c r="AF67" i="1"/>
  <c r="AE67" i="1"/>
  <c r="AH67" i="1"/>
  <c r="AD67" i="1"/>
  <c r="AC67" i="1"/>
  <c r="AE69" i="1"/>
  <c r="AG70" i="1"/>
  <c r="AC70" i="1"/>
  <c r="AF70" i="1"/>
  <c r="AE70" i="1"/>
  <c r="AG71" i="1"/>
  <c r="AH70" i="1"/>
  <c r="AB42" i="6" l="1"/>
  <c r="AE42" i="6" l="1"/>
  <c r="AD42" i="6"/>
  <c r="AH42" i="6"/>
  <c r="AG42" i="6"/>
  <c r="AC42" i="6"/>
  <c r="AF42" i="6"/>
  <c r="AB56" i="1" l="1"/>
  <c r="AL48" i="1"/>
  <c r="AL49" i="1"/>
  <c r="AL50" i="1"/>
  <c r="AL51" i="1"/>
  <c r="AL52" i="1"/>
  <c r="AL53" i="1"/>
  <c r="AL54" i="1"/>
  <c r="AJ48" i="1"/>
  <c r="AK48" i="1"/>
  <c r="AJ49" i="1"/>
  <c r="AK49" i="1"/>
  <c r="AJ50" i="1"/>
  <c r="AK50" i="1"/>
  <c r="AJ51" i="1"/>
  <c r="AK51" i="1"/>
  <c r="AJ52" i="1"/>
  <c r="AK52" i="1"/>
  <c r="AJ53" i="1"/>
  <c r="AK53" i="1"/>
  <c r="AJ54" i="1"/>
  <c r="AK54" i="1"/>
  <c r="AI49" i="1"/>
  <c r="AI50" i="1"/>
  <c r="AI51" i="1"/>
  <c r="AI52" i="1"/>
  <c r="AI53" i="1"/>
  <c r="AI54" i="1"/>
  <c r="AI48" i="1"/>
  <c r="W48" i="1"/>
  <c r="X48" i="1"/>
  <c r="Y48" i="1"/>
  <c r="Z48" i="1"/>
  <c r="AA48" i="1"/>
  <c r="W49" i="1"/>
  <c r="X49" i="1"/>
  <c r="Y49" i="1"/>
  <c r="Z49" i="1"/>
  <c r="AA49" i="1"/>
  <c r="W50" i="1"/>
  <c r="X50" i="1"/>
  <c r="Y50" i="1"/>
  <c r="Z50" i="1"/>
  <c r="AA50" i="1"/>
  <c r="W51" i="1"/>
  <c r="X51" i="1"/>
  <c r="Y51" i="1"/>
  <c r="Z51" i="1"/>
  <c r="AA51" i="1"/>
  <c r="W52" i="1"/>
  <c r="X52" i="1"/>
  <c r="Y52" i="1"/>
  <c r="Z52" i="1"/>
  <c r="AA52" i="1"/>
  <c r="W53" i="1"/>
  <c r="X53" i="1"/>
  <c r="Y53" i="1"/>
  <c r="Z53" i="1"/>
  <c r="AA53" i="1"/>
  <c r="W54" i="1"/>
  <c r="X54" i="1"/>
  <c r="Y54" i="1"/>
  <c r="Z54" i="1"/>
  <c r="AA54" i="1"/>
  <c r="V49" i="1"/>
  <c r="V50" i="1"/>
  <c r="V51" i="1"/>
  <c r="V52" i="1"/>
  <c r="V53" i="1"/>
  <c r="V54" i="1"/>
  <c r="V48" i="1"/>
  <c r="AB54" i="1" l="1"/>
  <c r="AB48" i="1"/>
  <c r="AB50" i="1"/>
  <c r="AB52" i="1"/>
  <c r="AB51" i="1"/>
  <c r="AB53" i="1"/>
  <c r="AB49" i="1"/>
  <c r="AH39" i="6" l="1"/>
  <c r="AG39" i="6"/>
  <c r="AF39" i="6"/>
  <c r="AE39" i="6"/>
  <c r="AD39" i="6"/>
  <c r="AC39" i="6"/>
  <c r="AH38" i="6"/>
  <c r="AG38" i="6"/>
  <c r="AF38" i="6"/>
  <c r="AE38" i="6"/>
  <c r="AD38" i="6"/>
  <c r="AC38" i="6"/>
  <c r="AH37" i="6"/>
  <c r="AG37" i="6"/>
  <c r="AF37" i="6"/>
  <c r="AE37" i="6"/>
  <c r="AD37" i="6"/>
  <c r="AC37" i="6"/>
  <c r="AH36" i="6"/>
  <c r="AG36" i="6"/>
  <c r="AF36" i="6"/>
  <c r="AE36" i="6"/>
  <c r="AD36" i="6"/>
  <c r="AC36" i="6"/>
  <c r="AH35" i="6"/>
  <c r="AG35" i="6"/>
  <c r="AF35" i="6"/>
  <c r="AE35" i="6"/>
  <c r="AD35" i="6"/>
  <c r="AC35" i="6"/>
  <c r="AH56" i="1" l="1"/>
  <c r="AH54" i="1"/>
  <c r="AG53" i="1"/>
  <c r="AH52" i="1"/>
  <c r="AG51" i="1"/>
  <c r="AH50" i="1"/>
  <c r="AG49" i="1"/>
  <c r="AH48" i="1"/>
  <c r="AE48" i="1" l="1"/>
  <c r="AC50" i="1"/>
  <c r="AG50" i="1"/>
  <c r="AE52" i="1"/>
  <c r="AC54" i="1"/>
  <c r="AG54" i="1"/>
  <c r="AC56" i="1"/>
  <c r="AG56" i="1"/>
  <c r="AC48" i="1"/>
  <c r="AG48" i="1"/>
  <c r="AE50" i="1"/>
  <c r="AC52" i="1"/>
  <c r="AG52" i="1"/>
  <c r="AE54" i="1"/>
  <c r="AE56" i="1"/>
  <c r="AF49" i="1"/>
  <c r="AD51" i="1"/>
  <c r="AF51" i="1"/>
  <c r="AH51" i="1"/>
  <c r="AD53" i="1"/>
  <c r="AF53" i="1"/>
  <c r="AH53" i="1"/>
  <c r="AD49" i="1"/>
  <c r="AH49" i="1"/>
  <c r="AD48" i="1"/>
  <c r="AF48" i="1"/>
  <c r="AC49" i="1"/>
  <c r="AE49" i="1"/>
  <c r="AD50" i="1"/>
  <c r="AF50" i="1"/>
  <c r="AC51" i="1"/>
  <c r="AE51" i="1"/>
  <c r="AD52" i="1"/>
  <c r="AF52" i="1"/>
  <c r="AC53" i="1"/>
  <c r="AE53" i="1"/>
  <c r="AD54" i="1"/>
  <c r="AF54" i="1"/>
  <c r="AD56" i="1"/>
  <c r="AF56" i="1"/>
</calcChain>
</file>

<file path=xl/sharedStrings.xml><?xml version="1.0" encoding="utf-8"?>
<sst xmlns="http://schemas.openxmlformats.org/spreadsheetml/2006/main" count="324" uniqueCount="92">
  <si>
    <r>
      <t>U</t>
    </r>
    <r>
      <rPr>
        <b/>
        <sz val="10"/>
        <rFont val="Garamond"/>
        <family val="1"/>
      </rPr>
      <t>NIVERSIDAD DE</t>
    </r>
    <r>
      <rPr>
        <b/>
        <sz val="12"/>
        <rFont val="Garamond"/>
        <family val="1"/>
      </rPr>
      <t xml:space="preserve"> J</t>
    </r>
    <r>
      <rPr>
        <b/>
        <sz val="10"/>
        <rFont val="Garamond"/>
        <family val="1"/>
      </rPr>
      <t>AÉN</t>
    </r>
  </si>
  <si>
    <t>Responda de 1 a 5 a las siguientes cuestiones relacionadas con los bloques:</t>
  </si>
  <si>
    <t>FRECUENCIAS ABSOLUTAS</t>
  </si>
  <si>
    <t>FRECUENCIAS RELATIVAS</t>
  </si>
  <si>
    <t>MEDIDAS ESTADÍSTICAS</t>
  </si>
  <si>
    <t>ns/nc</t>
  </si>
  <si>
    <t>TOTAL</t>
  </si>
  <si>
    <t>Media</t>
  </si>
  <si>
    <t>Desv. Típica</t>
  </si>
  <si>
    <t>Mediana</t>
  </si>
  <si>
    <t>Moda</t>
  </si>
  <si>
    <t xml:space="preserve">5. He participado activamente en la elaboración de la Guía Docente de las asignaturas que imparto. : </t>
  </si>
  <si>
    <t xml:space="preserve">6. La planificación de los contenidos y actividades de las asignaturas que imparto me parece adecuada. : </t>
  </si>
  <si>
    <t xml:space="preserve">7. Se llevan a cabo mecanismos de revisión anual en las guías de las materias. : </t>
  </si>
  <si>
    <t xml:space="preserve">8. En la planificación de la enseñanza se consideran los intereses y los conocimientos previos de los estudiantes. : </t>
  </si>
  <si>
    <t>Servicio de Planificación y Evaluación</t>
  </si>
  <si>
    <t>Total</t>
  </si>
  <si>
    <t>NS/NC</t>
  </si>
  <si>
    <t>a</t>
  </si>
  <si>
    <t>BLOQUE 1. Centro</t>
  </si>
  <si>
    <t>Actividades desarrolladas dentro del Plan de Acción Tutorial (PAT)</t>
  </si>
  <si>
    <t>Acciones desarrolladas para la atención a la diversidad (estudiantes de Necesidades Educativas Especiales)</t>
  </si>
  <si>
    <t>Gestión sobre programas de movilidad</t>
  </si>
  <si>
    <t>Gestión sobre prácticas externas curriculares</t>
  </si>
  <si>
    <t>Página web del Centro</t>
  </si>
  <si>
    <t>GRADO DE SATISFACCIÓN DEL PROFESORADO CON EL CENTRO</t>
  </si>
  <si>
    <t>GRADO DE SATISFACCIÓN DEL PROFESORADO CON EL TÍTULO</t>
  </si>
  <si>
    <t>Coordinación entre profesorado de las distintas asignaturas de la titulación</t>
  </si>
  <si>
    <t>Reunión de coordinación de elección de horarios docentes</t>
  </si>
  <si>
    <t>Atención de los servicios prestados por el personal de apoyo a la docencia</t>
  </si>
  <si>
    <t>Atención por parte de los responsables académicos del título</t>
  </si>
  <si>
    <t>Infraestructura necesaria para el desarrollo de la actividad docente</t>
  </si>
  <si>
    <t>Grado de satisfacción general con la titulación</t>
  </si>
  <si>
    <t>Grado de satisfacción del profesorado con la titulación</t>
  </si>
  <si>
    <t>TITULACIÓN</t>
  </si>
  <si>
    <t>Grado de satisfacción del profesorado con el centro</t>
  </si>
  <si>
    <t>BLOQUE 2. Global Titulación</t>
  </si>
  <si>
    <t>Grado de satisfacción del profesorado con las titulaciones del centro (global)</t>
  </si>
  <si>
    <t xml:space="preserve">Grado de satisfacción general con el Centro </t>
  </si>
  <si>
    <t>* Nota: para el cómputo de la tasa de participación se ha computado el PDI que imparte docencia en la titulación.</t>
  </si>
  <si>
    <t>Funcionario</t>
  </si>
  <si>
    <t>Laboral</t>
  </si>
  <si>
    <t>Indique el grado en el que ha impartido docencia (datos por titulación):</t>
  </si>
  <si>
    <t>Seleccione la categoría profesional por Centro:</t>
  </si>
  <si>
    <t>Herramientas de docencia online (infraestructura y plataforma de teleformación)</t>
  </si>
  <si>
    <t>Gestión del Trabajo Fin de Grado (TFG)</t>
  </si>
  <si>
    <t>Gestión de los horarios docentes por parte del Centro</t>
  </si>
  <si>
    <t>[Coordinación entre profesorado de las distintas asignaturas de la titulación] Indica tu grado de satisfacción respecto a las siguientes cuestiones relacionadas con el Grado de Enfermería:</t>
  </si>
  <si>
    <t>[Reunión de coordinación de elección de horarios docentes] Indica tu grado de satisfacción respecto a las siguientes cuestiones relacionadas con el Grado de Enfermería:</t>
  </si>
  <si>
    <t>[Atención de los servicios prestados por el personal de apoyo a la docencia] Indica tu grado de satisfacción respecto a las siguientes cuestiones relacionadas con el Grado de Enfermería:</t>
  </si>
  <si>
    <t>[Atención por parte de los responsables académicos del título] Indica tu grado de satisfacción respecto a las siguientes cuestiones relacionadas con el Grado de Enfermería:</t>
  </si>
  <si>
    <t>[Infraestructura necesaria para el desarrollo de la actividad docente] Indica tu grado de satisfacción respecto a las siguientes cuestiones relacionadas con el Grado de Enfermería:</t>
  </si>
  <si>
    <t>[Herramientas de docencia online (infraestructura y plataforma de teleformación)] Indica tu grado de satisfacción respecto a las siguientes cuestiones relacionadas con el Grado de Enfermería:</t>
  </si>
  <si>
    <t>[Grado de satisfacción general con la titulación] Indica tu grado de satisfacción respecto a las siguientes cuestiones relacionadas con el Grado de Enfermería:</t>
  </si>
  <si>
    <t>[Coordinación entre profesorado de las distintas asignaturas de la titulación] Indica tu grado de satisfacción respecto a las siguientes cuestiones relacionadas con el Grado de Fisioterapia:</t>
  </si>
  <si>
    <t>[Reunión de coordinación de elección de horarios docentes] Indica tu grado de satisfacción respecto a las siguientes cuestiones relacionadas con el Grado de Fisioterapia:</t>
  </si>
  <si>
    <t>[Atención de los servicios prestados por el personal de apoyo a la docencia] Indica tu grado de satisfacción respecto a las siguientes cuestiones relacionadas con el Grado de Fisioterapia:</t>
  </si>
  <si>
    <t>[Atención por parte de los responsables académicos del título] Indica tu grado de satisfacción respecto a las siguientes cuestiones relacionadas con el Grado de Fisioterapia:</t>
  </si>
  <si>
    <t>[Infraestructura necesaria para el desarrollo de la actividad docente] Indica tu grado de satisfacción respecto a las siguientes cuestiones relacionadas con el Grado de Fisioterapia:</t>
  </si>
  <si>
    <t>[Herramientas de docencia online (infraestructura y plataforma de teleformación)] Indica tu grado de satisfacción respecto a las siguientes cuestiones relacionadas con el Grado de Fisioterapia:</t>
  </si>
  <si>
    <t>[Grado de satisfacción general con la titulación] Indica tu grado de satisfacción respecto a las siguientes cuestiones relacionadas con el Grado de Fisioterapia:</t>
  </si>
  <si>
    <t>[Coordinación entre profesorado de las distintas asignaturas de la titulación] Indica tu grado de satisfacción respecto a las siguientes cuestiones relacionadas con el Grado en Medicina:</t>
  </si>
  <si>
    <t>[Reunión de coordinación de elección de horarios docentes] Indica tu grado de satisfacción respecto a las siguientes cuestiones relacionadas con el Grado en Medicina:</t>
  </si>
  <si>
    <t>[Atención de los servicios prestados por el personal de apoyo a la docencia] Indica tu grado de satisfacción respecto a las siguientes cuestiones relacionadas con el Grado en Medicina:</t>
  </si>
  <si>
    <t>[Atención por parte de los responsables académicos del título] Indica tu grado de satisfacción respecto a las siguientes cuestiones relacionadas con el Grado en Medicina:</t>
  </si>
  <si>
    <t>[Infraestructura necesaria para el desarrollo de la actividad docente] Indica tu grado de satisfacción respecto a las siguientes cuestiones relacionadas con el Grado en Medicina:</t>
  </si>
  <si>
    <t>[Herramientas de docencia online (infraestructura y plataforma de teleformación)] Indica tu grado de satisfacción respecto a las siguientes cuestiones relacionadas con el Grado en Medicina:</t>
  </si>
  <si>
    <t>[Grado de satisfacción general con la titulación] Indica tu grado de satisfacción respecto a las siguientes cuestiones relacionadas con el Grado en Medicina:</t>
  </si>
  <si>
    <t>[Coordinación entre profesorado de las distintas asignaturas de la titulación] Indica tu grado de satisfacción respecto a las siguientes cuestiones relacionadas con el Doble Grado en Enfermería y Grado en Fisioterapia:</t>
  </si>
  <si>
    <t>[Reunión de coordinación de elección de horarios docentes] Indica tu grado de satisfacción respecto a las siguientes cuestiones relacionadas con el Doble Grado en Enfermería y Grado en Fisioterapia:</t>
  </si>
  <si>
    <t>[Atención de los servicios prestados por el personal de apoyo a la docencia] Indica tu grado de satisfacción respecto a las siguientes cuestiones relacionadas con el Doble Grado en Enfermería y Grado en Fisioterapia:</t>
  </si>
  <si>
    <t>[Atención por parte de los responsables académicos del título] Indica tu grado de satisfacción respecto a las siguientes cuestiones relacionadas con el Doble Grado en Enfermería y Grado en Fisioterapia:</t>
  </si>
  <si>
    <t>[Infraestructura necesaria para el desarrollo de la actividad docente] Indica tu grado de satisfacción respecto a las siguientes cuestiones relacionadas con el Doble Grado en Enfermería y Grado en Fisioterapia:</t>
  </si>
  <si>
    <t>[Herramientas de docencia online (infraestructura y plataforma de teleformación)] Indica tu grado de satisfacción respecto a las siguientes cuestiones relacionadas con el Doble Grado en Enfermería y Grado en Fisioterapia:</t>
  </si>
  <si>
    <t>[Grado de satisfacción general con la titulación] Indica tu grado de satisfacción respecto a las siguientes cuestiones relacionadas con el Doble Grado en Enfermería y Grado en Fisioterapia:</t>
  </si>
  <si>
    <t>[Actividades desarrolladas dentro del Plan de Acción Tutorial (PAT)] Indica tu grado de satisfacción con respecto a las siguientes cuestiones relacionadas con la Facultad de Ciencias de la Salud:</t>
  </si>
  <si>
    <t>[Acciones desarrolladas para la atención a la diversidad (estudiantes de Necesidades Educativas Especiales)] Indica tu grado de satisfacción con respecto a las siguientes cuestiones relacionadas con la Facultad de Ciencias de la Salud:</t>
  </si>
  <si>
    <t>[Gestión sobre programas de movilidad] Indica tu grado de satisfacción con respecto a las siguientes cuestiones relacionadas con la Facultad de Ciencias de la Salud:</t>
  </si>
  <si>
    <t>[Gestión sobre prácticas externas curriculares] Indica tu grado de satisfacción con respecto a las siguientes cuestiones relacionadas con la Facultad de Ciencias de la Salud:</t>
  </si>
  <si>
    <t>[Gestión del Trabajo Fin de Grado (TFG)] Indica tu grado de satisfacción con respecto a las siguientes cuestiones relacionadas con la Facultad de Ciencias de la Salud:</t>
  </si>
  <si>
    <t>[Gestión de los horarios docentes por parte del Centro] Indica tu grado de satisfacción con respecto a las siguientes cuestiones relacionadas con la Facultad de Ciencias de la Salud:</t>
  </si>
  <si>
    <t>[Página web del Centro] Indica tu grado de satisfacción con respecto a las siguientes cuestiones relacionadas con la Facultad de Ciencias de la Salud:</t>
  </si>
  <si>
    <t>[Grado de satisfacción general con el Centro] Indica tu grado de satisfacción con respecto a las siguientes cuestiones relacionadas con la Facultad de Ciencias de la Salud:</t>
  </si>
  <si>
    <t>Grado en Enfermería</t>
  </si>
  <si>
    <t>Grado en Fisioterapia</t>
  </si>
  <si>
    <t>Grado en Medicina</t>
  </si>
  <si>
    <t>Doble Grado en Enfermería y Fisioterapia</t>
  </si>
  <si>
    <t>RESULTADOS DE LA ENCUESTA DE SATISFACCIÓN DE LA FACULTAD DE CIENCIAS DE LA SALUD. Curso Académico 2024-2025</t>
  </si>
  <si>
    <t>RESULTADOS DE LA ENCUESTA DE  SATISFACCIÓN DE PROFESORES DE LA FACULTAD DE CIENCIAS DE LA SALUD: Grado en Enfermería. Curso Académico 2024-2025</t>
  </si>
  <si>
    <t>RESULTADOS DE LA ENCUESTA DE SATISFACCIÓN DE PROFESORES DE LA FACULTAD DE CIENCIAS DE LA SALUD: Grado en Fisioterapia. Curso Académico 2024-2025</t>
  </si>
  <si>
    <t>RESULTADOS DE LA ENCUESTA DE  SATISFACCIÓN DE PROFESORES DE LA FACULTAD DE CIENCIAS DE LA SALUD: Grado en Medicina. Curso Académico 2024-2025</t>
  </si>
  <si>
    <t>RESULTADOS DE LA ENCUESTA DE  SATISFACCIÓN DE PROFESORES DE LA FACULTAD DE CIENCIAS DE LA SALUD: Doble Grado en Enfermería y Grado en Fisioterapia. Curso Académico 2024-2025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</si>
</sst>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##0"/>
    <numFmt numFmtId="165" formatCode="####.00%"/>
    <numFmt numFmtId="166" formatCode="####.00"/>
    <numFmt numFmtId="167" formatCode="####"/>
    <numFmt numFmtId="168" formatCode="###0.00"/>
  </numFmts>
  <fonts count="2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Garamond"/>
      <family val="1"/>
    </font>
    <font>
      <b/>
      <sz val="10"/>
      <name val="Garamond"/>
      <family val="1"/>
    </font>
    <font>
      <i/>
      <sz val="11"/>
      <name val="Times New Roman"/>
      <family val="1"/>
    </font>
    <font>
      <b/>
      <sz val="12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6"/>
      <name val="Arial"/>
      <family val="2"/>
    </font>
    <font>
      <sz val="8"/>
      <name val="Arial"/>
      <family val="2"/>
    </font>
    <font>
      <b/>
      <sz val="14"/>
      <color theme="0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Calibri"/>
      <family val="2"/>
      <scheme val="minor"/>
    </font>
    <font>
      <sz val="14"/>
      <name val="Calibri"/>
      <family val="2"/>
      <scheme val="minor"/>
    </font>
    <font>
      <sz val="10"/>
      <name val="Arial"/>
      <family val="2"/>
    </font>
    <font>
      <sz val="14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b/>
      <sz val="10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0"/>
      <name val="Arial"/>
      <family val="2"/>
    </font>
    <font>
      <sz val="14"/>
      <color theme="1"/>
      <name val="Calibri"/>
      <family val="2"/>
      <scheme val="minor"/>
    </font>
    <font>
      <sz val="1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9" fontId="23" fillId="0" borderId="0" applyFont="0" applyFill="0" applyBorder="0" applyAlignment="0" applyProtection="0"/>
  </cellStyleXfs>
  <cellXfs count="92">
    <xf numFmtId="0" fontId="0" fillId="0" borderId="0" xfId="0"/>
    <xf numFmtId="0" fontId="0" fillId="0" borderId="0" xfId="0" applyAlignment="1"/>
    <xf numFmtId="0" fontId="7" fillId="0" borderId="0" xfId="0" applyFont="1" applyAlignment="1">
      <alignment horizontal="center" vertical="center" wrapText="1" shrinkToFit="1"/>
    </xf>
    <xf numFmtId="0" fontId="7" fillId="0" borderId="0" xfId="0" applyFont="1" applyAlignment="1">
      <alignment horizontal="left" vertical="center" wrapText="1" shrinkToFit="1"/>
    </xf>
    <xf numFmtId="0" fontId="7" fillId="2" borderId="0" xfId="0" applyFont="1" applyFill="1" applyAlignment="1">
      <alignment horizontal="center" vertical="center" wrapText="1" shrinkToFit="1"/>
    </xf>
    <xf numFmtId="0" fontId="0" fillId="2" borderId="0" xfId="0" applyFill="1"/>
    <xf numFmtId="0" fontId="11" fillId="0" borderId="0" xfId="0" applyFont="1" applyAlignment="1">
      <alignment horizontal="center" vertical="center" wrapText="1"/>
    </xf>
    <xf numFmtId="0" fontId="9" fillId="6" borderId="6" xfId="0" applyFont="1" applyFill="1" applyBorder="1" applyAlignment="1">
      <alignment horizontal="center" vertical="center" wrapText="1"/>
    </xf>
    <xf numFmtId="0" fontId="9" fillId="6" borderId="7" xfId="0" applyFont="1" applyFill="1" applyBorder="1" applyAlignment="1">
      <alignment horizontal="center" vertical="center" wrapText="1"/>
    </xf>
    <xf numFmtId="0" fontId="9" fillId="6" borderId="8" xfId="0" applyFont="1" applyFill="1" applyBorder="1" applyAlignment="1">
      <alignment horizontal="center" vertical="center" wrapText="1"/>
    </xf>
    <xf numFmtId="0" fontId="12" fillId="7" borderId="2" xfId="0" applyFont="1" applyFill="1" applyBorder="1" applyAlignment="1">
      <alignment horizontal="center" vertical="center" wrapText="1"/>
    </xf>
    <xf numFmtId="0" fontId="12" fillId="6" borderId="9" xfId="0" applyFont="1" applyFill="1" applyBorder="1" applyAlignment="1">
      <alignment horizontal="center" vertical="center" wrapText="1"/>
    </xf>
    <xf numFmtId="0" fontId="12" fillId="6" borderId="10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Font="1" applyFill="1" applyAlignment="1">
      <alignment wrapText="1"/>
    </xf>
    <xf numFmtId="0" fontId="15" fillId="0" borderId="1" xfId="0" applyFont="1" applyFill="1" applyBorder="1" applyAlignment="1">
      <alignment horizontal="center" vertical="center" wrapText="1"/>
    </xf>
    <xf numFmtId="164" fontId="18" fillId="0" borderId="1" xfId="1" applyNumberFormat="1" applyFont="1" applyBorder="1" applyAlignment="1">
      <alignment horizontal="center" vertical="center" wrapText="1"/>
    </xf>
    <xf numFmtId="164" fontId="18" fillId="0" borderId="1" xfId="2" applyNumberFormat="1" applyFont="1" applyBorder="1" applyAlignment="1">
      <alignment horizontal="center" vertical="center" wrapText="1"/>
    </xf>
    <xf numFmtId="165" fontId="18" fillId="0" borderId="1" xfId="2" applyNumberFormat="1" applyFont="1" applyBorder="1" applyAlignment="1">
      <alignment horizontal="center" vertical="center" wrapText="1"/>
    </xf>
    <xf numFmtId="166" fontId="18" fillId="0" borderId="1" xfId="1" applyNumberFormat="1" applyFont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left" vertical="center" wrapText="1"/>
    </xf>
    <xf numFmtId="164" fontId="18" fillId="0" borderId="0" xfId="2" applyNumberFormat="1" applyFont="1" applyBorder="1" applyAlignment="1">
      <alignment horizontal="center" vertical="center"/>
    </xf>
    <xf numFmtId="165" fontId="18" fillId="0" borderId="0" xfId="2" applyNumberFormat="1" applyFont="1" applyBorder="1" applyAlignment="1">
      <alignment horizontal="center" vertical="center"/>
    </xf>
    <xf numFmtId="166" fontId="18" fillId="0" borderId="0" xfId="2" applyNumberFormat="1" applyFont="1" applyBorder="1" applyAlignment="1">
      <alignment horizontal="center" vertical="center"/>
    </xf>
    <xf numFmtId="0" fontId="21" fillId="2" borderId="0" xfId="0" applyFont="1" applyFill="1" applyAlignment="1">
      <alignment horizontal="center" vertical="center" wrapText="1" shrinkToFit="1"/>
    </xf>
    <xf numFmtId="0" fontId="0" fillId="0" borderId="0" xfId="0" applyFont="1"/>
    <xf numFmtId="0" fontId="22" fillId="0" borderId="0" xfId="0" applyFont="1" applyAlignment="1">
      <alignment horizontal="center" vertical="center" wrapText="1"/>
    </xf>
    <xf numFmtId="0" fontId="16" fillId="6" borderId="6" xfId="0" applyFont="1" applyFill="1" applyBorder="1" applyAlignment="1">
      <alignment horizontal="center" vertical="center" wrapText="1"/>
    </xf>
    <xf numFmtId="0" fontId="16" fillId="6" borderId="7" xfId="0" applyFont="1" applyFill="1" applyBorder="1" applyAlignment="1">
      <alignment horizontal="center" vertical="center" wrapText="1"/>
    </xf>
    <xf numFmtId="0" fontId="16" fillId="6" borderId="8" xfId="0" applyFont="1" applyFill="1" applyBorder="1" applyAlignment="1">
      <alignment horizontal="center" vertical="center" wrapText="1"/>
    </xf>
    <xf numFmtId="0" fontId="0" fillId="0" borderId="0" xfId="0" applyAlignment="1"/>
    <xf numFmtId="0" fontId="7" fillId="0" borderId="0" xfId="0" applyFont="1" applyAlignment="1">
      <alignment horizontal="center" vertical="center" wrapText="1" shrinkToFit="1"/>
    </xf>
    <xf numFmtId="0" fontId="7" fillId="0" borderId="0" xfId="0" applyFont="1" applyAlignment="1">
      <alignment horizontal="left" vertical="center" wrapText="1" shrinkToFit="1"/>
    </xf>
    <xf numFmtId="0" fontId="7" fillId="0" borderId="0" xfId="0" applyFont="1" applyAlignment="1">
      <alignment horizontal="center" vertical="center" wrapText="1" shrinkToFit="1"/>
    </xf>
    <xf numFmtId="0" fontId="0" fillId="0" borderId="0" xfId="0" applyAlignment="1">
      <alignment horizontal="left"/>
    </xf>
    <xf numFmtId="0" fontId="0" fillId="2" borderId="0" xfId="0" applyFill="1" applyAlignment="1">
      <alignment horizontal="left"/>
    </xf>
    <xf numFmtId="0" fontId="0" fillId="0" borderId="0" xfId="0" applyFont="1" applyFill="1" applyAlignment="1">
      <alignment horizontal="left"/>
    </xf>
    <xf numFmtId="0" fontId="0" fillId="9" borderId="0" xfId="0" applyFill="1" applyAlignment="1">
      <alignment horizontal="left"/>
    </xf>
    <xf numFmtId="0" fontId="14" fillId="8" borderId="1" xfId="0" applyFont="1" applyFill="1" applyBorder="1" applyAlignment="1">
      <alignment vertical="center" wrapText="1"/>
    </xf>
    <xf numFmtId="167" fontId="18" fillId="0" borderId="1" xfId="1" applyNumberFormat="1" applyFont="1" applyBorder="1" applyAlignment="1">
      <alignment horizontal="center" vertical="center" wrapText="1"/>
    </xf>
    <xf numFmtId="168" fontId="18" fillId="0" borderId="1" xfId="1" applyNumberFormat="1" applyFont="1" applyBorder="1" applyAlignment="1">
      <alignment horizontal="center" vertical="center" wrapText="1"/>
    </xf>
    <xf numFmtId="168" fontId="14" fillId="8" borderId="1" xfId="0" applyNumberFormat="1" applyFont="1" applyFill="1" applyBorder="1" applyAlignment="1">
      <alignment vertical="center" wrapText="1"/>
    </xf>
    <xf numFmtId="0" fontId="20" fillId="0" borderId="0" xfId="0" applyFont="1" applyFill="1" applyAlignment="1">
      <alignment horizontal="left" vertical="center" wrapText="1" shrinkToFit="1"/>
    </xf>
    <xf numFmtId="0" fontId="21" fillId="0" borderId="0" xfId="0" applyFont="1" applyFill="1" applyAlignment="1">
      <alignment horizontal="center" vertical="center" wrapText="1" shrinkToFit="1"/>
    </xf>
    <xf numFmtId="0" fontId="0" fillId="0" borderId="0" xfId="0" applyFill="1" applyAlignment="1">
      <alignment wrapText="1"/>
    </xf>
    <xf numFmtId="0" fontId="7" fillId="0" borderId="0" xfId="0" applyFont="1" applyAlignment="1">
      <alignment horizontal="center" vertical="center" wrapText="1" shrinkToFit="1"/>
    </xf>
    <xf numFmtId="164" fontId="14" fillId="8" borderId="1" xfId="0" applyNumberFormat="1" applyFont="1" applyFill="1" applyBorder="1" applyAlignment="1">
      <alignment vertical="center" wrapText="1"/>
    </xf>
    <xf numFmtId="0" fontId="25" fillId="0" borderId="0" xfId="0" applyFont="1"/>
    <xf numFmtId="0" fontId="7" fillId="0" borderId="0" xfId="0" applyFont="1" applyAlignment="1">
      <alignment horizontal="center" vertical="center" wrapText="1" shrinkToFit="1"/>
    </xf>
    <xf numFmtId="0" fontId="7" fillId="0" borderId="0" xfId="0" applyFont="1" applyAlignment="1">
      <alignment horizontal="left" vertical="center" wrapText="1" shrinkToFit="1"/>
    </xf>
    <xf numFmtId="0" fontId="0" fillId="0" borderId="0" xfId="0" applyAlignment="1"/>
    <xf numFmtId="0" fontId="7" fillId="0" borderId="0" xfId="0" applyFont="1" applyAlignment="1">
      <alignment horizontal="center" vertical="center" wrapText="1" shrinkToFit="1"/>
    </xf>
    <xf numFmtId="0" fontId="7" fillId="0" borderId="0" xfId="0" applyFont="1" applyAlignment="1">
      <alignment horizontal="left" vertical="center" wrapText="1" shrinkToFit="1"/>
    </xf>
    <xf numFmtId="0" fontId="19" fillId="0" borderId="0" xfId="0" applyFont="1"/>
    <xf numFmtId="2" fontId="18" fillId="0" borderId="1" xfId="1" applyNumberFormat="1" applyFont="1" applyBorder="1" applyAlignment="1">
      <alignment horizontal="center" vertical="center" wrapText="1"/>
    </xf>
    <xf numFmtId="10" fontId="18" fillId="0" borderId="1" xfId="2" applyNumberFormat="1" applyFont="1" applyBorder="1" applyAlignment="1">
      <alignment horizontal="center" vertical="center" wrapText="1"/>
    </xf>
    <xf numFmtId="0" fontId="0" fillId="0" borderId="0" xfId="0" applyAlignment="1"/>
    <xf numFmtId="10" fontId="14" fillId="8" borderId="1" xfId="0" applyNumberFormat="1" applyFont="1" applyFill="1" applyBorder="1" applyAlignment="1">
      <alignment vertical="center" wrapText="1"/>
    </xf>
    <xf numFmtId="0" fontId="7" fillId="0" borderId="0" xfId="0" applyFont="1" applyAlignment="1">
      <alignment horizontal="left" vertical="center" wrapText="1" shrinkToFit="1"/>
    </xf>
    <xf numFmtId="0" fontId="0" fillId="0" borderId="0" xfId="0" applyAlignment="1"/>
    <xf numFmtId="0" fontId="7" fillId="0" borderId="0" xfId="0" applyFont="1" applyAlignment="1">
      <alignment horizontal="center" vertical="center" wrapText="1" shrinkToFit="1"/>
    </xf>
    <xf numFmtId="0" fontId="7" fillId="0" borderId="0" xfId="0" applyFont="1" applyAlignment="1">
      <alignment horizontal="center" vertical="center" wrapText="1" shrinkToFit="1"/>
    </xf>
    <xf numFmtId="0" fontId="17" fillId="10" borderId="1" xfId="0" applyFont="1" applyFill="1" applyBorder="1" applyAlignment="1">
      <alignment horizontal="center" vertical="center" wrapText="1" shrinkToFit="1"/>
    </xf>
    <xf numFmtId="10" fontId="17" fillId="0" borderId="1" xfId="5" applyNumberFormat="1" applyFont="1" applyBorder="1" applyAlignment="1">
      <alignment horizontal="center" vertical="center" wrapText="1" shrinkToFit="1"/>
    </xf>
    <xf numFmtId="10" fontId="17" fillId="0" borderId="0" xfId="5" applyNumberFormat="1" applyFont="1" applyBorder="1" applyAlignment="1">
      <alignment horizontal="center" vertical="center" wrapText="1" shrinkToFit="1"/>
    </xf>
    <xf numFmtId="0" fontId="17" fillId="0" borderId="1" xfId="0" applyFont="1" applyBorder="1" applyAlignment="1">
      <alignment horizontal="left" vertical="center" wrapText="1" shrinkToFit="1"/>
    </xf>
    <xf numFmtId="0" fontId="7" fillId="0" borderId="1" xfId="0" applyFont="1" applyBorder="1" applyAlignment="1">
      <alignment horizontal="center" vertical="center" wrapText="1" shrinkToFit="1"/>
    </xf>
    <xf numFmtId="0" fontId="16" fillId="0" borderId="1" xfId="0" applyFont="1" applyFill="1" applyBorder="1" applyAlignment="1">
      <alignment horizontal="left" vertical="center" wrapText="1"/>
    </xf>
    <xf numFmtId="0" fontId="16" fillId="0" borderId="2" xfId="0" applyFont="1" applyFill="1" applyBorder="1" applyAlignment="1">
      <alignment horizontal="left" vertical="center" wrapText="1"/>
    </xf>
    <xf numFmtId="0" fontId="13" fillId="8" borderId="1" xfId="0" applyFont="1" applyFill="1" applyBorder="1" applyAlignment="1">
      <alignment horizontal="left" vertical="center" wrapText="1"/>
    </xf>
    <xf numFmtId="0" fontId="13" fillId="8" borderId="2" xfId="0" applyFont="1" applyFill="1" applyBorder="1" applyAlignment="1">
      <alignment horizontal="left" vertical="center" wrapText="1"/>
    </xf>
    <xf numFmtId="0" fontId="10" fillId="2" borderId="0" xfId="0" applyFont="1" applyFill="1" applyAlignment="1">
      <alignment horizontal="left" vertical="center" wrapText="1" shrinkToFit="1"/>
    </xf>
    <xf numFmtId="0" fontId="16" fillId="0" borderId="3" xfId="0" applyFont="1" applyFill="1" applyBorder="1" applyAlignment="1">
      <alignment horizontal="left" vertical="center" wrapText="1"/>
    </xf>
    <xf numFmtId="0" fontId="16" fillId="0" borderId="4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" fillId="4" borderId="0" xfId="0" applyFont="1" applyFill="1" applyBorder="1" applyAlignment="1">
      <alignment horizontal="center" vertical="center" wrapText="1"/>
    </xf>
    <xf numFmtId="0" fontId="21" fillId="5" borderId="5" xfId="0" applyFont="1" applyFill="1" applyBorder="1" applyAlignment="1">
      <alignment horizontal="left" vertical="center" wrapText="1"/>
    </xf>
    <xf numFmtId="0" fontId="14" fillId="8" borderId="1" xfId="0" applyFont="1" applyFill="1" applyBorder="1" applyAlignment="1">
      <alignment horizontal="left" vertical="center" wrapText="1"/>
    </xf>
    <xf numFmtId="0" fontId="7" fillId="5" borderId="5" xfId="0" applyFont="1" applyFill="1" applyBorder="1" applyAlignment="1">
      <alignment horizontal="left" vertical="center" wrapText="1"/>
    </xf>
    <xf numFmtId="0" fontId="0" fillId="0" borderId="0" xfId="0" applyAlignment="1"/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 shrinkToFit="1"/>
    </xf>
    <xf numFmtId="0" fontId="7" fillId="0" borderId="0" xfId="0" applyFont="1" applyAlignment="1">
      <alignment horizontal="center" vertical="center" wrapText="1" shrinkToFit="1"/>
    </xf>
    <xf numFmtId="0" fontId="7" fillId="0" borderId="0" xfId="0" applyFont="1" applyAlignment="1">
      <alignment horizontal="left" vertical="center" wrapText="1" shrinkToFit="1"/>
    </xf>
    <xf numFmtId="0" fontId="9" fillId="0" borderId="0" xfId="0" applyFont="1" applyAlignment="1">
      <alignment horizontal="left" vertical="center" wrapText="1" shrinkToFit="1"/>
    </xf>
    <xf numFmtId="0" fontId="8" fillId="0" borderId="0" xfId="0" applyFont="1" applyAlignment="1">
      <alignment horizontal="left" vertical="center" wrapText="1" shrinkToFit="1"/>
    </xf>
    <xf numFmtId="0" fontId="26" fillId="0" borderId="2" xfId="0" applyFont="1" applyBorder="1" applyAlignment="1">
      <alignment horizontal="left" vertical="center" wrapText="1" shrinkToFit="1"/>
    </xf>
    <xf numFmtId="0" fontId="26" fillId="0" borderId="3" xfId="0" applyFont="1" applyBorder="1" applyAlignment="1">
      <alignment horizontal="left" vertical="center" wrapText="1" shrinkToFit="1"/>
    </xf>
    <xf numFmtId="0" fontId="26" fillId="0" borderId="4" xfId="0" applyFont="1" applyBorder="1" applyAlignment="1">
      <alignment horizontal="left" vertical="center" wrapText="1" shrinkToFit="1"/>
    </xf>
    <xf numFmtId="0" fontId="24" fillId="0" borderId="0" xfId="0" applyFont="1" applyAlignment="1">
      <alignment horizontal="left" vertical="center" wrapText="1" shrinkToFit="1"/>
    </xf>
  </cellXfs>
  <cellStyles count="6">
    <cellStyle name="Normal" xfId="0" builtinId="0"/>
    <cellStyle name="Normal 2" xfId="3" xr:uid="{00000000-0005-0000-0000-000001000000}"/>
    <cellStyle name="Normal 3" xfId="4" xr:uid="{00000000-0005-0000-0000-000002000000}"/>
    <cellStyle name="Normal_Global" xfId="1" xr:uid="{00000000-0005-0000-0000-000003000000}"/>
    <cellStyle name="Normal_Hoja2" xfId="2" xr:uid="{00000000-0005-0000-0000-000005000000}"/>
    <cellStyle name="Porcentaje" xfId="5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2.4153415208947215E-2"/>
          <c:y val="4.5105097156973029E-2"/>
          <c:w val="0.95736992366920304"/>
          <c:h val="0.76197666468162073"/>
        </c:manualLayout>
      </c:layout>
      <c:bar3D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rgbClr val="00B0F0"/>
                </a:gs>
                <a:gs pos="50000">
                  <a:schemeClr val="accent1">
                    <a:tint val="44500"/>
                    <a:satMod val="160000"/>
                  </a:schemeClr>
                </a:gs>
                <a:gs pos="100000">
                  <a:schemeClr val="accent1">
                    <a:tint val="23500"/>
                    <a:satMod val="160000"/>
                  </a:schemeClr>
                </a:gs>
              </a:gsLst>
              <a:lin ang="5400000" scaled="0"/>
            </a:gradFill>
          </c:spPr>
          <c:invertIfNegative val="0"/>
          <c:dLbls>
            <c:dLbl>
              <c:idx val="0"/>
              <c:layout>
                <c:manualLayout>
                  <c:x val="2.7777777777777776E-2"/>
                  <c:y val="-4.62962962962963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503-43E5-A7D1-976C7D74140D}"/>
                </c:ext>
              </c:extLst>
            </c:dLbl>
            <c:dLbl>
              <c:idx val="1"/>
              <c:layout>
                <c:manualLayout>
                  <c:x val="3.888888888888889E-2"/>
                  <c:y val="-2.77777777777777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503-43E5-A7D1-976C7D74140D}"/>
                </c:ext>
              </c:extLst>
            </c:dLbl>
            <c:dLbl>
              <c:idx val="2"/>
              <c:layout>
                <c:manualLayout>
                  <c:x val="4.1666666666666567E-2"/>
                  <c:y val="-3.70370370370370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503-43E5-A7D1-976C7D74140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800" b="1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GLOBAL!$A$22:$A$25</c15:sqref>
                  </c15:fullRef>
                </c:ext>
              </c:extLst>
              <c:f>GLOBAL!$A$22:$A$25</c:f>
              <c:strCache>
                <c:ptCount val="4"/>
                <c:pt idx="0">
                  <c:v>Grado en Enfermería</c:v>
                </c:pt>
                <c:pt idx="1">
                  <c:v>Grado en Fisioterapia</c:v>
                </c:pt>
                <c:pt idx="2">
                  <c:v>Grado en Medicina</c:v>
                </c:pt>
                <c:pt idx="3">
                  <c:v>Doble Grado en Enfermería y Fisioterapia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GLOBAL!$B$23:$B$31</c15:sqref>
                  </c15:fullRef>
                </c:ext>
              </c:extLst>
              <c:f>GLOBAL!$B$23:$B$26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3-A503-43E5-A7D1-976C7D74140D}"/>
            </c:ext>
          </c:extLst>
        </c:ser>
        <c:ser>
          <c:idx val="1"/>
          <c:order val="1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GLOBAL!$A$22:$A$25</c15:sqref>
                  </c15:fullRef>
                </c:ext>
              </c:extLst>
              <c:f>GLOBAL!$A$22:$A$25</c:f>
              <c:strCache>
                <c:ptCount val="4"/>
                <c:pt idx="0">
                  <c:v>Grado en Enfermería</c:v>
                </c:pt>
                <c:pt idx="1">
                  <c:v>Grado en Fisioterapia</c:v>
                </c:pt>
                <c:pt idx="2">
                  <c:v>Grado en Medicina</c:v>
                </c:pt>
                <c:pt idx="3">
                  <c:v>Doble Grado en Enfermería y Fisioterapia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GLOBAL!$C$23:$C$31</c15:sqref>
                  </c15:fullRef>
                </c:ext>
              </c:extLst>
              <c:f>GLOBAL!$C$23:$C$26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0-C68F-4659-96C4-FCCA7C30275D}"/>
            </c:ext>
          </c:extLst>
        </c:ser>
        <c:ser>
          <c:idx val="2"/>
          <c:order val="2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GLOBAL!$A$22:$A$25</c15:sqref>
                  </c15:fullRef>
                </c:ext>
              </c:extLst>
              <c:f>GLOBAL!$A$22:$A$25</c:f>
              <c:strCache>
                <c:ptCount val="4"/>
                <c:pt idx="0">
                  <c:v>Grado en Enfermería</c:v>
                </c:pt>
                <c:pt idx="1">
                  <c:v>Grado en Fisioterapia</c:v>
                </c:pt>
                <c:pt idx="2">
                  <c:v>Grado en Medicina</c:v>
                </c:pt>
                <c:pt idx="3">
                  <c:v>Doble Grado en Enfermería y Fisioterapia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GLOBAL!$D$23:$D$31</c15:sqref>
                  </c15:fullRef>
                </c:ext>
              </c:extLst>
              <c:f>GLOBAL!$D$23:$D$26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1-C68F-4659-96C4-FCCA7C30275D}"/>
            </c:ext>
          </c:extLst>
        </c:ser>
        <c:ser>
          <c:idx val="3"/>
          <c:order val="3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GLOBAL!$A$22:$A$25</c15:sqref>
                  </c15:fullRef>
                </c:ext>
              </c:extLst>
              <c:f>GLOBAL!$A$22:$A$25</c:f>
              <c:strCache>
                <c:ptCount val="4"/>
                <c:pt idx="0">
                  <c:v>Grado en Enfermería</c:v>
                </c:pt>
                <c:pt idx="1">
                  <c:v>Grado en Fisioterapia</c:v>
                </c:pt>
                <c:pt idx="2">
                  <c:v>Grado en Medicina</c:v>
                </c:pt>
                <c:pt idx="3">
                  <c:v>Doble Grado en Enfermería y Fisioterapia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GLOBAL!$E$22:$E$25</c15:sqref>
                  </c15:fullRef>
                </c:ext>
              </c:extLst>
              <c:f>GLOBAL!$E$22:$E$25</c:f>
              <c:numCache>
                <c:formatCode>General</c:formatCode>
                <c:ptCount val="4"/>
                <c:pt idx="0">
                  <c:v>25</c:v>
                </c:pt>
                <c:pt idx="1">
                  <c:v>21</c:v>
                </c:pt>
                <c:pt idx="2">
                  <c:v>17</c:v>
                </c:pt>
                <c:pt idx="3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68F-4659-96C4-FCCA7C30275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shape val="box"/>
        <c:axId val="758319304"/>
        <c:axId val="758319696"/>
        <c:axId val="0"/>
      </c:bar3DChart>
      <c:catAx>
        <c:axId val="7583193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b="1"/>
            </a:pPr>
            <a:endParaRPr lang="es-ES"/>
          </a:p>
        </c:txPr>
        <c:crossAx val="758319696"/>
        <c:crosses val="autoZero"/>
        <c:auto val="1"/>
        <c:lblAlgn val="ctr"/>
        <c:lblOffset val="100"/>
        <c:noMultiLvlLbl val="0"/>
      </c:catAx>
      <c:valAx>
        <c:axId val="75831969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758319304"/>
        <c:crosses val="autoZero"/>
        <c:crossBetween val="between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Categoría profesional por Centro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A0C2-4D55-80B2-8CFBE2D7747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A0C2-4D55-80B2-8CFBE2D77471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s-ES" sz="1400" b="1" i="0" u="none" strike="noStrike" kern="1200" baseline="0">
                      <a:solidFill>
                        <a:sysClr val="windowText" lastClr="000000">
                          <a:lumMod val="75000"/>
                          <a:lumOff val="25000"/>
                        </a:sys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A0C2-4D55-80B2-8CFBE2D77471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745D950B-59A7-48EF-B20B-289674D39EDC}" type="PERCENTAGE">
                      <a:rPr lang="en-US" sz="1400" b="1"/>
                      <a:pPr/>
                      <a:t>[PORCENTAJE]</a:t>
                    </a:fld>
                    <a:endParaRPr lang="es-ES"/>
                  </a:p>
                </c:rich>
              </c:tx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A0C2-4D55-80B2-8CFBE2D7747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GLOBAL!$AB$12:$AB$13</c:f>
              <c:strCache>
                <c:ptCount val="2"/>
                <c:pt idx="0">
                  <c:v>Funcionario</c:v>
                </c:pt>
                <c:pt idx="1">
                  <c:v>Laboral</c:v>
                </c:pt>
              </c:strCache>
            </c:strRef>
          </c:cat>
          <c:val>
            <c:numRef>
              <c:f>GLOBAL!$AC$12:$AC$13</c:f>
              <c:numCache>
                <c:formatCode>General</c:formatCode>
                <c:ptCount val="2"/>
                <c:pt idx="0">
                  <c:v>28</c:v>
                </c:pt>
                <c:pt idx="1">
                  <c:v>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79-4A13-8453-C134A342F3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943471128608924"/>
          <c:y val="0.84780037911927675"/>
          <c:w val="0.60575021872265966"/>
          <c:h val="0.1244218431029454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361506</xdr:colOff>
      <xdr:row>0</xdr:row>
      <xdr:rowOff>154781</xdr:rowOff>
    </xdr:from>
    <xdr:to>
      <xdr:col>19</xdr:col>
      <xdr:colOff>307667</xdr:colOff>
      <xdr:row>4</xdr:row>
      <xdr:rowOff>130403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biLevel thresh="50000"/>
        </a:blip>
        <a:srcRect/>
        <a:stretch>
          <a:fillRect/>
        </a:stretch>
      </xdr:blipFill>
      <xdr:spPr bwMode="auto">
        <a:xfrm>
          <a:off x="13291694" y="154781"/>
          <a:ext cx="731973" cy="7376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72342</xdr:colOff>
      <xdr:row>10</xdr:row>
      <xdr:rowOff>54657</xdr:rowOff>
    </xdr:from>
    <xdr:to>
      <xdr:col>10</xdr:col>
      <xdr:colOff>373967</xdr:colOff>
      <xdr:row>14</xdr:row>
      <xdr:rowOff>207580</xdr:rowOff>
    </xdr:to>
    <xdr:sp macro="" textlink="">
      <xdr:nvSpPr>
        <xdr:cNvPr id="4" name="3 CuadroText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72342" y="2321366"/>
          <a:ext cx="9826625" cy="1551530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s-ES" sz="1600" b="1" i="0" u="sng"/>
            <a:t>FICHA TÉCNICA ENCUESTA - POR</a:t>
          </a:r>
          <a:r>
            <a:rPr lang="es-ES" sz="1600" b="1" i="0" u="sng" baseline="0"/>
            <a:t> TITULACIÓN</a:t>
          </a:r>
          <a:endParaRPr lang="es-ES" sz="1600" b="1" i="0" u="sng"/>
        </a:p>
        <a:p>
          <a:pPr algn="l"/>
          <a:r>
            <a:rPr lang="es-ES" sz="1100" b="1" i="0" u="sng">
              <a:solidFill>
                <a:sysClr val="windowText" lastClr="000000"/>
              </a:solidFill>
            </a:rPr>
            <a:t>POBLACIÓN</a:t>
          </a:r>
          <a:r>
            <a:rPr lang="es-ES" sz="1100" b="1" i="0" u="sng" baseline="0">
              <a:solidFill>
                <a:sysClr val="windowText" lastClr="000000"/>
              </a:solidFill>
            </a:rPr>
            <a:t> ESTUDIO: </a:t>
          </a:r>
          <a:r>
            <a:rPr lang="es-ES" sz="1100" b="1" i="0" u="none" baseline="0">
              <a:solidFill>
                <a:sysClr val="windowText" lastClr="000000"/>
              </a:solidFill>
            </a:rPr>
            <a:t>PDI que imparte docencia en las titulaciones del Centro</a:t>
          </a:r>
        </a:p>
        <a:p>
          <a:pPr algn="l"/>
          <a:r>
            <a:rPr lang="es-ES" sz="1100" b="1" i="0" u="sng" baseline="0">
              <a:solidFill>
                <a:sysClr val="windowText" lastClr="000000"/>
              </a:solidFill>
            </a:rPr>
            <a:t>Tamaño muestral</a:t>
          </a:r>
          <a:r>
            <a:rPr lang="es-ES" sz="1100" b="1" i="0" u="none" baseline="0">
              <a:solidFill>
                <a:sysClr val="windowText" lastClr="000000"/>
              </a:solidFill>
            </a:rPr>
            <a:t>: 69; calculado para un error de muestreo del (+)(-)10% y un nivel de confianza del 95%</a:t>
          </a:r>
        </a:p>
        <a:p>
          <a:pPr algn="l"/>
          <a:r>
            <a:rPr lang="es-ES" sz="1100" b="1" i="0" u="sng" baseline="0">
              <a:solidFill>
                <a:sysClr val="windowText" lastClr="000000"/>
              </a:solidFill>
            </a:rPr>
            <a:t>Tipo de muestreo</a:t>
          </a:r>
          <a:r>
            <a:rPr lang="es-ES" sz="1100" b="1" i="0" u="none" baseline="0">
              <a:solidFill>
                <a:sysClr val="windowText" lastClr="000000"/>
              </a:solidFill>
            </a:rPr>
            <a:t>: aleatorio simple</a:t>
          </a:r>
        </a:p>
        <a:p>
          <a:pPr algn="l"/>
          <a:r>
            <a:rPr lang="es-ES" sz="1100" b="1" i="0" u="none" baseline="0">
              <a:solidFill>
                <a:sysClr val="windowText" lastClr="000000"/>
              </a:solidFill>
            </a:rPr>
            <a:t>Fecha recogida: marzo-abril 2025</a:t>
          </a:r>
        </a:p>
        <a:p>
          <a:pPr algn="l"/>
          <a:r>
            <a:rPr lang="es-ES" sz="1100" b="1" i="0" u="none" baseline="0">
              <a:solidFill>
                <a:sysClr val="windowText" lastClr="000000"/>
              </a:solidFill>
            </a:rPr>
            <a:t>Método de entrevista: encuesta realizada a través de la plataforma de encuestas on-line de la Universidad de Jaén</a:t>
          </a:r>
        </a:p>
        <a:p>
          <a:pPr algn="l"/>
          <a:r>
            <a:rPr lang="es-ES" sz="1100" b="1" i="0" u="sng" strike="noStrike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Nº de encuestas recogidas</a:t>
          </a:r>
          <a:r>
            <a:rPr lang="es-ES" sz="1100" b="1" i="0" u="none" strike="noStrike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: 77  /</a:t>
          </a:r>
          <a:r>
            <a:rPr lang="es-ES" sz="1100" b="1" i="0" u="sng" strike="noStrike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Nº encuestas necesarias</a:t>
          </a:r>
          <a:r>
            <a:rPr lang="es-ES" sz="1100" b="1" i="0" u="none" strike="noStrike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:  69</a:t>
          </a:r>
        </a:p>
        <a:p>
          <a:pPr algn="l"/>
          <a:r>
            <a:rPr lang="es-ES" sz="1100" b="1" i="0" u="sng" strike="noStrike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Porcentaje de encuestas recogidas sobre </a:t>
          </a:r>
          <a:r>
            <a:rPr lang="es-ES" sz="1100" b="1" i="0" u="sng" strike="noStrike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PDI</a:t>
          </a:r>
          <a:r>
            <a:rPr lang="es-ES" sz="1100" b="1" i="0" u="sng" strike="noStrike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localizables (con e-mail): </a:t>
          </a:r>
          <a:r>
            <a:rPr lang="es-ES" sz="1100" b="1" i="0" u="none" strike="noStrike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77 </a:t>
          </a:r>
          <a:r>
            <a:rPr lang="es-ES" sz="1100" b="1" i="0" u="none" strike="noStrike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/ 238 = 32,35 %</a:t>
          </a:r>
          <a:endParaRPr lang="es-ES" sz="1100" b="1" i="0" u="none" baseline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10</xdr:col>
      <xdr:colOff>15623</xdr:colOff>
      <xdr:row>16</xdr:row>
      <xdr:rowOff>288131</xdr:rowOff>
    </xdr:from>
    <xdr:to>
      <xdr:col>29</xdr:col>
      <xdr:colOff>142874</xdr:colOff>
      <xdr:row>36</xdr:row>
      <xdr:rowOff>119062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30</xdr:col>
      <xdr:colOff>255983</xdr:colOff>
      <xdr:row>8</xdr:row>
      <xdr:rowOff>229790</xdr:rowOff>
    </xdr:from>
    <xdr:to>
      <xdr:col>36</xdr:col>
      <xdr:colOff>160733</xdr:colOff>
      <xdr:row>16</xdr:row>
      <xdr:rowOff>115490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2A4D6C40-CA74-4831-8519-179F95296E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108060</xdr:colOff>
      <xdr:row>10</xdr:row>
      <xdr:rowOff>71084</xdr:rowOff>
    </xdr:from>
    <xdr:to>
      <xdr:col>24</xdr:col>
      <xdr:colOff>671623</xdr:colOff>
      <xdr:row>14</xdr:row>
      <xdr:rowOff>224007</xdr:rowOff>
    </xdr:to>
    <xdr:sp macro="" textlink="">
      <xdr:nvSpPr>
        <xdr:cNvPr id="6" name="3 CuadroTexto">
          <a:extLst>
            <a:ext uri="{FF2B5EF4-FFF2-40B4-BE49-F238E27FC236}">
              <a16:creationId xmlns:a16="http://schemas.microsoft.com/office/drawing/2014/main" id="{42A82ACD-19C1-4689-AEB4-8C2F3B88A85C}"/>
            </a:ext>
          </a:extLst>
        </xdr:cNvPr>
        <xdr:cNvSpPr txBox="1"/>
      </xdr:nvSpPr>
      <xdr:spPr>
        <a:xfrm>
          <a:off x="9680685" y="2333272"/>
          <a:ext cx="8088313" cy="1581673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s-ES" sz="1600" b="1" i="0" u="sng"/>
            <a:t>FICHA TÉCNICA ENCUESTA - POR CENTRO</a:t>
          </a:r>
        </a:p>
        <a:p>
          <a:pPr algn="l"/>
          <a:r>
            <a:rPr lang="es-ES" sz="1100" b="1" i="0" u="sng"/>
            <a:t>POBLACIÓN</a:t>
          </a:r>
          <a:r>
            <a:rPr lang="es-ES" sz="1100" b="1" i="0" u="sng" baseline="0"/>
            <a:t> ESTUDIO: </a:t>
          </a:r>
          <a:r>
            <a:rPr lang="es-ES" sz="1100" b="1" i="0" u="none" baseline="0"/>
            <a:t>PDI que imparte docencia en el Centro</a:t>
          </a:r>
        </a:p>
        <a:p>
          <a:pPr algn="l"/>
          <a:r>
            <a:rPr lang="es-ES" sz="1100" b="1" i="0" u="sng" baseline="0"/>
            <a:t>Tamaño muestral</a:t>
          </a:r>
          <a:r>
            <a:rPr lang="es-ES" sz="1100" b="1" i="0" u="none" baseline="0"/>
            <a:t>: 60; calculado para un error de muestreo del (+)(-)10% y un nivel de confianza del 95%</a:t>
          </a:r>
        </a:p>
        <a:p>
          <a:pPr algn="l"/>
          <a:r>
            <a:rPr lang="es-ES" sz="1100" b="1" i="0" u="sng" baseline="0"/>
            <a:t>Tipo de muestreo</a:t>
          </a:r>
          <a:r>
            <a:rPr lang="es-ES" sz="1100" b="1" i="0" u="none" baseline="0"/>
            <a:t>: aleatorio simple</a:t>
          </a:r>
        </a:p>
        <a:p>
          <a:pPr algn="l"/>
          <a:r>
            <a:rPr lang="es-ES" sz="1100" b="1" i="0" u="none" baseline="0"/>
            <a:t>Fecha recogida: </a:t>
          </a:r>
          <a:r>
            <a:rPr lang="es-ES" sz="1100" b="1" i="0" u="none" baseline="0">
              <a:solidFill>
                <a:sysClr val="windowText" lastClr="000000"/>
              </a:solidFill>
            </a:rPr>
            <a:t>marzo-abril</a:t>
          </a:r>
          <a:r>
            <a:rPr lang="es-ES" sz="1100" b="1" i="0" u="none" baseline="0"/>
            <a:t> 2025</a:t>
          </a:r>
        </a:p>
        <a:p>
          <a:pPr algn="l"/>
          <a:r>
            <a:rPr lang="es-ES" sz="1100" b="1" i="0" u="none" baseline="0"/>
            <a:t>Método de entrevista: encuesta realizada a través de la plataforma de encuestas on-line de la Universidad de Jaén</a:t>
          </a:r>
        </a:p>
        <a:p>
          <a:pPr algn="l"/>
          <a:r>
            <a:rPr lang="es-ES" sz="1100" b="1" i="0" u="sng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Nº de encuestas recogidas</a:t>
          </a:r>
          <a:r>
            <a:rPr lang="es-ES" sz="1100" b="1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: 55 /</a:t>
          </a:r>
          <a:r>
            <a:rPr lang="es-ES" sz="1100" b="1" i="0" u="sng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Nº encuestas </a:t>
          </a:r>
          <a:r>
            <a:rPr lang="es-ES" sz="1100" b="1" i="0" u="sng" strike="noStrike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necesarias</a:t>
          </a:r>
          <a:r>
            <a:rPr lang="es-ES" sz="1100" b="1" i="0" u="none" strike="noStrike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:  60</a:t>
          </a:r>
        </a:p>
        <a:p>
          <a:pPr algn="l"/>
          <a:r>
            <a:rPr lang="es-ES" sz="1100" b="1" i="0" u="sng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Porcentaje de encuestas recogidas sobre </a:t>
          </a:r>
          <a:r>
            <a:rPr lang="es-ES" sz="1100" b="1" i="0" u="sng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 PDI</a:t>
          </a:r>
          <a:r>
            <a:rPr lang="es-ES" sz="1100" b="1" i="0" u="sng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 localizables (con e-mail): </a:t>
          </a:r>
          <a:r>
            <a:rPr lang="es-ES" sz="1100" b="1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 55 </a:t>
          </a:r>
          <a:r>
            <a:rPr lang="es-ES" sz="1100" b="1" i="0" u="none" strike="noStrike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/ 156</a:t>
          </a:r>
          <a:r>
            <a:rPr lang="es-ES" sz="1100" b="1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= 35,26 %</a:t>
          </a:r>
          <a:endParaRPr lang="es-ES" sz="1100" b="1" i="0" u="none" baseline="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32100</xdr:colOff>
      <xdr:row>0</xdr:row>
      <xdr:rowOff>28535</xdr:rowOff>
    </xdr:from>
    <xdr:to>
      <xdr:col>18</xdr:col>
      <xdr:colOff>226218</xdr:colOff>
      <xdr:row>4</xdr:row>
      <xdr:rowOff>166338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biLevel thresh="50000"/>
        </a:blip>
        <a:srcRect/>
        <a:stretch>
          <a:fillRect/>
        </a:stretch>
      </xdr:blipFill>
      <xdr:spPr bwMode="auto">
        <a:xfrm>
          <a:off x="13867163" y="28535"/>
          <a:ext cx="908493" cy="8998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95251</xdr:colOff>
      <xdr:row>11</xdr:row>
      <xdr:rowOff>34925</xdr:rowOff>
    </xdr:from>
    <xdr:to>
      <xdr:col>10</xdr:col>
      <xdr:colOff>593726</xdr:colOff>
      <xdr:row>16</xdr:row>
      <xdr:rowOff>320675</xdr:rowOff>
    </xdr:to>
    <xdr:sp macro="" textlink="">
      <xdr:nvSpPr>
        <xdr:cNvPr id="8" name="3 CuadroTexto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 txBox="1"/>
      </xdr:nvSpPr>
      <xdr:spPr>
        <a:xfrm>
          <a:off x="95251" y="2682875"/>
          <a:ext cx="10061575" cy="20955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s-ES" sz="1400" b="1" i="0" u="sng"/>
            <a:t>FICHA TÉCNICA ENCUESTA</a:t>
          </a:r>
        </a:p>
        <a:p>
          <a:pPr algn="l"/>
          <a:r>
            <a:rPr lang="es-ES" sz="1400" b="1" i="0" u="sng"/>
            <a:t>POBLACIÓN</a:t>
          </a:r>
          <a:r>
            <a:rPr lang="es-ES" sz="1400" b="1" i="0" u="sng" baseline="0"/>
            <a:t> ESTUDIO: </a:t>
          </a:r>
          <a:r>
            <a:rPr lang="es-ES" sz="1400" b="1" i="0" u="none" baseline="0"/>
            <a:t>PDI que imparte en el Grado</a:t>
          </a:r>
        </a:p>
        <a:p>
          <a:pPr algn="l"/>
          <a:r>
            <a:rPr lang="es-ES" sz="1400" b="1" i="0" u="sng" baseline="0"/>
            <a:t>Tamaño muestral</a:t>
          </a:r>
          <a:r>
            <a:rPr lang="es-ES" sz="1400" b="1" i="0" u="none" baseline="0"/>
            <a:t>:  42  ; calculado para un error de muestreo del (+)(-)10% y un nivel de confianza del 95%</a:t>
          </a:r>
        </a:p>
        <a:p>
          <a:pPr algn="l"/>
          <a:r>
            <a:rPr lang="es-ES" sz="1400" b="1" i="0" u="sng" baseline="0"/>
            <a:t>Tipo de muestreo</a:t>
          </a:r>
          <a:r>
            <a:rPr lang="es-ES" sz="1400" b="1" i="0" u="none" baseline="0"/>
            <a:t>: aleatorio simple</a:t>
          </a:r>
        </a:p>
        <a:p>
          <a:pPr algn="l"/>
          <a:r>
            <a:rPr lang="es-ES" sz="1400" b="1" i="0" u="none" baseline="0"/>
            <a:t>Fecha recogida: </a:t>
          </a:r>
          <a:r>
            <a:rPr lang="es-ES" sz="1400" b="1" i="0" u="none" baseline="0">
              <a:solidFill>
                <a:sysClr val="windowText" lastClr="000000"/>
              </a:solidFill>
            </a:rPr>
            <a:t>marzo-abril</a:t>
          </a:r>
          <a:r>
            <a:rPr lang="es-ES" sz="1400" b="1" i="0" u="none" baseline="0"/>
            <a:t> 2025</a:t>
          </a:r>
        </a:p>
        <a:p>
          <a:pPr algn="l"/>
          <a:r>
            <a:rPr lang="es-ES" sz="1400" b="1" i="0" u="none" baseline="0"/>
            <a:t>Método de entrevista: encuesta realizada a través de la plataforma de encuestas on-line de la Universidad de Jaén</a:t>
          </a:r>
        </a:p>
        <a:p>
          <a:pPr algn="l"/>
          <a:r>
            <a:rPr lang="es-ES" sz="1400" b="1" i="0" u="sng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Nº de encuestas recogidas</a:t>
          </a:r>
          <a:r>
            <a:rPr lang="es-ES" sz="1400" b="1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: 25 / </a:t>
          </a:r>
          <a:r>
            <a:rPr lang="es-ES" sz="1400" b="1" i="0" u="sng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Nº encuestas necesarias</a:t>
          </a:r>
          <a:r>
            <a:rPr lang="es-ES" sz="1400" b="1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: 42</a:t>
          </a:r>
        </a:p>
        <a:p>
          <a:pPr algn="l"/>
          <a:r>
            <a:rPr lang="es-ES" sz="1400" b="1" i="0" u="sng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Porcentaje de encuestas recogidas sobre </a:t>
          </a:r>
          <a:r>
            <a:rPr lang="es-ES" sz="1400" b="1" i="0" u="sng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 PDI</a:t>
          </a:r>
          <a:r>
            <a:rPr lang="es-ES" sz="1400" b="1" i="0" u="sng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 localizables (con e-mail): </a:t>
          </a:r>
          <a:r>
            <a:rPr lang="es-ES" sz="1400" b="1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  25 / 73 </a:t>
          </a:r>
          <a:r>
            <a:rPr lang="es-ES" sz="1400" b="1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= 34,25</a:t>
          </a:r>
          <a:r>
            <a:rPr lang="es-ES" sz="1400" b="1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 </a:t>
          </a:r>
          <a:r>
            <a:rPr lang="es-ES" sz="1400" b="1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%</a:t>
          </a:r>
          <a:endParaRPr lang="es-ES" sz="1400" b="1" i="0" u="none" baseline="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32100</xdr:colOff>
      <xdr:row>0</xdr:row>
      <xdr:rowOff>28535</xdr:rowOff>
    </xdr:from>
    <xdr:to>
      <xdr:col>18</xdr:col>
      <xdr:colOff>226218</xdr:colOff>
      <xdr:row>4</xdr:row>
      <xdr:rowOff>166338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31A393E-83CF-43F6-BF13-8865F100F1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biLevel thresh="50000"/>
        </a:blip>
        <a:srcRect/>
        <a:stretch>
          <a:fillRect/>
        </a:stretch>
      </xdr:blipFill>
      <xdr:spPr bwMode="auto">
        <a:xfrm>
          <a:off x="13852875" y="28535"/>
          <a:ext cx="908493" cy="8998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95251</xdr:colOff>
      <xdr:row>11</xdr:row>
      <xdr:rowOff>34925</xdr:rowOff>
    </xdr:from>
    <xdr:to>
      <xdr:col>10</xdr:col>
      <xdr:colOff>593726</xdr:colOff>
      <xdr:row>16</xdr:row>
      <xdr:rowOff>320675</xdr:rowOff>
    </xdr:to>
    <xdr:sp macro="" textlink="">
      <xdr:nvSpPr>
        <xdr:cNvPr id="3" name="3 CuadroTexto">
          <a:extLst>
            <a:ext uri="{FF2B5EF4-FFF2-40B4-BE49-F238E27FC236}">
              <a16:creationId xmlns:a16="http://schemas.microsoft.com/office/drawing/2014/main" id="{50C1AE4C-5CD3-4BE5-A21A-DF1C8238A74C}"/>
            </a:ext>
          </a:extLst>
        </xdr:cNvPr>
        <xdr:cNvSpPr txBox="1"/>
      </xdr:nvSpPr>
      <xdr:spPr>
        <a:xfrm>
          <a:off x="95251" y="2635250"/>
          <a:ext cx="10033000" cy="20478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s-ES" sz="1400" b="1" i="0" u="sng"/>
            <a:t>FICHA TÉCNICA ENCUESTA</a:t>
          </a:r>
        </a:p>
        <a:p>
          <a:pPr algn="l"/>
          <a:r>
            <a:rPr lang="es-ES" sz="1400" b="1" i="0" u="sng"/>
            <a:t>POBLACIÓN</a:t>
          </a:r>
          <a:r>
            <a:rPr lang="es-ES" sz="1400" b="1" i="0" u="sng" baseline="0"/>
            <a:t> ESTUDIO: </a:t>
          </a:r>
          <a:r>
            <a:rPr lang="es-ES" sz="1400" b="1" i="0" u="none" baseline="0"/>
            <a:t>PDI que imparte en el Grado</a:t>
          </a:r>
        </a:p>
        <a:p>
          <a:pPr algn="l"/>
          <a:r>
            <a:rPr lang="es-ES" sz="1400" b="1" i="0" u="sng" baseline="0"/>
            <a:t>Tamaño muestral</a:t>
          </a:r>
          <a:r>
            <a:rPr lang="es-ES" sz="1400" b="1" i="0" u="none" baseline="0"/>
            <a:t>:  35  ; calculado para un error de muestreo del (+)(-)10% y un nivel de confianza del 95%</a:t>
          </a:r>
        </a:p>
        <a:p>
          <a:pPr algn="l"/>
          <a:r>
            <a:rPr lang="es-ES" sz="1400" b="1" i="0" u="sng" baseline="0"/>
            <a:t>Tipo de muestreo</a:t>
          </a:r>
          <a:r>
            <a:rPr lang="es-ES" sz="1400" b="1" i="0" u="none" baseline="0"/>
            <a:t>: aleatorio simple</a:t>
          </a:r>
        </a:p>
        <a:p>
          <a:pPr algn="l"/>
          <a:r>
            <a:rPr lang="es-ES" sz="1400" b="1" i="0" u="none" baseline="0"/>
            <a:t>Fecha recogida: </a:t>
          </a:r>
          <a:r>
            <a:rPr lang="es-ES" sz="1400" b="1" i="0" u="none" baseline="0">
              <a:solidFill>
                <a:sysClr val="windowText" lastClr="000000"/>
              </a:solidFill>
            </a:rPr>
            <a:t>marzo-abril</a:t>
          </a:r>
          <a:r>
            <a:rPr lang="es-ES" sz="1400" b="1" i="0" u="none" baseline="0"/>
            <a:t> 2025</a:t>
          </a:r>
        </a:p>
        <a:p>
          <a:pPr algn="l"/>
          <a:r>
            <a:rPr lang="es-ES" sz="1400" b="1" i="0" u="none" baseline="0"/>
            <a:t>Método de entrevista: encuesta realizada a través de la plataforma de encuestas on-line de la Universidad de Jaén</a:t>
          </a:r>
        </a:p>
        <a:p>
          <a:pPr algn="l"/>
          <a:r>
            <a:rPr lang="es-ES" sz="1400" b="1" i="0" u="sng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Nº de encuestas recogidas</a:t>
          </a:r>
          <a:r>
            <a:rPr lang="es-ES" sz="1400" b="1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: 21 / </a:t>
          </a:r>
          <a:r>
            <a:rPr lang="es-ES" sz="1400" b="1" i="0" u="sng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Nº encuestas necesarias</a:t>
          </a:r>
          <a:r>
            <a:rPr lang="es-ES" sz="1400" b="1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: 35</a:t>
          </a:r>
        </a:p>
        <a:p>
          <a:pPr algn="l"/>
          <a:r>
            <a:rPr lang="es-ES" sz="1400" b="1" i="0" u="sng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Porcentaje de encuestas recogidas sobre </a:t>
          </a:r>
          <a:r>
            <a:rPr lang="es-ES" sz="1400" b="1" i="0" u="sng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 PDI</a:t>
          </a:r>
          <a:r>
            <a:rPr lang="es-ES" sz="1400" b="1" i="0" u="sng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 localizables (con e-mail): </a:t>
          </a:r>
          <a:r>
            <a:rPr lang="es-ES" sz="1400" b="1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  21 / 55 </a:t>
          </a:r>
          <a:r>
            <a:rPr lang="es-ES" sz="1400" b="1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= 38,18</a:t>
          </a:r>
          <a:r>
            <a:rPr lang="es-ES" sz="1400" b="1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 </a:t>
          </a:r>
          <a:r>
            <a:rPr lang="es-ES" sz="1400" b="1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%</a:t>
          </a:r>
          <a:endParaRPr lang="es-ES" sz="1400" b="1" i="0" u="none" baseline="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32100</xdr:colOff>
      <xdr:row>0</xdr:row>
      <xdr:rowOff>28535</xdr:rowOff>
    </xdr:from>
    <xdr:to>
      <xdr:col>18</xdr:col>
      <xdr:colOff>226218</xdr:colOff>
      <xdr:row>4</xdr:row>
      <xdr:rowOff>166338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4AAB00B-2BCE-4C86-930E-2C8B2CCB21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biLevel thresh="50000"/>
        </a:blip>
        <a:srcRect/>
        <a:stretch>
          <a:fillRect/>
        </a:stretch>
      </xdr:blipFill>
      <xdr:spPr bwMode="auto">
        <a:xfrm>
          <a:off x="13852875" y="28535"/>
          <a:ext cx="908493" cy="8998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95251</xdr:colOff>
      <xdr:row>11</xdr:row>
      <xdr:rowOff>34925</xdr:rowOff>
    </xdr:from>
    <xdr:to>
      <xdr:col>10</xdr:col>
      <xdr:colOff>593726</xdr:colOff>
      <xdr:row>16</xdr:row>
      <xdr:rowOff>320675</xdr:rowOff>
    </xdr:to>
    <xdr:sp macro="" textlink="">
      <xdr:nvSpPr>
        <xdr:cNvPr id="3" name="3 CuadroTexto">
          <a:extLst>
            <a:ext uri="{FF2B5EF4-FFF2-40B4-BE49-F238E27FC236}">
              <a16:creationId xmlns:a16="http://schemas.microsoft.com/office/drawing/2014/main" id="{FF13C2AB-0E9F-4263-9D5B-D18BA15B0E1D}"/>
            </a:ext>
          </a:extLst>
        </xdr:cNvPr>
        <xdr:cNvSpPr txBox="1"/>
      </xdr:nvSpPr>
      <xdr:spPr>
        <a:xfrm>
          <a:off x="95251" y="2635250"/>
          <a:ext cx="10033000" cy="20478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s-ES" sz="1400" b="1" i="0" u="sng"/>
            <a:t>FICHA TÉCNICA ENCUESTA</a:t>
          </a:r>
        </a:p>
        <a:p>
          <a:pPr algn="l"/>
          <a:r>
            <a:rPr lang="es-ES" sz="1400" b="1" i="0" u="sng"/>
            <a:t>POBLACIÓN</a:t>
          </a:r>
          <a:r>
            <a:rPr lang="es-ES" sz="1400" b="1" i="0" u="sng" baseline="0"/>
            <a:t> ESTUDIO: </a:t>
          </a:r>
          <a:r>
            <a:rPr lang="es-ES" sz="1400" b="1" i="0" u="none" baseline="0"/>
            <a:t>PDI que imparte en el Grado</a:t>
          </a:r>
        </a:p>
        <a:p>
          <a:pPr algn="l"/>
          <a:r>
            <a:rPr lang="es-ES" sz="1400" b="1" i="0" u="sng" baseline="0"/>
            <a:t>Tamaño muestral</a:t>
          </a:r>
          <a:r>
            <a:rPr lang="es-ES" sz="1400" b="1" i="0" u="none" baseline="0"/>
            <a:t>:  34  ; calculado para un error de muestreo del (+)(-)10% y un nivel de confianza del 95%</a:t>
          </a:r>
        </a:p>
        <a:p>
          <a:pPr algn="l"/>
          <a:r>
            <a:rPr lang="es-ES" sz="1400" b="1" i="0" u="sng" baseline="0"/>
            <a:t>Tipo de muestreo</a:t>
          </a:r>
          <a:r>
            <a:rPr lang="es-ES" sz="1400" b="1" i="0" u="none" baseline="0"/>
            <a:t>: aleatorio simple</a:t>
          </a:r>
        </a:p>
        <a:p>
          <a:pPr algn="l"/>
          <a:r>
            <a:rPr lang="es-ES" sz="1400" b="1" i="0" u="none" baseline="0"/>
            <a:t>Fecha recogida: </a:t>
          </a:r>
          <a:r>
            <a:rPr lang="es-ES" sz="1400" b="1" i="0" u="none" baseline="0">
              <a:solidFill>
                <a:sysClr val="windowText" lastClr="000000"/>
              </a:solidFill>
            </a:rPr>
            <a:t>marzo-abril</a:t>
          </a:r>
          <a:r>
            <a:rPr lang="es-ES" sz="1400" b="1" i="0" u="none" baseline="0"/>
            <a:t> 2025</a:t>
          </a:r>
        </a:p>
        <a:p>
          <a:pPr algn="l"/>
          <a:r>
            <a:rPr lang="es-ES" sz="1400" b="1" i="0" u="none" baseline="0"/>
            <a:t>Método de entrevista: encuesta realizada a través de la plataforma de encuestas on-line de la Universidad de Jaén</a:t>
          </a:r>
        </a:p>
        <a:p>
          <a:pPr algn="l"/>
          <a:r>
            <a:rPr lang="es-ES" sz="1400" b="1" i="0" u="sng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Nº de encuestas recogidas</a:t>
          </a:r>
          <a:r>
            <a:rPr lang="es-ES" sz="1400" b="1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: 17 / </a:t>
          </a:r>
          <a:r>
            <a:rPr lang="es-ES" sz="1400" b="1" i="0" u="sng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Nº encuestas necesarias</a:t>
          </a:r>
          <a:r>
            <a:rPr lang="es-ES" sz="1400" b="1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: 34</a:t>
          </a:r>
        </a:p>
        <a:p>
          <a:pPr algn="l"/>
          <a:r>
            <a:rPr lang="es-ES" sz="1400" b="1" i="0" u="sng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Porcentaje de encuestas recogidas sobre </a:t>
          </a:r>
          <a:r>
            <a:rPr lang="es-ES" sz="1400" b="1" i="0" u="sng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 PDI</a:t>
          </a:r>
          <a:r>
            <a:rPr lang="es-ES" sz="1400" b="1" i="0" u="sng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 localizables (con e-mail): </a:t>
          </a:r>
          <a:r>
            <a:rPr lang="es-ES" sz="1400" b="1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  17 / 53 </a:t>
          </a:r>
          <a:r>
            <a:rPr lang="es-ES" sz="1400" b="1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= 32,08</a:t>
          </a:r>
          <a:r>
            <a:rPr lang="es-ES" sz="1400" b="1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 </a:t>
          </a:r>
          <a:r>
            <a:rPr lang="es-ES" sz="1400" b="1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%</a:t>
          </a:r>
          <a:endParaRPr lang="es-ES" sz="1400" b="1" i="0" u="none" baseline="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32100</xdr:colOff>
      <xdr:row>0</xdr:row>
      <xdr:rowOff>28535</xdr:rowOff>
    </xdr:from>
    <xdr:to>
      <xdr:col>18</xdr:col>
      <xdr:colOff>226218</xdr:colOff>
      <xdr:row>4</xdr:row>
      <xdr:rowOff>166338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509CA3D-F34E-43DC-ABFC-904772CE07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biLevel thresh="50000"/>
        </a:blip>
        <a:srcRect/>
        <a:stretch>
          <a:fillRect/>
        </a:stretch>
      </xdr:blipFill>
      <xdr:spPr bwMode="auto">
        <a:xfrm>
          <a:off x="13852875" y="28535"/>
          <a:ext cx="908493" cy="8998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95251</xdr:colOff>
      <xdr:row>11</xdr:row>
      <xdr:rowOff>34925</xdr:rowOff>
    </xdr:from>
    <xdr:to>
      <xdr:col>10</xdr:col>
      <xdr:colOff>593726</xdr:colOff>
      <xdr:row>16</xdr:row>
      <xdr:rowOff>320675</xdr:rowOff>
    </xdr:to>
    <xdr:sp macro="" textlink="">
      <xdr:nvSpPr>
        <xdr:cNvPr id="3" name="3 CuadroTexto">
          <a:extLst>
            <a:ext uri="{FF2B5EF4-FFF2-40B4-BE49-F238E27FC236}">
              <a16:creationId xmlns:a16="http://schemas.microsoft.com/office/drawing/2014/main" id="{D6B3AF44-41F0-4899-9F87-8D1057F84DE7}"/>
            </a:ext>
          </a:extLst>
        </xdr:cNvPr>
        <xdr:cNvSpPr txBox="1"/>
      </xdr:nvSpPr>
      <xdr:spPr>
        <a:xfrm>
          <a:off x="95251" y="2635250"/>
          <a:ext cx="10033000" cy="20478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s-ES" sz="1400" b="1" i="0" u="sng"/>
            <a:t>FICHA TÉCNICA ENCUESTA</a:t>
          </a:r>
        </a:p>
        <a:p>
          <a:pPr algn="l"/>
          <a:r>
            <a:rPr lang="es-ES" sz="1400" b="1" i="0" u="sng"/>
            <a:t>POBLACIÓN</a:t>
          </a:r>
          <a:r>
            <a:rPr lang="es-ES" sz="1400" b="1" i="0" u="sng" baseline="0"/>
            <a:t> ESTUDIO: </a:t>
          </a:r>
          <a:r>
            <a:rPr lang="es-ES" sz="1400" b="1" i="0" u="none" baseline="0"/>
            <a:t>PDI que imparte en el Grado</a:t>
          </a:r>
        </a:p>
        <a:p>
          <a:pPr algn="l"/>
          <a:r>
            <a:rPr lang="es-ES" sz="1400" b="1" i="0" u="sng" baseline="0"/>
            <a:t>Tamaño muestral</a:t>
          </a:r>
          <a:r>
            <a:rPr lang="es-ES" sz="1400" b="1" i="0" u="none" baseline="0"/>
            <a:t>:  36  ; calculado para un error de muestreo del (+)(-)10% y un nivel de confianza del 95%</a:t>
          </a:r>
        </a:p>
        <a:p>
          <a:pPr algn="l"/>
          <a:r>
            <a:rPr lang="es-ES" sz="1400" b="1" i="0" u="sng" baseline="0"/>
            <a:t>Tipo de muestreo</a:t>
          </a:r>
          <a:r>
            <a:rPr lang="es-ES" sz="1400" b="1" i="0" u="none" baseline="0"/>
            <a:t>: aleatorio simple</a:t>
          </a:r>
        </a:p>
        <a:p>
          <a:pPr algn="l"/>
          <a:r>
            <a:rPr lang="es-ES" sz="1400" b="1" i="0" u="none" baseline="0"/>
            <a:t>Fecha recogida: </a:t>
          </a:r>
          <a:r>
            <a:rPr lang="es-ES" sz="1400" b="1" i="0" u="none" baseline="0">
              <a:solidFill>
                <a:sysClr val="windowText" lastClr="000000"/>
              </a:solidFill>
            </a:rPr>
            <a:t>marzo-abril</a:t>
          </a:r>
          <a:r>
            <a:rPr lang="es-ES" sz="1400" b="1" i="0" u="none" baseline="0"/>
            <a:t> 2025</a:t>
          </a:r>
        </a:p>
        <a:p>
          <a:pPr algn="l"/>
          <a:r>
            <a:rPr lang="es-ES" sz="1400" b="1" i="0" u="none" baseline="0"/>
            <a:t>Método de entrevista: encuesta realizada a través de la plataforma de encuestas on-line de la Universidad de Jaén</a:t>
          </a:r>
        </a:p>
        <a:p>
          <a:pPr algn="l"/>
          <a:r>
            <a:rPr lang="es-ES" sz="1400" b="1" i="0" u="sng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Nº de encuestas recogidas</a:t>
          </a:r>
          <a:r>
            <a:rPr lang="es-ES" sz="1400" b="1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: 14 / </a:t>
          </a:r>
          <a:r>
            <a:rPr lang="es-ES" sz="1400" b="1" i="0" u="sng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Nº encuestas necesarias</a:t>
          </a:r>
          <a:r>
            <a:rPr lang="es-ES" sz="1400" b="1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: 36</a:t>
          </a:r>
        </a:p>
        <a:p>
          <a:pPr algn="l"/>
          <a:r>
            <a:rPr lang="es-ES" sz="1400" b="1" i="0" u="sng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Porcentaje de encuestas recogidas sobre </a:t>
          </a:r>
          <a:r>
            <a:rPr lang="es-ES" sz="1400" b="1" i="0" u="sng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 PDI</a:t>
          </a:r>
          <a:r>
            <a:rPr lang="es-ES" sz="1400" b="1" i="0" u="sng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 localizables (con e-mail): </a:t>
          </a:r>
          <a:r>
            <a:rPr lang="es-ES" sz="1400" b="1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  14 / 57 </a:t>
          </a:r>
          <a:r>
            <a:rPr lang="es-ES" sz="1400" b="1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= 24,56</a:t>
          </a:r>
          <a:r>
            <a:rPr lang="es-ES" sz="1400" b="1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 </a:t>
          </a:r>
          <a:r>
            <a:rPr lang="es-ES" sz="1400" b="1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%</a:t>
          </a:r>
          <a:endParaRPr lang="es-ES" sz="1400" b="1" i="0" u="none" baseline="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rgb="FF92D050"/>
    <pageSetUpPr fitToPage="1"/>
  </sheetPr>
  <dimension ref="A1:BE78"/>
  <sheetViews>
    <sheetView tabSelected="1" view="pageBreakPreview" zoomScaleNormal="100" zoomScaleSheetLayoutView="100" workbookViewId="0">
      <selection activeCell="A78" sqref="A78:XFD80"/>
    </sheetView>
  </sheetViews>
  <sheetFormatPr baseColWidth="10" defaultRowHeight="15" x14ac:dyDescent="0.25"/>
  <cols>
    <col min="1" max="1" width="10.140625" customWidth="1"/>
    <col min="2" max="2" width="9.42578125" customWidth="1"/>
    <col min="3" max="3" width="8.28515625" customWidth="1"/>
    <col min="4" max="4" width="23.42578125" customWidth="1"/>
    <col min="5" max="5" width="11.42578125" customWidth="1"/>
    <col min="6" max="6" width="11.7109375" customWidth="1"/>
    <col min="8" max="8" width="11.42578125" customWidth="1"/>
    <col min="10" max="10" width="10.140625" customWidth="1"/>
    <col min="11" max="11" width="9.28515625" customWidth="1"/>
    <col min="12" max="12" width="9" customWidth="1"/>
    <col min="13" max="14" width="8.5703125" customWidth="1"/>
    <col min="15" max="15" width="9.5703125" customWidth="1"/>
    <col min="16" max="16" width="8.28515625" customWidth="1"/>
    <col min="17" max="17" width="11" customWidth="1"/>
    <col min="18" max="18" width="10.7109375" bestFit="1" customWidth="1"/>
    <col min="19" max="19" width="11.7109375" customWidth="1"/>
    <col min="20" max="20" width="14.42578125" customWidth="1"/>
    <col min="21" max="21" width="7.5703125" customWidth="1"/>
    <col min="22" max="23" width="10" customWidth="1"/>
    <col min="24" max="24" width="10.85546875" customWidth="1"/>
    <col min="25" max="25" width="10.7109375" customWidth="1"/>
    <col min="26" max="26" width="8.7109375" customWidth="1"/>
    <col min="27" max="27" width="8" bestFit="1" customWidth="1"/>
    <col min="28" max="28" width="11.140625" customWidth="1"/>
    <col min="29" max="30" width="10.7109375" bestFit="1" customWidth="1"/>
    <col min="31" max="32" width="12.42578125" bestFit="1" customWidth="1"/>
    <col min="33" max="33" width="10.7109375" bestFit="1" customWidth="1"/>
    <col min="34" max="34" width="10.7109375" customWidth="1"/>
    <col min="35" max="35" width="8.7109375" bestFit="1" customWidth="1"/>
    <col min="36" max="36" width="14.85546875" bestFit="1" customWidth="1"/>
    <col min="37" max="37" width="11.42578125" bestFit="1" customWidth="1"/>
    <col min="38" max="38" width="9.140625" bestFit="1" customWidth="1"/>
    <col min="39" max="39" width="27" style="35" hidden="1" customWidth="1"/>
    <col min="40" max="46" width="16" hidden="1" customWidth="1"/>
    <col min="47" max="47" width="11.42578125" hidden="1" customWidth="1"/>
    <col min="48" max="51" width="11.5703125" hidden="1" customWidth="1"/>
    <col min="52" max="57" width="11.42578125" hidden="1" customWidth="1"/>
    <col min="58" max="58" width="0" hidden="1" customWidth="1"/>
  </cols>
  <sheetData>
    <row r="1" spans="1:56" x14ac:dyDescent="0.25">
      <c r="A1" s="80"/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  <c r="AE1" s="80"/>
      <c r="AM1" s="35" t="s">
        <v>18</v>
      </c>
      <c r="AN1">
        <v>1</v>
      </c>
      <c r="AO1">
        <v>2</v>
      </c>
      <c r="AP1">
        <v>3</v>
      </c>
      <c r="AQ1">
        <v>4</v>
      </c>
      <c r="AR1">
        <v>5</v>
      </c>
      <c r="AS1" t="s">
        <v>17</v>
      </c>
      <c r="AT1" t="s">
        <v>16</v>
      </c>
      <c r="AU1" t="s">
        <v>18</v>
      </c>
      <c r="AV1">
        <v>1</v>
      </c>
      <c r="AW1">
        <v>2</v>
      </c>
      <c r="AX1">
        <v>3</v>
      </c>
      <c r="AY1">
        <v>4</v>
      </c>
      <c r="AZ1">
        <v>5</v>
      </c>
      <c r="BA1" t="s">
        <v>16</v>
      </c>
    </row>
    <row r="2" spans="1:56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M2" s="35" t="s">
        <v>75</v>
      </c>
      <c r="AN2">
        <v>2</v>
      </c>
      <c r="AO2">
        <v>1</v>
      </c>
      <c r="AP2">
        <v>3</v>
      </c>
      <c r="AQ2">
        <v>12</v>
      </c>
      <c r="AR2">
        <v>22</v>
      </c>
      <c r="AS2">
        <v>15</v>
      </c>
      <c r="AT2">
        <v>55</v>
      </c>
      <c r="AU2" t="s">
        <v>75</v>
      </c>
      <c r="AV2">
        <v>2</v>
      </c>
      <c r="AW2">
        <v>1</v>
      </c>
      <c r="AX2">
        <v>3</v>
      </c>
      <c r="AY2">
        <v>12</v>
      </c>
      <c r="AZ2">
        <v>22</v>
      </c>
      <c r="BA2">
        <v>4.2699999999999996</v>
      </c>
      <c r="BB2">
        <v>1.06</v>
      </c>
      <c r="BC2">
        <v>5</v>
      </c>
      <c r="BD2">
        <v>5</v>
      </c>
    </row>
    <row r="3" spans="1:56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M3" s="35" t="s">
        <v>76</v>
      </c>
      <c r="AN3">
        <v>3</v>
      </c>
      <c r="AO3">
        <v>3</v>
      </c>
      <c r="AP3">
        <v>5</v>
      </c>
      <c r="AQ3">
        <v>9</v>
      </c>
      <c r="AR3">
        <v>16</v>
      </c>
      <c r="AS3">
        <v>19</v>
      </c>
      <c r="AT3">
        <v>55</v>
      </c>
      <c r="AU3" t="s">
        <v>76</v>
      </c>
      <c r="AV3">
        <v>3</v>
      </c>
      <c r="AW3">
        <v>3</v>
      </c>
      <c r="AX3">
        <v>5</v>
      </c>
      <c r="AY3">
        <v>9</v>
      </c>
      <c r="AZ3">
        <v>16</v>
      </c>
      <c r="BA3">
        <v>3.89</v>
      </c>
      <c r="BB3">
        <v>1.3</v>
      </c>
      <c r="BC3">
        <v>4</v>
      </c>
      <c r="BD3">
        <v>5</v>
      </c>
    </row>
    <row r="4" spans="1:56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M4" s="35" t="s">
        <v>77</v>
      </c>
      <c r="AN4">
        <v>3</v>
      </c>
      <c r="AO4">
        <v>2</v>
      </c>
      <c r="AP4">
        <v>3</v>
      </c>
      <c r="AQ4">
        <v>11</v>
      </c>
      <c r="AR4">
        <v>14</v>
      </c>
      <c r="AS4">
        <v>22</v>
      </c>
      <c r="AT4">
        <v>55</v>
      </c>
      <c r="AU4" t="s">
        <v>77</v>
      </c>
      <c r="AV4">
        <v>3</v>
      </c>
      <c r="AW4">
        <v>2</v>
      </c>
      <c r="AX4">
        <v>3</v>
      </c>
      <c r="AY4">
        <v>11</v>
      </c>
      <c r="AZ4">
        <v>14</v>
      </c>
      <c r="BA4">
        <v>3.94</v>
      </c>
      <c r="BB4">
        <v>1.27</v>
      </c>
      <c r="BC4">
        <v>4</v>
      </c>
      <c r="BD4">
        <v>5</v>
      </c>
    </row>
    <row r="5" spans="1:56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M5" s="35" t="s">
        <v>78</v>
      </c>
      <c r="AN5">
        <v>2</v>
      </c>
      <c r="AO5">
        <v>0</v>
      </c>
      <c r="AP5">
        <v>6</v>
      </c>
      <c r="AQ5">
        <v>9</v>
      </c>
      <c r="AR5">
        <v>17</v>
      </c>
      <c r="AS5">
        <v>21</v>
      </c>
      <c r="AT5">
        <v>55</v>
      </c>
      <c r="AU5" t="s">
        <v>78</v>
      </c>
      <c r="AV5">
        <v>2</v>
      </c>
      <c r="AW5">
        <v>0</v>
      </c>
      <c r="AX5">
        <v>6</v>
      </c>
      <c r="AY5">
        <v>9</v>
      </c>
      <c r="AZ5">
        <v>17</v>
      </c>
      <c r="BA5">
        <v>4.1500000000000004</v>
      </c>
      <c r="BB5">
        <v>1.1000000000000001</v>
      </c>
      <c r="BC5">
        <v>5</v>
      </c>
      <c r="BD5">
        <v>5</v>
      </c>
    </row>
    <row r="6" spans="1:56" ht="15.75" x14ac:dyDescent="0.25">
      <c r="A6" s="81" t="s">
        <v>0</v>
      </c>
      <c r="B6" s="81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s="35" t="s">
        <v>79</v>
      </c>
      <c r="AN6">
        <v>0</v>
      </c>
      <c r="AO6">
        <v>3</v>
      </c>
      <c r="AP6">
        <v>5</v>
      </c>
      <c r="AQ6">
        <v>13</v>
      </c>
      <c r="AR6">
        <v>23</v>
      </c>
      <c r="AS6">
        <v>11</v>
      </c>
      <c r="AT6">
        <v>55</v>
      </c>
      <c r="AU6" t="s">
        <v>79</v>
      </c>
      <c r="AV6">
        <v>0</v>
      </c>
      <c r="AW6">
        <v>3</v>
      </c>
      <c r="AX6">
        <v>5</v>
      </c>
      <c r="AY6">
        <v>13</v>
      </c>
      <c r="AZ6">
        <v>23</v>
      </c>
      <c r="BA6">
        <v>4.2699999999999996</v>
      </c>
      <c r="BB6">
        <v>0.92</v>
      </c>
      <c r="BC6">
        <v>5</v>
      </c>
      <c r="BD6">
        <v>5</v>
      </c>
    </row>
    <row r="7" spans="1:56" x14ac:dyDescent="0.25">
      <c r="A7" s="82" t="s">
        <v>15</v>
      </c>
      <c r="B7" s="82"/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2"/>
      <c r="Q7" s="82"/>
      <c r="R7" s="82"/>
      <c r="S7" s="82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35" t="s">
        <v>80</v>
      </c>
      <c r="AN7">
        <v>3</v>
      </c>
      <c r="AO7">
        <v>6</v>
      </c>
      <c r="AP7">
        <v>5</v>
      </c>
      <c r="AQ7">
        <v>14</v>
      </c>
      <c r="AR7">
        <v>26</v>
      </c>
      <c r="AS7">
        <v>1</v>
      </c>
      <c r="AT7">
        <v>55</v>
      </c>
      <c r="AU7" t="s">
        <v>80</v>
      </c>
      <c r="AV7">
        <v>3</v>
      </c>
      <c r="AW7">
        <v>6</v>
      </c>
      <c r="AX7">
        <v>5</v>
      </c>
      <c r="AY7">
        <v>14</v>
      </c>
      <c r="AZ7">
        <v>26</v>
      </c>
      <c r="BA7">
        <v>4</v>
      </c>
      <c r="BB7">
        <v>1.24</v>
      </c>
      <c r="BC7">
        <v>4</v>
      </c>
      <c r="BD7">
        <v>5</v>
      </c>
    </row>
    <row r="8" spans="1:56" ht="15.75" x14ac:dyDescent="0.25">
      <c r="A8" s="83"/>
      <c r="B8" s="83"/>
      <c r="C8" s="83"/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  <c r="R8" s="83"/>
      <c r="S8" s="83"/>
      <c r="T8" s="83"/>
      <c r="U8" s="83"/>
      <c r="V8" s="83"/>
      <c r="W8" s="83"/>
      <c r="X8" s="83"/>
      <c r="Y8" s="83"/>
      <c r="Z8" s="83"/>
      <c r="AA8" s="83"/>
      <c r="AB8" s="83"/>
      <c r="AC8" s="83"/>
      <c r="AD8" s="83"/>
      <c r="AE8" s="83"/>
      <c r="AM8" s="35" t="s">
        <v>81</v>
      </c>
      <c r="AN8">
        <v>1</v>
      </c>
      <c r="AO8">
        <v>4</v>
      </c>
      <c r="AP8">
        <v>6</v>
      </c>
      <c r="AQ8">
        <v>21</v>
      </c>
      <c r="AR8">
        <v>23</v>
      </c>
      <c r="AS8">
        <v>0</v>
      </c>
      <c r="AT8">
        <v>55</v>
      </c>
      <c r="AU8" t="s">
        <v>81</v>
      </c>
      <c r="AV8">
        <v>1</v>
      </c>
      <c r="AW8">
        <v>4</v>
      </c>
      <c r="AX8">
        <v>6</v>
      </c>
      <c r="AY8">
        <v>21</v>
      </c>
      <c r="AZ8">
        <v>23</v>
      </c>
      <c r="BA8">
        <v>4.1100000000000003</v>
      </c>
      <c r="BB8">
        <v>0.99</v>
      </c>
      <c r="BC8">
        <v>4</v>
      </c>
      <c r="BD8">
        <v>5</v>
      </c>
    </row>
    <row r="9" spans="1:56" ht="27.75" customHeight="1" x14ac:dyDescent="0.25">
      <c r="A9" s="84" t="s">
        <v>87</v>
      </c>
      <c r="B9" s="84"/>
      <c r="C9" s="84"/>
      <c r="D9" s="84"/>
      <c r="E9" s="84"/>
      <c r="F9" s="84"/>
      <c r="G9" s="84"/>
      <c r="H9" s="84"/>
      <c r="I9" s="84"/>
      <c r="J9" s="84"/>
      <c r="K9" s="84"/>
      <c r="L9" s="84"/>
      <c r="M9" s="84"/>
      <c r="N9" s="84"/>
      <c r="O9" s="84"/>
      <c r="P9" s="84"/>
      <c r="Q9" s="84"/>
      <c r="R9" s="84"/>
      <c r="S9" s="84"/>
      <c r="T9" s="84"/>
      <c r="U9" s="84"/>
      <c r="V9" s="84"/>
      <c r="W9" s="84"/>
      <c r="X9" s="84"/>
      <c r="Y9" s="84"/>
      <c r="Z9" s="84"/>
      <c r="AA9" s="84"/>
      <c r="AB9" s="84"/>
      <c r="AC9" s="84"/>
      <c r="AD9" s="84"/>
      <c r="AE9" s="84"/>
      <c r="AF9" s="84"/>
      <c r="AG9" s="84"/>
      <c r="AH9" s="84"/>
      <c r="AI9" s="84"/>
      <c r="AJ9" s="84"/>
      <c r="AK9" s="84"/>
      <c r="AL9" s="84"/>
      <c r="AM9" s="35" t="s">
        <v>82</v>
      </c>
      <c r="AN9">
        <v>1</v>
      </c>
      <c r="AO9">
        <v>1</v>
      </c>
      <c r="AP9">
        <v>8</v>
      </c>
      <c r="AQ9">
        <v>21</v>
      </c>
      <c r="AR9">
        <v>24</v>
      </c>
      <c r="AS9">
        <v>0</v>
      </c>
      <c r="AT9">
        <v>55</v>
      </c>
      <c r="AU9" t="s">
        <v>82</v>
      </c>
      <c r="AV9">
        <v>1</v>
      </c>
      <c r="AW9">
        <v>1</v>
      </c>
      <c r="AX9">
        <v>8</v>
      </c>
      <c r="AY9">
        <v>21</v>
      </c>
      <c r="AZ9">
        <v>24</v>
      </c>
      <c r="BA9">
        <v>4.2</v>
      </c>
      <c r="BB9">
        <v>0.89</v>
      </c>
      <c r="BC9">
        <v>4</v>
      </c>
      <c r="BD9">
        <v>5</v>
      </c>
    </row>
    <row r="10" spans="1:56" ht="27.75" customHeight="1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</row>
    <row r="11" spans="1:56" ht="27.75" customHeight="1" x14ac:dyDescent="0.2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85" t="s">
        <v>43</v>
      </c>
      <c r="AC11" s="85"/>
      <c r="AD11" s="85"/>
      <c r="AE11" s="50"/>
      <c r="AF11" s="50"/>
      <c r="AJ11" s="2"/>
      <c r="AK11" s="2"/>
      <c r="AL11" s="2"/>
      <c r="AN11">
        <v>1</v>
      </c>
      <c r="AO11">
        <v>2</v>
      </c>
      <c r="AP11">
        <v>3</v>
      </c>
      <c r="AQ11">
        <v>4</v>
      </c>
      <c r="AR11">
        <v>5</v>
      </c>
      <c r="AS11" t="s">
        <v>17</v>
      </c>
      <c r="AT11" t="s">
        <v>16</v>
      </c>
      <c r="AV11">
        <v>1</v>
      </c>
      <c r="AW11">
        <v>2</v>
      </c>
      <c r="AX11">
        <v>3</v>
      </c>
      <c r="AY11">
        <v>4</v>
      </c>
      <c r="AZ11">
        <v>5</v>
      </c>
      <c r="BA11" t="s">
        <v>16</v>
      </c>
    </row>
    <row r="12" spans="1:56" ht="27.75" customHeight="1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34"/>
      <c r="R12" s="34"/>
      <c r="S12" s="34"/>
      <c r="T12" s="34"/>
      <c r="U12" s="34"/>
      <c r="V12" s="34"/>
      <c r="W12" s="2"/>
      <c r="X12" s="2"/>
      <c r="Y12" s="2"/>
      <c r="Z12" s="2"/>
      <c r="AA12" s="2"/>
      <c r="AB12" s="66" t="s">
        <v>40</v>
      </c>
      <c r="AC12" s="67">
        <v>28</v>
      </c>
      <c r="AD12" s="49"/>
      <c r="AE12" s="49"/>
      <c r="AF12" s="49"/>
      <c r="AJ12" s="2"/>
      <c r="AK12" s="2"/>
      <c r="AL12" s="2"/>
      <c r="AM12" s="38" t="s">
        <v>47</v>
      </c>
      <c r="AN12">
        <v>5</v>
      </c>
      <c r="AO12">
        <v>3</v>
      </c>
      <c r="AP12">
        <v>14</v>
      </c>
      <c r="AQ12">
        <v>16</v>
      </c>
      <c r="AR12">
        <v>32</v>
      </c>
      <c r="AS12">
        <v>7</v>
      </c>
      <c r="AT12">
        <v>77</v>
      </c>
      <c r="AU12" t="s">
        <v>47</v>
      </c>
      <c r="AV12">
        <v>5</v>
      </c>
      <c r="AW12">
        <v>3</v>
      </c>
      <c r="AX12">
        <v>14</v>
      </c>
      <c r="AY12">
        <v>16</v>
      </c>
      <c r="AZ12">
        <v>32</v>
      </c>
      <c r="BA12">
        <v>3.96</v>
      </c>
      <c r="BB12">
        <v>1.22</v>
      </c>
      <c r="BC12">
        <v>4</v>
      </c>
      <c r="BD12">
        <v>5</v>
      </c>
    </row>
    <row r="13" spans="1:56" ht="27.75" customHeight="1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34"/>
      <c r="R13" s="34"/>
      <c r="S13" s="34"/>
      <c r="T13" s="34"/>
      <c r="U13" s="34"/>
      <c r="V13" s="34"/>
      <c r="W13" s="2"/>
      <c r="X13" s="2"/>
      <c r="Y13" s="2"/>
      <c r="Z13" s="2"/>
      <c r="AA13" s="2"/>
      <c r="AB13" s="66" t="s">
        <v>41</v>
      </c>
      <c r="AC13" s="67">
        <v>27</v>
      </c>
      <c r="AD13" s="49"/>
      <c r="AE13" s="49"/>
      <c r="AF13" s="49"/>
      <c r="AJ13" s="2"/>
      <c r="AK13" s="2"/>
      <c r="AL13" s="2"/>
      <c r="AM13" s="35" t="s">
        <v>48</v>
      </c>
      <c r="AN13">
        <v>5</v>
      </c>
      <c r="AO13">
        <v>2</v>
      </c>
      <c r="AP13">
        <v>5</v>
      </c>
      <c r="AQ13">
        <v>21</v>
      </c>
      <c r="AR13">
        <v>34</v>
      </c>
      <c r="AS13">
        <v>10</v>
      </c>
      <c r="AT13">
        <v>77</v>
      </c>
      <c r="AU13" t="s">
        <v>48</v>
      </c>
      <c r="AV13">
        <v>5</v>
      </c>
      <c r="AW13">
        <v>2</v>
      </c>
      <c r="AX13">
        <v>5</v>
      </c>
      <c r="AY13">
        <v>21</v>
      </c>
      <c r="AZ13">
        <v>34</v>
      </c>
      <c r="BA13">
        <v>4.1500000000000004</v>
      </c>
      <c r="BB13">
        <v>1.17</v>
      </c>
      <c r="BC13">
        <v>5</v>
      </c>
      <c r="BD13">
        <v>5</v>
      </c>
    </row>
    <row r="14" spans="1:56" ht="27.75" customHeight="1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34"/>
      <c r="R14" s="34"/>
      <c r="S14" s="34"/>
      <c r="T14" s="34"/>
      <c r="U14" s="34"/>
      <c r="V14" s="34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35" t="s">
        <v>49</v>
      </c>
      <c r="AN14">
        <v>4</v>
      </c>
      <c r="AO14">
        <v>1</v>
      </c>
      <c r="AP14">
        <v>11</v>
      </c>
      <c r="AQ14">
        <v>12</v>
      </c>
      <c r="AR14">
        <v>38</v>
      </c>
      <c r="AS14">
        <v>11</v>
      </c>
      <c r="AT14">
        <v>77</v>
      </c>
      <c r="AU14" t="s">
        <v>49</v>
      </c>
      <c r="AV14">
        <v>4</v>
      </c>
      <c r="AW14">
        <v>1</v>
      </c>
      <c r="AX14">
        <v>11</v>
      </c>
      <c r="AY14">
        <v>12</v>
      </c>
      <c r="AZ14">
        <v>38</v>
      </c>
      <c r="BA14">
        <v>4.2</v>
      </c>
      <c r="BB14">
        <v>1.1499999999999999</v>
      </c>
      <c r="BC14">
        <v>5</v>
      </c>
      <c r="BD14">
        <v>5</v>
      </c>
    </row>
    <row r="15" spans="1:56" ht="27.75" customHeight="1" x14ac:dyDescent="0.2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34"/>
      <c r="R15" s="34"/>
      <c r="S15" s="34"/>
      <c r="T15" s="34"/>
      <c r="U15" s="34"/>
      <c r="V15" s="34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35" t="s">
        <v>50</v>
      </c>
      <c r="AN15">
        <v>1</v>
      </c>
      <c r="AO15">
        <v>2</v>
      </c>
      <c r="AP15">
        <v>4</v>
      </c>
      <c r="AQ15">
        <v>14</v>
      </c>
      <c r="AR15">
        <v>48</v>
      </c>
      <c r="AS15">
        <v>8</v>
      </c>
      <c r="AT15">
        <v>77</v>
      </c>
      <c r="AU15" t="s">
        <v>50</v>
      </c>
      <c r="AV15">
        <v>1</v>
      </c>
      <c r="AW15">
        <v>2</v>
      </c>
      <c r="AX15">
        <v>4</v>
      </c>
      <c r="AY15">
        <v>14</v>
      </c>
      <c r="AZ15">
        <v>48</v>
      </c>
      <c r="BA15">
        <v>4.54</v>
      </c>
      <c r="BB15">
        <v>0.85</v>
      </c>
      <c r="BC15">
        <v>5</v>
      </c>
      <c r="BD15">
        <v>5</v>
      </c>
    </row>
    <row r="16" spans="1:56" ht="27.75" customHeight="1" x14ac:dyDescent="0.25">
      <c r="A16" s="49"/>
      <c r="B16" s="49"/>
      <c r="C16" s="49"/>
      <c r="D16" s="49"/>
      <c r="E16" s="49"/>
      <c r="F16" s="49"/>
      <c r="G16" s="49"/>
      <c r="H16" s="49"/>
      <c r="I16" s="49"/>
      <c r="J16" s="49"/>
      <c r="K16" s="49"/>
      <c r="L16" s="34"/>
      <c r="M16" s="34"/>
      <c r="N16" s="2"/>
      <c r="O16" s="2"/>
      <c r="P16" s="2"/>
      <c r="Q16" s="34"/>
      <c r="R16" s="34"/>
      <c r="S16" s="34"/>
      <c r="T16" s="34"/>
      <c r="U16" s="34"/>
      <c r="V16" s="34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35" t="s">
        <v>51</v>
      </c>
      <c r="AN16">
        <v>3</v>
      </c>
      <c r="AO16">
        <v>4</v>
      </c>
      <c r="AP16">
        <v>18</v>
      </c>
      <c r="AQ16">
        <v>19</v>
      </c>
      <c r="AR16">
        <v>32</v>
      </c>
      <c r="AS16">
        <v>1</v>
      </c>
      <c r="AT16">
        <v>77</v>
      </c>
      <c r="AU16" t="s">
        <v>51</v>
      </c>
      <c r="AV16">
        <v>3</v>
      </c>
      <c r="AW16">
        <v>4</v>
      </c>
      <c r="AX16">
        <v>18</v>
      </c>
      <c r="AY16">
        <v>19</v>
      </c>
      <c r="AZ16">
        <v>32</v>
      </c>
      <c r="BA16">
        <v>3.96</v>
      </c>
      <c r="BB16">
        <v>1.1100000000000001</v>
      </c>
      <c r="BC16">
        <v>4</v>
      </c>
      <c r="BD16">
        <v>5</v>
      </c>
    </row>
    <row r="17" spans="1:56" ht="27.75" customHeight="1" x14ac:dyDescent="0.25">
      <c r="A17" s="2"/>
      <c r="B17" s="2"/>
      <c r="C17" s="2"/>
      <c r="D17" s="2"/>
      <c r="E17" s="2"/>
      <c r="F17" s="2"/>
      <c r="G17" s="2"/>
      <c r="H17" s="34"/>
      <c r="I17" s="34"/>
      <c r="J17" s="34"/>
      <c r="K17" s="34"/>
      <c r="L17" s="34"/>
      <c r="M17" s="34"/>
      <c r="N17" s="2"/>
      <c r="O17" s="2"/>
      <c r="P17" s="2"/>
      <c r="Q17" s="34"/>
      <c r="R17" s="34"/>
      <c r="S17" s="34"/>
      <c r="T17" s="34"/>
      <c r="U17" s="34"/>
      <c r="V17" s="34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35" t="s">
        <v>52</v>
      </c>
      <c r="AN17">
        <v>2</v>
      </c>
      <c r="AO17">
        <v>2</v>
      </c>
      <c r="AP17">
        <v>9</v>
      </c>
      <c r="AQ17">
        <v>18</v>
      </c>
      <c r="AR17">
        <v>40</v>
      </c>
      <c r="AS17">
        <v>6</v>
      </c>
      <c r="AT17">
        <v>77</v>
      </c>
      <c r="AU17" t="s">
        <v>52</v>
      </c>
      <c r="AV17">
        <v>2</v>
      </c>
      <c r="AW17">
        <v>2</v>
      </c>
      <c r="AX17">
        <v>9</v>
      </c>
      <c r="AY17">
        <v>18</v>
      </c>
      <c r="AZ17">
        <v>40</v>
      </c>
      <c r="BA17">
        <v>4.3</v>
      </c>
      <c r="BB17">
        <v>0.99</v>
      </c>
      <c r="BC17">
        <v>5</v>
      </c>
      <c r="BD17">
        <v>5</v>
      </c>
    </row>
    <row r="18" spans="1:56" ht="27.75" customHeight="1" x14ac:dyDescent="0.25">
      <c r="A18" s="2"/>
      <c r="B18" s="2"/>
      <c r="C18" s="2"/>
      <c r="D18" s="2"/>
      <c r="E18" s="2"/>
      <c r="F18" s="2"/>
      <c r="G18" s="2"/>
      <c r="H18" s="34"/>
      <c r="I18" s="34"/>
      <c r="J18" s="34"/>
      <c r="K18" s="34"/>
      <c r="L18" s="34"/>
      <c r="M18" s="34"/>
      <c r="N18" s="2"/>
      <c r="O18" s="2"/>
      <c r="P18" s="2"/>
      <c r="Q18" s="34"/>
      <c r="R18" s="34"/>
      <c r="S18" s="34"/>
      <c r="T18" s="34"/>
      <c r="U18" s="34"/>
      <c r="V18" s="34"/>
      <c r="W18" s="2"/>
      <c r="X18" s="2"/>
      <c r="Y18" s="2"/>
      <c r="Z18" s="2"/>
      <c r="AA18" s="2"/>
      <c r="AB18" s="2"/>
      <c r="AC18" s="2"/>
      <c r="AD18" s="2"/>
      <c r="AJ18" s="2"/>
      <c r="AK18" s="2"/>
      <c r="AL18" s="2"/>
      <c r="AM18" s="35" t="s">
        <v>53</v>
      </c>
      <c r="AN18">
        <v>1</v>
      </c>
      <c r="AO18">
        <v>2</v>
      </c>
      <c r="AP18">
        <v>10</v>
      </c>
      <c r="AQ18">
        <v>24</v>
      </c>
      <c r="AR18">
        <v>39</v>
      </c>
      <c r="AS18">
        <v>1</v>
      </c>
      <c r="AT18">
        <v>77</v>
      </c>
      <c r="AU18" t="s">
        <v>53</v>
      </c>
      <c r="AV18">
        <v>1</v>
      </c>
      <c r="AW18">
        <v>2</v>
      </c>
      <c r="AX18">
        <v>10</v>
      </c>
      <c r="AY18">
        <v>24</v>
      </c>
      <c r="AZ18">
        <v>39</v>
      </c>
      <c r="BA18">
        <v>4.29</v>
      </c>
      <c r="BB18">
        <v>0.89</v>
      </c>
      <c r="BC18">
        <v>5</v>
      </c>
      <c r="BD18">
        <v>5</v>
      </c>
    </row>
    <row r="19" spans="1:56" x14ac:dyDescent="0.25">
      <c r="A19" s="2"/>
      <c r="B19" s="2"/>
      <c r="C19" s="2"/>
      <c r="D19" s="2"/>
      <c r="E19" s="2"/>
      <c r="F19" s="2"/>
      <c r="G19" s="2"/>
      <c r="H19" s="34"/>
      <c r="I19" s="34"/>
      <c r="J19" s="34"/>
      <c r="K19" s="34"/>
      <c r="L19" s="34"/>
      <c r="M19" s="34"/>
      <c r="N19" s="2"/>
      <c r="O19" s="2"/>
      <c r="P19" s="2"/>
      <c r="Q19" s="34"/>
      <c r="R19" s="34"/>
      <c r="S19" s="34"/>
      <c r="T19" s="34"/>
      <c r="U19" s="34"/>
      <c r="V19" s="34"/>
      <c r="W19" s="2"/>
      <c r="X19" s="2"/>
      <c r="Y19" s="2"/>
      <c r="Z19" s="2"/>
      <c r="AA19" s="2"/>
      <c r="AB19" s="2"/>
      <c r="AC19" s="2"/>
      <c r="AD19" s="2"/>
      <c r="AJ19" s="2"/>
      <c r="AK19" s="2"/>
      <c r="AL19" s="2"/>
    </row>
    <row r="20" spans="1:56" ht="15" customHeight="1" x14ac:dyDescent="0.25">
      <c r="A20" s="85" t="s">
        <v>42</v>
      </c>
      <c r="B20" s="85"/>
      <c r="C20" s="85"/>
      <c r="D20" s="85"/>
      <c r="E20" s="85"/>
      <c r="F20" s="85"/>
      <c r="G20" s="2"/>
      <c r="H20" s="34"/>
      <c r="I20" s="34"/>
      <c r="J20" s="34"/>
      <c r="K20" s="34"/>
      <c r="L20" s="34"/>
      <c r="M20" s="34"/>
      <c r="N20" s="2"/>
      <c r="O20" s="2"/>
      <c r="P20" s="2"/>
      <c r="Q20" s="34"/>
      <c r="R20" s="34"/>
      <c r="S20" s="34"/>
      <c r="T20" s="34"/>
      <c r="U20" s="34"/>
      <c r="V20" s="34"/>
      <c r="W20" s="2"/>
      <c r="X20" s="2"/>
      <c r="Y20" s="2"/>
      <c r="Z20" s="2"/>
      <c r="AA20" s="2"/>
      <c r="AB20" s="2"/>
      <c r="AC20" s="2"/>
      <c r="AD20" s="2"/>
      <c r="AJ20" s="2"/>
      <c r="AK20" s="2"/>
      <c r="AL20" s="2"/>
    </row>
    <row r="21" spans="1:56" ht="28.5" customHeight="1" x14ac:dyDescent="0.25">
      <c r="A21" s="85"/>
      <c r="B21" s="85"/>
      <c r="C21" s="85"/>
      <c r="D21" s="85"/>
      <c r="E21" s="85"/>
      <c r="F21" s="2"/>
      <c r="G21" s="2"/>
      <c r="H21" s="34"/>
      <c r="I21" s="34"/>
      <c r="J21" s="34"/>
      <c r="K21" s="34"/>
      <c r="L21" s="34"/>
      <c r="M21" s="34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</row>
    <row r="22" spans="1:56" x14ac:dyDescent="0.25">
      <c r="A22" s="88" t="s">
        <v>83</v>
      </c>
      <c r="B22" s="89"/>
      <c r="C22" s="89"/>
      <c r="D22" s="90"/>
      <c r="E22" s="63">
        <v>25</v>
      </c>
      <c r="F22" s="64">
        <f>E22/$E$26</f>
        <v>0.32467532467532467</v>
      </c>
      <c r="G22" s="2"/>
      <c r="H22" s="34"/>
      <c r="I22" s="34"/>
      <c r="J22" s="34"/>
      <c r="K22" s="34"/>
      <c r="L22" s="34"/>
      <c r="M22" s="34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</row>
    <row r="23" spans="1:56" ht="15" customHeight="1" x14ac:dyDescent="0.25">
      <c r="A23" s="88" t="s">
        <v>84</v>
      </c>
      <c r="B23" s="89"/>
      <c r="C23" s="89"/>
      <c r="D23" s="90"/>
      <c r="E23" s="63">
        <v>21</v>
      </c>
      <c r="F23" s="64">
        <f t="shared" ref="F23:F25" si="0">E23/$E$26</f>
        <v>0.27272727272727271</v>
      </c>
      <c r="G23" s="2"/>
      <c r="H23" s="34"/>
      <c r="I23" s="34"/>
      <c r="J23" s="34"/>
      <c r="K23" s="34"/>
      <c r="L23" s="34"/>
      <c r="M23" s="34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85"/>
      <c r="AE23" s="85"/>
      <c r="AF23" s="85"/>
      <c r="AG23" s="85"/>
      <c r="AH23" s="85"/>
      <c r="AI23" s="2"/>
      <c r="AJ23" s="2"/>
      <c r="AK23" s="2"/>
      <c r="AL23" s="2"/>
    </row>
    <row r="24" spans="1:56" ht="15" customHeight="1" x14ac:dyDescent="0.25">
      <c r="A24" s="88" t="s">
        <v>85</v>
      </c>
      <c r="B24" s="89"/>
      <c r="C24" s="89"/>
      <c r="D24" s="90"/>
      <c r="E24" s="63">
        <v>17</v>
      </c>
      <c r="F24" s="64">
        <f t="shared" si="0"/>
        <v>0.22077922077922077</v>
      </c>
      <c r="G24" s="2"/>
      <c r="H24" s="34"/>
      <c r="I24" s="34"/>
      <c r="J24" s="34"/>
      <c r="K24" s="34"/>
      <c r="L24" s="34"/>
      <c r="M24" s="34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</row>
    <row r="25" spans="1:56" ht="15" customHeight="1" x14ac:dyDescent="0.25">
      <c r="A25" s="88" t="s">
        <v>86</v>
      </c>
      <c r="B25" s="89"/>
      <c r="C25" s="89"/>
      <c r="D25" s="90"/>
      <c r="E25" s="63">
        <v>14</v>
      </c>
      <c r="F25" s="64">
        <f t="shared" si="0"/>
        <v>0.18181818181818182</v>
      </c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</row>
    <row r="26" spans="1:56" ht="15" customHeight="1" x14ac:dyDescent="0.25">
      <c r="A26" s="88" t="s">
        <v>16</v>
      </c>
      <c r="B26" s="89"/>
      <c r="C26" s="89"/>
      <c r="D26" s="90"/>
      <c r="E26" s="63">
        <f>SUM(E22:E25)</f>
        <v>77</v>
      </c>
      <c r="F26" s="65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</row>
    <row r="27" spans="1:56" ht="15" customHeight="1" x14ac:dyDescent="0.25">
      <c r="A27" s="62"/>
      <c r="B27" s="62"/>
      <c r="C27" s="62"/>
      <c r="D27" s="62"/>
      <c r="E27" s="62"/>
      <c r="F27" s="62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</row>
    <row r="28" spans="1:56" ht="15" customHeight="1" x14ac:dyDescent="0.25">
      <c r="A28" s="62"/>
      <c r="B28" s="62"/>
      <c r="C28" s="62"/>
      <c r="D28" s="62"/>
      <c r="E28" s="62"/>
      <c r="F28" s="6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</row>
    <row r="29" spans="1:56" ht="15" customHeight="1" x14ac:dyDescent="0.25">
      <c r="A29" s="62"/>
      <c r="B29" s="62"/>
      <c r="C29" s="62"/>
      <c r="D29" s="62"/>
      <c r="E29" s="62"/>
      <c r="F29" s="6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</row>
    <row r="30" spans="1:56" x14ac:dyDescent="0.25">
      <c r="A30" s="62"/>
      <c r="B30" s="62"/>
      <c r="C30" s="62"/>
      <c r="D30" s="62"/>
      <c r="E30" s="62"/>
      <c r="F30" s="6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</row>
    <row r="31" spans="1:56" x14ac:dyDescent="0.25">
      <c r="A31" s="62"/>
      <c r="B31" s="62"/>
      <c r="C31" s="62"/>
      <c r="D31" s="62"/>
      <c r="E31" s="62"/>
      <c r="F31" s="6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</row>
    <row r="32" spans="1:56" x14ac:dyDescent="0.25">
      <c r="A32" s="62"/>
      <c r="B32" s="62"/>
      <c r="C32" s="62"/>
      <c r="D32" s="62"/>
      <c r="E32" s="62"/>
      <c r="F32" s="6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</row>
    <row r="33" spans="1:39" x14ac:dyDescent="0.25">
      <c r="A33" s="62"/>
      <c r="B33" s="62"/>
      <c r="C33" s="62"/>
      <c r="D33" s="62"/>
      <c r="E33" s="62"/>
      <c r="F33" s="6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</row>
    <row r="34" spans="1:39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</row>
    <row r="35" spans="1:39" ht="40.5" customHeight="1" x14ac:dyDescent="0.25">
      <c r="A35" s="87" t="s">
        <v>1</v>
      </c>
      <c r="B35" s="87"/>
      <c r="C35" s="87"/>
      <c r="D35" s="87"/>
      <c r="E35" s="87"/>
      <c r="F35" s="87"/>
      <c r="G35" s="87"/>
      <c r="H35" s="87"/>
      <c r="I35" s="87"/>
      <c r="J35" s="87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</row>
    <row r="36" spans="1:39" ht="18" customHeight="1" x14ac:dyDescent="0.25">
      <c r="A36" s="2"/>
      <c r="B36" s="2"/>
      <c r="C36" s="86" t="s">
        <v>35</v>
      </c>
      <c r="D36" s="86"/>
      <c r="E36" s="86"/>
      <c r="F36" s="86"/>
      <c r="G36" s="86"/>
      <c r="H36" s="86"/>
      <c r="I36" s="86"/>
      <c r="J36" s="86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</row>
    <row r="37" spans="1:39" ht="39.75" customHeight="1" x14ac:dyDescent="0.25">
      <c r="A37" s="2"/>
      <c r="B37" s="2"/>
      <c r="C37" s="86" t="s">
        <v>37</v>
      </c>
      <c r="D37" s="86"/>
      <c r="E37" s="86"/>
      <c r="F37" s="86"/>
      <c r="G37" s="86"/>
      <c r="H37" s="86"/>
      <c r="I37" s="86"/>
      <c r="J37" s="86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</row>
    <row r="38" spans="1:39" x14ac:dyDescent="0.25">
      <c r="A38" s="2"/>
      <c r="B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</row>
    <row r="40" spans="1:39" x14ac:dyDescent="0.25">
      <c r="C40" s="3"/>
      <c r="D40" s="3"/>
      <c r="E40" s="3"/>
      <c r="F40" s="3"/>
      <c r="G40" s="3"/>
      <c r="H40" s="3"/>
      <c r="I40" s="3"/>
      <c r="J40" s="3"/>
    </row>
    <row r="41" spans="1:39" x14ac:dyDescent="0.25">
      <c r="C41" s="3"/>
      <c r="D41" s="3"/>
      <c r="E41" s="3"/>
      <c r="F41" s="3"/>
      <c r="G41" s="3"/>
      <c r="H41" s="3"/>
      <c r="I41" s="3"/>
      <c r="J41" s="3"/>
    </row>
    <row r="42" spans="1:39" s="5" customFormat="1" ht="20.25" x14ac:dyDescent="0.25">
      <c r="A42" s="72" t="s">
        <v>19</v>
      </c>
      <c r="B42" s="72"/>
      <c r="C42" s="72"/>
      <c r="D42" s="72"/>
      <c r="E42" s="72"/>
      <c r="F42" s="72"/>
      <c r="G42" s="72"/>
      <c r="H42" s="72"/>
      <c r="I42" s="72"/>
      <c r="J42" s="72"/>
      <c r="K42" s="72"/>
      <c r="L42" s="72"/>
      <c r="M42" s="72"/>
      <c r="N42" s="72"/>
      <c r="O42" s="72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36"/>
    </row>
    <row r="43" spans="1:39" x14ac:dyDescent="0.25">
      <c r="C43" s="3"/>
      <c r="D43" s="3"/>
      <c r="E43" s="3"/>
      <c r="F43" s="3"/>
      <c r="G43" s="3"/>
      <c r="H43" s="3"/>
      <c r="I43" s="3"/>
      <c r="J43" s="3"/>
    </row>
    <row r="44" spans="1:39" ht="15" customHeight="1" x14ac:dyDescent="0.25">
      <c r="V44" s="75" t="s">
        <v>2</v>
      </c>
      <c r="W44" s="75"/>
      <c r="X44" s="75"/>
      <c r="Y44" s="75"/>
      <c r="Z44" s="75"/>
      <c r="AA44" s="75"/>
      <c r="AC44" s="75" t="s">
        <v>3</v>
      </c>
      <c r="AD44" s="75"/>
      <c r="AE44" s="75"/>
      <c r="AF44" s="75"/>
      <c r="AG44" s="75"/>
      <c r="AH44" s="75"/>
      <c r="AI44" s="76" t="s">
        <v>4</v>
      </c>
      <c r="AJ44" s="76"/>
      <c r="AK44" s="76"/>
      <c r="AL44" s="76"/>
    </row>
    <row r="45" spans="1:39" ht="15.75" thickBot="1" x14ac:dyDescent="0.3">
      <c r="V45" s="75"/>
      <c r="W45" s="75"/>
      <c r="X45" s="75"/>
      <c r="Y45" s="75"/>
      <c r="Z45" s="75"/>
      <c r="AA45" s="75"/>
      <c r="AC45" s="75"/>
      <c r="AD45" s="75"/>
      <c r="AE45" s="75"/>
      <c r="AF45" s="75"/>
      <c r="AG45" s="75"/>
      <c r="AH45" s="75"/>
      <c r="AI45" s="76"/>
      <c r="AJ45" s="76"/>
      <c r="AK45" s="76"/>
      <c r="AL45" s="76"/>
    </row>
    <row r="46" spans="1:39" s="13" customFormat="1" ht="18.75" x14ac:dyDescent="0.25">
      <c r="A46" s="6"/>
      <c r="B46" s="79"/>
      <c r="C46" s="79"/>
      <c r="D46" s="79"/>
      <c r="E46" s="79"/>
      <c r="F46" s="79"/>
      <c r="G46" s="79"/>
      <c r="H46" s="79"/>
      <c r="I46" s="79"/>
      <c r="J46" s="79"/>
      <c r="K46" s="79"/>
      <c r="L46" s="79"/>
      <c r="M46" s="79"/>
      <c r="N46" s="79"/>
      <c r="O46" s="79"/>
      <c r="P46" s="79"/>
      <c r="Q46" s="79"/>
      <c r="R46" s="79"/>
      <c r="S46" s="79"/>
      <c r="T46" s="79"/>
      <c r="U46" s="79"/>
      <c r="V46" s="7">
        <v>1</v>
      </c>
      <c r="W46" s="8">
        <v>2</v>
      </c>
      <c r="X46" s="8">
        <v>3</v>
      </c>
      <c r="Y46" s="8">
        <v>4</v>
      </c>
      <c r="Z46" s="9">
        <v>5</v>
      </c>
      <c r="AA46" s="9" t="s">
        <v>5</v>
      </c>
      <c r="AB46" s="10" t="s">
        <v>6</v>
      </c>
      <c r="AC46" s="7">
        <v>1</v>
      </c>
      <c r="AD46" s="8">
        <v>2</v>
      </c>
      <c r="AE46" s="8">
        <v>3</v>
      </c>
      <c r="AF46" s="8">
        <v>4</v>
      </c>
      <c r="AG46" s="9">
        <v>5</v>
      </c>
      <c r="AH46" s="9" t="s">
        <v>5</v>
      </c>
      <c r="AI46" s="11" t="s">
        <v>7</v>
      </c>
      <c r="AJ46" s="12" t="s">
        <v>8</v>
      </c>
      <c r="AK46" s="12" t="s">
        <v>9</v>
      </c>
      <c r="AL46" s="12" t="s">
        <v>10</v>
      </c>
      <c r="AM46" s="35"/>
    </row>
    <row r="47" spans="1:39" s="14" customFormat="1" ht="19.5" customHeight="1" x14ac:dyDescent="0.25">
      <c r="A47" s="70" t="s">
        <v>25</v>
      </c>
      <c r="B47" s="70"/>
      <c r="C47" s="70"/>
      <c r="D47" s="70"/>
      <c r="E47" s="70"/>
      <c r="F47" s="70"/>
      <c r="G47" s="70"/>
      <c r="H47" s="70"/>
      <c r="I47" s="70"/>
      <c r="J47" s="70"/>
      <c r="K47" s="70"/>
      <c r="L47" s="70"/>
      <c r="M47" s="70"/>
      <c r="N47" s="70"/>
      <c r="O47" s="70"/>
      <c r="P47" s="70"/>
      <c r="Q47" s="70"/>
      <c r="R47" s="70"/>
      <c r="S47" s="70"/>
      <c r="T47" s="70"/>
      <c r="U47" s="71"/>
      <c r="V47" s="78"/>
      <c r="W47" s="78"/>
      <c r="X47" s="78"/>
      <c r="Y47" s="78"/>
      <c r="Z47" s="78"/>
      <c r="AA47" s="78"/>
      <c r="AB47" s="78"/>
      <c r="AC47" s="78"/>
      <c r="AD47" s="78"/>
      <c r="AE47" s="78"/>
      <c r="AF47" s="78"/>
      <c r="AG47" s="78"/>
      <c r="AH47" s="78"/>
      <c r="AI47" s="78"/>
      <c r="AJ47" s="78"/>
      <c r="AK47" s="78"/>
      <c r="AL47" s="78"/>
      <c r="AM47" s="37"/>
    </row>
    <row r="48" spans="1:39" s="14" customFormat="1" ht="18.75" customHeight="1" x14ac:dyDescent="0.25">
      <c r="A48" s="15">
        <v>1</v>
      </c>
      <c r="B48" s="68" t="s">
        <v>20</v>
      </c>
      <c r="C48" s="68"/>
      <c r="D48" s="68"/>
      <c r="E48" s="68"/>
      <c r="F48" s="68"/>
      <c r="G48" s="68"/>
      <c r="H48" s="68"/>
      <c r="I48" s="68"/>
      <c r="J48" s="68"/>
      <c r="K48" s="68"/>
      <c r="L48" s="68"/>
      <c r="M48" s="68"/>
      <c r="N48" s="68"/>
      <c r="O48" s="68"/>
      <c r="P48" s="68"/>
      <c r="Q48" s="68"/>
      <c r="R48" s="68"/>
      <c r="S48" s="68"/>
      <c r="T48" s="68"/>
      <c r="U48" s="69"/>
      <c r="V48" s="16">
        <f t="shared" ref="V48:AA54" si="1">+AN2</f>
        <v>2</v>
      </c>
      <c r="W48" s="16">
        <f t="shared" si="1"/>
        <v>1</v>
      </c>
      <c r="X48" s="16">
        <f t="shared" si="1"/>
        <v>3</v>
      </c>
      <c r="Y48" s="16">
        <f t="shared" si="1"/>
        <v>12</v>
      </c>
      <c r="Z48" s="16">
        <f t="shared" si="1"/>
        <v>22</v>
      </c>
      <c r="AA48" s="16">
        <f t="shared" si="1"/>
        <v>15</v>
      </c>
      <c r="AB48" s="17">
        <f>SUM(V48:AA48)</f>
        <v>55</v>
      </c>
      <c r="AC48" s="18">
        <f>V48/$AB48</f>
        <v>3.6363636363636362E-2</v>
      </c>
      <c r="AD48" s="18">
        <f t="shared" ref="AD48:AH54" si="2">W48/$AB48</f>
        <v>1.8181818181818181E-2</v>
      </c>
      <c r="AE48" s="18">
        <f t="shared" si="2"/>
        <v>5.4545454545454543E-2</v>
      </c>
      <c r="AF48" s="18">
        <f t="shared" si="2"/>
        <v>0.21818181818181817</v>
      </c>
      <c r="AG48" s="18">
        <f t="shared" si="2"/>
        <v>0.4</v>
      </c>
      <c r="AH48" s="18">
        <f t="shared" si="2"/>
        <v>0.27272727272727271</v>
      </c>
      <c r="AI48" s="19">
        <f t="shared" ref="AI48:AL54" si="3">+BA2</f>
        <v>4.2699999999999996</v>
      </c>
      <c r="AJ48" s="19">
        <f t="shared" si="3"/>
        <v>1.06</v>
      </c>
      <c r="AK48" s="40">
        <f t="shared" si="3"/>
        <v>5</v>
      </c>
      <c r="AL48" s="40">
        <f t="shared" si="3"/>
        <v>5</v>
      </c>
      <c r="AM48" s="37"/>
    </row>
    <row r="49" spans="1:56" s="14" customFormat="1" ht="18.75" customHeight="1" x14ac:dyDescent="0.25">
      <c r="A49" s="15">
        <v>2</v>
      </c>
      <c r="B49" s="68" t="s">
        <v>21</v>
      </c>
      <c r="C49" s="68"/>
      <c r="D49" s="68"/>
      <c r="E49" s="68"/>
      <c r="F49" s="68"/>
      <c r="G49" s="68"/>
      <c r="H49" s="68"/>
      <c r="I49" s="68"/>
      <c r="J49" s="68"/>
      <c r="K49" s="68"/>
      <c r="L49" s="68"/>
      <c r="M49" s="68"/>
      <c r="N49" s="68"/>
      <c r="O49" s="68"/>
      <c r="P49" s="68"/>
      <c r="Q49" s="68"/>
      <c r="R49" s="68"/>
      <c r="S49" s="68"/>
      <c r="T49" s="68"/>
      <c r="U49" s="69"/>
      <c r="V49" s="16">
        <f t="shared" si="1"/>
        <v>3</v>
      </c>
      <c r="W49" s="16">
        <f t="shared" si="1"/>
        <v>3</v>
      </c>
      <c r="X49" s="16">
        <f t="shared" si="1"/>
        <v>5</v>
      </c>
      <c r="Y49" s="16">
        <f t="shared" si="1"/>
        <v>9</v>
      </c>
      <c r="Z49" s="16">
        <f t="shared" si="1"/>
        <v>16</v>
      </c>
      <c r="AA49" s="16">
        <f t="shared" si="1"/>
        <v>19</v>
      </c>
      <c r="AB49" s="17">
        <f t="shared" ref="AB49:AB54" si="4">SUM(V49:AA49)</f>
        <v>55</v>
      </c>
      <c r="AC49" s="18">
        <f t="shared" ref="AC49:AC54" si="5">V49/$AB49</f>
        <v>5.4545454545454543E-2</v>
      </c>
      <c r="AD49" s="18">
        <f t="shared" si="2"/>
        <v>5.4545454545454543E-2</v>
      </c>
      <c r="AE49" s="18">
        <f t="shared" si="2"/>
        <v>9.0909090909090912E-2</v>
      </c>
      <c r="AF49" s="18">
        <f t="shared" si="2"/>
        <v>0.16363636363636364</v>
      </c>
      <c r="AG49" s="18">
        <f t="shared" si="2"/>
        <v>0.29090909090909089</v>
      </c>
      <c r="AH49" s="18">
        <f t="shared" si="2"/>
        <v>0.34545454545454546</v>
      </c>
      <c r="AI49" s="19">
        <f t="shared" si="3"/>
        <v>3.89</v>
      </c>
      <c r="AJ49" s="19">
        <f t="shared" si="3"/>
        <v>1.3</v>
      </c>
      <c r="AK49" s="40">
        <f t="shared" si="3"/>
        <v>4</v>
      </c>
      <c r="AL49" s="40">
        <f t="shared" si="3"/>
        <v>5</v>
      </c>
      <c r="AM49" s="37"/>
    </row>
    <row r="50" spans="1:56" s="14" customFormat="1" ht="18" customHeight="1" x14ac:dyDescent="0.25">
      <c r="A50" s="15">
        <v>3</v>
      </c>
      <c r="B50" s="68" t="s">
        <v>22</v>
      </c>
      <c r="C50" s="68"/>
      <c r="D50" s="68"/>
      <c r="E50" s="68"/>
      <c r="F50" s="68"/>
      <c r="G50" s="68"/>
      <c r="H50" s="68"/>
      <c r="I50" s="68"/>
      <c r="J50" s="68"/>
      <c r="K50" s="68"/>
      <c r="L50" s="68"/>
      <c r="M50" s="68"/>
      <c r="N50" s="68"/>
      <c r="O50" s="68"/>
      <c r="P50" s="68"/>
      <c r="Q50" s="68"/>
      <c r="R50" s="68"/>
      <c r="S50" s="68"/>
      <c r="T50" s="68"/>
      <c r="U50" s="69"/>
      <c r="V50" s="16">
        <f t="shared" si="1"/>
        <v>3</v>
      </c>
      <c r="W50" s="16">
        <f t="shared" si="1"/>
        <v>2</v>
      </c>
      <c r="X50" s="16">
        <f t="shared" si="1"/>
        <v>3</v>
      </c>
      <c r="Y50" s="16">
        <f t="shared" si="1"/>
        <v>11</v>
      </c>
      <c r="Z50" s="16">
        <f t="shared" si="1"/>
        <v>14</v>
      </c>
      <c r="AA50" s="16">
        <f t="shared" si="1"/>
        <v>22</v>
      </c>
      <c r="AB50" s="17">
        <f t="shared" si="4"/>
        <v>55</v>
      </c>
      <c r="AC50" s="18">
        <f t="shared" si="5"/>
        <v>5.4545454545454543E-2</v>
      </c>
      <c r="AD50" s="18">
        <f t="shared" si="2"/>
        <v>3.6363636363636362E-2</v>
      </c>
      <c r="AE50" s="18">
        <f t="shared" si="2"/>
        <v>5.4545454545454543E-2</v>
      </c>
      <c r="AF50" s="18">
        <f t="shared" si="2"/>
        <v>0.2</v>
      </c>
      <c r="AG50" s="18">
        <f t="shared" si="2"/>
        <v>0.25454545454545452</v>
      </c>
      <c r="AH50" s="18">
        <f t="shared" si="2"/>
        <v>0.4</v>
      </c>
      <c r="AI50" s="19">
        <f t="shared" si="3"/>
        <v>3.94</v>
      </c>
      <c r="AJ50" s="19">
        <f t="shared" si="3"/>
        <v>1.27</v>
      </c>
      <c r="AK50" s="40">
        <f t="shared" si="3"/>
        <v>4</v>
      </c>
      <c r="AL50" s="40">
        <f t="shared" si="3"/>
        <v>5</v>
      </c>
      <c r="AM50" s="37"/>
    </row>
    <row r="51" spans="1:56" s="13" customFormat="1" ht="18" customHeight="1" x14ac:dyDescent="0.25">
      <c r="A51" s="15">
        <v>4</v>
      </c>
      <c r="B51" s="68" t="s">
        <v>23</v>
      </c>
      <c r="C51" s="68" t="s">
        <v>11</v>
      </c>
      <c r="D51" s="68" t="s">
        <v>11</v>
      </c>
      <c r="E51" s="68" t="s">
        <v>11</v>
      </c>
      <c r="F51" s="68" t="s">
        <v>11</v>
      </c>
      <c r="G51" s="68" t="s">
        <v>11</v>
      </c>
      <c r="H51" s="68" t="s">
        <v>11</v>
      </c>
      <c r="I51" s="68" t="s">
        <v>11</v>
      </c>
      <c r="J51" s="68" t="s">
        <v>11</v>
      </c>
      <c r="K51" s="68" t="s">
        <v>11</v>
      </c>
      <c r="L51" s="68" t="s">
        <v>11</v>
      </c>
      <c r="M51" s="68" t="s">
        <v>11</v>
      </c>
      <c r="N51" s="68" t="s">
        <v>11</v>
      </c>
      <c r="O51" s="68" t="s">
        <v>11</v>
      </c>
      <c r="P51" s="68" t="s">
        <v>11</v>
      </c>
      <c r="Q51" s="68" t="s">
        <v>11</v>
      </c>
      <c r="R51" s="68" t="s">
        <v>11</v>
      </c>
      <c r="S51" s="68" t="s">
        <v>11</v>
      </c>
      <c r="T51" s="68" t="s">
        <v>11</v>
      </c>
      <c r="U51" s="69" t="s">
        <v>11</v>
      </c>
      <c r="V51" s="16">
        <f t="shared" si="1"/>
        <v>2</v>
      </c>
      <c r="W51" s="16">
        <f t="shared" si="1"/>
        <v>0</v>
      </c>
      <c r="X51" s="16">
        <f t="shared" si="1"/>
        <v>6</v>
      </c>
      <c r="Y51" s="16">
        <f t="shared" si="1"/>
        <v>9</v>
      </c>
      <c r="Z51" s="16">
        <f t="shared" si="1"/>
        <v>17</v>
      </c>
      <c r="AA51" s="16">
        <f t="shared" si="1"/>
        <v>21</v>
      </c>
      <c r="AB51" s="17">
        <f t="shared" si="4"/>
        <v>55</v>
      </c>
      <c r="AC51" s="18">
        <f t="shared" si="5"/>
        <v>3.6363636363636362E-2</v>
      </c>
      <c r="AD51" s="18">
        <f t="shared" si="2"/>
        <v>0</v>
      </c>
      <c r="AE51" s="18">
        <f t="shared" si="2"/>
        <v>0.10909090909090909</v>
      </c>
      <c r="AF51" s="18">
        <f t="shared" si="2"/>
        <v>0.16363636363636364</v>
      </c>
      <c r="AG51" s="18">
        <f t="shared" si="2"/>
        <v>0.30909090909090908</v>
      </c>
      <c r="AH51" s="18">
        <f t="shared" si="2"/>
        <v>0.38181818181818183</v>
      </c>
      <c r="AI51" s="19">
        <f t="shared" si="3"/>
        <v>4.1500000000000004</v>
      </c>
      <c r="AJ51" s="55">
        <f t="shared" si="3"/>
        <v>1.1000000000000001</v>
      </c>
      <c r="AK51" s="40">
        <f t="shared" si="3"/>
        <v>5</v>
      </c>
      <c r="AL51" s="40">
        <f t="shared" si="3"/>
        <v>5</v>
      </c>
      <c r="AM51" s="35"/>
    </row>
    <row r="52" spans="1:56" s="13" customFormat="1" ht="18" customHeight="1" x14ac:dyDescent="0.25">
      <c r="A52" s="15">
        <v>5</v>
      </c>
      <c r="B52" s="68" t="s">
        <v>45</v>
      </c>
      <c r="C52" s="68" t="s">
        <v>12</v>
      </c>
      <c r="D52" s="68" t="s">
        <v>12</v>
      </c>
      <c r="E52" s="68" t="s">
        <v>12</v>
      </c>
      <c r="F52" s="68" t="s">
        <v>12</v>
      </c>
      <c r="G52" s="68" t="s">
        <v>12</v>
      </c>
      <c r="H52" s="68" t="s">
        <v>12</v>
      </c>
      <c r="I52" s="68" t="s">
        <v>12</v>
      </c>
      <c r="J52" s="68" t="s">
        <v>12</v>
      </c>
      <c r="K52" s="68" t="s">
        <v>12</v>
      </c>
      <c r="L52" s="68" t="s">
        <v>12</v>
      </c>
      <c r="M52" s="68" t="s">
        <v>12</v>
      </c>
      <c r="N52" s="68" t="s">
        <v>12</v>
      </c>
      <c r="O52" s="68" t="s">
        <v>12</v>
      </c>
      <c r="P52" s="68" t="s">
        <v>12</v>
      </c>
      <c r="Q52" s="68" t="s">
        <v>12</v>
      </c>
      <c r="R52" s="68" t="s">
        <v>12</v>
      </c>
      <c r="S52" s="68" t="s">
        <v>12</v>
      </c>
      <c r="T52" s="68" t="s">
        <v>12</v>
      </c>
      <c r="U52" s="69" t="s">
        <v>12</v>
      </c>
      <c r="V52" s="16">
        <f t="shared" si="1"/>
        <v>0</v>
      </c>
      <c r="W52" s="16">
        <f t="shared" si="1"/>
        <v>3</v>
      </c>
      <c r="X52" s="16">
        <f t="shared" si="1"/>
        <v>5</v>
      </c>
      <c r="Y52" s="16">
        <f t="shared" si="1"/>
        <v>13</v>
      </c>
      <c r="Z52" s="16">
        <f t="shared" si="1"/>
        <v>23</v>
      </c>
      <c r="AA52" s="16">
        <f t="shared" si="1"/>
        <v>11</v>
      </c>
      <c r="AB52" s="17">
        <f t="shared" si="4"/>
        <v>55</v>
      </c>
      <c r="AC52" s="18">
        <f t="shared" si="5"/>
        <v>0</v>
      </c>
      <c r="AD52" s="18">
        <f t="shared" si="2"/>
        <v>5.4545454545454543E-2</v>
      </c>
      <c r="AE52" s="18">
        <f t="shared" si="2"/>
        <v>9.0909090909090912E-2</v>
      </c>
      <c r="AF52" s="18">
        <f t="shared" si="2"/>
        <v>0.23636363636363636</v>
      </c>
      <c r="AG52" s="18">
        <f t="shared" si="2"/>
        <v>0.41818181818181815</v>
      </c>
      <c r="AH52" s="18">
        <f t="shared" si="2"/>
        <v>0.2</v>
      </c>
      <c r="AI52" s="19">
        <f t="shared" si="3"/>
        <v>4.2699999999999996</v>
      </c>
      <c r="AJ52" s="55">
        <f t="shared" si="3"/>
        <v>0.92</v>
      </c>
      <c r="AK52" s="40">
        <f t="shared" si="3"/>
        <v>5</v>
      </c>
      <c r="AL52" s="40">
        <f t="shared" si="3"/>
        <v>5</v>
      </c>
      <c r="AM52" s="35"/>
    </row>
    <row r="53" spans="1:56" s="13" customFormat="1" ht="18" customHeight="1" x14ac:dyDescent="0.25">
      <c r="A53" s="15">
        <v>6</v>
      </c>
      <c r="B53" s="68" t="s">
        <v>46</v>
      </c>
      <c r="C53" s="68" t="s">
        <v>13</v>
      </c>
      <c r="D53" s="68" t="s">
        <v>13</v>
      </c>
      <c r="E53" s="68" t="s">
        <v>13</v>
      </c>
      <c r="F53" s="68" t="s">
        <v>13</v>
      </c>
      <c r="G53" s="68" t="s">
        <v>13</v>
      </c>
      <c r="H53" s="68" t="s">
        <v>13</v>
      </c>
      <c r="I53" s="68" t="s">
        <v>13</v>
      </c>
      <c r="J53" s="68" t="s">
        <v>13</v>
      </c>
      <c r="K53" s="68" t="s">
        <v>13</v>
      </c>
      <c r="L53" s="68" t="s">
        <v>13</v>
      </c>
      <c r="M53" s="68" t="s">
        <v>13</v>
      </c>
      <c r="N53" s="68" t="s">
        <v>13</v>
      </c>
      <c r="O53" s="68" t="s">
        <v>13</v>
      </c>
      <c r="P53" s="68" t="s">
        <v>13</v>
      </c>
      <c r="Q53" s="68" t="s">
        <v>13</v>
      </c>
      <c r="R53" s="68" t="s">
        <v>13</v>
      </c>
      <c r="S53" s="68" t="s">
        <v>13</v>
      </c>
      <c r="T53" s="68" t="s">
        <v>13</v>
      </c>
      <c r="U53" s="69" t="s">
        <v>13</v>
      </c>
      <c r="V53" s="16">
        <f t="shared" si="1"/>
        <v>3</v>
      </c>
      <c r="W53" s="16">
        <f t="shared" si="1"/>
        <v>6</v>
      </c>
      <c r="X53" s="16">
        <f t="shared" si="1"/>
        <v>5</v>
      </c>
      <c r="Y53" s="16">
        <f t="shared" si="1"/>
        <v>14</v>
      </c>
      <c r="Z53" s="16">
        <f t="shared" si="1"/>
        <v>26</v>
      </c>
      <c r="AA53" s="16">
        <f t="shared" si="1"/>
        <v>1</v>
      </c>
      <c r="AB53" s="17">
        <f t="shared" si="4"/>
        <v>55</v>
      </c>
      <c r="AC53" s="18">
        <f t="shared" si="5"/>
        <v>5.4545454545454543E-2</v>
      </c>
      <c r="AD53" s="18">
        <f t="shared" si="2"/>
        <v>0.10909090909090909</v>
      </c>
      <c r="AE53" s="18">
        <f t="shared" si="2"/>
        <v>9.0909090909090912E-2</v>
      </c>
      <c r="AF53" s="18">
        <f t="shared" si="2"/>
        <v>0.25454545454545452</v>
      </c>
      <c r="AG53" s="18">
        <f t="shared" si="2"/>
        <v>0.47272727272727272</v>
      </c>
      <c r="AH53" s="56">
        <f t="shared" si="2"/>
        <v>1.8181818181818181E-2</v>
      </c>
      <c r="AI53" s="19">
        <f t="shared" si="3"/>
        <v>4</v>
      </c>
      <c r="AJ53" s="19">
        <f t="shared" si="3"/>
        <v>1.24</v>
      </c>
      <c r="AK53" s="40">
        <f t="shared" si="3"/>
        <v>4</v>
      </c>
      <c r="AL53" s="40">
        <f t="shared" si="3"/>
        <v>5</v>
      </c>
      <c r="AM53" s="35"/>
    </row>
    <row r="54" spans="1:56" s="13" customFormat="1" ht="18" customHeight="1" x14ac:dyDescent="0.25">
      <c r="A54" s="15">
        <v>7</v>
      </c>
      <c r="B54" s="68" t="s">
        <v>24</v>
      </c>
      <c r="C54" s="68" t="s">
        <v>14</v>
      </c>
      <c r="D54" s="68" t="s">
        <v>14</v>
      </c>
      <c r="E54" s="68" t="s">
        <v>14</v>
      </c>
      <c r="F54" s="68" t="s">
        <v>14</v>
      </c>
      <c r="G54" s="68" t="s">
        <v>14</v>
      </c>
      <c r="H54" s="68" t="s">
        <v>14</v>
      </c>
      <c r="I54" s="68" t="s">
        <v>14</v>
      </c>
      <c r="J54" s="68" t="s">
        <v>14</v>
      </c>
      <c r="K54" s="68" t="s">
        <v>14</v>
      </c>
      <c r="L54" s="68" t="s">
        <v>14</v>
      </c>
      <c r="M54" s="68" t="s">
        <v>14</v>
      </c>
      <c r="N54" s="68" t="s">
        <v>14</v>
      </c>
      <c r="O54" s="68" t="s">
        <v>14</v>
      </c>
      <c r="P54" s="68" t="s">
        <v>14</v>
      </c>
      <c r="Q54" s="68" t="s">
        <v>14</v>
      </c>
      <c r="R54" s="68" t="s">
        <v>14</v>
      </c>
      <c r="S54" s="68" t="s">
        <v>14</v>
      </c>
      <c r="T54" s="68" t="s">
        <v>14</v>
      </c>
      <c r="U54" s="69" t="s">
        <v>14</v>
      </c>
      <c r="V54" s="16">
        <f t="shared" si="1"/>
        <v>1</v>
      </c>
      <c r="W54" s="16">
        <f t="shared" si="1"/>
        <v>4</v>
      </c>
      <c r="X54" s="16">
        <f t="shared" si="1"/>
        <v>6</v>
      </c>
      <c r="Y54" s="16">
        <f t="shared" si="1"/>
        <v>21</v>
      </c>
      <c r="Z54" s="16">
        <f t="shared" si="1"/>
        <v>23</v>
      </c>
      <c r="AA54" s="16">
        <f t="shared" si="1"/>
        <v>0</v>
      </c>
      <c r="AB54" s="17">
        <f t="shared" si="4"/>
        <v>55</v>
      </c>
      <c r="AC54" s="18">
        <f t="shared" si="5"/>
        <v>1.8181818181818181E-2</v>
      </c>
      <c r="AD54" s="18">
        <f t="shared" si="2"/>
        <v>7.2727272727272724E-2</v>
      </c>
      <c r="AE54" s="18">
        <f t="shared" si="2"/>
        <v>0.10909090909090909</v>
      </c>
      <c r="AF54" s="18">
        <f t="shared" si="2"/>
        <v>0.38181818181818183</v>
      </c>
      <c r="AG54" s="18">
        <f t="shared" si="2"/>
        <v>0.41818181818181815</v>
      </c>
      <c r="AH54" s="56">
        <f t="shared" si="2"/>
        <v>0</v>
      </c>
      <c r="AI54" s="19">
        <f t="shared" si="3"/>
        <v>4.1100000000000003</v>
      </c>
      <c r="AJ54" s="19">
        <f t="shared" si="3"/>
        <v>0.99</v>
      </c>
      <c r="AK54" s="40">
        <f t="shared" si="3"/>
        <v>4</v>
      </c>
      <c r="AL54" s="40">
        <f t="shared" si="3"/>
        <v>5</v>
      </c>
      <c r="AM54" s="35"/>
    </row>
    <row r="55" spans="1:56" s="14" customFormat="1" ht="18.75" x14ac:dyDescent="0.25">
      <c r="A55" s="70"/>
      <c r="B55" s="70"/>
      <c r="C55" s="70"/>
      <c r="D55" s="70"/>
      <c r="E55" s="70"/>
      <c r="F55" s="70"/>
      <c r="G55" s="70"/>
      <c r="H55" s="70"/>
      <c r="I55" s="70"/>
      <c r="J55" s="70"/>
      <c r="K55" s="70"/>
      <c r="L55" s="70"/>
      <c r="M55" s="70"/>
      <c r="N55" s="70"/>
      <c r="O55" s="70"/>
      <c r="P55" s="70"/>
      <c r="Q55" s="70"/>
      <c r="R55" s="70"/>
      <c r="S55" s="70"/>
      <c r="T55" s="70"/>
      <c r="U55" s="71"/>
      <c r="V55" s="78"/>
      <c r="W55" s="78"/>
      <c r="X55" s="78"/>
      <c r="Y55" s="78"/>
      <c r="Z55" s="78"/>
      <c r="AA55" s="78"/>
      <c r="AB55" s="78"/>
      <c r="AC55" s="78"/>
      <c r="AD55" s="78"/>
      <c r="AE55" s="78"/>
      <c r="AF55" s="78"/>
      <c r="AG55" s="78"/>
      <c r="AH55" s="78"/>
      <c r="AI55" s="78"/>
      <c r="AJ55" s="78"/>
      <c r="AK55" s="78"/>
      <c r="AL55" s="78"/>
      <c r="AM55" s="37"/>
    </row>
    <row r="56" spans="1:56" s="13" customFormat="1" ht="18" customHeight="1" x14ac:dyDescent="0.25">
      <c r="A56" s="15">
        <v>8</v>
      </c>
      <c r="B56" s="68" t="s">
        <v>38</v>
      </c>
      <c r="C56" s="68"/>
      <c r="D56" s="68"/>
      <c r="E56" s="68"/>
      <c r="F56" s="68"/>
      <c r="G56" s="68"/>
      <c r="H56" s="68"/>
      <c r="I56" s="68"/>
      <c r="J56" s="68"/>
      <c r="K56" s="68"/>
      <c r="L56" s="68"/>
      <c r="M56" s="68"/>
      <c r="N56" s="68"/>
      <c r="O56" s="68"/>
      <c r="P56" s="68"/>
      <c r="Q56" s="68"/>
      <c r="R56" s="68"/>
      <c r="S56" s="68"/>
      <c r="T56" s="68"/>
      <c r="U56" s="69"/>
      <c r="V56" s="16">
        <f>+AN9</f>
        <v>1</v>
      </c>
      <c r="W56" s="16">
        <f t="shared" ref="W56:AA56" si="6">+AO9</f>
        <v>1</v>
      </c>
      <c r="X56" s="16">
        <f t="shared" si="6"/>
        <v>8</v>
      </c>
      <c r="Y56" s="16">
        <f t="shared" si="6"/>
        <v>21</v>
      </c>
      <c r="Z56" s="16">
        <f t="shared" si="6"/>
        <v>24</v>
      </c>
      <c r="AA56" s="16">
        <f t="shared" si="6"/>
        <v>0</v>
      </c>
      <c r="AB56" s="17">
        <f>SUM(V56:AA56)</f>
        <v>55</v>
      </c>
      <c r="AC56" s="18">
        <f>V56/$AB56</f>
        <v>1.8181818181818181E-2</v>
      </c>
      <c r="AD56" s="18">
        <f t="shared" ref="AD56:AH56" si="7">W56/$AB56</f>
        <v>1.8181818181818181E-2</v>
      </c>
      <c r="AE56" s="18">
        <f t="shared" si="7"/>
        <v>0.14545454545454545</v>
      </c>
      <c r="AF56" s="18">
        <f t="shared" si="7"/>
        <v>0.38181818181818183</v>
      </c>
      <c r="AG56" s="18">
        <f t="shared" si="7"/>
        <v>0.43636363636363634</v>
      </c>
      <c r="AH56" s="56">
        <f t="shared" si="7"/>
        <v>0</v>
      </c>
      <c r="AI56" s="19">
        <f>+BA9</f>
        <v>4.2</v>
      </c>
      <c r="AJ56" s="55">
        <f t="shared" ref="AJ56:AL56" si="8">+BB9</f>
        <v>0.89</v>
      </c>
      <c r="AK56" s="40">
        <f t="shared" si="8"/>
        <v>4</v>
      </c>
      <c r="AL56" s="40">
        <f t="shared" si="8"/>
        <v>5</v>
      </c>
      <c r="AM56" s="35"/>
    </row>
    <row r="57" spans="1:56" s="13" customFormat="1" ht="18" customHeight="1" x14ac:dyDescent="0.25">
      <c r="A57" s="20"/>
      <c r="B57" s="21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2"/>
      <c r="W57" s="22"/>
      <c r="X57" s="22"/>
      <c r="Y57" s="22"/>
      <c r="Z57" s="22"/>
      <c r="AA57" s="22"/>
      <c r="AB57" s="22"/>
      <c r="AC57" s="23"/>
      <c r="AD57" s="23"/>
      <c r="AE57" s="23"/>
      <c r="AF57" s="23"/>
      <c r="AG57" s="23"/>
      <c r="AH57" s="23"/>
      <c r="AI57" s="24"/>
      <c r="AJ57" s="24"/>
      <c r="AK57" s="22"/>
      <c r="AL57" s="22"/>
      <c r="AM57" s="35"/>
    </row>
    <row r="58" spans="1:56" s="13" customFormat="1" ht="18" customHeight="1" x14ac:dyDescent="0.25">
      <c r="A58" s="20"/>
      <c r="B58" s="21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2"/>
      <c r="W58" s="22"/>
      <c r="X58" s="22"/>
      <c r="Y58" s="22"/>
      <c r="Z58" s="22"/>
      <c r="AA58" s="22"/>
      <c r="AB58" s="22"/>
      <c r="AC58" s="23"/>
      <c r="AD58" s="23"/>
      <c r="AE58" s="23"/>
      <c r="AF58" s="23"/>
      <c r="AG58" s="23"/>
      <c r="AH58" s="23"/>
      <c r="AI58" s="24"/>
      <c r="AJ58" s="24"/>
      <c r="AK58" s="22"/>
      <c r="AL58" s="22"/>
      <c r="AM58" s="35"/>
    </row>
    <row r="59" spans="1:56" s="13" customFormat="1" ht="18" customHeight="1" x14ac:dyDescent="0.25">
      <c r="A59" s="20"/>
      <c r="B59" s="21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2"/>
      <c r="W59" s="22"/>
      <c r="X59" s="22"/>
      <c r="Y59" s="22"/>
      <c r="Z59" s="22"/>
      <c r="AA59" s="22"/>
      <c r="AB59" s="22"/>
      <c r="AC59" s="23"/>
      <c r="AD59" s="23"/>
      <c r="AE59" s="23"/>
      <c r="AF59" s="23"/>
      <c r="AG59" s="23"/>
      <c r="AH59" s="23"/>
      <c r="AI59" s="24"/>
      <c r="AJ59" s="24"/>
      <c r="AK59" s="22"/>
      <c r="AL59" s="22"/>
      <c r="AM59" s="35"/>
    </row>
    <row r="60" spans="1:56" s="13" customFormat="1" ht="18" customHeight="1" x14ac:dyDescent="0.25">
      <c r="A60" s="20"/>
      <c r="B60" s="21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2"/>
      <c r="W60" s="22"/>
      <c r="X60" s="22"/>
      <c r="Y60" s="22"/>
      <c r="Z60" s="22"/>
      <c r="AA60" s="22"/>
      <c r="AB60" s="22"/>
      <c r="AC60" s="23"/>
      <c r="AD60" s="23"/>
      <c r="AE60" s="23"/>
      <c r="AF60" s="23"/>
      <c r="AG60" s="23"/>
      <c r="AH60" s="23"/>
      <c r="AI60" s="24"/>
      <c r="AJ60" s="24"/>
      <c r="AK60" s="22"/>
      <c r="AL60" s="22"/>
      <c r="AM60" s="35"/>
    </row>
    <row r="61" spans="1:56" s="5" customFormat="1" ht="21" customHeight="1" x14ac:dyDescent="0.25">
      <c r="A61" s="72" t="s">
        <v>36</v>
      </c>
      <c r="B61" s="72"/>
      <c r="C61" s="72"/>
      <c r="D61" s="72"/>
      <c r="E61" s="72"/>
      <c r="F61" s="72"/>
      <c r="G61" s="72"/>
      <c r="H61" s="72"/>
      <c r="I61" s="72"/>
      <c r="J61" s="72"/>
      <c r="K61" s="72"/>
      <c r="L61" s="72"/>
      <c r="M61" s="72"/>
      <c r="N61" s="72"/>
      <c r="O61" s="72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25"/>
      <c r="AA61" s="25"/>
      <c r="AB61" s="25"/>
      <c r="AC61" s="25"/>
      <c r="AD61" s="25"/>
      <c r="AE61" s="25"/>
      <c r="AF61" s="25"/>
      <c r="AG61" s="25"/>
      <c r="AH61" s="25"/>
      <c r="AI61" s="25"/>
      <c r="AJ61" s="25"/>
      <c r="AK61" s="25"/>
      <c r="AL61" s="25"/>
      <c r="AM61" s="36"/>
    </row>
    <row r="62" spans="1:56" x14ac:dyDescent="0.25">
      <c r="A62" s="26"/>
      <c r="B62" s="26"/>
      <c r="C62" s="26"/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26"/>
      <c r="AB62" s="26"/>
      <c r="AC62" s="26"/>
      <c r="AD62" s="26"/>
      <c r="AE62" s="26"/>
      <c r="AF62" s="26"/>
      <c r="AG62" s="26"/>
      <c r="AH62" s="26"/>
      <c r="AI62" s="26"/>
      <c r="AJ62" s="26"/>
      <c r="AK62" s="26"/>
      <c r="AL62" s="26"/>
    </row>
    <row r="63" spans="1:56" s="14" customFormat="1" ht="19.5" customHeight="1" x14ac:dyDescent="0.25">
      <c r="A63" s="26"/>
      <c r="B63" s="26"/>
      <c r="C63" s="26"/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75" t="s">
        <v>2</v>
      </c>
      <c r="W63" s="75"/>
      <c r="X63" s="75"/>
      <c r="Y63" s="75"/>
      <c r="Z63" s="75"/>
      <c r="AA63" s="75"/>
      <c r="AB63" s="26"/>
      <c r="AC63" s="75" t="s">
        <v>3</v>
      </c>
      <c r="AD63" s="75"/>
      <c r="AE63" s="75"/>
      <c r="AF63" s="75"/>
      <c r="AG63" s="75"/>
      <c r="AH63" s="75"/>
      <c r="AI63" s="76" t="s">
        <v>4</v>
      </c>
      <c r="AJ63" s="76"/>
      <c r="AK63" s="76"/>
      <c r="AL63" s="76"/>
      <c r="AM63" s="13"/>
      <c r="AN63" s="13"/>
      <c r="AO63" s="13"/>
      <c r="AP63" s="13"/>
      <c r="AQ63" s="13"/>
      <c r="AR63" s="13"/>
      <c r="AS63" s="13"/>
      <c r="AT63" s="13"/>
      <c r="AU63" s="13"/>
      <c r="AV63" s="13"/>
      <c r="AW63" s="13"/>
      <c r="AX63" s="13"/>
      <c r="AY63" s="13"/>
      <c r="AZ63" s="13"/>
      <c r="BA63" s="13"/>
      <c r="BB63" s="13"/>
      <c r="BC63" s="13"/>
      <c r="BD63" s="13"/>
    </row>
    <row r="64" spans="1:56" s="13" customFormat="1" ht="18" customHeight="1" thickBot="1" x14ac:dyDescent="0.3">
      <c r="A64" s="26"/>
      <c r="B64" s="26"/>
      <c r="C64" s="26"/>
      <c r="D64" s="26"/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75"/>
      <c r="W64" s="75"/>
      <c r="X64" s="75"/>
      <c r="Y64" s="75"/>
      <c r="Z64" s="75"/>
      <c r="AA64" s="75"/>
      <c r="AB64" s="26"/>
      <c r="AC64" s="75"/>
      <c r="AD64" s="75"/>
      <c r="AE64" s="75"/>
      <c r="AF64" s="75"/>
      <c r="AG64" s="75"/>
      <c r="AH64" s="75"/>
      <c r="AI64" s="76"/>
      <c r="AJ64" s="76"/>
      <c r="AK64" s="76"/>
      <c r="AL64" s="76"/>
    </row>
    <row r="65" spans="1:56" s="13" customFormat="1" ht="18" customHeight="1" x14ac:dyDescent="0.25">
      <c r="A65" s="27"/>
      <c r="B65" s="77"/>
      <c r="C65" s="77"/>
      <c r="D65" s="77"/>
      <c r="E65" s="77"/>
      <c r="F65" s="77"/>
      <c r="G65" s="77"/>
      <c r="H65" s="77"/>
      <c r="I65" s="77"/>
      <c r="J65" s="77"/>
      <c r="K65" s="77"/>
      <c r="L65" s="77"/>
      <c r="M65" s="77"/>
      <c r="N65" s="77"/>
      <c r="O65" s="77"/>
      <c r="P65" s="77"/>
      <c r="Q65" s="77"/>
      <c r="R65" s="77"/>
      <c r="S65" s="77"/>
      <c r="T65" s="77"/>
      <c r="U65" s="77"/>
      <c r="V65" s="28">
        <v>1</v>
      </c>
      <c r="W65" s="29">
        <v>2</v>
      </c>
      <c r="X65" s="29">
        <v>3</v>
      </c>
      <c r="Y65" s="29">
        <v>4</v>
      </c>
      <c r="Z65" s="30">
        <v>5</v>
      </c>
      <c r="AA65" s="30" t="s">
        <v>5</v>
      </c>
      <c r="AB65" s="10" t="s">
        <v>6</v>
      </c>
      <c r="AC65" s="28">
        <v>1</v>
      </c>
      <c r="AD65" s="29">
        <v>2</v>
      </c>
      <c r="AE65" s="29">
        <v>3</v>
      </c>
      <c r="AF65" s="29">
        <v>4</v>
      </c>
      <c r="AG65" s="30">
        <v>5</v>
      </c>
      <c r="AH65" s="30" t="s">
        <v>5</v>
      </c>
      <c r="AI65" s="11" t="s">
        <v>7</v>
      </c>
      <c r="AJ65" s="12" t="s">
        <v>8</v>
      </c>
      <c r="AK65" s="12" t="s">
        <v>9</v>
      </c>
      <c r="AL65" s="12" t="s">
        <v>10</v>
      </c>
    </row>
    <row r="66" spans="1:56" s="13" customFormat="1" ht="18" customHeight="1" x14ac:dyDescent="0.25">
      <c r="A66" s="70" t="s">
        <v>26</v>
      </c>
      <c r="B66" s="70"/>
      <c r="C66" s="70"/>
      <c r="D66" s="70"/>
      <c r="E66" s="70"/>
      <c r="F66" s="70"/>
      <c r="G66" s="70"/>
      <c r="H66" s="70"/>
      <c r="I66" s="70"/>
      <c r="J66" s="70"/>
      <c r="K66" s="70"/>
      <c r="L66" s="70"/>
      <c r="M66" s="70"/>
      <c r="N66" s="70"/>
      <c r="O66" s="70"/>
      <c r="P66" s="70"/>
      <c r="Q66" s="70"/>
      <c r="R66" s="70"/>
      <c r="S66" s="70"/>
      <c r="T66" s="70"/>
      <c r="U66" s="71"/>
      <c r="V66" s="78"/>
      <c r="W66" s="78"/>
      <c r="X66" s="78"/>
      <c r="Y66" s="78"/>
      <c r="Z66" s="78"/>
      <c r="AA66" s="78"/>
      <c r="AB66" s="78"/>
      <c r="AC66" s="78"/>
      <c r="AD66" s="78"/>
      <c r="AE66" s="78"/>
      <c r="AF66" s="78"/>
      <c r="AG66" s="78"/>
      <c r="AH66" s="78"/>
      <c r="AI66" s="78"/>
      <c r="AJ66" s="78"/>
      <c r="AK66" s="78"/>
      <c r="AL66" s="78"/>
    </row>
    <row r="67" spans="1:56" s="13" customFormat="1" ht="18" customHeight="1" x14ac:dyDescent="0.25">
      <c r="A67" s="15">
        <v>9</v>
      </c>
      <c r="B67" s="68" t="s">
        <v>27</v>
      </c>
      <c r="C67" s="68"/>
      <c r="D67" s="68"/>
      <c r="E67" s="68"/>
      <c r="F67" s="68"/>
      <c r="G67" s="68"/>
      <c r="H67" s="68"/>
      <c r="I67" s="68"/>
      <c r="J67" s="68"/>
      <c r="K67" s="68"/>
      <c r="L67" s="68"/>
      <c r="M67" s="68"/>
      <c r="N67" s="68"/>
      <c r="O67" s="68"/>
      <c r="P67" s="68"/>
      <c r="Q67" s="68"/>
      <c r="R67" s="68"/>
      <c r="S67" s="68"/>
      <c r="T67" s="68"/>
      <c r="U67" s="69"/>
      <c r="V67" s="16">
        <f>+AN12</f>
        <v>5</v>
      </c>
      <c r="W67" s="16">
        <f t="shared" ref="W67:AA71" si="9">+AO12</f>
        <v>3</v>
      </c>
      <c r="X67" s="16">
        <f t="shared" si="9"/>
        <v>14</v>
      </c>
      <c r="Y67" s="16">
        <f t="shared" si="9"/>
        <v>16</v>
      </c>
      <c r="Z67" s="16">
        <f t="shared" si="9"/>
        <v>32</v>
      </c>
      <c r="AA67" s="16">
        <f t="shared" si="9"/>
        <v>7</v>
      </c>
      <c r="AB67" s="17">
        <f>SUM(V67:AA67)</f>
        <v>77</v>
      </c>
      <c r="AC67" s="18">
        <f>V67/$AB67</f>
        <v>6.4935064935064929E-2</v>
      </c>
      <c r="AD67" s="18">
        <f t="shared" ref="AD67:AH71" si="10">W67/$AB67</f>
        <v>3.896103896103896E-2</v>
      </c>
      <c r="AE67" s="18">
        <f t="shared" si="10"/>
        <v>0.18181818181818182</v>
      </c>
      <c r="AF67" s="18">
        <f t="shared" si="10"/>
        <v>0.20779220779220781</v>
      </c>
      <c r="AG67" s="18">
        <f t="shared" si="10"/>
        <v>0.41558441558441561</v>
      </c>
      <c r="AH67" s="18">
        <f t="shared" si="10"/>
        <v>9.0909090909090912E-2</v>
      </c>
      <c r="AI67" s="41">
        <f>+BA12</f>
        <v>3.96</v>
      </c>
      <c r="AJ67" s="41">
        <f t="shared" ref="AJ67:AL71" si="11">+BB12</f>
        <v>1.22</v>
      </c>
      <c r="AK67" s="16">
        <f t="shared" si="11"/>
        <v>4</v>
      </c>
      <c r="AL67" s="16">
        <f t="shared" si="11"/>
        <v>5</v>
      </c>
    </row>
    <row r="68" spans="1:56" s="13" customFormat="1" ht="18" customHeight="1" x14ac:dyDescent="0.25">
      <c r="A68" s="15">
        <v>10</v>
      </c>
      <c r="B68" s="68" t="s">
        <v>28</v>
      </c>
      <c r="C68" s="68"/>
      <c r="D68" s="68"/>
      <c r="E68" s="68"/>
      <c r="F68" s="68"/>
      <c r="G68" s="68"/>
      <c r="H68" s="68"/>
      <c r="I68" s="68"/>
      <c r="J68" s="68"/>
      <c r="K68" s="68"/>
      <c r="L68" s="68"/>
      <c r="M68" s="68"/>
      <c r="N68" s="68"/>
      <c r="O68" s="68"/>
      <c r="P68" s="68"/>
      <c r="Q68" s="68"/>
      <c r="R68" s="68"/>
      <c r="S68" s="68"/>
      <c r="T68" s="68"/>
      <c r="U68" s="69"/>
      <c r="V68" s="16">
        <f t="shared" ref="V68:V71" si="12">+AN13</f>
        <v>5</v>
      </c>
      <c r="W68" s="16">
        <f t="shared" si="9"/>
        <v>2</v>
      </c>
      <c r="X68" s="16">
        <f t="shared" si="9"/>
        <v>5</v>
      </c>
      <c r="Y68" s="16">
        <f t="shared" si="9"/>
        <v>21</v>
      </c>
      <c r="Z68" s="16">
        <f t="shared" si="9"/>
        <v>34</v>
      </c>
      <c r="AA68" s="16">
        <f t="shared" si="9"/>
        <v>10</v>
      </c>
      <c r="AB68" s="17">
        <f t="shared" ref="AB68:AB71" si="13">SUM(V68:AA68)</f>
        <v>77</v>
      </c>
      <c r="AC68" s="56">
        <f t="shared" ref="AC68:AC71" si="14">V68/$AB68</f>
        <v>6.4935064935064929E-2</v>
      </c>
      <c r="AD68" s="18">
        <f t="shared" si="10"/>
        <v>2.5974025974025976E-2</v>
      </c>
      <c r="AE68" s="18">
        <f t="shared" si="10"/>
        <v>6.4935064935064929E-2</v>
      </c>
      <c r="AF68" s="18">
        <f t="shared" si="10"/>
        <v>0.27272727272727271</v>
      </c>
      <c r="AG68" s="18">
        <f t="shared" si="10"/>
        <v>0.44155844155844154</v>
      </c>
      <c r="AH68" s="18">
        <f t="shared" si="10"/>
        <v>0.12987012987012986</v>
      </c>
      <c r="AI68" s="41">
        <f t="shared" ref="AI68:AI71" si="15">+BA13</f>
        <v>4.1500000000000004</v>
      </c>
      <c r="AJ68" s="41">
        <f t="shared" si="11"/>
        <v>1.17</v>
      </c>
      <c r="AK68" s="16">
        <f t="shared" si="11"/>
        <v>5</v>
      </c>
      <c r="AL68" s="16">
        <f t="shared" si="11"/>
        <v>5</v>
      </c>
      <c r="AM68" s="14"/>
      <c r="AN68" s="14"/>
      <c r="AO68" s="14"/>
      <c r="AP68" s="14"/>
      <c r="AQ68" s="14"/>
      <c r="AR68" s="14"/>
      <c r="AS68" s="14"/>
      <c r="AT68" s="14"/>
      <c r="AU68" s="14"/>
      <c r="AV68" s="14"/>
      <c r="AW68" s="14"/>
      <c r="AX68" s="14"/>
      <c r="AY68" s="14"/>
      <c r="AZ68" s="14"/>
      <c r="BA68" s="14"/>
      <c r="BB68" s="14"/>
      <c r="BC68" s="14"/>
      <c r="BD68" s="14"/>
    </row>
    <row r="69" spans="1:56" s="13" customFormat="1" ht="18" customHeight="1" x14ac:dyDescent="0.25">
      <c r="A69" s="15">
        <v>11</v>
      </c>
      <c r="B69" s="68" t="s">
        <v>29</v>
      </c>
      <c r="C69" s="68"/>
      <c r="D69" s="68"/>
      <c r="E69" s="68"/>
      <c r="F69" s="68"/>
      <c r="G69" s="68"/>
      <c r="H69" s="68"/>
      <c r="I69" s="68"/>
      <c r="J69" s="68"/>
      <c r="K69" s="68"/>
      <c r="L69" s="68"/>
      <c r="M69" s="68"/>
      <c r="N69" s="68"/>
      <c r="O69" s="68"/>
      <c r="P69" s="68"/>
      <c r="Q69" s="68"/>
      <c r="R69" s="68"/>
      <c r="S69" s="68"/>
      <c r="T69" s="68"/>
      <c r="U69" s="69"/>
      <c r="V69" s="16">
        <f t="shared" si="12"/>
        <v>4</v>
      </c>
      <c r="W69" s="16">
        <f t="shared" si="9"/>
        <v>1</v>
      </c>
      <c r="X69" s="16">
        <f t="shared" si="9"/>
        <v>11</v>
      </c>
      <c r="Y69" s="16">
        <f t="shared" si="9"/>
        <v>12</v>
      </c>
      <c r="Z69" s="16">
        <f t="shared" si="9"/>
        <v>38</v>
      </c>
      <c r="AA69" s="16">
        <f t="shared" si="9"/>
        <v>11</v>
      </c>
      <c r="AB69" s="17">
        <f t="shared" si="13"/>
        <v>77</v>
      </c>
      <c r="AC69" s="56">
        <f t="shared" si="14"/>
        <v>5.1948051948051951E-2</v>
      </c>
      <c r="AD69" s="18">
        <f t="shared" si="10"/>
        <v>1.2987012987012988E-2</v>
      </c>
      <c r="AE69" s="18">
        <f t="shared" si="10"/>
        <v>0.14285714285714285</v>
      </c>
      <c r="AF69" s="18">
        <f t="shared" si="10"/>
        <v>0.15584415584415584</v>
      </c>
      <c r="AG69" s="18">
        <f t="shared" si="10"/>
        <v>0.4935064935064935</v>
      </c>
      <c r="AH69" s="18">
        <f t="shared" si="10"/>
        <v>0.14285714285714285</v>
      </c>
      <c r="AI69" s="41">
        <f t="shared" si="15"/>
        <v>4.2</v>
      </c>
      <c r="AJ69" s="41">
        <f t="shared" si="11"/>
        <v>1.1499999999999999</v>
      </c>
      <c r="AK69" s="16">
        <f t="shared" si="11"/>
        <v>5</v>
      </c>
      <c r="AL69" s="16">
        <f t="shared" si="11"/>
        <v>5</v>
      </c>
    </row>
    <row r="70" spans="1:56" s="13" customFormat="1" ht="18" customHeight="1" x14ac:dyDescent="0.25">
      <c r="A70" s="15">
        <v>12</v>
      </c>
      <c r="B70" s="68" t="s">
        <v>30</v>
      </c>
      <c r="C70" s="68"/>
      <c r="D70" s="68"/>
      <c r="E70" s="68"/>
      <c r="F70" s="68"/>
      <c r="G70" s="68"/>
      <c r="H70" s="68"/>
      <c r="I70" s="68"/>
      <c r="J70" s="68"/>
      <c r="K70" s="68"/>
      <c r="L70" s="68"/>
      <c r="M70" s="68"/>
      <c r="N70" s="68"/>
      <c r="O70" s="68"/>
      <c r="P70" s="68"/>
      <c r="Q70" s="68"/>
      <c r="R70" s="68"/>
      <c r="S70" s="68"/>
      <c r="T70" s="68"/>
      <c r="U70" s="69"/>
      <c r="V70" s="16">
        <f t="shared" si="12"/>
        <v>1</v>
      </c>
      <c r="W70" s="16">
        <f t="shared" si="9"/>
        <v>2</v>
      </c>
      <c r="X70" s="16">
        <f t="shared" si="9"/>
        <v>4</v>
      </c>
      <c r="Y70" s="16">
        <f t="shared" si="9"/>
        <v>14</v>
      </c>
      <c r="Z70" s="16">
        <f t="shared" si="9"/>
        <v>48</v>
      </c>
      <c r="AA70" s="16">
        <f t="shared" si="9"/>
        <v>8</v>
      </c>
      <c r="AB70" s="17">
        <f t="shared" si="13"/>
        <v>77</v>
      </c>
      <c r="AC70" s="56">
        <f t="shared" si="14"/>
        <v>1.2987012987012988E-2</v>
      </c>
      <c r="AD70" s="18">
        <f t="shared" si="10"/>
        <v>2.5974025974025976E-2</v>
      </c>
      <c r="AE70" s="18">
        <f t="shared" si="10"/>
        <v>5.1948051948051951E-2</v>
      </c>
      <c r="AF70" s="18">
        <f t="shared" si="10"/>
        <v>0.18181818181818182</v>
      </c>
      <c r="AG70" s="18">
        <f t="shared" si="10"/>
        <v>0.62337662337662336</v>
      </c>
      <c r="AH70" s="18">
        <f t="shared" si="10"/>
        <v>0.1038961038961039</v>
      </c>
      <c r="AI70" s="41">
        <f t="shared" si="15"/>
        <v>4.54</v>
      </c>
      <c r="AJ70" s="41">
        <f t="shared" si="11"/>
        <v>0.85</v>
      </c>
      <c r="AK70" s="16">
        <f t="shared" si="11"/>
        <v>5</v>
      </c>
      <c r="AL70" s="16">
        <f t="shared" si="11"/>
        <v>5</v>
      </c>
    </row>
    <row r="71" spans="1:56" s="13" customFormat="1" ht="18" customHeight="1" x14ac:dyDescent="0.25">
      <c r="A71" s="15">
        <v>13</v>
      </c>
      <c r="B71" s="68" t="s">
        <v>31</v>
      </c>
      <c r="C71" s="68"/>
      <c r="D71" s="68"/>
      <c r="E71" s="68"/>
      <c r="F71" s="68"/>
      <c r="G71" s="68"/>
      <c r="H71" s="68"/>
      <c r="I71" s="68"/>
      <c r="J71" s="68"/>
      <c r="K71" s="68"/>
      <c r="L71" s="68"/>
      <c r="M71" s="68"/>
      <c r="N71" s="68"/>
      <c r="O71" s="68"/>
      <c r="P71" s="68"/>
      <c r="Q71" s="68"/>
      <c r="R71" s="68"/>
      <c r="S71" s="68"/>
      <c r="T71" s="68"/>
      <c r="U71" s="69"/>
      <c r="V71" s="16">
        <f t="shared" si="12"/>
        <v>3</v>
      </c>
      <c r="W71" s="16">
        <f t="shared" si="9"/>
        <v>4</v>
      </c>
      <c r="X71" s="16">
        <f t="shared" si="9"/>
        <v>18</v>
      </c>
      <c r="Y71" s="16">
        <f t="shared" si="9"/>
        <v>19</v>
      </c>
      <c r="Z71" s="16">
        <f t="shared" si="9"/>
        <v>32</v>
      </c>
      <c r="AA71" s="16">
        <f t="shared" si="9"/>
        <v>1</v>
      </c>
      <c r="AB71" s="17">
        <f t="shared" si="13"/>
        <v>77</v>
      </c>
      <c r="AC71" s="56">
        <f t="shared" si="14"/>
        <v>3.896103896103896E-2</v>
      </c>
      <c r="AD71" s="18">
        <f t="shared" si="10"/>
        <v>5.1948051948051951E-2</v>
      </c>
      <c r="AE71" s="18">
        <f t="shared" si="10"/>
        <v>0.23376623376623376</v>
      </c>
      <c r="AF71" s="18">
        <f t="shared" si="10"/>
        <v>0.24675324675324675</v>
      </c>
      <c r="AG71" s="18">
        <f t="shared" si="10"/>
        <v>0.41558441558441561</v>
      </c>
      <c r="AH71" s="18">
        <f t="shared" si="10"/>
        <v>1.2987012987012988E-2</v>
      </c>
      <c r="AI71" s="41">
        <f t="shared" si="15"/>
        <v>3.96</v>
      </c>
      <c r="AJ71" s="41">
        <f t="shared" si="11"/>
        <v>1.1100000000000001</v>
      </c>
      <c r="AK71" s="16">
        <f t="shared" si="11"/>
        <v>4</v>
      </c>
      <c r="AL71" s="16">
        <f t="shared" si="11"/>
        <v>5</v>
      </c>
    </row>
    <row r="72" spans="1:56" s="13" customFormat="1" ht="18" customHeight="1" x14ac:dyDescent="0.25">
      <c r="A72" s="15">
        <v>14</v>
      </c>
      <c r="B72" s="69" t="s">
        <v>44</v>
      </c>
      <c r="C72" s="73"/>
      <c r="D72" s="73"/>
      <c r="E72" s="73"/>
      <c r="F72" s="73"/>
      <c r="G72" s="73"/>
      <c r="H72" s="73"/>
      <c r="I72" s="73"/>
      <c r="J72" s="73"/>
      <c r="K72" s="73"/>
      <c r="L72" s="73"/>
      <c r="M72" s="73"/>
      <c r="N72" s="73"/>
      <c r="O72" s="73"/>
      <c r="P72" s="73"/>
      <c r="Q72" s="73"/>
      <c r="R72" s="73"/>
      <c r="S72" s="73"/>
      <c r="T72" s="73"/>
      <c r="U72" s="74"/>
      <c r="V72" s="16">
        <f t="shared" ref="V72" si="16">+AN17</f>
        <v>2</v>
      </c>
      <c r="W72" s="16">
        <f t="shared" ref="W72" si="17">+AO17</f>
        <v>2</v>
      </c>
      <c r="X72" s="16">
        <f t="shared" ref="X72" si="18">+AP17</f>
        <v>9</v>
      </c>
      <c r="Y72" s="16">
        <f t="shared" ref="Y72" si="19">+AQ17</f>
        <v>18</v>
      </c>
      <c r="Z72" s="16">
        <f t="shared" ref="Z72" si="20">+AR17</f>
        <v>40</v>
      </c>
      <c r="AA72" s="16">
        <f t="shared" ref="AA72" si="21">+AS17</f>
        <v>6</v>
      </c>
      <c r="AB72" s="17">
        <f t="shared" ref="AB72" si="22">SUM(V72:AA72)</f>
        <v>77</v>
      </c>
      <c r="AC72" s="56">
        <f t="shared" ref="AC72" si="23">V72/$AB72</f>
        <v>2.5974025974025976E-2</v>
      </c>
      <c r="AD72" s="18">
        <f t="shared" ref="AD72" si="24">W72/$AB72</f>
        <v>2.5974025974025976E-2</v>
      </c>
      <c r="AE72" s="18">
        <f t="shared" ref="AE72" si="25">X72/$AB72</f>
        <v>0.11688311688311688</v>
      </c>
      <c r="AF72" s="18">
        <f t="shared" ref="AF72" si="26">Y72/$AB72</f>
        <v>0.23376623376623376</v>
      </c>
      <c r="AG72" s="18">
        <f t="shared" ref="AG72" si="27">Z72/$AB72</f>
        <v>0.51948051948051943</v>
      </c>
      <c r="AH72" s="18">
        <f t="shared" ref="AH72" si="28">AA72/$AB72</f>
        <v>7.792207792207792E-2</v>
      </c>
      <c r="AI72" s="41">
        <f t="shared" ref="AI72" si="29">+BA17</f>
        <v>4.3</v>
      </c>
      <c r="AJ72" s="41">
        <f t="shared" ref="AJ72" si="30">+BB17</f>
        <v>0.99</v>
      </c>
      <c r="AK72" s="16">
        <f t="shared" ref="AK72" si="31">+BC17</f>
        <v>5</v>
      </c>
      <c r="AL72" s="16">
        <f t="shared" ref="AL72" si="32">+BD17</f>
        <v>5</v>
      </c>
    </row>
    <row r="73" spans="1:56" s="14" customFormat="1" ht="18.75" customHeight="1" x14ac:dyDescent="0.25">
      <c r="A73" s="70"/>
      <c r="B73" s="70"/>
      <c r="C73" s="70"/>
      <c r="D73" s="70"/>
      <c r="E73" s="70"/>
      <c r="F73" s="70"/>
      <c r="G73" s="70"/>
      <c r="H73" s="70"/>
      <c r="I73" s="70"/>
      <c r="J73" s="70"/>
      <c r="K73" s="70"/>
      <c r="L73" s="70"/>
      <c r="M73" s="70"/>
      <c r="N73" s="70"/>
      <c r="O73" s="70"/>
      <c r="P73" s="70"/>
      <c r="Q73" s="70"/>
      <c r="R73" s="70"/>
      <c r="S73" s="70"/>
      <c r="T73" s="70"/>
      <c r="U73" s="71"/>
      <c r="V73" s="39"/>
      <c r="W73" s="39"/>
      <c r="X73" s="39"/>
      <c r="Y73" s="39"/>
      <c r="Z73" s="39"/>
      <c r="AA73" s="39"/>
      <c r="AB73" s="39"/>
      <c r="AC73" s="39"/>
      <c r="AD73" s="39"/>
      <c r="AE73" s="39"/>
      <c r="AF73" s="39"/>
      <c r="AG73" s="39"/>
      <c r="AH73" s="39"/>
      <c r="AI73" s="42"/>
      <c r="AJ73" s="42"/>
      <c r="AK73" s="47"/>
      <c r="AL73" s="47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</row>
    <row r="74" spans="1:56" s="14" customFormat="1" ht="18.75" customHeight="1" x14ac:dyDescent="0.25">
      <c r="A74" s="15">
        <v>15</v>
      </c>
      <c r="B74" s="68" t="s">
        <v>32</v>
      </c>
      <c r="C74" s="68"/>
      <c r="D74" s="68"/>
      <c r="E74" s="68"/>
      <c r="F74" s="68"/>
      <c r="G74" s="68"/>
      <c r="H74" s="68"/>
      <c r="I74" s="68"/>
      <c r="J74" s="68"/>
      <c r="K74" s="68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16">
        <f>+AN18</f>
        <v>1</v>
      </c>
      <c r="W74" s="16">
        <f t="shared" ref="W74:AA74" si="33">+AO18</f>
        <v>2</v>
      </c>
      <c r="X74" s="16">
        <f t="shared" si="33"/>
        <v>10</v>
      </c>
      <c r="Y74" s="16">
        <f t="shared" si="33"/>
        <v>24</v>
      </c>
      <c r="Z74" s="16">
        <f t="shared" si="33"/>
        <v>39</v>
      </c>
      <c r="AA74" s="16">
        <f t="shared" si="33"/>
        <v>1</v>
      </c>
      <c r="AB74" s="17">
        <f>SUM(V74:AA74)</f>
        <v>77</v>
      </c>
      <c r="AC74" s="56">
        <f>V74/$AB74</f>
        <v>1.2987012987012988E-2</v>
      </c>
      <c r="AD74" s="56">
        <f t="shared" ref="AD74:AH74" si="34">W74/$AB74</f>
        <v>2.5974025974025976E-2</v>
      </c>
      <c r="AE74" s="18">
        <f t="shared" si="34"/>
        <v>0.12987012987012986</v>
      </c>
      <c r="AF74" s="18">
        <f t="shared" si="34"/>
        <v>0.31168831168831168</v>
      </c>
      <c r="AG74" s="18">
        <f t="shared" si="34"/>
        <v>0.50649350649350644</v>
      </c>
      <c r="AH74" s="56">
        <f t="shared" si="34"/>
        <v>1.2987012987012988E-2</v>
      </c>
      <c r="AI74" s="41">
        <f>+BA18</f>
        <v>4.29</v>
      </c>
      <c r="AJ74" s="41">
        <f t="shared" ref="AJ74:AL74" si="35">+BB18</f>
        <v>0.89</v>
      </c>
      <c r="AK74" s="16">
        <f t="shared" si="35"/>
        <v>5</v>
      </c>
      <c r="AL74" s="16">
        <f t="shared" si="35"/>
        <v>5</v>
      </c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</row>
    <row r="78" spans="1:56" ht="14.25" customHeight="1" x14ac:dyDescent="0.25"/>
  </sheetData>
  <sheetProtection sheet="1" objects="1" scenarios="1"/>
  <mergeCells count="49">
    <mergeCell ref="AD23:AH23"/>
    <mergeCell ref="C37:J37"/>
    <mergeCell ref="A20:F20"/>
    <mergeCell ref="AB11:AD11"/>
    <mergeCell ref="A35:J35"/>
    <mergeCell ref="A21:E21"/>
    <mergeCell ref="A25:D25"/>
    <mergeCell ref="A26:D26"/>
    <mergeCell ref="A23:D23"/>
    <mergeCell ref="A24:D24"/>
    <mergeCell ref="A22:D22"/>
    <mergeCell ref="C36:J36"/>
    <mergeCell ref="A1:AE1"/>
    <mergeCell ref="A6:AL6"/>
    <mergeCell ref="A7:AL7"/>
    <mergeCell ref="A8:AE8"/>
    <mergeCell ref="A9:AL9"/>
    <mergeCell ref="V44:AA45"/>
    <mergeCell ref="V55:AL55"/>
    <mergeCell ref="AC44:AH45"/>
    <mergeCell ref="AI44:AL45"/>
    <mergeCell ref="B46:U46"/>
    <mergeCell ref="A47:U47"/>
    <mergeCell ref="V47:AL47"/>
    <mergeCell ref="B53:U53"/>
    <mergeCell ref="B54:U54"/>
    <mergeCell ref="A55:U55"/>
    <mergeCell ref="V63:AA64"/>
    <mergeCell ref="AC63:AH64"/>
    <mergeCell ref="AI63:AL64"/>
    <mergeCell ref="B65:U65"/>
    <mergeCell ref="A66:U66"/>
    <mergeCell ref="V66:AL66"/>
    <mergeCell ref="B74:U74"/>
    <mergeCell ref="A73:U73"/>
    <mergeCell ref="B71:U71"/>
    <mergeCell ref="A42:O42"/>
    <mergeCell ref="B48:U48"/>
    <mergeCell ref="B49:U49"/>
    <mergeCell ref="B50:U50"/>
    <mergeCell ref="B51:U51"/>
    <mergeCell ref="B52:U52"/>
    <mergeCell ref="B67:U67"/>
    <mergeCell ref="B68:U68"/>
    <mergeCell ref="B69:U69"/>
    <mergeCell ref="B70:U70"/>
    <mergeCell ref="B56:U56"/>
    <mergeCell ref="A61:O61"/>
    <mergeCell ref="B72:U72"/>
  </mergeCells>
  <printOptions horizontalCentered="1" verticalCentered="1"/>
  <pageMargins left="0" right="0" top="0" bottom="0" header="0.31496062992125984" footer="0.31496062992125984"/>
  <pageSetup paperSize="9" scale="3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  <pageSetUpPr fitToPage="1"/>
  </sheetPr>
  <dimension ref="A1:BD54"/>
  <sheetViews>
    <sheetView view="pageBreakPreview" zoomScale="80" zoomScaleNormal="100" zoomScaleSheetLayoutView="80" workbookViewId="0">
      <selection activeCell="A45" sqref="A45:XFD48"/>
    </sheetView>
  </sheetViews>
  <sheetFormatPr baseColWidth="10" defaultRowHeight="15" x14ac:dyDescent="0.25"/>
  <cols>
    <col min="1" max="1" width="10.140625" customWidth="1"/>
    <col min="2" max="2" width="9.42578125" customWidth="1"/>
    <col min="3" max="3" width="8.28515625" customWidth="1"/>
    <col min="4" max="4" width="9.5703125" customWidth="1"/>
    <col min="5" max="5" width="49.42578125" customWidth="1"/>
    <col min="6" max="6" width="11.7109375" customWidth="1"/>
    <col min="8" max="8" width="11.42578125" customWidth="1"/>
    <col min="10" max="10" width="10.140625" customWidth="1"/>
    <col min="11" max="11" width="9.28515625" customWidth="1"/>
    <col min="12" max="12" width="9" customWidth="1"/>
    <col min="13" max="14" width="8.5703125" customWidth="1"/>
    <col min="15" max="15" width="9.5703125" customWidth="1"/>
    <col min="16" max="16" width="8.28515625" customWidth="1"/>
    <col min="17" max="17" width="11" customWidth="1"/>
    <col min="18" max="18" width="10.7109375" bestFit="1" customWidth="1"/>
    <col min="19" max="19" width="11.7109375" customWidth="1"/>
    <col min="20" max="20" width="14.42578125" customWidth="1"/>
    <col min="21" max="21" width="7.5703125" customWidth="1"/>
    <col min="22" max="23" width="10" customWidth="1"/>
    <col min="24" max="24" width="10.85546875" customWidth="1"/>
    <col min="25" max="25" width="10.7109375" customWidth="1"/>
    <col min="26" max="26" width="8.7109375" customWidth="1"/>
    <col min="27" max="27" width="8" bestFit="1" customWidth="1"/>
    <col min="28" max="28" width="8.5703125" bestFit="1" customWidth="1"/>
    <col min="29" max="30" width="10.7109375" bestFit="1" customWidth="1"/>
    <col min="31" max="32" width="12.42578125" bestFit="1" customWidth="1"/>
    <col min="33" max="33" width="10.7109375" bestFit="1" customWidth="1"/>
    <col min="34" max="34" width="10.7109375" customWidth="1"/>
    <col min="35" max="35" width="8.7109375" bestFit="1" customWidth="1"/>
    <col min="36" max="36" width="14.85546875" bestFit="1" customWidth="1"/>
    <col min="37" max="37" width="11.28515625" bestFit="1" customWidth="1"/>
    <col min="38" max="38" width="8" bestFit="1" customWidth="1"/>
    <col min="39" max="39" width="72" hidden="1" customWidth="1"/>
    <col min="40" max="56" width="11.42578125" hidden="1" customWidth="1"/>
    <col min="57" max="61" width="0" hidden="1" customWidth="1"/>
  </cols>
  <sheetData>
    <row r="1" spans="1:56" x14ac:dyDescent="0.25">
      <c r="A1" s="80"/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  <c r="AE1" s="80"/>
      <c r="AM1" t="s">
        <v>47</v>
      </c>
      <c r="AN1">
        <v>1</v>
      </c>
      <c r="AO1">
        <v>1</v>
      </c>
      <c r="AP1">
        <v>4</v>
      </c>
      <c r="AQ1">
        <v>8</v>
      </c>
      <c r="AR1">
        <v>9</v>
      </c>
      <c r="AS1">
        <v>2</v>
      </c>
      <c r="AT1">
        <v>25</v>
      </c>
      <c r="AU1" t="s">
        <v>47</v>
      </c>
      <c r="AV1">
        <v>1</v>
      </c>
      <c r="AW1">
        <v>1</v>
      </c>
      <c r="AX1">
        <v>4</v>
      </c>
      <c r="AY1">
        <v>8</v>
      </c>
      <c r="AZ1">
        <v>9</v>
      </c>
      <c r="BA1">
        <v>4</v>
      </c>
      <c r="BB1">
        <v>1.0900000000000001</v>
      </c>
      <c r="BC1">
        <v>4</v>
      </c>
      <c r="BD1">
        <v>5</v>
      </c>
    </row>
    <row r="2" spans="1:56" x14ac:dyDescent="0.25">
      <c r="A2" s="31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M2" t="s">
        <v>48</v>
      </c>
      <c r="AN2">
        <v>2</v>
      </c>
      <c r="AO2">
        <v>0</v>
      </c>
      <c r="AP2">
        <v>1</v>
      </c>
      <c r="AQ2">
        <v>7</v>
      </c>
      <c r="AR2">
        <v>13</v>
      </c>
      <c r="AS2">
        <v>2</v>
      </c>
      <c r="AT2">
        <v>25</v>
      </c>
      <c r="AU2" t="s">
        <v>48</v>
      </c>
      <c r="AV2">
        <v>2</v>
      </c>
      <c r="AW2">
        <v>0</v>
      </c>
      <c r="AX2">
        <v>1</v>
      </c>
      <c r="AY2">
        <v>7</v>
      </c>
      <c r="AZ2">
        <v>13</v>
      </c>
      <c r="BA2">
        <v>4.26</v>
      </c>
      <c r="BB2">
        <v>1.18</v>
      </c>
      <c r="BC2">
        <v>5</v>
      </c>
      <c r="BD2">
        <v>5</v>
      </c>
    </row>
    <row r="3" spans="1:56" x14ac:dyDescent="0.25">
      <c r="A3" s="31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M3" t="s">
        <v>49</v>
      </c>
      <c r="AN3">
        <v>0</v>
      </c>
      <c r="AO3">
        <v>1</v>
      </c>
      <c r="AP3">
        <v>4</v>
      </c>
      <c r="AQ3">
        <v>4</v>
      </c>
      <c r="AR3">
        <v>13</v>
      </c>
      <c r="AS3">
        <v>3</v>
      </c>
      <c r="AT3">
        <v>25</v>
      </c>
      <c r="AU3" t="s">
        <v>49</v>
      </c>
      <c r="AV3">
        <v>0</v>
      </c>
      <c r="AW3">
        <v>1</v>
      </c>
      <c r="AX3">
        <v>4</v>
      </c>
      <c r="AY3">
        <v>4</v>
      </c>
      <c r="AZ3">
        <v>13</v>
      </c>
      <c r="BA3">
        <v>4.32</v>
      </c>
      <c r="BB3">
        <v>0.95</v>
      </c>
      <c r="BC3">
        <v>5</v>
      </c>
      <c r="BD3">
        <v>5</v>
      </c>
    </row>
    <row r="4" spans="1:56" x14ac:dyDescent="0.25">
      <c r="A4" s="31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M4" t="s">
        <v>50</v>
      </c>
      <c r="AN4">
        <v>0</v>
      </c>
      <c r="AO4">
        <v>0</v>
      </c>
      <c r="AP4">
        <v>2</v>
      </c>
      <c r="AQ4">
        <v>5</v>
      </c>
      <c r="AR4">
        <v>16</v>
      </c>
      <c r="AS4">
        <v>2</v>
      </c>
      <c r="AT4">
        <v>25</v>
      </c>
      <c r="AU4" t="s">
        <v>50</v>
      </c>
      <c r="AV4">
        <v>0</v>
      </c>
      <c r="AW4">
        <v>0</v>
      </c>
      <c r="AX4">
        <v>2</v>
      </c>
      <c r="AY4">
        <v>5</v>
      </c>
      <c r="AZ4">
        <v>16</v>
      </c>
      <c r="BA4">
        <v>4.6100000000000003</v>
      </c>
      <c r="BB4">
        <v>0.66</v>
      </c>
      <c r="BC4">
        <v>5</v>
      </c>
      <c r="BD4">
        <v>5</v>
      </c>
    </row>
    <row r="5" spans="1:56" x14ac:dyDescent="0.25">
      <c r="A5" s="31"/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M5" t="s">
        <v>51</v>
      </c>
      <c r="AN5">
        <v>1</v>
      </c>
      <c r="AO5">
        <v>1</v>
      </c>
      <c r="AP5">
        <v>8</v>
      </c>
      <c r="AQ5">
        <v>5</v>
      </c>
      <c r="AR5">
        <v>10</v>
      </c>
      <c r="AS5">
        <v>0</v>
      </c>
      <c r="AT5">
        <v>25</v>
      </c>
      <c r="AU5" t="s">
        <v>51</v>
      </c>
      <c r="AV5">
        <v>1</v>
      </c>
      <c r="AW5">
        <v>1</v>
      </c>
      <c r="AX5">
        <v>8</v>
      </c>
      <c r="AY5">
        <v>5</v>
      </c>
      <c r="AZ5">
        <v>10</v>
      </c>
      <c r="BA5">
        <v>3.88</v>
      </c>
      <c r="BB5">
        <v>1.1299999999999999</v>
      </c>
      <c r="BC5">
        <v>4</v>
      </c>
      <c r="BD5">
        <v>5</v>
      </c>
    </row>
    <row r="6" spans="1:56" ht="15.75" x14ac:dyDescent="0.25">
      <c r="A6" s="81" t="s">
        <v>0</v>
      </c>
      <c r="B6" s="81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t="s">
        <v>52</v>
      </c>
      <c r="AN6">
        <v>0</v>
      </c>
      <c r="AO6">
        <v>1</v>
      </c>
      <c r="AP6">
        <v>1</v>
      </c>
      <c r="AQ6">
        <v>8</v>
      </c>
      <c r="AR6">
        <v>13</v>
      </c>
      <c r="AS6">
        <v>2</v>
      </c>
      <c r="AT6">
        <v>25</v>
      </c>
      <c r="AU6" t="s">
        <v>52</v>
      </c>
      <c r="AV6">
        <v>0</v>
      </c>
      <c r="AW6">
        <v>1</v>
      </c>
      <c r="AX6">
        <v>1</v>
      </c>
      <c r="AY6">
        <v>8</v>
      </c>
      <c r="AZ6">
        <v>13</v>
      </c>
      <c r="BA6">
        <v>4.43</v>
      </c>
      <c r="BB6">
        <v>0.79</v>
      </c>
      <c r="BC6">
        <v>5</v>
      </c>
      <c r="BD6">
        <v>5</v>
      </c>
    </row>
    <row r="7" spans="1:56" x14ac:dyDescent="0.25">
      <c r="A7" s="82" t="s">
        <v>15</v>
      </c>
      <c r="B7" s="82"/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2"/>
      <c r="Q7" s="82"/>
      <c r="R7" s="82"/>
      <c r="S7" s="82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t="s">
        <v>53</v>
      </c>
      <c r="AN7">
        <v>0</v>
      </c>
      <c r="AO7">
        <v>1</v>
      </c>
      <c r="AP7">
        <v>3</v>
      </c>
      <c r="AQ7">
        <v>8</v>
      </c>
      <c r="AR7">
        <v>13</v>
      </c>
      <c r="AS7">
        <v>0</v>
      </c>
      <c r="AT7">
        <v>25</v>
      </c>
      <c r="AU7" t="s">
        <v>53</v>
      </c>
      <c r="AV7">
        <v>0</v>
      </c>
      <c r="AW7">
        <v>1</v>
      </c>
      <c r="AX7">
        <v>3</v>
      </c>
      <c r="AY7">
        <v>8</v>
      </c>
      <c r="AZ7">
        <v>13</v>
      </c>
      <c r="BA7">
        <v>4.32</v>
      </c>
      <c r="BB7">
        <v>0.85</v>
      </c>
      <c r="BC7">
        <v>5</v>
      </c>
      <c r="BD7">
        <v>5</v>
      </c>
    </row>
    <row r="8" spans="1:56" ht="15.75" x14ac:dyDescent="0.25">
      <c r="A8" s="83"/>
      <c r="B8" s="83"/>
      <c r="C8" s="83"/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  <c r="R8" s="83"/>
      <c r="S8" s="83"/>
      <c r="T8" s="83"/>
      <c r="U8" s="83"/>
      <c r="V8" s="83"/>
      <c r="W8" s="83"/>
      <c r="X8" s="83"/>
      <c r="Y8" s="83"/>
      <c r="Z8" s="83"/>
      <c r="AA8" s="83"/>
      <c r="AB8" s="83"/>
      <c r="AC8" s="83"/>
      <c r="AD8" s="83"/>
      <c r="AE8" s="83"/>
    </row>
    <row r="9" spans="1:56" ht="27.75" customHeight="1" x14ac:dyDescent="0.25">
      <c r="A9" s="84" t="s">
        <v>88</v>
      </c>
      <c r="B9" s="84"/>
      <c r="C9" s="84"/>
      <c r="D9" s="84"/>
      <c r="E9" s="84"/>
      <c r="F9" s="84"/>
      <c r="G9" s="84"/>
      <c r="H9" s="84"/>
      <c r="I9" s="84"/>
      <c r="J9" s="84"/>
      <c r="K9" s="84"/>
      <c r="L9" s="84"/>
      <c r="M9" s="84"/>
      <c r="N9" s="84"/>
      <c r="O9" s="84"/>
      <c r="P9" s="84"/>
      <c r="Q9" s="84"/>
      <c r="R9" s="84"/>
      <c r="S9" s="84"/>
      <c r="T9" s="84"/>
      <c r="U9" s="84"/>
      <c r="V9" s="84"/>
      <c r="W9" s="84"/>
      <c r="X9" s="84"/>
      <c r="Y9" s="84"/>
      <c r="Z9" s="84"/>
      <c r="AA9" s="84"/>
      <c r="AB9" s="84"/>
      <c r="AC9" s="84"/>
      <c r="AD9" s="84"/>
      <c r="AE9" s="84"/>
      <c r="AF9" s="84"/>
      <c r="AG9" s="84"/>
      <c r="AH9" s="84"/>
      <c r="AI9" s="84"/>
      <c r="AJ9" s="84"/>
      <c r="AK9" s="84"/>
      <c r="AL9" s="84"/>
    </row>
    <row r="10" spans="1:56" ht="27.75" customHeight="1" x14ac:dyDescent="0.25">
      <c r="A10" s="32"/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  <c r="AL10" s="32"/>
    </row>
    <row r="11" spans="1:56" ht="27.75" customHeight="1" x14ac:dyDescent="0.25">
      <c r="A11" s="32"/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2"/>
      <c r="AL11" s="32"/>
    </row>
    <row r="12" spans="1:56" ht="27.75" customHeight="1" x14ac:dyDescent="0.25">
      <c r="A12" s="32"/>
      <c r="B12" s="32"/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54"/>
      <c r="AN12" s="54"/>
      <c r="AO12" s="54"/>
      <c r="AP12" s="54"/>
      <c r="AQ12" s="54"/>
      <c r="AR12" s="54"/>
      <c r="AS12" s="54"/>
      <c r="AT12" s="54"/>
      <c r="AU12" s="54"/>
      <c r="AV12" s="54"/>
      <c r="AW12" s="54"/>
      <c r="AX12" s="54"/>
      <c r="AY12" s="54"/>
      <c r="AZ12" s="54"/>
      <c r="BA12" s="54"/>
      <c r="BB12" s="54"/>
      <c r="BC12" s="54"/>
      <c r="BD12" s="54"/>
    </row>
    <row r="13" spans="1:56" ht="27.75" customHeight="1" x14ac:dyDescent="0.25">
      <c r="A13" s="32"/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</row>
    <row r="14" spans="1:56" ht="27.75" customHeight="1" x14ac:dyDescent="0.25">
      <c r="A14" s="32"/>
      <c r="B14" s="32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2"/>
      <c r="AL14" s="32"/>
    </row>
    <row r="15" spans="1:56" ht="27.75" customHeight="1" x14ac:dyDescent="0.25">
      <c r="A15" s="32"/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32"/>
      <c r="AK15" s="32"/>
      <c r="AL15" s="32"/>
    </row>
    <row r="16" spans="1:56" ht="27.75" customHeight="1" x14ac:dyDescent="0.25">
      <c r="A16" s="32"/>
      <c r="B16" s="32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2"/>
      <c r="AK16" s="32"/>
      <c r="AL16" s="32"/>
    </row>
    <row r="17" spans="1:56" ht="27.75" customHeight="1" x14ac:dyDescent="0.25">
      <c r="A17" s="32"/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2"/>
      <c r="AL17" s="32"/>
    </row>
    <row r="18" spans="1:56" ht="27.75" customHeight="1" x14ac:dyDescent="0.25">
      <c r="A18" s="91" t="s">
        <v>39</v>
      </c>
      <c r="B18" s="91"/>
      <c r="C18" s="91"/>
      <c r="D18" s="91"/>
      <c r="E18" s="91"/>
      <c r="F18" s="91"/>
      <c r="G18" s="91"/>
      <c r="H18" s="91"/>
      <c r="I18" s="91"/>
      <c r="J18" s="91"/>
      <c r="K18" s="91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</row>
    <row r="19" spans="1:56" x14ac:dyDescent="0.25">
      <c r="A19" s="32"/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</row>
    <row r="20" spans="1:56" x14ac:dyDescent="0.25">
      <c r="A20" s="32"/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2"/>
      <c r="AL20" s="32"/>
    </row>
    <row r="21" spans="1:56" ht="15" customHeight="1" x14ac:dyDescent="0.25">
      <c r="A21" s="32"/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2"/>
      <c r="AI21" s="32"/>
      <c r="AJ21" s="32"/>
      <c r="AK21" s="32"/>
      <c r="AL21" s="32"/>
    </row>
    <row r="22" spans="1:56" x14ac:dyDescent="0.25">
      <c r="A22" s="32"/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  <c r="AF22" s="32"/>
      <c r="AG22" s="32"/>
      <c r="AH22" s="32"/>
      <c r="AI22" s="32"/>
      <c r="AJ22" s="32"/>
      <c r="AK22" s="32"/>
      <c r="AL22" s="32"/>
    </row>
    <row r="23" spans="1:56" x14ac:dyDescent="0.25">
      <c r="A23" s="32"/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32"/>
      <c r="AI23" s="32"/>
      <c r="AJ23" s="32"/>
      <c r="AK23" s="32"/>
      <c r="AL23" s="32"/>
    </row>
    <row r="24" spans="1:56" ht="18" x14ac:dyDescent="0.25">
      <c r="A24" s="87" t="s">
        <v>1</v>
      </c>
      <c r="B24" s="87"/>
      <c r="C24" s="87"/>
      <c r="D24" s="87"/>
      <c r="E24" s="87"/>
      <c r="F24" s="87"/>
      <c r="G24" s="87"/>
      <c r="H24" s="87"/>
      <c r="I24" s="87"/>
      <c r="J24" s="87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  <c r="AF24" s="32"/>
      <c r="AG24" s="32"/>
      <c r="AH24" s="32"/>
      <c r="AI24" s="32"/>
      <c r="AJ24" s="32"/>
      <c r="AK24" s="32"/>
      <c r="AL24" s="32"/>
    </row>
    <row r="25" spans="1:56" ht="15" customHeight="1" x14ac:dyDescent="0.25">
      <c r="A25" s="32"/>
      <c r="B25" s="32"/>
      <c r="C25" s="86" t="s">
        <v>33</v>
      </c>
      <c r="D25" s="86"/>
      <c r="E25" s="86"/>
      <c r="F25" s="86"/>
      <c r="G25" s="86"/>
      <c r="H25" s="86"/>
      <c r="I25" s="86"/>
      <c r="J25" s="86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</row>
    <row r="26" spans="1:56" ht="15" customHeight="1" x14ac:dyDescent="0.25">
      <c r="A26" s="32"/>
      <c r="B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32"/>
      <c r="AL26" s="32"/>
    </row>
    <row r="27" spans="1:56" x14ac:dyDescent="0.25">
      <c r="C27" s="33"/>
      <c r="D27" s="33"/>
      <c r="E27" s="33"/>
      <c r="F27" s="33"/>
      <c r="G27" s="33"/>
      <c r="H27" s="33"/>
      <c r="I27" s="33"/>
      <c r="J27" s="33"/>
    </row>
    <row r="28" spans="1:56" x14ac:dyDescent="0.25">
      <c r="C28" s="33"/>
      <c r="D28" s="33"/>
      <c r="E28" s="33"/>
      <c r="F28" s="33"/>
      <c r="G28" s="33"/>
      <c r="H28" s="33"/>
      <c r="I28" s="33"/>
      <c r="J28" s="33"/>
    </row>
    <row r="29" spans="1:56" s="13" customFormat="1" ht="18" customHeight="1" x14ac:dyDescent="0.25">
      <c r="A29" s="72" t="s">
        <v>34</v>
      </c>
      <c r="B29" s="72"/>
      <c r="C29" s="72"/>
      <c r="D29" s="72"/>
      <c r="E29" s="72"/>
      <c r="F29" s="72"/>
      <c r="G29" s="72"/>
      <c r="H29" s="72"/>
      <c r="I29" s="72"/>
      <c r="J29" s="72"/>
      <c r="K29" s="72"/>
      <c r="L29" s="72"/>
      <c r="M29" s="72"/>
      <c r="N29" s="72"/>
      <c r="O29" s="72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5"/>
    </row>
    <row r="30" spans="1:56" s="45" customFormat="1" ht="18" customHeight="1" x14ac:dyDescent="0.25">
      <c r="A30" s="43"/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4"/>
      <c r="AL30" s="44"/>
    </row>
    <row r="31" spans="1:56" s="14" customFormat="1" ht="19.5" customHeight="1" x14ac:dyDescent="0.25">
      <c r="A31" s="26"/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75" t="s">
        <v>2</v>
      </c>
      <c r="W31" s="75"/>
      <c r="X31" s="75"/>
      <c r="Y31" s="75"/>
      <c r="Z31" s="75"/>
      <c r="AA31" s="75"/>
      <c r="AB31" s="26"/>
      <c r="AC31" s="75" t="s">
        <v>3</v>
      </c>
      <c r="AD31" s="75"/>
      <c r="AE31" s="75"/>
      <c r="AF31" s="75"/>
      <c r="AG31" s="75"/>
      <c r="AH31" s="75"/>
      <c r="AI31" s="76" t="s">
        <v>4</v>
      </c>
      <c r="AJ31" s="76"/>
      <c r="AK31" s="76"/>
      <c r="AL31" s="76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13"/>
      <c r="AY31" s="13"/>
      <c r="AZ31" s="13"/>
      <c r="BA31" s="13"/>
      <c r="BB31" s="13"/>
      <c r="BC31" s="13"/>
      <c r="BD31" s="13"/>
    </row>
    <row r="32" spans="1:56" s="13" customFormat="1" ht="18" customHeight="1" thickBot="1" x14ac:dyDescent="0.3">
      <c r="A32" s="26"/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75"/>
      <c r="W32" s="75"/>
      <c r="X32" s="75"/>
      <c r="Y32" s="75"/>
      <c r="Z32" s="75"/>
      <c r="AA32" s="75"/>
      <c r="AB32" s="26"/>
      <c r="AC32" s="75"/>
      <c r="AD32" s="75"/>
      <c r="AE32" s="75"/>
      <c r="AF32" s="75"/>
      <c r="AG32" s="75"/>
      <c r="AH32" s="75"/>
      <c r="AI32" s="76"/>
      <c r="AJ32" s="76"/>
      <c r="AK32" s="76"/>
      <c r="AL32" s="76"/>
    </row>
    <row r="33" spans="1:56" s="13" customFormat="1" ht="18" customHeight="1" x14ac:dyDescent="0.25">
      <c r="A33" s="27"/>
      <c r="B33" s="77"/>
      <c r="C33" s="77"/>
      <c r="D33" s="77"/>
      <c r="E33" s="77"/>
      <c r="F33" s="77"/>
      <c r="G33" s="77"/>
      <c r="H33" s="77"/>
      <c r="I33" s="77"/>
      <c r="J33" s="77"/>
      <c r="K33" s="77"/>
      <c r="L33" s="77"/>
      <c r="M33" s="77"/>
      <c r="N33" s="77"/>
      <c r="O33" s="77"/>
      <c r="P33" s="77"/>
      <c r="Q33" s="77"/>
      <c r="R33" s="77"/>
      <c r="S33" s="77"/>
      <c r="T33" s="77"/>
      <c r="U33" s="77"/>
      <c r="V33" s="28">
        <v>1</v>
      </c>
      <c r="W33" s="29">
        <v>2</v>
      </c>
      <c r="X33" s="29">
        <v>3</v>
      </c>
      <c r="Y33" s="29">
        <v>4</v>
      </c>
      <c r="Z33" s="30">
        <v>5</v>
      </c>
      <c r="AA33" s="30" t="s">
        <v>5</v>
      </c>
      <c r="AB33" s="10" t="s">
        <v>6</v>
      </c>
      <c r="AC33" s="28">
        <v>1</v>
      </c>
      <c r="AD33" s="29">
        <v>2</v>
      </c>
      <c r="AE33" s="29">
        <v>3</v>
      </c>
      <c r="AF33" s="29">
        <v>4</v>
      </c>
      <c r="AG33" s="30">
        <v>5</v>
      </c>
      <c r="AH33" s="30" t="s">
        <v>5</v>
      </c>
      <c r="AI33" s="11" t="s">
        <v>7</v>
      </c>
      <c r="AJ33" s="12" t="s">
        <v>8</v>
      </c>
      <c r="AK33" s="12" t="s">
        <v>9</v>
      </c>
      <c r="AL33" s="12" t="s">
        <v>10</v>
      </c>
    </row>
    <row r="34" spans="1:56" s="13" customFormat="1" ht="18" customHeight="1" x14ac:dyDescent="0.25">
      <c r="A34" s="70" t="s">
        <v>26</v>
      </c>
      <c r="B34" s="70"/>
      <c r="C34" s="70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70"/>
      <c r="Q34" s="70"/>
      <c r="R34" s="70"/>
      <c r="S34" s="70"/>
      <c r="T34" s="70"/>
      <c r="U34" s="71"/>
      <c r="V34" s="78"/>
      <c r="W34" s="78"/>
      <c r="X34" s="78"/>
      <c r="Y34" s="78"/>
      <c r="Z34" s="78"/>
      <c r="AA34" s="78"/>
      <c r="AB34" s="78"/>
      <c r="AC34" s="78"/>
      <c r="AD34" s="78"/>
      <c r="AE34" s="78"/>
      <c r="AF34" s="78"/>
      <c r="AG34" s="78"/>
      <c r="AH34" s="78"/>
      <c r="AI34" s="78"/>
      <c r="AJ34" s="78"/>
      <c r="AK34" s="78"/>
      <c r="AL34" s="78"/>
    </row>
    <row r="35" spans="1:56" s="13" customFormat="1" ht="18" customHeight="1" x14ac:dyDescent="0.25">
      <c r="A35" s="15">
        <v>1</v>
      </c>
      <c r="B35" s="68" t="s">
        <v>27</v>
      </c>
      <c r="C35" s="68"/>
      <c r="D35" s="68"/>
      <c r="E35" s="68"/>
      <c r="F35" s="68"/>
      <c r="G35" s="68"/>
      <c r="H35" s="68"/>
      <c r="I35" s="68"/>
      <c r="J35" s="68"/>
      <c r="K35" s="68"/>
      <c r="L35" s="68"/>
      <c r="M35" s="68"/>
      <c r="N35" s="68"/>
      <c r="O35" s="68"/>
      <c r="P35" s="68"/>
      <c r="Q35" s="68"/>
      <c r="R35" s="68"/>
      <c r="S35" s="68"/>
      <c r="T35" s="68"/>
      <c r="U35" s="69"/>
      <c r="V35" s="16">
        <f t="shared" ref="V35:AB39" si="0">+AN1</f>
        <v>1</v>
      </c>
      <c r="W35" s="16">
        <f t="shared" si="0"/>
        <v>1</v>
      </c>
      <c r="X35" s="16">
        <f t="shared" si="0"/>
        <v>4</v>
      </c>
      <c r="Y35" s="16">
        <f t="shared" si="0"/>
        <v>8</v>
      </c>
      <c r="Z35" s="16">
        <f t="shared" si="0"/>
        <v>9</v>
      </c>
      <c r="AA35" s="16">
        <f t="shared" si="0"/>
        <v>2</v>
      </c>
      <c r="AB35" s="16">
        <f t="shared" si="0"/>
        <v>25</v>
      </c>
      <c r="AC35" s="56">
        <f>V35/$AB35</f>
        <v>0.04</v>
      </c>
      <c r="AD35" s="56">
        <f t="shared" ref="AD35:AH39" si="1">W35/$AB35</f>
        <v>0.04</v>
      </c>
      <c r="AE35" s="56">
        <f t="shared" si="1"/>
        <v>0.16</v>
      </c>
      <c r="AF35" s="56">
        <f t="shared" si="1"/>
        <v>0.32</v>
      </c>
      <c r="AG35" s="56">
        <f t="shared" si="1"/>
        <v>0.36</v>
      </c>
      <c r="AH35" s="56">
        <f t="shared" si="1"/>
        <v>0.08</v>
      </c>
      <c r="AI35" s="41">
        <f t="shared" ref="AI35:AL39" si="2">+BA1</f>
        <v>4</v>
      </c>
      <c r="AJ35" s="41">
        <f t="shared" si="2"/>
        <v>1.0900000000000001</v>
      </c>
      <c r="AK35" s="16">
        <f t="shared" si="2"/>
        <v>4</v>
      </c>
      <c r="AL35" s="16">
        <f t="shared" si="2"/>
        <v>5</v>
      </c>
    </row>
    <row r="36" spans="1:56" s="13" customFormat="1" ht="18" customHeight="1" x14ac:dyDescent="0.25">
      <c r="A36" s="15">
        <v>2</v>
      </c>
      <c r="B36" s="68" t="s">
        <v>28</v>
      </c>
      <c r="C36" s="68"/>
      <c r="D36" s="68"/>
      <c r="E36" s="68"/>
      <c r="F36" s="68"/>
      <c r="G36" s="68"/>
      <c r="H36" s="68"/>
      <c r="I36" s="68"/>
      <c r="J36" s="68"/>
      <c r="K36" s="68"/>
      <c r="L36" s="68"/>
      <c r="M36" s="68"/>
      <c r="N36" s="68"/>
      <c r="O36" s="68"/>
      <c r="P36" s="68"/>
      <c r="Q36" s="68"/>
      <c r="R36" s="68"/>
      <c r="S36" s="68"/>
      <c r="T36" s="68"/>
      <c r="U36" s="69"/>
      <c r="V36" s="16">
        <f t="shared" si="0"/>
        <v>2</v>
      </c>
      <c r="W36" s="16">
        <f t="shared" si="0"/>
        <v>0</v>
      </c>
      <c r="X36" s="16">
        <f t="shared" si="0"/>
        <v>1</v>
      </c>
      <c r="Y36" s="16">
        <f t="shared" si="0"/>
        <v>7</v>
      </c>
      <c r="Z36" s="16">
        <f t="shared" si="0"/>
        <v>13</v>
      </c>
      <c r="AA36" s="16">
        <f t="shared" si="0"/>
        <v>2</v>
      </c>
      <c r="AB36" s="16">
        <f t="shared" si="0"/>
        <v>25</v>
      </c>
      <c r="AC36" s="56">
        <f t="shared" ref="AC36:AC39" si="3">V36/$AB36</f>
        <v>0.08</v>
      </c>
      <c r="AD36" s="56">
        <f t="shared" si="1"/>
        <v>0</v>
      </c>
      <c r="AE36" s="56">
        <f t="shared" si="1"/>
        <v>0.04</v>
      </c>
      <c r="AF36" s="56">
        <f t="shared" si="1"/>
        <v>0.28000000000000003</v>
      </c>
      <c r="AG36" s="56">
        <f t="shared" si="1"/>
        <v>0.52</v>
      </c>
      <c r="AH36" s="56">
        <f t="shared" si="1"/>
        <v>0.08</v>
      </c>
      <c r="AI36" s="41">
        <f t="shared" si="2"/>
        <v>4.26</v>
      </c>
      <c r="AJ36" s="41">
        <f t="shared" si="2"/>
        <v>1.18</v>
      </c>
      <c r="AK36" s="16">
        <f t="shared" si="2"/>
        <v>5</v>
      </c>
      <c r="AL36" s="16">
        <f t="shared" si="2"/>
        <v>5</v>
      </c>
      <c r="AM36" s="14"/>
      <c r="AN36" s="14"/>
      <c r="AO36" s="14"/>
      <c r="AP36" s="14"/>
      <c r="AQ36" s="14"/>
      <c r="AR36" s="14"/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</row>
    <row r="37" spans="1:56" s="13" customFormat="1" ht="18" customHeight="1" x14ac:dyDescent="0.25">
      <c r="A37" s="15">
        <v>3</v>
      </c>
      <c r="B37" s="68" t="s">
        <v>29</v>
      </c>
      <c r="C37" s="68"/>
      <c r="D37" s="68"/>
      <c r="E37" s="68"/>
      <c r="F37" s="68"/>
      <c r="G37" s="68"/>
      <c r="H37" s="68"/>
      <c r="I37" s="68"/>
      <c r="J37" s="68"/>
      <c r="K37" s="68"/>
      <c r="L37" s="68"/>
      <c r="M37" s="68"/>
      <c r="N37" s="68"/>
      <c r="O37" s="68"/>
      <c r="P37" s="68"/>
      <c r="Q37" s="68"/>
      <c r="R37" s="68"/>
      <c r="S37" s="68"/>
      <c r="T37" s="68"/>
      <c r="U37" s="69"/>
      <c r="V37" s="16">
        <f t="shared" si="0"/>
        <v>0</v>
      </c>
      <c r="W37" s="16">
        <f t="shared" si="0"/>
        <v>1</v>
      </c>
      <c r="X37" s="16">
        <f t="shared" si="0"/>
        <v>4</v>
      </c>
      <c r="Y37" s="16">
        <f t="shared" si="0"/>
        <v>4</v>
      </c>
      <c r="Z37" s="16">
        <f t="shared" si="0"/>
        <v>13</v>
      </c>
      <c r="AA37" s="16">
        <f t="shared" si="0"/>
        <v>3</v>
      </c>
      <c r="AB37" s="16">
        <f t="shared" si="0"/>
        <v>25</v>
      </c>
      <c r="AC37" s="56">
        <f t="shared" si="3"/>
        <v>0</v>
      </c>
      <c r="AD37" s="56">
        <f t="shared" si="1"/>
        <v>0.04</v>
      </c>
      <c r="AE37" s="56">
        <f t="shared" si="1"/>
        <v>0.16</v>
      </c>
      <c r="AF37" s="56">
        <f t="shared" si="1"/>
        <v>0.16</v>
      </c>
      <c r="AG37" s="56">
        <f t="shared" si="1"/>
        <v>0.52</v>
      </c>
      <c r="AH37" s="56">
        <f t="shared" si="1"/>
        <v>0.12</v>
      </c>
      <c r="AI37" s="41">
        <f t="shared" si="2"/>
        <v>4.32</v>
      </c>
      <c r="AJ37" s="41">
        <f t="shared" si="2"/>
        <v>0.95</v>
      </c>
      <c r="AK37" s="16">
        <f t="shared" si="2"/>
        <v>5</v>
      </c>
      <c r="AL37" s="16">
        <f t="shared" si="2"/>
        <v>5</v>
      </c>
    </row>
    <row r="38" spans="1:56" s="13" customFormat="1" ht="18" customHeight="1" x14ac:dyDescent="0.25">
      <c r="A38" s="15">
        <v>4</v>
      </c>
      <c r="B38" s="68" t="s">
        <v>30</v>
      </c>
      <c r="C38" s="68"/>
      <c r="D38" s="68"/>
      <c r="E38" s="68"/>
      <c r="F38" s="68"/>
      <c r="G38" s="68"/>
      <c r="H38" s="68"/>
      <c r="I38" s="68"/>
      <c r="J38" s="68"/>
      <c r="K38" s="68"/>
      <c r="L38" s="68"/>
      <c r="M38" s="68"/>
      <c r="N38" s="68"/>
      <c r="O38" s="68"/>
      <c r="P38" s="68"/>
      <c r="Q38" s="68"/>
      <c r="R38" s="68"/>
      <c r="S38" s="68"/>
      <c r="T38" s="68"/>
      <c r="U38" s="69"/>
      <c r="V38" s="16">
        <f t="shared" si="0"/>
        <v>0</v>
      </c>
      <c r="W38" s="16">
        <f t="shared" si="0"/>
        <v>0</v>
      </c>
      <c r="X38" s="16">
        <f t="shared" si="0"/>
        <v>2</v>
      </c>
      <c r="Y38" s="16">
        <f t="shared" si="0"/>
        <v>5</v>
      </c>
      <c r="Z38" s="16">
        <f t="shared" si="0"/>
        <v>16</v>
      </c>
      <c r="AA38" s="16">
        <f t="shared" si="0"/>
        <v>2</v>
      </c>
      <c r="AB38" s="16">
        <f t="shared" si="0"/>
        <v>25</v>
      </c>
      <c r="AC38" s="56">
        <f t="shared" si="3"/>
        <v>0</v>
      </c>
      <c r="AD38" s="56">
        <f t="shared" si="1"/>
        <v>0</v>
      </c>
      <c r="AE38" s="56">
        <f t="shared" si="1"/>
        <v>0.08</v>
      </c>
      <c r="AF38" s="56">
        <f t="shared" si="1"/>
        <v>0.2</v>
      </c>
      <c r="AG38" s="56">
        <f t="shared" si="1"/>
        <v>0.64</v>
      </c>
      <c r="AH38" s="56">
        <f t="shared" si="1"/>
        <v>0.08</v>
      </c>
      <c r="AI38" s="41">
        <f t="shared" si="2"/>
        <v>4.6100000000000003</v>
      </c>
      <c r="AJ38" s="41">
        <f t="shared" si="2"/>
        <v>0.66</v>
      </c>
      <c r="AK38" s="16">
        <f t="shared" si="2"/>
        <v>5</v>
      </c>
      <c r="AL38" s="16">
        <f t="shared" si="2"/>
        <v>5</v>
      </c>
    </row>
    <row r="39" spans="1:56" s="13" customFormat="1" ht="18" customHeight="1" x14ac:dyDescent="0.25">
      <c r="A39" s="15">
        <v>5</v>
      </c>
      <c r="B39" s="68" t="s">
        <v>31</v>
      </c>
      <c r="C39" s="68"/>
      <c r="D39" s="68"/>
      <c r="E39" s="68"/>
      <c r="F39" s="68"/>
      <c r="G39" s="68"/>
      <c r="H39" s="68"/>
      <c r="I39" s="68"/>
      <c r="J39" s="68"/>
      <c r="K39" s="68"/>
      <c r="L39" s="68"/>
      <c r="M39" s="68"/>
      <c r="N39" s="68"/>
      <c r="O39" s="68"/>
      <c r="P39" s="68"/>
      <c r="Q39" s="68"/>
      <c r="R39" s="68"/>
      <c r="S39" s="68"/>
      <c r="T39" s="68"/>
      <c r="U39" s="69"/>
      <c r="V39" s="16">
        <f t="shared" si="0"/>
        <v>1</v>
      </c>
      <c r="W39" s="16">
        <f t="shared" si="0"/>
        <v>1</v>
      </c>
      <c r="X39" s="16">
        <f t="shared" si="0"/>
        <v>8</v>
      </c>
      <c r="Y39" s="16">
        <f t="shared" si="0"/>
        <v>5</v>
      </c>
      <c r="Z39" s="16">
        <f t="shared" si="0"/>
        <v>10</v>
      </c>
      <c r="AA39" s="16">
        <f t="shared" si="0"/>
        <v>0</v>
      </c>
      <c r="AB39" s="16">
        <f t="shared" si="0"/>
        <v>25</v>
      </c>
      <c r="AC39" s="56">
        <f t="shared" si="3"/>
        <v>0.04</v>
      </c>
      <c r="AD39" s="56">
        <f t="shared" si="1"/>
        <v>0.04</v>
      </c>
      <c r="AE39" s="56">
        <f t="shared" si="1"/>
        <v>0.32</v>
      </c>
      <c r="AF39" s="56">
        <f t="shared" si="1"/>
        <v>0.2</v>
      </c>
      <c r="AG39" s="56">
        <f t="shared" si="1"/>
        <v>0.4</v>
      </c>
      <c r="AH39" s="56">
        <f t="shared" si="1"/>
        <v>0</v>
      </c>
      <c r="AI39" s="41">
        <f t="shared" si="2"/>
        <v>3.88</v>
      </c>
      <c r="AJ39" s="41">
        <f t="shared" si="2"/>
        <v>1.1299999999999999</v>
      </c>
      <c r="AK39" s="16">
        <f t="shared" si="2"/>
        <v>4</v>
      </c>
      <c r="AL39" s="16">
        <f t="shared" si="2"/>
        <v>5</v>
      </c>
    </row>
    <row r="40" spans="1:56" s="13" customFormat="1" ht="18" customHeight="1" x14ac:dyDescent="0.25">
      <c r="A40" s="15">
        <v>6</v>
      </c>
      <c r="B40" s="68" t="s">
        <v>44</v>
      </c>
      <c r="C40" s="68"/>
      <c r="D40" s="68"/>
      <c r="E40" s="68"/>
      <c r="F40" s="68"/>
      <c r="G40" s="68"/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9"/>
      <c r="V40" s="16">
        <f t="shared" ref="V40" si="4">+AN6</f>
        <v>0</v>
      </c>
      <c r="W40" s="16">
        <f t="shared" ref="W40" si="5">+AO6</f>
        <v>1</v>
      </c>
      <c r="X40" s="16">
        <f t="shared" ref="X40" si="6">+AP6</f>
        <v>1</v>
      </c>
      <c r="Y40" s="16">
        <f t="shared" ref="Y40" si="7">+AQ6</f>
        <v>8</v>
      </c>
      <c r="Z40" s="16">
        <f t="shared" ref="Z40" si="8">+AR6</f>
        <v>13</v>
      </c>
      <c r="AA40" s="16">
        <f t="shared" ref="AA40" si="9">+AS6</f>
        <v>2</v>
      </c>
      <c r="AB40" s="16">
        <f t="shared" ref="AB40" si="10">+AT6</f>
        <v>25</v>
      </c>
      <c r="AC40" s="56">
        <f t="shared" ref="AC40" si="11">V40/$AB40</f>
        <v>0</v>
      </c>
      <c r="AD40" s="56">
        <f t="shared" ref="AD40" si="12">W40/$AB40</f>
        <v>0.04</v>
      </c>
      <c r="AE40" s="56">
        <f t="shared" ref="AE40" si="13">X40/$AB40</f>
        <v>0.04</v>
      </c>
      <c r="AF40" s="56">
        <f t="shared" ref="AF40" si="14">Y40/$AB40</f>
        <v>0.32</v>
      </c>
      <c r="AG40" s="56">
        <f t="shared" ref="AG40" si="15">Z40/$AB40</f>
        <v>0.52</v>
      </c>
      <c r="AH40" s="56">
        <f t="shared" ref="AH40" si="16">AA40/$AB40</f>
        <v>0.08</v>
      </c>
      <c r="AI40" s="41">
        <f t="shared" ref="AI40" si="17">+BA6</f>
        <v>4.43</v>
      </c>
      <c r="AJ40" s="41">
        <f t="shared" ref="AJ40" si="18">+BB6</f>
        <v>0.79</v>
      </c>
      <c r="AK40" s="16">
        <f t="shared" ref="AK40" si="19">+BC6</f>
        <v>5</v>
      </c>
      <c r="AL40" s="16">
        <f t="shared" ref="AL40" si="20">+BD6</f>
        <v>5</v>
      </c>
    </row>
    <row r="41" spans="1:56" s="14" customFormat="1" ht="18.75" customHeight="1" x14ac:dyDescent="0.25">
      <c r="A41" s="70"/>
      <c r="B41" s="70"/>
      <c r="C41" s="70"/>
      <c r="D41" s="70"/>
      <c r="E41" s="70"/>
      <c r="F41" s="70"/>
      <c r="G41" s="70"/>
      <c r="H41" s="70"/>
      <c r="I41" s="70"/>
      <c r="J41" s="70"/>
      <c r="K41" s="70"/>
      <c r="L41" s="70"/>
      <c r="M41" s="70"/>
      <c r="N41" s="70"/>
      <c r="O41" s="70"/>
      <c r="P41" s="70"/>
      <c r="Q41" s="70"/>
      <c r="R41" s="70"/>
      <c r="S41" s="70"/>
      <c r="T41" s="70"/>
      <c r="U41" s="71"/>
      <c r="V41" s="39"/>
      <c r="W41" s="39"/>
      <c r="X41" s="39"/>
      <c r="Y41" s="39"/>
      <c r="Z41" s="39"/>
      <c r="AA41" s="39"/>
      <c r="AB41" s="39"/>
      <c r="AC41" s="39"/>
      <c r="AD41" s="39"/>
      <c r="AE41" s="39"/>
      <c r="AF41" s="39"/>
      <c r="AG41" s="39"/>
      <c r="AH41" s="39"/>
      <c r="AI41" s="42"/>
      <c r="AJ41" s="42"/>
      <c r="AK41" s="47"/>
      <c r="AL41" s="47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</row>
    <row r="42" spans="1:56" s="14" customFormat="1" ht="18.75" customHeight="1" x14ac:dyDescent="0.25">
      <c r="A42" s="15">
        <v>7</v>
      </c>
      <c r="B42" s="68" t="s">
        <v>32</v>
      </c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  <c r="U42" s="69"/>
      <c r="V42" s="16">
        <f>+AN7</f>
        <v>0</v>
      </c>
      <c r="W42" s="16">
        <f t="shared" ref="W42:AA42" si="21">+AO7</f>
        <v>1</v>
      </c>
      <c r="X42" s="16">
        <f t="shared" si="21"/>
        <v>3</v>
      </c>
      <c r="Y42" s="16">
        <f t="shared" si="21"/>
        <v>8</v>
      </c>
      <c r="Z42" s="16">
        <f t="shared" si="21"/>
        <v>13</v>
      </c>
      <c r="AA42" s="16">
        <f t="shared" si="21"/>
        <v>0</v>
      </c>
      <c r="AB42" s="17">
        <f>SUM(V42:AA42)</f>
        <v>25</v>
      </c>
      <c r="AC42" s="56">
        <f>V42/$AB42</f>
        <v>0</v>
      </c>
      <c r="AD42" s="56">
        <f t="shared" ref="AD42" si="22">W42/$AB42</f>
        <v>0.04</v>
      </c>
      <c r="AE42" s="56">
        <f t="shared" ref="AE42" si="23">X42/$AB42</f>
        <v>0.12</v>
      </c>
      <c r="AF42" s="56">
        <f t="shared" ref="AF42" si="24">Y42/$AB42</f>
        <v>0.32</v>
      </c>
      <c r="AG42" s="56">
        <f t="shared" ref="AG42" si="25">Z42/$AB42</f>
        <v>0.52</v>
      </c>
      <c r="AH42" s="56">
        <f t="shared" ref="AH42" si="26">AA42/$AB42</f>
        <v>0</v>
      </c>
      <c r="AI42" s="41">
        <f>+BA7</f>
        <v>4.32</v>
      </c>
      <c r="AJ42" s="41">
        <f t="shared" ref="AJ42:AL42" si="27">+BB7</f>
        <v>0.85</v>
      </c>
      <c r="AK42" s="16">
        <f t="shared" si="27"/>
        <v>5</v>
      </c>
      <c r="AL42" s="16">
        <f t="shared" si="27"/>
        <v>5</v>
      </c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</row>
    <row r="43" spans="1:56" s="13" customFormat="1" ht="18" customHeight="1" x14ac:dyDescent="0.25">
      <c r="A43" s="26"/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26"/>
      <c r="AK43" s="26"/>
      <c r="AL43" s="26"/>
    </row>
    <row r="44" spans="1:56" s="13" customFormat="1" ht="18" customHeight="1" x14ac:dyDescent="0.25">
      <c r="A44" s="26"/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  <c r="AL44" s="26"/>
    </row>
    <row r="45" spans="1:56" s="14" customFormat="1" ht="18" customHeight="1" x14ac:dyDescent="0.2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</row>
    <row r="46" spans="1:56" s="14" customFormat="1" ht="18" customHeight="1" x14ac:dyDescent="0.2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</row>
    <row r="47" spans="1:56" s="14" customFormat="1" ht="18" customHeight="1" x14ac:dyDescent="0.2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</row>
    <row r="48" spans="1:56" s="14" customFormat="1" ht="18" customHeight="1" x14ac:dyDescent="0.25">
      <c r="A48" s="60"/>
      <c r="B48" s="60"/>
      <c r="C48" s="60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</row>
    <row r="49" spans="1:56" s="14" customFormat="1" ht="18" customHeight="1" x14ac:dyDescent="0.25">
      <c r="A49" s="60"/>
      <c r="B49" s="60"/>
      <c r="C49" s="60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</row>
    <row r="50" spans="1:56" x14ac:dyDescent="0.25">
      <c r="A50" s="60"/>
      <c r="B50" s="60"/>
      <c r="C50" s="60"/>
      <c r="AM50" s="14"/>
      <c r="AN50" s="14"/>
      <c r="AO50" s="14"/>
      <c r="AP50" s="14"/>
      <c r="AQ50" s="14"/>
      <c r="AR50" s="14"/>
      <c r="AS50" s="14"/>
      <c r="AT50" s="14"/>
      <c r="AU50" s="14"/>
      <c r="AV50" s="14"/>
      <c r="AW50" s="14"/>
      <c r="AX50" s="14"/>
      <c r="AY50" s="14"/>
      <c r="AZ50" s="14"/>
      <c r="BA50" s="14"/>
      <c r="BB50" s="14"/>
      <c r="BC50" s="14"/>
      <c r="BD50" s="14"/>
    </row>
    <row r="51" spans="1:56" x14ac:dyDescent="0.25">
      <c r="A51" s="60"/>
      <c r="B51" s="60"/>
      <c r="C51" s="60"/>
      <c r="AM51" s="14"/>
      <c r="AN51" s="14"/>
      <c r="AO51" s="14"/>
      <c r="AP51" s="14"/>
      <c r="AQ51" s="14"/>
      <c r="AR51" s="14"/>
      <c r="AS51" s="14"/>
      <c r="AT51" s="14"/>
      <c r="AU51" s="14"/>
      <c r="AV51" s="14"/>
      <c r="AW51" s="14"/>
      <c r="AX51" s="14"/>
      <c r="AY51" s="14"/>
      <c r="AZ51" s="14"/>
      <c r="BA51" s="14"/>
      <c r="BB51" s="14"/>
      <c r="BC51" s="14"/>
      <c r="BD51" s="14"/>
    </row>
    <row r="52" spans="1:56" x14ac:dyDescent="0.25">
      <c r="AM52" s="14"/>
      <c r="AN52" s="14"/>
      <c r="AO52" s="14"/>
      <c r="AP52" s="14"/>
      <c r="AQ52" s="14"/>
      <c r="AR52" s="14"/>
      <c r="AS52" s="14"/>
      <c r="AT52" s="14"/>
      <c r="AU52" s="14"/>
      <c r="AV52" s="14"/>
      <c r="AW52" s="14"/>
      <c r="AX52" s="14"/>
      <c r="AY52" s="14"/>
      <c r="AZ52" s="14"/>
      <c r="BA52" s="14"/>
      <c r="BB52" s="14"/>
      <c r="BC52" s="14"/>
      <c r="BD52" s="14"/>
    </row>
    <row r="53" spans="1:56" x14ac:dyDescent="0.25">
      <c r="AM53" s="14"/>
      <c r="AN53" s="14"/>
      <c r="AO53" s="14"/>
      <c r="AP53" s="14"/>
      <c r="AQ53" s="14"/>
      <c r="AR53" s="14"/>
      <c r="AS53" s="14"/>
      <c r="AT53" s="14"/>
      <c r="AU53" s="14"/>
      <c r="AV53" s="14"/>
      <c r="AW53" s="14"/>
      <c r="AX53" s="14"/>
      <c r="AY53" s="14"/>
      <c r="AZ53" s="14"/>
      <c r="BA53" s="14"/>
      <c r="BB53" s="14"/>
      <c r="BC53" s="14"/>
      <c r="BD53" s="14"/>
    </row>
    <row r="54" spans="1:56" x14ac:dyDescent="0.25">
      <c r="AM54" s="14"/>
      <c r="AN54" s="14"/>
      <c r="AO54" s="14"/>
      <c r="AP54" s="14"/>
      <c r="AQ54" s="14"/>
      <c r="AR54" s="14"/>
      <c r="AS54" s="14"/>
      <c r="AT54" s="14"/>
      <c r="AU54" s="14"/>
      <c r="AV54" s="14"/>
      <c r="AW54" s="14"/>
      <c r="AX54" s="14"/>
      <c r="AY54" s="14"/>
      <c r="AZ54" s="14"/>
      <c r="BA54" s="14"/>
      <c r="BB54" s="14"/>
      <c r="BC54" s="14"/>
      <c r="BD54" s="14"/>
    </row>
  </sheetData>
  <sheetProtection sheet="1" objects="1" scenarios="1"/>
  <mergeCells count="23">
    <mergeCell ref="A24:J24"/>
    <mergeCell ref="C25:J25"/>
    <mergeCell ref="A1:AE1"/>
    <mergeCell ref="A6:AL6"/>
    <mergeCell ref="A7:AL7"/>
    <mergeCell ref="A8:AE8"/>
    <mergeCell ref="A9:AL9"/>
    <mergeCell ref="V31:AA32"/>
    <mergeCell ref="B33:U33"/>
    <mergeCell ref="A34:U34"/>
    <mergeCell ref="V34:AL34"/>
    <mergeCell ref="B35:U35"/>
    <mergeCell ref="AC31:AH32"/>
    <mergeCell ref="AI31:AL32"/>
    <mergeCell ref="B42:U42"/>
    <mergeCell ref="A41:U41"/>
    <mergeCell ref="B37:U37"/>
    <mergeCell ref="A29:O29"/>
    <mergeCell ref="B36:U36"/>
    <mergeCell ref="B40:U40"/>
    <mergeCell ref="A18:K18"/>
    <mergeCell ref="B38:U38"/>
    <mergeCell ref="B39:U39"/>
  </mergeCells>
  <printOptions horizontalCentered="1" verticalCentered="1"/>
  <pageMargins left="0" right="0" top="0" bottom="0" header="0.31496062992125984" footer="0.31496062992125984"/>
  <pageSetup paperSize="9" scale="33" orientation="landscape" r:id="rId1"/>
  <rowBreaks count="1" manualBreakCount="1">
    <brk id="47" max="39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BEDA09-1E02-48EF-9FAC-F8516DDD07A4}">
  <sheetPr>
    <tabColor rgb="FF92D050"/>
    <pageSetUpPr fitToPage="1"/>
  </sheetPr>
  <dimension ref="A1:BD56"/>
  <sheetViews>
    <sheetView view="pageBreakPreview" zoomScale="80" zoomScaleNormal="100" zoomScaleSheetLayoutView="80" workbookViewId="0">
      <selection activeCell="A45" sqref="A45:XFD46"/>
    </sheetView>
  </sheetViews>
  <sheetFormatPr baseColWidth="10" defaultRowHeight="15" x14ac:dyDescent="0.25"/>
  <cols>
    <col min="1" max="1" width="10.140625" customWidth="1"/>
    <col min="2" max="2" width="9.42578125" customWidth="1"/>
    <col min="3" max="3" width="8.28515625" customWidth="1"/>
    <col min="4" max="4" width="9.5703125" customWidth="1"/>
    <col min="5" max="5" width="49.42578125" customWidth="1"/>
    <col min="6" max="6" width="11.7109375" customWidth="1"/>
    <col min="8" max="8" width="11.42578125" customWidth="1"/>
    <col min="10" max="10" width="10.140625" customWidth="1"/>
    <col min="11" max="11" width="9.28515625" customWidth="1"/>
    <col min="12" max="12" width="9" customWidth="1"/>
    <col min="13" max="14" width="8.5703125" customWidth="1"/>
    <col min="15" max="15" width="9.5703125" customWidth="1"/>
    <col min="16" max="16" width="8.28515625" customWidth="1"/>
    <col min="17" max="17" width="11" customWidth="1"/>
    <col min="18" max="18" width="10.7109375" bestFit="1" customWidth="1"/>
    <col min="19" max="19" width="11.7109375" customWidth="1"/>
    <col min="20" max="20" width="14.42578125" customWidth="1"/>
    <col min="21" max="21" width="7.5703125" customWidth="1"/>
    <col min="22" max="23" width="10" customWidth="1"/>
    <col min="24" max="24" width="10.85546875" customWidth="1"/>
    <col min="25" max="25" width="10.7109375" customWidth="1"/>
    <col min="26" max="26" width="8.7109375" customWidth="1"/>
    <col min="27" max="27" width="8" bestFit="1" customWidth="1"/>
    <col min="28" max="28" width="8.5703125" bestFit="1" customWidth="1"/>
    <col min="29" max="30" width="10.7109375" bestFit="1" customWidth="1"/>
    <col min="31" max="32" width="12.42578125" bestFit="1" customWidth="1"/>
    <col min="33" max="33" width="10.7109375" bestFit="1" customWidth="1"/>
    <col min="34" max="34" width="10.7109375" customWidth="1"/>
    <col min="35" max="35" width="8.7109375" customWidth="1"/>
    <col min="36" max="36" width="14.85546875" bestFit="1" customWidth="1"/>
    <col min="37" max="37" width="11.28515625" bestFit="1" customWidth="1"/>
    <col min="38" max="38" width="8" bestFit="1" customWidth="1"/>
    <col min="39" max="39" width="72" hidden="1" customWidth="1"/>
    <col min="40" max="56" width="11.42578125" hidden="1" customWidth="1"/>
    <col min="57" max="57" width="0" hidden="1" customWidth="1"/>
  </cols>
  <sheetData>
    <row r="1" spans="1:56" x14ac:dyDescent="0.25">
      <c r="A1" s="80"/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  <c r="AE1" s="80"/>
      <c r="AM1" t="s">
        <v>54</v>
      </c>
      <c r="AN1">
        <v>1</v>
      </c>
      <c r="AO1">
        <v>2</v>
      </c>
      <c r="AP1">
        <v>2</v>
      </c>
      <c r="AQ1">
        <v>3</v>
      </c>
      <c r="AR1">
        <v>11</v>
      </c>
      <c r="AS1">
        <v>2</v>
      </c>
      <c r="AT1">
        <v>21</v>
      </c>
      <c r="AU1" t="s">
        <v>54</v>
      </c>
      <c r="AV1">
        <v>1</v>
      </c>
      <c r="AW1">
        <v>2</v>
      </c>
      <c r="AX1">
        <v>2</v>
      </c>
      <c r="AY1">
        <v>3</v>
      </c>
      <c r="AZ1">
        <v>11</v>
      </c>
      <c r="BA1">
        <v>4.1100000000000003</v>
      </c>
      <c r="BB1">
        <v>1.29</v>
      </c>
      <c r="BC1">
        <v>5</v>
      </c>
      <c r="BD1">
        <v>5</v>
      </c>
    </row>
    <row r="2" spans="1:56" x14ac:dyDescent="0.25">
      <c r="A2" s="51"/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51"/>
      <c r="AB2" s="51"/>
      <c r="AC2" s="51"/>
      <c r="AD2" s="51"/>
      <c r="AE2" s="51"/>
      <c r="AM2" t="s">
        <v>55</v>
      </c>
      <c r="AN2">
        <v>0</v>
      </c>
      <c r="AO2">
        <v>1</v>
      </c>
      <c r="AP2">
        <v>1</v>
      </c>
      <c r="AQ2">
        <v>4</v>
      </c>
      <c r="AR2">
        <v>12</v>
      </c>
      <c r="AS2">
        <v>3</v>
      </c>
      <c r="AT2">
        <v>21</v>
      </c>
      <c r="AU2" t="s">
        <v>55</v>
      </c>
      <c r="AV2">
        <v>0</v>
      </c>
      <c r="AW2">
        <v>1</v>
      </c>
      <c r="AX2">
        <v>1</v>
      </c>
      <c r="AY2">
        <v>4</v>
      </c>
      <c r="AZ2">
        <v>12</v>
      </c>
      <c r="BA2">
        <v>4.5</v>
      </c>
      <c r="BB2">
        <v>0.86</v>
      </c>
      <c r="BC2">
        <v>5</v>
      </c>
      <c r="BD2">
        <v>5</v>
      </c>
    </row>
    <row r="3" spans="1:56" x14ac:dyDescent="0.25">
      <c r="A3" s="51"/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51"/>
      <c r="AD3" s="51"/>
      <c r="AE3" s="51"/>
      <c r="AM3" t="s">
        <v>56</v>
      </c>
      <c r="AN3">
        <v>1</v>
      </c>
      <c r="AO3">
        <v>0</v>
      </c>
      <c r="AP3">
        <v>2</v>
      </c>
      <c r="AQ3">
        <v>2</v>
      </c>
      <c r="AR3">
        <v>12</v>
      </c>
      <c r="AS3">
        <v>4</v>
      </c>
      <c r="AT3">
        <v>21</v>
      </c>
      <c r="AU3" t="s">
        <v>56</v>
      </c>
      <c r="AV3">
        <v>1</v>
      </c>
      <c r="AW3">
        <v>0</v>
      </c>
      <c r="AX3">
        <v>2</v>
      </c>
      <c r="AY3">
        <v>2</v>
      </c>
      <c r="AZ3">
        <v>12</v>
      </c>
      <c r="BA3">
        <v>4.41</v>
      </c>
      <c r="BB3">
        <v>1.1200000000000001</v>
      </c>
      <c r="BC3">
        <v>5</v>
      </c>
      <c r="BD3">
        <v>5</v>
      </c>
    </row>
    <row r="4" spans="1:56" x14ac:dyDescent="0.25">
      <c r="A4" s="51"/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  <c r="Z4" s="51"/>
      <c r="AA4" s="51"/>
      <c r="AB4" s="51"/>
      <c r="AC4" s="51"/>
      <c r="AD4" s="51"/>
      <c r="AE4" s="51"/>
      <c r="AM4" t="s">
        <v>57</v>
      </c>
      <c r="AN4">
        <v>0</v>
      </c>
      <c r="AO4">
        <v>1</v>
      </c>
      <c r="AP4">
        <v>1</v>
      </c>
      <c r="AQ4">
        <v>2</v>
      </c>
      <c r="AR4">
        <v>15</v>
      </c>
      <c r="AS4">
        <v>2</v>
      </c>
      <c r="AT4">
        <v>21</v>
      </c>
      <c r="AU4" t="s">
        <v>57</v>
      </c>
      <c r="AV4">
        <v>0</v>
      </c>
      <c r="AW4">
        <v>1</v>
      </c>
      <c r="AX4">
        <v>1</v>
      </c>
      <c r="AY4">
        <v>2</v>
      </c>
      <c r="AZ4">
        <v>15</v>
      </c>
      <c r="BA4">
        <v>4.63</v>
      </c>
      <c r="BB4">
        <v>0.83</v>
      </c>
      <c r="BC4">
        <v>5</v>
      </c>
      <c r="BD4">
        <v>5</v>
      </c>
    </row>
    <row r="5" spans="1:56" x14ac:dyDescent="0.25">
      <c r="A5" s="51"/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  <c r="Y5" s="51"/>
      <c r="Z5" s="51"/>
      <c r="AA5" s="51"/>
      <c r="AB5" s="51"/>
      <c r="AC5" s="51"/>
      <c r="AD5" s="51"/>
      <c r="AE5" s="51"/>
      <c r="AM5" t="s">
        <v>58</v>
      </c>
      <c r="AN5">
        <v>1</v>
      </c>
      <c r="AO5">
        <v>0</v>
      </c>
      <c r="AP5">
        <v>3</v>
      </c>
      <c r="AQ5">
        <v>5</v>
      </c>
      <c r="AR5">
        <v>11</v>
      </c>
      <c r="AS5">
        <v>1</v>
      </c>
      <c r="AT5">
        <v>21</v>
      </c>
      <c r="AU5" t="s">
        <v>58</v>
      </c>
      <c r="AV5">
        <v>1</v>
      </c>
      <c r="AW5">
        <v>0</v>
      </c>
      <c r="AX5">
        <v>3</v>
      </c>
      <c r="AY5">
        <v>5</v>
      </c>
      <c r="AZ5">
        <v>11</v>
      </c>
      <c r="BA5">
        <v>4.25</v>
      </c>
      <c r="BB5">
        <v>1.07</v>
      </c>
      <c r="BC5">
        <v>5</v>
      </c>
      <c r="BD5">
        <v>5</v>
      </c>
    </row>
    <row r="6" spans="1:56" ht="15.75" x14ac:dyDescent="0.25">
      <c r="A6" s="81" t="s">
        <v>0</v>
      </c>
      <c r="B6" s="81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t="s">
        <v>59</v>
      </c>
      <c r="AN6">
        <v>1</v>
      </c>
      <c r="AO6">
        <v>0</v>
      </c>
      <c r="AP6">
        <v>2</v>
      </c>
      <c r="AQ6">
        <v>5</v>
      </c>
      <c r="AR6">
        <v>11</v>
      </c>
      <c r="AS6">
        <v>2</v>
      </c>
      <c r="AT6">
        <v>21</v>
      </c>
      <c r="AU6" t="s">
        <v>59</v>
      </c>
      <c r="AV6">
        <v>1</v>
      </c>
      <c r="AW6">
        <v>0</v>
      </c>
      <c r="AX6">
        <v>2</v>
      </c>
      <c r="AY6">
        <v>5</v>
      </c>
      <c r="AZ6">
        <v>11</v>
      </c>
      <c r="BA6">
        <v>4.32</v>
      </c>
      <c r="BB6">
        <v>1.06</v>
      </c>
      <c r="BC6">
        <v>5</v>
      </c>
      <c r="BD6">
        <v>5</v>
      </c>
    </row>
    <row r="7" spans="1:56" x14ac:dyDescent="0.25">
      <c r="A7" s="82" t="s">
        <v>15</v>
      </c>
      <c r="B7" s="82"/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2"/>
      <c r="Q7" s="82"/>
      <c r="R7" s="82"/>
      <c r="S7" s="82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t="s">
        <v>60</v>
      </c>
      <c r="AN7">
        <v>0</v>
      </c>
      <c r="AO7">
        <v>1</v>
      </c>
      <c r="AP7">
        <v>1</v>
      </c>
      <c r="AQ7">
        <v>5</v>
      </c>
      <c r="AR7">
        <v>13</v>
      </c>
      <c r="AS7">
        <v>1</v>
      </c>
      <c r="AT7">
        <v>21</v>
      </c>
      <c r="AU7" t="s">
        <v>60</v>
      </c>
      <c r="AV7">
        <v>0</v>
      </c>
      <c r="AW7">
        <v>1</v>
      </c>
      <c r="AX7">
        <v>1</v>
      </c>
      <c r="AY7">
        <v>5</v>
      </c>
      <c r="AZ7">
        <v>13</v>
      </c>
      <c r="BA7">
        <v>4.5</v>
      </c>
      <c r="BB7">
        <v>0.83</v>
      </c>
      <c r="BC7">
        <v>5</v>
      </c>
      <c r="BD7">
        <v>5</v>
      </c>
    </row>
    <row r="8" spans="1:56" ht="15.75" x14ac:dyDescent="0.25">
      <c r="A8" s="83"/>
      <c r="B8" s="83"/>
      <c r="C8" s="83"/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  <c r="R8" s="83"/>
      <c r="S8" s="83"/>
      <c r="T8" s="83"/>
      <c r="U8" s="83"/>
      <c r="V8" s="83"/>
      <c r="W8" s="83"/>
      <c r="X8" s="83"/>
      <c r="Y8" s="83"/>
      <c r="Z8" s="83"/>
      <c r="AA8" s="83"/>
      <c r="AB8" s="83"/>
      <c r="AC8" s="83"/>
      <c r="AD8" s="83"/>
      <c r="AE8" s="83"/>
    </row>
    <row r="9" spans="1:56" ht="27.75" customHeight="1" x14ac:dyDescent="0.25">
      <c r="A9" s="84" t="s">
        <v>89</v>
      </c>
      <c r="B9" s="84"/>
      <c r="C9" s="84"/>
      <c r="D9" s="84"/>
      <c r="E9" s="84"/>
      <c r="F9" s="84"/>
      <c r="G9" s="84"/>
      <c r="H9" s="84"/>
      <c r="I9" s="84"/>
      <c r="J9" s="84"/>
      <c r="K9" s="84"/>
      <c r="L9" s="84"/>
      <c r="M9" s="84"/>
      <c r="N9" s="84"/>
      <c r="O9" s="84"/>
      <c r="P9" s="84"/>
      <c r="Q9" s="84"/>
      <c r="R9" s="84"/>
      <c r="S9" s="84"/>
      <c r="T9" s="84"/>
      <c r="U9" s="84"/>
      <c r="V9" s="84"/>
      <c r="W9" s="84"/>
      <c r="X9" s="84"/>
      <c r="Y9" s="84"/>
      <c r="Z9" s="84"/>
      <c r="AA9" s="84"/>
      <c r="AB9" s="84"/>
      <c r="AC9" s="84"/>
      <c r="AD9" s="84"/>
      <c r="AE9" s="84"/>
      <c r="AF9" s="84"/>
      <c r="AG9" s="84"/>
      <c r="AH9" s="84"/>
      <c r="AI9" s="84"/>
      <c r="AJ9" s="84"/>
      <c r="AK9" s="84"/>
      <c r="AL9" s="84"/>
    </row>
    <row r="10" spans="1:56" ht="27.75" customHeight="1" x14ac:dyDescent="0.25">
      <c r="A10" s="52"/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2"/>
      <c r="AG10" s="52"/>
      <c r="AH10" s="52"/>
      <c r="AI10" s="52"/>
      <c r="AJ10" s="52"/>
      <c r="AK10" s="52"/>
      <c r="AL10" s="52"/>
    </row>
    <row r="11" spans="1:56" ht="27.75" customHeight="1" x14ac:dyDescent="0.25">
      <c r="A11" s="52"/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  <c r="AK11" s="52"/>
      <c r="AL11" s="52"/>
    </row>
    <row r="12" spans="1:56" ht="27.75" customHeight="1" x14ac:dyDescent="0.25">
      <c r="A12" s="52"/>
      <c r="B12" s="52"/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2"/>
      <c r="AA12" s="52"/>
      <c r="AB12" s="52"/>
      <c r="AC12" s="52"/>
      <c r="AD12" s="52"/>
      <c r="AE12" s="52"/>
      <c r="AF12" s="52"/>
      <c r="AG12" s="52"/>
      <c r="AH12" s="52"/>
      <c r="AI12" s="52"/>
      <c r="AJ12" s="52"/>
      <c r="AK12" s="52"/>
      <c r="AL12" s="52"/>
      <c r="AM12" s="54"/>
      <c r="AN12" s="54"/>
      <c r="AO12" s="54"/>
      <c r="AP12" s="54"/>
      <c r="AQ12" s="54"/>
      <c r="AR12" s="54"/>
      <c r="AS12" s="54"/>
      <c r="AT12" s="54"/>
      <c r="AU12" s="54"/>
      <c r="AV12" s="54"/>
      <c r="AW12" s="54"/>
      <c r="AX12" s="54"/>
      <c r="AY12" s="54"/>
      <c r="AZ12" s="54"/>
      <c r="BA12" s="54"/>
      <c r="BB12" s="54"/>
      <c r="BC12" s="54"/>
      <c r="BD12" s="54"/>
    </row>
    <row r="13" spans="1:56" ht="27.75" customHeight="1" x14ac:dyDescent="0.25">
      <c r="A13" s="52"/>
      <c r="B13" s="52"/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52"/>
      <c r="AA13" s="52"/>
      <c r="AB13" s="52"/>
      <c r="AC13" s="52"/>
      <c r="AD13" s="52"/>
      <c r="AE13" s="52"/>
      <c r="AF13" s="52"/>
      <c r="AG13" s="52"/>
      <c r="AH13" s="52"/>
      <c r="AI13" s="52"/>
      <c r="AJ13" s="52"/>
      <c r="AK13" s="52"/>
      <c r="AL13" s="52"/>
    </row>
    <row r="14" spans="1:56" ht="27.75" customHeight="1" x14ac:dyDescent="0.25">
      <c r="A14" s="52"/>
      <c r="B14" s="52"/>
      <c r="C14" s="52"/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52"/>
      <c r="W14" s="52"/>
      <c r="X14" s="52"/>
      <c r="Y14" s="52"/>
      <c r="Z14" s="52"/>
      <c r="AA14" s="52"/>
      <c r="AB14" s="52"/>
      <c r="AC14" s="52"/>
      <c r="AD14" s="52"/>
      <c r="AE14" s="52"/>
      <c r="AF14" s="52"/>
      <c r="AG14" s="52"/>
      <c r="AH14" s="52"/>
      <c r="AI14" s="52"/>
      <c r="AJ14" s="52"/>
      <c r="AK14" s="52"/>
      <c r="AL14" s="52"/>
    </row>
    <row r="15" spans="1:56" ht="27.75" customHeight="1" x14ac:dyDescent="0.25">
      <c r="A15" s="52"/>
      <c r="B15" s="52"/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52"/>
      <c r="W15" s="52"/>
      <c r="X15" s="52"/>
      <c r="Y15" s="52"/>
      <c r="Z15" s="52"/>
      <c r="AA15" s="52"/>
      <c r="AB15" s="52"/>
      <c r="AC15" s="52"/>
      <c r="AD15" s="52"/>
      <c r="AE15" s="52"/>
      <c r="AF15" s="52"/>
      <c r="AG15" s="52"/>
      <c r="AH15" s="52"/>
      <c r="AI15" s="52"/>
      <c r="AJ15" s="52"/>
      <c r="AK15" s="52"/>
      <c r="AL15" s="52"/>
    </row>
    <row r="16" spans="1:56" ht="27.75" customHeight="1" x14ac:dyDescent="0.25">
      <c r="A16" s="52"/>
      <c r="B16" s="52"/>
      <c r="C16" s="52"/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52"/>
      <c r="W16" s="52"/>
      <c r="X16" s="52"/>
      <c r="Y16" s="52"/>
      <c r="Z16" s="52"/>
      <c r="AA16" s="52"/>
      <c r="AB16" s="52"/>
      <c r="AC16" s="52"/>
      <c r="AD16" s="52"/>
      <c r="AE16" s="52"/>
      <c r="AF16" s="52"/>
      <c r="AG16" s="52"/>
      <c r="AH16" s="52"/>
      <c r="AI16" s="52"/>
      <c r="AJ16" s="52"/>
      <c r="AK16" s="52"/>
      <c r="AL16" s="52"/>
    </row>
    <row r="17" spans="1:56" ht="27.75" customHeight="1" x14ac:dyDescent="0.25">
      <c r="A17" s="52"/>
      <c r="B17" s="52"/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52"/>
      <c r="W17" s="52"/>
      <c r="X17" s="52"/>
      <c r="Y17" s="52"/>
      <c r="Z17" s="52"/>
      <c r="AA17" s="52"/>
      <c r="AB17" s="52"/>
      <c r="AC17" s="52"/>
      <c r="AD17" s="52"/>
      <c r="AE17" s="52"/>
      <c r="AF17" s="52"/>
      <c r="AG17" s="52"/>
      <c r="AH17" s="52"/>
      <c r="AI17" s="52"/>
      <c r="AJ17" s="52"/>
      <c r="AK17" s="52"/>
      <c r="AL17" s="52"/>
    </row>
    <row r="18" spans="1:56" ht="27.75" customHeight="1" x14ac:dyDescent="0.25">
      <c r="A18" s="91" t="s">
        <v>39</v>
      </c>
      <c r="B18" s="91"/>
      <c r="C18" s="91"/>
      <c r="D18" s="91"/>
      <c r="E18" s="91"/>
      <c r="F18" s="91"/>
      <c r="G18" s="91"/>
      <c r="H18" s="91"/>
      <c r="I18" s="91"/>
      <c r="J18" s="91"/>
      <c r="K18" s="91"/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52"/>
      <c r="W18" s="52"/>
      <c r="X18" s="52"/>
      <c r="Y18" s="52"/>
      <c r="Z18" s="52"/>
      <c r="AA18" s="52"/>
      <c r="AB18" s="52"/>
      <c r="AC18" s="52"/>
      <c r="AD18" s="52"/>
      <c r="AE18" s="52"/>
      <c r="AF18" s="52"/>
      <c r="AG18" s="52"/>
      <c r="AH18" s="52"/>
      <c r="AI18" s="52"/>
      <c r="AJ18" s="52"/>
      <c r="AK18" s="52"/>
      <c r="AL18" s="52"/>
    </row>
    <row r="19" spans="1:56" x14ac:dyDescent="0.25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2"/>
      <c r="O19" s="52"/>
      <c r="P19" s="52"/>
      <c r="Q19" s="52"/>
      <c r="R19" s="52"/>
      <c r="S19" s="52"/>
      <c r="T19" s="52"/>
      <c r="U19" s="52"/>
      <c r="V19" s="52"/>
      <c r="W19" s="52"/>
      <c r="X19" s="52"/>
      <c r="Y19" s="52"/>
      <c r="Z19" s="52"/>
      <c r="AA19" s="52"/>
      <c r="AB19" s="52"/>
      <c r="AC19" s="52"/>
      <c r="AD19" s="52"/>
      <c r="AE19" s="52"/>
    </row>
    <row r="20" spans="1:56" x14ac:dyDescent="0.2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2"/>
      <c r="M20" s="52"/>
      <c r="N20" s="52"/>
      <c r="O20" s="52"/>
      <c r="P20" s="52"/>
      <c r="Q20" s="52"/>
      <c r="R20" s="52"/>
      <c r="S20" s="52"/>
      <c r="T20" s="52"/>
      <c r="U20" s="52"/>
      <c r="V20" s="52"/>
      <c r="W20" s="52"/>
      <c r="X20" s="52"/>
      <c r="Y20" s="52"/>
      <c r="Z20" s="52"/>
      <c r="AA20" s="52"/>
      <c r="AB20" s="52"/>
      <c r="AC20" s="52"/>
      <c r="AD20" s="52"/>
      <c r="AE20" s="52"/>
      <c r="AF20" s="52"/>
      <c r="AG20" s="52"/>
      <c r="AH20" s="52"/>
      <c r="AI20" s="52"/>
      <c r="AJ20" s="52"/>
      <c r="AK20" s="52"/>
      <c r="AL20" s="52"/>
    </row>
    <row r="21" spans="1:56" ht="15" customHeight="1" x14ac:dyDescent="0.25">
      <c r="A21" s="52"/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52"/>
      <c r="M21" s="52"/>
      <c r="N21" s="52"/>
      <c r="O21" s="52"/>
      <c r="P21" s="52"/>
      <c r="Q21" s="52"/>
      <c r="R21" s="52"/>
      <c r="S21" s="52"/>
      <c r="T21" s="52"/>
      <c r="U21" s="52"/>
      <c r="V21" s="52"/>
      <c r="W21" s="52"/>
      <c r="X21" s="52"/>
      <c r="Y21" s="52"/>
      <c r="Z21" s="52"/>
      <c r="AA21" s="52"/>
      <c r="AB21" s="52"/>
      <c r="AC21" s="52"/>
      <c r="AD21" s="52"/>
      <c r="AE21" s="52"/>
      <c r="AF21" s="52"/>
      <c r="AG21" s="52"/>
      <c r="AH21" s="52"/>
      <c r="AI21" s="52"/>
      <c r="AJ21" s="52"/>
      <c r="AK21" s="52"/>
      <c r="AL21" s="52"/>
    </row>
    <row r="22" spans="1:56" x14ac:dyDescent="0.25">
      <c r="A22" s="52"/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52"/>
      <c r="R22" s="52"/>
      <c r="S22" s="52"/>
      <c r="T22" s="52"/>
      <c r="U22" s="52"/>
      <c r="V22" s="52"/>
      <c r="W22" s="52"/>
      <c r="X22" s="52"/>
      <c r="Y22" s="52"/>
      <c r="Z22" s="52"/>
      <c r="AA22" s="52"/>
      <c r="AB22" s="52"/>
      <c r="AC22" s="52"/>
      <c r="AD22" s="52"/>
      <c r="AE22" s="52"/>
      <c r="AF22" s="52"/>
      <c r="AG22" s="52"/>
      <c r="AH22" s="52"/>
      <c r="AI22" s="52"/>
      <c r="AJ22" s="52"/>
      <c r="AK22" s="52"/>
      <c r="AL22" s="52"/>
    </row>
    <row r="23" spans="1:56" x14ac:dyDescent="0.25">
      <c r="A23" s="52"/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52"/>
      <c r="U23" s="52"/>
      <c r="V23" s="52"/>
      <c r="W23" s="52"/>
      <c r="X23" s="52"/>
      <c r="Y23" s="52"/>
      <c r="Z23" s="52"/>
      <c r="AA23" s="52"/>
      <c r="AB23" s="52"/>
      <c r="AC23" s="52"/>
      <c r="AD23" s="52"/>
      <c r="AE23" s="52"/>
      <c r="AF23" s="52"/>
      <c r="AG23" s="52"/>
      <c r="AH23" s="52"/>
      <c r="AI23" s="52"/>
      <c r="AJ23" s="52"/>
      <c r="AK23" s="52"/>
      <c r="AL23" s="52"/>
    </row>
    <row r="24" spans="1:56" ht="18" x14ac:dyDescent="0.25">
      <c r="A24" s="87" t="s">
        <v>1</v>
      </c>
      <c r="B24" s="87"/>
      <c r="C24" s="87"/>
      <c r="D24" s="87"/>
      <c r="E24" s="87"/>
      <c r="F24" s="87"/>
      <c r="G24" s="87"/>
      <c r="H24" s="87"/>
      <c r="I24" s="87"/>
      <c r="J24" s="87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  <c r="AA24" s="52"/>
      <c r="AB24" s="52"/>
      <c r="AC24" s="52"/>
      <c r="AD24" s="52"/>
      <c r="AE24" s="52"/>
      <c r="AF24" s="52"/>
      <c r="AG24" s="52"/>
      <c r="AH24" s="52"/>
      <c r="AI24" s="52"/>
      <c r="AJ24" s="52"/>
      <c r="AK24" s="52"/>
      <c r="AL24" s="52"/>
    </row>
    <row r="25" spans="1:56" ht="15" customHeight="1" x14ac:dyDescent="0.25">
      <c r="A25" s="52"/>
      <c r="B25" s="52"/>
      <c r="C25" s="86" t="s">
        <v>33</v>
      </c>
      <c r="D25" s="86"/>
      <c r="E25" s="86"/>
      <c r="F25" s="86"/>
      <c r="G25" s="86"/>
      <c r="H25" s="86"/>
      <c r="I25" s="86"/>
      <c r="J25" s="86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  <c r="X25" s="52"/>
      <c r="Y25" s="52"/>
      <c r="Z25" s="52"/>
      <c r="AA25" s="52"/>
      <c r="AB25" s="52"/>
      <c r="AC25" s="52"/>
      <c r="AD25" s="52"/>
      <c r="AE25" s="52"/>
      <c r="AF25" s="52"/>
      <c r="AG25" s="52"/>
      <c r="AH25" s="52"/>
      <c r="AI25" s="52"/>
      <c r="AJ25" s="52"/>
      <c r="AK25" s="52"/>
      <c r="AL25" s="52"/>
    </row>
    <row r="26" spans="1:56" ht="15" customHeight="1" x14ac:dyDescent="0.25">
      <c r="A26" s="52"/>
      <c r="B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  <c r="X26" s="52"/>
      <c r="Y26" s="52"/>
      <c r="Z26" s="52"/>
      <c r="AA26" s="52"/>
      <c r="AB26" s="52"/>
      <c r="AC26" s="52"/>
      <c r="AD26" s="52"/>
      <c r="AE26" s="52"/>
      <c r="AF26" s="52"/>
      <c r="AG26" s="52"/>
      <c r="AH26" s="52"/>
      <c r="AI26" s="52"/>
      <c r="AJ26" s="52"/>
      <c r="AK26" s="52"/>
      <c r="AL26" s="52"/>
    </row>
    <row r="27" spans="1:56" x14ac:dyDescent="0.25">
      <c r="C27" s="53"/>
      <c r="D27" s="53"/>
      <c r="E27" s="53"/>
      <c r="F27" s="53"/>
      <c r="G27" s="53"/>
      <c r="H27" s="53"/>
      <c r="I27" s="53"/>
      <c r="J27" s="53"/>
    </row>
    <row r="28" spans="1:56" x14ac:dyDescent="0.25">
      <c r="C28" s="53"/>
      <c r="D28" s="53"/>
      <c r="E28" s="53"/>
      <c r="F28" s="53"/>
      <c r="G28" s="53"/>
      <c r="H28" s="53"/>
      <c r="I28" s="53"/>
      <c r="J28" s="53"/>
    </row>
    <row r="29" spans="1:56" s="13" customFormat="1" ht="18" customHeight="1" x14ac:dyDescent="0.25">
      <c r="A29" s="72" t="s">
        <v>34</v>
      </c>
      <c r="B29" s="72"/>
      <c r="C29" s="72"/>
      <c r="D29" s="72"/>
      <c r="E29" s="72"/>
      <c r="F29" s="72"/>
      <c r="G29" s="72"/>
      <c r="H29" s="72"/>
      <c r="I29" s="72"/>
      <c r="J29" s="72"/>
      <c r="K29" s="72"/>
      <c r="L29" s="72"/>
      <c r="M29" s="72"/>
      <c r="N29" s="72"/>
      <c r="O29" s="72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5"/>
    </row>
    <row r="30" spans="1:56" s="45" customFormat="1" ht="18" customHeight="1" x14ac:dyDescent="0.25">
      <c r="A30" s="43"/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4"/>
      <c r="AL30" s="44"/>
    </row>
    <row r="31" spans="1:56" s="14" customFormat="1" ht="19.5" customHeight="1" x14ac:dyDescent="0.25">
      <c r="A31" s="26"/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75" t="s">
        <v>2</v>
      </c>
      <c r="W31" s="75"/>
      <c r="X31" s="75"/>
      <c r="Y31" s="75"/>
      <c r="Z31" s="75"/>
      <c r="AA31" s="75"/>
      <c r="AB31" s="26"/>
      <c r="AC31" s="75" t="s">
        <v>3</v>
      </c>
      <c r="AD31" s="75"/>
      <c r="AE31" s="75"/>
      <c r="AF31" s="75"/>
      <c r="AG31" s="75"/>
      <c r="AH31" s="75"/>
      <c r="AI31" s="76" t="s">
        <v>4</v>
      </c>
      <c r="AJ31" s="76"/>
      <c r="AK31" s="76"/>
      <c r="AL31" s="76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13"/>
      <c r="AY31" s="13"/>
      <c r="AZ31" s="13"/>
      <c r="BA31" s="13"/>
      <c r="BB31" s="13"/>
      <c r="BC31" s="13"/>
      <c r="BD31" s="13"/>
    </row>
    <row r="32" spans="1:56" s="13" customFormat="1" ht="18" customHeight="1" thickBot="1" x14ac:dyDescent="0.3">
      <c r="A32" s="26"/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75"/>
      <c r="W32" s="75"/>
      <c r="X32" s="75"/>
      <c r="Y32" s="75"/>
      <c r="Z32" s="75"/>
      <c r="AA32" s="75"/>
      <c r="AB32" s="26"/>
      <c r="AC32" s="75"/>
      <c r="AD32" s="75"/>
      <c r="AE32" s="75"/>
      <c r="AF32" s="75"/>
      <c r="AG32" s="75"/>
      <c r="AH32" s="75"/>
      <c r="AI32" s="76"/>
      <c r="AJ32" s="76"/>
      <c r="AK32" s="76"/>
      <c r="AL32" s="76"/>
    </row>
    <row r="33" spans="1:56" s="13" customFormat="1" ht="18" customHeight="1" x14ac:dyDescent="0.25">
      <c r="A33" s="27"/>
      <c r="B33" s="77"/>
      <c r="C33" s="77"/>
      <c r="D33" s="77"/>
      <c r="E33" s="77"/>
      <c r="F33" s="77"/>
      <c r="G33" s="77"/>
      <c r="H33" s="77"/>
      <c r="I33" s="77"/>
      <c r="J33" s="77"/>
      <c r="K33" s="77"/>
      <c r="L33" s="77"/>
      <c r="M33" s="77"/>
      <c r="N33" s="77"/>
      <c r="O33" s="77"/>
      <c r="P33" s="77"/>
      <c r="Q33" s="77"/>
      <c r="R33" s="77"/>
      <c r="S33" s="77"/>
      <c r="T33" s="77"/>
      <c r="U33" s="77"/>
      <c r="V33" s="28">
        <v>1</v>
      </c>
      <c r="W33" s="29">
        <v>2</v>
      </c>
      <c r="X33" s="29">
        <v>3</v>
      </c>
      <c r="Y33" s="29">
        <v>4</v>
      </c>
      <c r="Z33" s="30">
        <v>5</v>
      </c>
      <c r="AA33" s="30" t="s">
        <v>5</v>
      </c>
      <c r="AB33" s="10" t="s">
        <v>6</v>
      </c>
      <c r="AC33" s="28">
        <v>1</v>
      </c>
      <c r="AD33" s="29">
        <v>2</v>
      </c>
      <c r="AE33" s="29">
        <v>3</v>
      </c>
      <c r="AF33" s="29">
        <v>4</v>
      </c>
      <c r="AG33" s="30">
        <v>5</v>
      </c>
      <c r="AH33" s="30" t="s">
        <v>5</v>
      </c>
      <c r="AI33" s="11" t="s">
        <v>7</v>
      </c>
      <c r="AJ33" s="12" t="s">
        <v>8</v>
      </c>
      <c r="AK33" s="12" t="s">
        <v>9</v>
      </c>
      <c r="AL33" s="12" t="s">
        <v>10</v>
      </c>
    </row>
    <row r="34" spans="1:56" s="13" customFormat="1" ht="18" customHeight="1" x14ac:dyDescent="0.25">
      <c r="A34" s="70" t="s">
        <v>26</v>
      </c>
      <c r="B34" s="70"/>
      <c r="C34" s="70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70"/>
      <c r="Q34" s="70"/>
      <c r="R34" s="70"/>
      <c r="S34" s="70"/>
      <c r="T34" s="70"/>
      <c r="U34" s="71"/>
      <c r="V34" s="78"/>
      <c r="W34" s="78"/>
      <c r="X34" s="78"/>
      <c r="Y34" s="78"/>
      <c r="Z34" s="78"/>
      <c r="AA34" s="78"/>
      <c r="AB34" s="78"/>
      <c r="AC34" s="78"/>
      <c r="AD34" s="78"/>
      <c r="AE34" s="78"/>
      <c r="AF34" s="78"/>
      <c r="AG34" s="78"/>
      <c r="AH34" s="78"/>
      <c r="AI34" s="78"/>
      <c r="AJ34" s="78"/>
      <c r="AK34" s="78"/>
      <c r="AL34" s="78"/>
    </row>
    <row r="35" spans="1:56" s="13" customFormat="1" ht="18" customHeight="1" x14ac:dyDescent="0.25">
      <c r="A35" s="15">
        <v>1</v>
      </c>
      <c r="B35" s="68" t="s">
        <v>27</v>
      </c>
      <c r="C35" s="68"/>
      <c r="D35" s="68"/>
      <c r="E35" s="68"/>
      <c r="F35" s="68"/>
      <c r="G35" s="68"/>
      <c r="H35" s="68"/>
      <c r="I35" s="68"/>
      <c r="J35" s="68"/>
      <c r="K35" s="68"/>
      <c r="L35" s="68"/>
      <c r="M35" s="68"/>
      <c r="N35" s="68"/>
      <c r="O35" s="68"/>
      <c r="P35" s="68"/>
      <c r="Q35" s="68"/>
      <c r="R35" s="68"/>
      <c r="S35" s="68"/>
      <c r="T35" s="68"/>
      <c r="U35" s="69"/>
      <c r="V35" s="16">
        <f t="shared" ref="V35:AB40" si="0">+AN1</f>
        <v>1</v>
      </c>
      <c r="W35" s="16">
        <f t="shared" si="0"/>
        <v>2</v>
      </c>
      <c r="X35" s="16">
        <f t="shared" si="0"/>
        <v>2</v>
      </c>
      <c r="Y35" s="16">
        <f t="shared" si="0"/>
        <v>3</v>
      </c>
      <c r="Z35" s="16">
        <f t="shared" si="0"/>
        <v>11</v>
      </c>
      <c r="AA35" s="16">
        <f t="shared" si="0"/>
        <v>2</v>
      </c>
      <c r="AB35" s="16">
        <f t="shared" si="0"/>
        <v>21</v>
      </c>
      <c r="AC35" s="56">
        <f>V35/$AB35</f>
        <v>4.7619047619047616E-2</v>
      </c>
      <c r="AD35" s="56">
        <f t="shared" ref="AD35:AH40" si="1">W35/$AB35</f>
        <v>9.5238095238095233E-2</v>
      </c>
      <c r="AE35" s="56">
        <f t="shared" si="1"/>
        <v>9.5238095238095233E-2</v>
      </c>
      <c r="AF35" s="56">
        <f t="shared" si="1"/>
        <v>0.14285714285714285</v>
      </c>
      <c r="AG35" s="56">
        <f t="shared" si="1"/>
        <v>0.52380952380952384</v>
      </c>
      <c r="AH35" s="56">
        <f t="shared" si="1"/>
        <v>9.5238095238095233E-2</v>
      </c>
      <c r="AI35" s="41">
        <f t="shared" ref="AI35:AL40" si="2">+BA1</f>
        <v>4.1100000000000003</v>
      </c>
      <c r="AJ35" s="41">
        <f t="shared" si="2"/>
        <v>1.29</v>
      </c>
      <c r="AK35" s="16">
        <f t="shared" si="2"/>
        <v>5</v>
      </c>
      <c r="AL35" s="16">
        <f t="shared" si="2"/>
        <v>5</v>
      </c>
    </row>
    <row r="36" spans="1:56" s="13" customFormat="1" ht="18" customHeight="1" x14ac:dyDescent="0.25">
      <c r="A36" s="15">
        <v>2</v>
      </c>
      <c r="B36" s="68" t="s">
        <v>28</v>
      </c>
      <c r="C36" s="68"/>
      <c r="D36" s="68"/>
      <c r="E36" s="68"/>
      <c r="F36" s="68"/>
      <c r="G36" s="68"/>
      <c r="H36" s="68"/>
      <c r="I36" s="68"/>
      <c r="J36" s="68"/>
      <c r="K36" s="68"/>
      <c r="L36" s="68"/>
      <c r="M36" s="68"/>
      <c r="N36" s="68"/>
      <c r="O36" s="68"/>
      <c r="P36" s="68"/>
      <c r="Q36" s="68"/>
      <c r="R36" s="68"/>
      <c r="S36" s="68"/>
      <c r="T36" s="68"/>
      <c r="U36" s="69"/>
      <c r="V36" s="16">
        <f t="shared" si="0"/>
        <v>0</v>
      </c>
      <c r="W36" s="16">
        <f t="shared" si="0"/>
        <v>1</v>
      </c>
      <c r="X36" s="16">
        <f t="shared" si="0"/>
        <v>1</v>
      </c>
      <c r="Y36" s="16">
        <f t="shared" si="0"/>
        <v>4</v>
      </c>
      <c r="Z36" s="16">
        <f t="shared" si="0"/>
        <v>12</v>
      </c>
      <c r="AA36" s="16">
        <f t="shared" si="0"/>
        <v>3</v>
      </c>
      <c r="AB36" s="16">
        <f t="shared" si="0"/>
        <v>21</v>
      </c>
      <c r="AC36" s="56">
        <f t="shared" ref="AC36:AC40" si="3">V36/$AB36</f>
        <v>0</v>
      </c>
      <c r="AD36" s="56">
        <f t="shared" si="1"/>
        <v>4.7619047619047616E-2</v>
      </c>
      <c r="AE36" s="56">
        <f t="shared" si="1"/>
        <v>4.7619047619047616E-2</v>
      </c>
      <c r="AF36" s="56">
        <f t="shared" si="1"/>
        <v>0.19047619047619047</v>
      </c>
      <c r="AG36" s="56">
        <f t="shared" si="1"/>
        <v>0.5714285714285714</v>
      </c>
      <c r="AH36" s="56">
        <f t="shared" si="1"/>
        <v>0.14285714285714285</v>
      </c>
      <c r="AI36" s="41">
        <f t="shared" si="2"/>
        <v>4.5</v>
      </c>
      <c r="AJ36" s="41">
        <f t="shared" si="2"/>
        <v>0.86</v>
      </c>
      <c r="AK36" s="16">
        <f t="shared" si="2"/>
        <v>5</v>
      </c>
      <c r="AL36" s="16">
        <f t="shared" si="2"/>
        <v>5</v>
      </c>
      <c r="AM36" s="14"/>
      <c r="AN36" s="14"/>
      <c r="AO36" s="14"/>
      <c r="AP36" s="14"/>
      <c r="AQ36" s="14"/>
      <c r="AR36" s="14"/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</row>
    <row r="37" spans="1:56" s="13" customFormat="1" ht="18" customHeight="1" x14ac:dyDescent="0.25">
      <c r="A37" s="15">
        <v>3</v>
      </c>
      <c r="B37" s="68" t="s">
        <v>29</v>
      </c>
      <c r="C37" s="68"/>
      <c r="D37" s="68"/>
      <c r="E37" s="68"/>
      <c r="F37" s="68"/>
      <c r="G37" s="68"/>
      <c r="H37" s="68"/>
      <c r="I37" s="68"/>
      <c r="J37" s="68"/>
      <c r="K37" s="68"/>
      <c r="L37" s="68"/>
      <c r="M37" s="68"/>
      <c r="N37" s="68"/>
      <c r="O37" s="68"/>
      <c r="P37" s="68"/>
      <c r="Q37" s="68"/>
      <c r="R37" s="68"/>
      <c r="S37" s="68"/>
      <c r="T37" s="68"/>
      <c r="U37" s="69"/>
      <c r="V37" s="16">
        <f t="shared" si="0"/>
        <v>1</v>
      </c>
      <c r="W37" s="16">
        <f t="shared" si="0"/>
        <v>0</v>
      </c>
      <c r="X37" s="16">
        <f t="shared" si="0"/>
        <v>2</v>
      </c>
      <c r="Y37" s="16">
        <f t="shared" si="0"/>
        <v>2</v>
      </c>
      <c r="Z37" s="16">
        <f t="shared" si="0"/>
        <v>12</v>
      </c>
      <c r="AA37" s="16">
        <f t="shared" si="0"/>
        <v>4</v>
      </c>
      <c r="AB37" s="16">
        <f t="shared" si="0"/>
        <v>21</v>
      </c>
      <c r="AC37" s="56">
        <f t="shared" si="3"/>
        <v>4.7619047619047616E-2</v>
      </c>
      <c r="AD37" s="56">
        <f t="shared" si="1"/>
        <v>0</v>
      </c>
      <c r="AE37" s="56">
        <f t="shared" si="1"/>
        <v>9.5238095238095233E-2</v>
      </c>
      <c r="AF37" s="56">
        <f t="shared" si="1"/>
        <v>9.5238095238095233E-2</v>
      </c>
      <c r="AG37" s="56">
        <f t="shared" si="1"/>
        <v>0.5714285714285714</v>
      </c>
      <c r="AH37" s="56">
        <f t="shared" si="1"/>
        <v>0.19047619047619047</v>
      </c>
      <c r="AI37" s="41">
        <f t="shared" si="2"/>
        <v>4.41</v>
      </c>
      <c r="AJ37" s="41">
        <f t="shared" si="2"/>
        <v>1.1200000000000001</v>
      </c>
      <c r="AK37" s="16">
        <f t="shared" si="2"/>
        <v>5</v>
      </c>
      <c r="AL37" s="16">
        <f t="shared" si="2"/>
        <v>5</v>
      </c>
    </row>
    <row r="38" spans="1:56" s="13" customFormat="1" ht="18" customHeight="1" x14ac:dyDescent="0.25">
      <c r="A38" s="15">
        <v>4</v>
      </c>
      <c r="B38" s="68" t="s">
        <v>30</v>
      </c>
      <c r="C38" s="68"/>
      <c r="D38" s="68"/>
      <c r="E38" s="68"/>
      <c r="F38" s="68"/>
      <c r="G38" s="68"/>
      <c r="H38" s="68"/>
      <c r="I38" s="68"/>
      <c r="J38" s="68"/>
      <c r="K38" s="68"/>
      <c r="L38" s="68"/>
      <c r="M38" s="68"/>
      <c r="N38" s="68"/>
      <c r="O38" s="68"/>
      <c r="P38" s="68"/>
      <c r="Q38" s="68"/>
      <c r="R38" s="68"/>
      <c r="S38" s="68"/>
      <c r="T38" s="68"/>
      <c r="U38" s="69"/>
      <c r="V38" s="16">
        <f t="shared" si="0"/>
        <v>0</v>
      </c>
      <c r="W38" s="16">
        <f t="shared" si="0"/>
        <v>1</v>
      </c>
      <c r="X38" s="16">
        <f t="shared" si="0"/>
        <v>1</v>
      </c>
      <c r="Y38" s="16">
        <f t="shared" si="0"/>
        <v>2</v>
      </c>
      <c r="Z38" s="16">
        <f t="shared" si="0"/>
        <v>15</v>
      </c>
      <c r="AA38" s="16">
        <f t="shared" si="0"/>
        <v>2</v>
      </c>
      <c r="AB38" s="16">
        <f t="shared" si="0"/>
        <v>21</v>
      </c>
      <c r="AC38" s="56">
        <f t="shared" si="3"/>
        <v>0</v>
      </c>
      <c r="AD38" s="56">
        <f t="shared" si="1"/>
        <v>4.7619047619047616E-2</v>
      </c>
      <c r="AE38" s="56">
        <f t="shared" si="1"/>
        <v>4.7619047619047616E-2</v>
      </c>
      <c r="AF38" s="56">
        <f t="shared" si="1"/>
        <v>9.5238095238095233E-2</v>
      </c>
      <c r="AG38" s="56">
        <f t="shared" si="1"/>
        <v>0.7142857142857143</v>
      </c>
      <c r="AH38" s="56">
        <f t="shared" si="1"/>
        <v>9.5238095238095233E-2</v>
      </c>
      <c r="AI38" s="41">
        <f t="shared" si="2"/>
        <v>4.63</v>
      </c>
      <c r="AJ38" s="41">
        <f t="shared" si="2"/>
        <v>0.83</v>
      </c>
      <c r="AK38" s="16">
        <f t="shared" si="2"/>
        <v>5</v>
      </c>
      <c r="AL38" s="16">
        <f t="shared" si="2"/>
        <v>5</v>
      </c>
    </row>
    <row r="39" spans="1:56" s="13" customFormat="1" ht="18" customHeight="1" x14ac:dyDescent="0.25">
      <c r="A39" s="15">
        <v>5</v>
      </c>
      <c r="B39" s="68" t="s">
        <v>31</v>
      </c>
      <c r="C39" s="68"/>
      <c r="D39" s="68"/>
      <c r="E39" s="68"/>
      <c r="F39" s="68"/>
      <c r="G39" s="68"/>
      <c r="H39" s="68"/>
      <c r="I39" s="68"/>
      <c r="J39" s="68"/>
      <c r="K39" s="68"/>
      <c r="L39" s="68"/>
      <c r="M39" s="68"/>
      <c r="N39" s="68"/>
      <c r="O39" s="68"/>
      <c r="P39" s="68"/>
      <c r="Q39" s="68"/>
      <c r="R39" s="68"/>
      <c r="S39" s="68"/>
      <c r="T39" s="68"/>
      <c r="U39" s="69"/>
      <c r="V39" s="16">
        <f t="shared" si="0"/>
        <v>1</v>
      </c>
      <c r="W39" s="16">
        <f t="shared" si="0"/>
        <v>0</v>
      </c>
      <c r="X39" s="16">
        <f t="shared" si="0"/>
        <v>3</v>
      </c>
      <c r="Y39" s="16">
        <f t="shared" si="0"/>
        <v>5</v>
      </c>
      <c r="Z39" s="16">
        <f t="shared" si="0"/>
        <v>11</v>
      </c>
      <c r="AA39" s="16">
        <f t="shared" si="0"/>
        <v>1</v>
      </c>
      <c r="AB39" s="16">
        <f t="shared" si="0"/>
        <v>21</v>
      </c>
      <c r="AC39" s="56">
        <f t="shared" si="3"/>
        <v>4.7619047619047616E-2</v>
      </c>
      <c r="AD39" s="56">
        <f t="shared" si="1"/>
        <v>0</v>
      </c>
      <c r="AE39" s="56">
        <f t="shared" si="1"/>
        <v>0.14285714285714285</v>
      </c>
      <c r="AF39" s="56">
        <f t="shared" si="1"/>
        <v>0.23809523809523808</v>
      </c>
      <c r="AG39" s="56">
        <f t="shared" si="1"/>
        <v>0.52380952380952384</v>
      </c>
      <c r="AH39" s="56">
        <f t="shared" si="1"/>
        <v>4.7619047619047616E-2</v>
      </c>
      <c r="AI39" s="41">
        <f t="shared" si="2"/>
        <v>4.25</v>
      </c>
      <c r="AJ39" s="41">
        <f t="shared" si="2"/>
        <v>1.07</v>
      </c>
      <c r="AK39" s="16">
        <f t="shared" si="2"/>
        <v>5</v>
      </c>
      <c r="AL39" s="16">
        <f t="shared" si="2"/>
        <v>5</v>
      </c>
    </row>
    <row r="40" spans="1:56" s="13" customFormat="1" ht="18" customHeight="1" x14ac:dyDescent="0.25">
      <c r="A40" s="15">
        <v>6</v>
      </c>
      <c r="B40" s="68" t="s">
        <v>44</v>
      </c>
      <c r="C40" s="68"/>
      <c r="D40" s="68"/>
      <c r="E40" s="68"/>
      <c r="F40" s="68"/>
      <c r="G40" s="68"/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9"/>
      <c r="V40" s="16">
        <f t="shared" si="0"/>
        <v>1</v>
      </c>
      <c r="W40" s="16">
        <f t="shared" si="0"/>
        <v>0</v>
      </c>
      <c r="X40" s="16">
        <f t="shared" si="0"/>
        <v>2</v>
      </c>
      <c r="Y40" s="16">
        <f t="shared" si="0"/>
        <v>5</v>
      </c>
      <c r="Z40" s="16">
        <f t="shared" si="0"/>
        <v>11</v>
      </c>
      <c r="AA40" s="16">
        <f t="shared" si="0"/>
        <v>2</v>
      </c>
      <c r="AB40" s="16">
        <f t="shared" si="0"/>
        <v>21</v>
      </c>
      <c r="AC40" s="56">
        <f t="shared" si="3"/>
        <v>4.7619047619047616E-2</v>
      </c>
      <c r="AD40" s="56">
        <f t="shared" si="1"/>
        <v>0</v>
      </c>
      <c r="AE40" s="56">
        <f t="shared" si="1"/>
        <v>9.5238095238095233E-2</v>
      </c>
      <c r="AF40" s="56">
        <f t="shared" si="1"/>
        <v>0.23809523809523808</v>
      </c>
      <c r="AG40" s="56">
        <f t="shared" si="1"/>
        <v>0.52380952380952384</v>
      </c>
      <c r="AH40" s="56">
        <f t="shared" si="1"/>
        <v>9.5238095238095233E-2</v>
      </c>
      <c r="AI40" s="41">
        <f t="shared" si="2"/>
        <v>4.32</v>
      </c>
      <c r="AJ40" s="41">
        <f t="shared" si="2"/>
        <v>1.06</v>
      </c>
      <c r="AK40" s="16">
        <f t="shared" si="2"/>
        <v>5</v>
      </c>
      <c r="AL40" s="16">
        <f t="shared" si="2"/>
        <v>5</v>
      </c>
    </row>
    <row r="41" spans="1:56" s="14" customFormat="1" ht="18.75" customHeight="1" x14ac:dyDescent="0.25">
      <c r="A41" s="70"/>
      <c r="B41" s="70"/>
      <c r="C41" s="70"/>
      <c r="D41" s="70"/>
      <c r="E41" s="70"/>
      <c r="F41" s="70"/>
      <c r="G41" s="70"/>
      <c r="H41" s="70"/>
      <c r="I41" s="70"/>
      <c r="J41" s="70"/>
      <c r="K41" s="70"/>
      <c r="L41" s="70"/>
      <c r="M41" s="70"/>
      <c r="N41" s="70"/>
      <c r="O41" s="70"/>
      <c r="P41" s="70"/>
      <c r="Q41" s="70"/>
      <c r="R41" s="70"/>
      <c r="S41" s="70"/>
      <c r="T41" s="70"/>
      <c r="U41" s="71"/>
      <c r="V41" s="39"/>
      <c r="W41" s="39"/>
      <c r="X41" s="39"/>
      <c r="Y41" s="39"/>
      <c r="Z41" s="39"/>
      <c r="AA41" s="39"/>
      <c r="AB41" s="39"/>
      <c r="AC41" s="39"/>
      <c r="AD41" s="39"/>
      <c r="AE41" s="39"/>
      <c r="AF41" s="39"/>
      <c r="AG41" s="39"/>
      <c r="AH41" s="39"/>
      <c r="AI41" s="42"/>
      <c r="AJ41" s="42"/>
      <c r="AK41" s="47"/>
      <c r="AL41" s="47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</row>
    <row r="42" spans="1:56" s="14" customFormat="1" ht="18.75" customHeight="1" x14ac:dyDescent="0.25">
      <c r="A42" s="15">
        <v>7</v>
      </c>
      <c r="B42" s="68" t="s">
        <v>32</v>
      </c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  <c r="U42" s="69"/>
      <c r="V42" s="16">
        <f>+AN7</f>
        <v>0</v>
      </c>
      <c r="W42" s="16">
        <f t="shared" ref="W42:AA42" si="4">+AO7</f>
        <v>1</v>
      </c>
      <c r="X42" s="16">
        <f t="shared" si="4"/>
        <v>1</v>
      </c>
      <c r="Y42" s="16">
        <f t="shared" si="4"/>
        <v>5</v>
      </c>
      <c r="Z42" s="16">
        <f t="shared" si="4"/>
        <v>13</v>
      </c>
      <c r="AA42" s="16">
        <f t="shared" si="4"/>
        <v>1</v>
      </c>
      <c r="AB42" s="17">
        <f>SUM(V42:AA42)</f>
        <v>21</v>
      </c>
      <c r="AC42" s="56">
        <f>V42/$AB42</f>
        <v>0</v>
      </c>
      <c r="AD42" s="56">
        <f t="shared" ref="AD42:AH42" si="5">W42/$AB42</f>
        <v>4.7619047619047616E-2</v>
      </c>
      <c r="AE42" s="56">
        <f t="shared" si="5"/>
        <v>4.7619047619047616E-2</v>
      </c>
      <c r="AF42" s="18">
        <f t="shared" si="5"/>
        <v>0.23809523809523808</v>
      </c>
      <c r="AG42" s="18">
        <f t="shared" si="5"/>
        <v>0.61904761904761907</v>
      </c>
      <c r="AH42" s="56">
        <f t="shared" si="5"/>
        <v>4.7619047619047616E-2</v>
      </c>
      <c r="AI42" s="41">
        <f>+BA7</f>
        <v>4.5</v>
      </c>
      <c r="AJ42" s="41">
        <f t="shared" ref="AJ42:AL42" si="6">+BB7</f>
        <v>0.83</v>
      </c>
      <c r="AK42" s="16">
        <f t="shared" si="6"/>
        <v>5</v>
      </c>
      <c r="AL42" s="16">
        <f t="shared" si="6"/>
        <v>5</v>
      </c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</row>
    <row r="43" spans="1:56" s="13" customFormat="1" ht="18" customHeight="1" x14ac:dyDescent="0.25">
      <c r="A43" s="26"/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26"/>
      <c r="AK43" s="26"/>
      <c r="AL43" s="26"/>
    </row>
    <row r="44" spans="1:56" s="13" customFormat="1" ht="18" customHeight="1" x14ac:dyDescent="0.25">
      <c r="A44" s="26"/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  <c r="AL44" s="26"/>
    </row>
    <row r="45" spans="1:56" s="14" customFormat="1" ht="18" customHeight="1" x14ac:dyDescent="0.3">
      <c r="A45" s="48"/>
      <c r="B45" s="48"/>
      <c r="C45" s="48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</row>
    <row r="46" spans="1:56" s="14" customFormat="1" ht="18" customHeight="1" x14ac:dyDescent="0.2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</row>
    <row r="47" spans="1:56" s="14" customFormat="1" ht="18" customHeight="1" x14ac:dyDescent="0.2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</row>
    <row r="48" spans="1:56" s="14" customFormat="1" ht="18" customHeight="1" x14ac:dyDescent="0.2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</row>
    <row r="49" spans="1:56" s="14" customFormat="1" ht="18" customHeight="1" x14ac:dyDescent="0.2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</row>
    <row r="50" spans="1:56" s="14" customFormat="1" ht="18" customHeight="1" x14ac:dyDescent="0.25">
      <c r="A50" s="57"/>
      <c r="B50" s="57"/>
      <c r="C50" s="57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</row>
    <row r="51" spans="1:56" s="14" customFormat="1" ht="18" customHeight="1" x14ac:dyDescent="0.25">
      <c r="A51" s="57"/>
      <c r="B51" s="57"/>
      <c r="C51" s="57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</row>
    <row r="52" spans="1:56" x14ac:dyDescent="0.25">
      <c r="A52" s="51"/>
      <c r="B52" s="51"/>
      <c r="C52" s="51"/>
      <c r="AM52" s="14"/>
      <c r="AN52" s="14"/>
      <c r="AO52" s="14"/>
      <c r="AP52" s="14"/>
      <c r="AQ52" s="14"/>
      <c r="AR52" s="14"/>
      <c r="AS52" s="14"/>
      <c r="AT52" s="14"/>
      <c r="AU52" s="14"/>
      <c r="AV52" s="14"/>
      <c r="AW52" s="14"/>
      <c r="AX52" s="14"/>
      <c r="AY52" s="14"/>
      <c r="AZ52" s="14"/>
      <c r="BA52" s="14"/>
      <c r="BB52" s="14"/>
      <c r="BC52" s="14"/>
      <c r="BD52" s="14"/>
    </row>
    <row r="53" spans="1:56" x14ac:dyDescent="0.25">
      <c r="A53" s="51"/>
      <c r="B53" s="51"/>
      <c r="C53" s="51"/>
      <c r="AM53" s="14"/>
      <c r="AN53" s="14"/>
      <c r="AO53" s="14"/>
      <c r="AP53" s="14"/>
      <c r="AQ53" s="14"/>
      <c r="AR53" s="14"/>
      <c r="AS53" s="14"/>
      <c r="AT53" s="14"/>
      <c r="AU53" s="14"/>
      <c r="AV53" s="14"/>
      <c r="AW53" s="14"/>
      <c r="AX53" s="14"/>
      <c r="AY53" s="14"/>
      <c r="AZ53" s="14"/>
      <c r="BA53" s="14"/>
      <c r="BB53" s="14"/>
      <c r="BC53" s="14"/>
      <c r="BD53" s="14"/>
    </row>
    <row r="54" spans="1:56" x14ac:dyDescent="0.25">
      <c r="AM54" s="14"/>
      <c r="AN54" s="14"/>
      <c r="AO54" s="14"/>
      <c r="AP54" s="14"/>
      <c r="AQ54" s="14"/>
      <c r="AR54" s="14"/>
      <c r="AS54" s="14"/>
      <c r="AT54" s="14"/>
      <c r="AU54" s="14"/>
      <c r="AV54" s="14"/>
      <c r="AW54" s="14"/>
      <c r="AX54" s="14"/>
      <c r="AY54" s="14"/>
      <c r="AZ54" s="14"/>
      <c r="BA54" s="14"/>
      <c r="BB54" s="14"/>
      <c r="BC54" s="14"/>
      <c r="BD54" s="14"/>
    </row>
    <row r="55" spans="1:56" x14ac:dyDescent="0.25">
      <c r="AM55" s="14"/>
      <c r="AN55" s="14"/>
      <c r="AO55" s="14"/>
      <c r="AP55" s="14"/>
      <c r="AQ55" s="14"/>
      <c r="AR55" s="14"/>
      <c r="AS55" s="14"/>
      <c r="AT55" s="14"/>
      <c r="AU55" s="14"/>
      <c r="AV55" s="14"/>
      <c r="AW55" s="14"/>
      <c r="AX55" s="14"/>
      <c r="AY55" s="14"/>
      <c r="AZ55" s="14"/>
      <c r="BA55" s="14"/>
      <c r="BB55" s="14"/>
      <c r="BC55" s="14"/>
      <c r="BD55" s="14"/>
    </row>
    <row r="56" spans="1:56" x14ac:dyDescent="0.25">
      <c r="AM56" s="14"/>
      <c r="AN56" s="14"/>
      <c r="AO56" s="14"/>
      <c r="AP56" s="14"/>
      <c r="AQ56" s="14"/>
      <c r="AR56" s="14"/>
      <c r="AS56" s="14"/>
      <c r="AT56" s="14"/>
      <c r="AU56" s="14"/>
      <c r="AV56" s="14"/>
      <c r="AW56" s="14"/>
      <c r="AX56" s="14"/>
      <c r="AY56" s="14"/>
      <c r="AZ56" s="14"/>
      <c r="BA56" s="14"/>
      <c r="BB56" s="14"/>
      <c r="BC56" s="14"/>
      <c r="BD56" s="14"/>
    </row>
  </sheetData>
  <sheetProtection sheet="1" objects="1" scenarios="1"/>
  <mergeCells count="23">
    <mergeCell ref="A18:K18"/>
    <mergeCell ref="A1:AE1"/>
    <mergeCell ref="A6:AL6"/>
    <mergeCell ref="A7:AL7"/>
    <mergeCell ref="A8:AE8"/>
    <mergeCell ref="A9:AL9"/>
    <mergeCell ref="B37:U37"/>
    <mergeCell ref="A24:J24"/>
    <mergeCell ref="C25:J25"/>
    <mergeCell ref="A29:O29"/>
    <mergeCell ref="V31:AA32"/>
    <mergeCell ref="B33:U33"/>
    <mergeCell ref="A34:U34"/>
    <mergeCell ref="V34:AL34"/>
    <mergeCell ref="B35:U35"/>
    <mergeCell ref="B36:U36"/>
    <mergeCell ref="AC31:AH32"/>
    <mergeCell ref="AI31:AL32"/>
    <mergeCell ref="B38:U38"/>
    <mergeCell ref="B39:U39"/>
    <mergeCell ref="B40:U40"/>
    <mergeCell ref="A41:U41"/>
    <mergeCell ref="B42:U42"/>
  </mergeCells>
  <printOptions horizontalCentered="1" verticalCentered="1"/>
  <pageMargins left="0" right="0" top="0" bottom="0" header="0.31496062992125984" footer="0.31496062992125984"/>
  <pageSetup paperSize="9" scale="33" orientation="landscape" r:id="rId1"/>
  <rowBreaks count="1" manualBreakCount="1">
    <brk id="49" max="39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097152-ACF5-43EC-904A-6D2DAE1C21F4}">
  <sheetPr>
    <tabColor rgb="FF92D050"/>
    <pageSetUpPr fitToPage="1"/>
  </sheetPr>
  <dimension ref="A1:BD56"/>
  <sheetViews>
    <sheetView view="pageBreakPreview" zoomScale="80" zoomScaleNormal="100" zoomScaleSheetLayoutView="80" workbookViewId="0">
      <selection activeCell="A45" sqref="A45:XFD46"/>
    </sheetView>
  </sheetViews>
  <sheetFormatPr baseColWidth="10" defaultRowHeight="15" x14ac:dyDescent="0.25"/>
  <cols>
    <col min="1" max="1" width="10.140625" customWidth="1"/>
    <col min="2" max="2" width="9.42578125" customWidth="1"/>
    <col min="3" max="3" width="8.28515625" customWidth="1"/>
    <col min="4" max="4" width="9.5703125" customWidth="1"/>
    <col min="5" max="5" width="49.42578125" customWidth="1"/>
    <col min="6" max="6" width="11.7109375" customWidth="1"/>
    <col min="8" max="8" width="11.42578125" customWidth="1"/>
    <col min="10" max="10" width="10.140625" customWidth="1"/>
    <col min="11" max="11" width="9.28515625" customWidth="1"/>
    <col min="12" max="12" width="9" customWidth="1"/>
    <col min="13" max="14" width="8.5703125" customWidth="1"/>
    <col min="15" max="15" width="9.5703125" customWidth="1"/>
    <col min="16" max="16" width="8.28515625" customWidth="1"/>
    <col min="17" max="17" width="11" customWidth="1"/>
    <col min="18" max="18" width="10.7109375" bestFit="1" customWidth="1"/>
    <col min="19" max="19" width="11.7109375" customWidth="1"/>
    <col min="20" max="20" width="14.42578125" customWidth="1"/>
    <col min="21" max="21" width="7.5703125" customWidth="1"/>
    <col min="22" max="23" width="10" customWidth="1"/>
    <col min="24" max="24" width="10.85546875" customWidth="1"/>
    <col min="25" max="25" width="10.7109375" customWidth="1"/>
    <col min="26" max="26" width="8.7109375" customWidth="1"/>
    <col min="27" max="27" width="8" bestFit="1" customWidth="1"/>
    <col min="28" max="28" width="8.5703125" bestFit="1" customWidth="1"/>
    <col min="29" max="30" width="10.7109375" bestFit="1" customWidth="1"/>
    <col min="31" max="32" width="12.42578125" bestFit="1" customWidth="1"/>
    <col min="33" max="33" width="10.7109375" bestFit="1" customWidth="1"/>
    <col min="34" max="34" width="10.7109375" customWidth="1"/>
    <col min="35" max="35" width="8.7109375" bestFit="1" customWidth="1"/>
    <col min="36" max="36" width="14.85546875" bestFit="1" customWidth="1"/>
    <col min="37" max="37" width="11.28515625" bestFit="1" customWidth="1"/>
    <col min="38" max="38" width="8" bestFit="1" customWidth="1"/>
    <col min="39" max="39" width="72" hidden="1" customWidth="1"/>
    <col min="40" max="56" width="11.42578125" hidden="1" customWidth="1"/>
    <col min="57" max="57" width="0" hidden="1" customWidth="1"/>
  </cols>
  <sheetData>
    <row r="1" spans="1:56" x14ac:dyDescent="0.25">
      <c r="A1" s="80"/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  <c r="AE1" s="80"/>
      <c r="AM1" t="s">
        <v>61</v>
      </c>
      <c r="AN1">
        <v>2</v>
      </c>
      <c r="AO1">
        <v>0</v>
      </c>
      <c r="AP1">
        <v>4</v>
      </c>
      <c r="AQ1">
        <v>4</v>
      </c>
      <c r="AR1">
        <v>5</v>
      </c>
      <c r="AS1">
        <v>2</v>
      </c>
      <c r="AT1">
        <v>17</v>
      </c>
      <c r="AU1" t="s">
        <v>61</v>
      </c>
      <c r="AV1">
        <v>2</v>
      </c>
      <c r="AW1">
        <v>0</v>
      </c>
      <c r="AX1">
        <v>4</v>
      </c>
      <c r="AY1">
        <v>4</v>
      </c>
      <c r="AZ1">
        <v>5</v>
      </c>
      <c r="BA1">
        <v>3.67</v>
      </c>
      <c r="BB1">
        <v>1.35</v>
      </c>
      <c r="BC1">
        <v>4</v>
      </c>
      <c r="BD1">
        <v>5</v>
      </c>
    </row>
    <row r="2" spans="1:56" x14ac:dyDescent="0.25">
      <c r="A2" s="51"/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51"/>
      <c r="AB2" s="51"/>
      <c r="AC2" s="51"/>
      <c r="AD2" s="51"/>
      <c r="AE2" s="51"/>
      <c r="AM2" t="s">
        <v>62</v>
      </c>
      <c r="AN2">
        <v>2</v>
      </c>
      <c r="AO2">
        <v>1</v>
      </c>
      <c r="AP2">
        <v>2</v>
      </c>
      <c r="AQ2">
        <v>7</v>
      </c>
      <c r="AR2">
        <v>2</v>
      </c>
      <c r="AS2">
        <v>3</v>
      </c>
      <c r="AT2">
        <v>17</v>
      </c>
      <c r="AU2" t="s">
        <v>62</v>
      </c>
      <c r="AV2">
        <v>2</v>
      </c>
      <c r="AW2">
        <v>1</v>
      </c>
      <c r="AX2">
        <v>2</v>
      </c>
      <c r="AY2">
        <v>7</v>
      </c>
      <c r="AZ2">
        <v>2</v>
      </c>
      <c r="BA2">
        <v>3.43</v>
      </c>
      <c r="BB2">
        <v>1.28</v>
      </c>
      <c r="BC2">
        <v>4</v>
      </c>
      <c r="BD2">
        <v>4</v>
      </c>
    </row>
    <row r="3" spans="1:56" x14ac:dyDescent="0.25">
      <c r="A3" s="51"/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51"/>
      <c r="AD3" s="51"/>
      <c r="AE3" s="51"/>
      <c r="AM3" t="s">
        <v>63</v>
      </c>
      <c r="AN3">
        <v>3</v>
      </c>
      <c r="AO3">
        <v>0</v>
      </c>
      <c r="AP3">
        <v>3</v>
      </c>
      <c r="AQ3">
        <v>4</v>
      </c>
      <c r="AR3">
        <v>5</v>
      </c>
      <c r="AS3">
        <v>2</v>
      </c>
      <c r="AT3">
        <v>17</v>
      </c>
      <c r="AU3" t="s">
        <v>63</v>
      </c>
      <c r="AV3">
        <v>3</v>
      </c>
      <c r="AW3">
        <v>0</v>
      </c>
      <c r="AX3">
        <v>3</v>
      </c>
      <c r="AY3">
        <v>4</v>
      </c>
      <c r="AZ3">
        <v>5</v>
      </c>
      <c r="BA3">
        <v>3.53</v>
      </c>
      <c r="BB3">
        <v>1.51</v>
      </c>
      <c r="BC3">
        <v>4</v>
      </c>
      <c r="BD3">
        <v>5</v>
      </c>
    </row>
    <row r="4" spans="1:56" x14ac:dyDescent="0.25">
      <c r="A4" s="51"/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  <c r="Z4" s="51"/>
      <c r="AA4" s="51"/>
      <c r="AB4" s="51"/>
      <c r="AC4" s="51"/>
      <c r="AD4" s="51"/>
      <c r="AE4" s="51"/>
      <c r="AM4" t="s">
        <v>64</v>
      </c>
      <c r="AN4">
        <v>1</v>
      </c>
      <c r="AO4">
        <v>1</v>
      </c>
      <c r="AP4">
        <v>0</v>
      </c>
      <c r="AQ4">
        <v>4</v>
      </c>
      <c r="AR4">
        <v>8</v>
      </c>
      <c r="AS4">
        <v>3</v>
      </c>
      <c r="AT4">
        <v>17</v>
      </c>
      <c r="AU4" t="s">
        <v>64</v>
      </c>
      <c r="AV4">
        <v>1</v>
      </c>
      <c r="AW4">
        <v>1</v>
      </c>
      <c r="AX4">
        <v>0</v>
      </c>
      <c r="AY4">
        <v>4</v>
      </c>
      <c r="AZ4">
        <v>8</v>
      </c>
      <c r="BA4">
        <v>4.21</v>
      </c>
      <c r="BB4">
        <v>1.25</v>
      </c>
      <c r="BC4">
        <v>5</v>
      </c>
      <c r="BD4">
        <v>5</v>
      </c>
    </row>
    <row r="5" spans="1:56" x14ac:dyDescent="0.25">
      <c r="A5" s="51"/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  <c r="Y5" s="51"/>
      <c r="Z5" s="51"/>
      <c r="AA5" s="51"/>
      <c r="AB5" s="51"/>
      <c r="AC5" s="51"/>
      <c r="AD5" s="51"/>
      <c r="AE5" s="51"/>
      <c r="AM5" t="s">
        <v>65</v>
      </c>
      <c r="AN5">
        <v>1</v>
      </c>
      <c r="AO5">
        <v>3</v>
      </c>
      <c r="AP5">
        <v>4</v>
      </c>
      <c r="AQ5">
        <v>5</v>
      </c>
      <c r="AR5">
        <v>4</v>
      </c>
      <c r="AS5">
        <v>0</v>
      </c>
      <c r="AT5">
        <v>17</v>
      </c>
      <c r="AU5" t="s">
        <v>65</v>
      </c>
      <c r="AV5">
        <v>1</v>
      </c>
      <c r="AW5">
        <v>3</v>
      </c>
      <c r="AX5">
        <v>4</v>
      </c>
      <c r="AY5">
        <v>5</v>
      </c>
      <c r="AZ5">
        <v>4</v>
      </c>
      <c r="BA5">
        <v>3.47</v>
      </c>
      <c r="BB5">
        <v>1.23</v>
      </c>
      <c r="BC5">
        <v>4</v>
      </c>
      <c r="BD5">
        <v>4</v>
      </c>
    </row>
    <row r="6" spans="1:56" ht="15.75" x14ac:dyDescent="0.25">
      <c r="A6" s="81" t="s">
        <v>0</v>
      </c>
      <c r="B6" s="81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t="s">
        <v>66</v>
      </c>
      <c r="AN6">
        <v>1</v>
      </c>
      <c r="AO6">
        <v>1</v>
      </c>
      <c r="AP6">
        <v>4</v>
      </c>
      <c r="AQ6">
        <v>1</v>
      </c>
      <c r="AR6">
        <v>9</v>
      </c>
      <c r="AS6">
        <v>1</v>
      </c>
      <c r="AT6">
        <v>17</v>
      </c>
      <c r="AU6" t="s">
        <v>66</v>
      </c>
      <c r="AV6">
        <v>1</v>
      </c>
      <c r="AW6">
        <v>1</v>
      </c>
      <c r="AX6">
        <v>4</v>
      </c>
      <c r="AY6">
        <v>1</v>
      </c>
      <c r="AZ6">
        <v>9</v>
      </c>
      <c r="BA6">
        <v>4</v>
      </c>
      <c r="BB6">
        <v>1.32</v>
      </c>
      <c r="BC6">
        <v>5</v>
      </c>
      <c r="BD6">
        <v>5</v>
      </c>
    </row>
    <row r="7" spans="1:56" x14ac:dyDescent="0.25">
      <c r="A7" s="82" t="s">
        <v>15</v>
      </c>
      <c r="B7" s="82"/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2"/>
      <c r="Q7" s="82"/>
      <c r="R7" s="82"/>
      <c r="S7" s="82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t="s">
        <v>67</v>
      </c>
      <c r="AN7">
        <v>1</v>
      </c>
      <c r="AO7">
        <v>0</v>
      </c>
      <c r="AP7">
        <v>3</v>
      </c>
      <c r="AQ7">
        <v>7</v>
      </c>
      <c r="AR7">
        <v>6</v>
      </c>
      <c r="AS7">
        <v>0</v>
      </c>
      <c r="AT7">
        <v>17</v>
      </c>
      <c r="AU7" t="s">
        <v>67</v>
      </c>
      <c r="AV7">
        <v>1</v>
      </c>
      <c r="AW7">
        <v>0</v>
      </c>
      <c r="AX7">
        <v>3</v>
      </c>
      <c r="AY7">
        <v>7</v>
      </c>
      <c r="AZ7">
        <v>6</v>
      </c>
      <c r="BA7">
        <v>4</v>
      </c>
      <c r="BB7">
        <v>1.06</v>
      </c>
      <c r="BC7">
        <v>4</v>
      </c>
      <c r="BD7">
        <v>4</v>
      </c>
    </row>
    <row r="8" spans="1:56" ht="15.75" x14ac:dyDescent="0.25">
      <c r="A8" s="83"/>
      <c r="B8" s="83"/>
      <c r="C8" s="83"/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  <c r="R8" s="83"/>
      <c r="S8" s="83"/>
      <c r="T8" s="83"/>
      <c r="U8" s="83"/>
      <c r="V8" s="83"/>
      <c r="W8" s="83"/>
      <c r="X8" s="83"/>
      <c r="Y8" s="83"/>
      <c r="Z8" s="83"/>
      <c r="AA8" s="83"/>
      <c r="AB8" s="83"/>
      <c r="AC8" s="83"/>
      <c r="AD8" s="83"/>
      <c r="AE8" s="83"/>
    </row>
    <row r="9" spans="1:56" ht="27.75" customHeight="1" x14ac:dyDescent="0.25">
      <c r="A9" s="84" t="s">
        <v>90</v>
      </c>
      <c r="B9" s="84"/>
      <c r="C9" s="84"/>
      <c r="D9" s="84"/>
      <c r="E9" s="84"/>
      <c r="F9" s="84"/>
      <c r="G9" s="84"/>
      <c r="H9" s="84"/>
      <c r="I9" s="84"/>
      <c r="J9" s="84"/>
      <c r="K9" s="84"/>
      <c r="L9" s="84"/>
      <c r="M9" s="84"/>
      <c r="N9" s="84"/>
      <c r="O9" s="84"/>
      <c r="P9" s="84"/>
      <c r="Q9" s="84"/>
      <c r="R9" s="84"/>
      <c r="S9" s="84"/>
      <c r="T9" s="84"/>
      <c r="U9" s="84"/>
      <c r="V9" s="84"/>
      <c r="W9" s="84"/>
      <c r="X9" s="84"/>
      <c r="Y9" s="84"/>
      <c r="Z9" s="84"/>
      <c r="AA9" s="84"/>
      <c r="AB9" s="84"/>
      <c r="AC9" s="84"/>
      <c r="AD9" s="84"/>
      <c r="AE9" s="84"/>
      <c r="AF9" s="84"/>
      <c r="AG9" s="84"/>
      <c r="AH9" s="84"/>
      <c r="AI9" s="84"/>
      <c r="AJ9" s="84"/>
      <c r="AK9" s="84"/>
      <c r="AL9" s="84"/>
    </row>
    <row r="10" spans="1:56" ht="27.75" customHeight="1" x14ac:dyDescent="0.25">
      <c r="A10" s="52"/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2"/>
      <c r="AG10" s="52"/>
      <c r="AH10" s="52"/>
      <c r="AI10" s="52"/>
      <c r="AJ10" s="52"/>
      <c r="AK10" s="52"/>
      <c r="AL10" s="52"/>
    </row>
    <row r="11" spans="1:56" ht="27.75" customHeight="1" x14ac:dyDescent="0.25">
      <c r="A11" s="52"/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  <c r="AK11" s="52"/>
      <c r="AL11" s="52"/>
    </row>
    <row r="12" spans="1:56" ht="27.75" customHeight="1" x14ac:dyDescent="0.25">
      <c r="A12" s="52"/>
      <c r="B12" s="52"/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2"/>
      <c r="AA12" s="52"/>
      <c r="AB12" s="52"/>
      <c r="AC12" s="52"/>
      <c r="AD12" s="52"/>
      <c r="AE12" s="52"/>
      <c r="AF12" s="52"/>
      <c r="AG12" s="52"/>
      <c r="AH12" s="52"/>
      <c r="AI12" s="52"/>
      <c r="AJ12" s="52"/>
      <c r="AK12" s="52"/>
      <c r="AL12" s="52"/>
      <c r="AM12" s="54"/>
      <c r="AN12" s="54"/>
      <c r="AO12" s="54"/>
      <c r="AP12" s="54"/>
      <c r="AQ12" s="54"/>
      <c r="AR12" s="54"/>
      <c r="AS12" s="54"/>
      <c r="AT12" s="54"/>
      <c r="AU12" s="54"/>
      <c r="AV12" s="54"/>
      <c r="AW12" s="54"/>
      <c r="AX12" s="54"/>
      <c r="AY12" s="54"/>
      <c r="AZ12" s="54"/>
      <c r="BA12" s="54"/>
      <c r="BB12" s="54"/>
      <c r="BC12" s="54"/>
      <c r="BD12" s="54"/>
    </row>
    <row r="13" spans="1:56" ht="27.75" customHeight="1" x14ac:dyDescent="0.25">
      <c r="A13" s="52"/>
      <c r="B13" s="52"/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52"/>
      <c r="AA13" s="52"/>
      <c r="AB13" s="52"/>
      <c r="AC13" s="52"/>
      <c r="AD13" s="52"/>
      <c r="AE13" s="52"/>
      <c r="AF13" s="52"/>
      <c r="AG13" s="52"/>
      <c r="AH13" s="52"/>
      <c r="AI13" s="52"/>
      <c r="AJ13" s="52"/>
      <c r="AK13" s="52"/>
      <c r="AL13" s="52"/>
    </row>
    <row r="14" spans="1:56" ht="27.75" customHeight="1" x14ac:dyDescent="0.25">
      <c r="A14" s="52"/>
      <c r="B14" s="52"/>
      <c r="C14" s="52"/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52"/>
      <c r="W14" s="52"/>
      <c r="X14" s="52"/>
      <c r="Y14" s="52"/>
      <c r="Z14" s="52"/>
      <c r="AA14" s="52"/>
      <c r="AB14" s="52"/>
      <c r="AC14" s="52"/>
      <c r="AD14" s="52"/>
      <c r="AE14" s="52"/>
      <c r="AF14" s="52"/>
      <c r="AG14" s="52"/>
      <c r="AH14" s="52"/>
      <c r="AI14" s="52"/>
      <c r="AJ14" s="52"/>
      <c r="AK14" s="52"/>
      <c r="AL14" s="52"/>
    </row>
    <row r="15" spans="1:56" ht="27.75" customHeight="1" x14ac:dyDescent="0.25">
      <c r="A15" s="52"/>
      <c r="B15" s="52"/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52"/>
      <c r="W15" s="52"/>
      <c r="X15" s="52"/>
      <c r="Y15" s="52"/>
      <c r="Z15" s="52"/>
      <c r="AA15" s="52"/>
      <c r="AB15" s="52"/>
      <c r="AC15" s="52"/>
      <c r="AD15" s="52"/>
      <c r="AE15" s="52"/>
      <c r="AF15" s="52"/>
      <c r="AG15" s="52"/>
      <c r="AH15" s="52"/>
      <c r="AI15" s="52"/>
      <c r="AJ15" s="52"/>
      <c r="AK15" s="52"/>
      <c r="AL15" s="52"/>
    </row>
    <row r="16" spans="1:56" ht="27.75" customHeight="1" x14ac:dyDescent="0.25">
      <c r="A16" s="52"/>
      <c r="B16" s="52"/>
      <c r="C16" s="52"/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52"/>
      <c r="W16" s="52"/>
      <c r="X16" s="52"/>
      <c r="Y16" s="52"/>
      <c r="Z16" s="52"/>
      <c r="AA16" s="52"/>
      <c r="AB16" s="52"/>
      <c r="AC16" s="52"/>
      <c r="AD16" s="52"/>
      <c r="AE16" s="52"/>
      <c r="AF16" s="52"/>
      <c r="AG16" s="52"/>
      <c r="AH16" s="52"/>
      <c r="AI16" s="52"/>
      <c r="AJ16" s="52"/>
      <c r="AK16" s="52"/>
      <c r="AL16" s="52"/>
    </row>
    <row r="17" spans="1:56" ht="27.75" customHeight="1" x14ac:dyDescent="0.25">
      <c r="A17" s="52"/>
      <c r="B17" s="52"/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52"/>
      <c r="W17" s="52"/>
      <c r="X17" s="52"/>
      <c r="Y17" s="52"/>
      <c r="Z17" s="52"/>
      <c r="AA17" s="52"/>
      <c r="AB17" s="52"/>
      <c r="AC17" s="52"/>
      <c r="AD17" s="52"/>
      <c r="AE17" s="52"/>
      <c r="AF17" s="52"/>
      <c r="AG17" s="52"/>
      <c r="AH17" s="52"/>
      <c r="AI17" s="52"/>
      <c r="AJ17" s="52"/>
      <c r="AK17" s="52"/>
      <c r="AL17" s="52"/>
    </row>
    <row r="18" spans="1:56" ht="27.75" customHeight="1" x14ac:dyDescent="0.25">
      <c r="A18" s="91" t="s">
        <v>39</v>
      </c>
      <c r="B18" s="91"/>
      <c r="C18" s="91"/>
      <c r="D18" s="91"/>
      <c r="E18" s="91"/>
      <c r="F18" s="91"/>
      <c r="G18" s="91"/>
      <c r="H18" s="91"/>
      <c r="I18" s="91"/>
      <c r="J18" s="91"/>
      <c r="K18" s="91"/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52"/>
      <c r="W18" s="52"/>
      <c r="X18" s="52"/>
      <c r="Y18" s="52"/>
      <c r="Z18" s="52"/>
      <c r="AA18" s="52"/>
      <c r="AB18" s="52"/>
      <c r="AC18" s="52"/>
      <c r="AD18" s="52"/>
      <c r="AE18" s="52"/>
      <c r="AF18" s="52"/>
      <c r="AG18" s="52"/>
      <c r="AH18" s="52"/>
      <c r="AI18" s="52"/>
      <c r="AJ18" s="52"/>
      <c r="AK18" s="52"/>
      <c r="AL18" s="52"/>
    </row>
    <row r="19" spans="1:56" x14ac:dyDescent="0.25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2"/>
      <c r="O19" s="52"/>
      <c r="P19" s="52"/>
      <c r="Q19" s="52"/>
      <c r="R19" s="52"/>
      <c r="S19" s="52"/>
      <c r="T19" s="52"/>
      <c r="U19" s="52"/>
      <c r="V19" s="52"/>
      <c r="W19" s="52"/>
      <c r="X19" s="52"/>
      <c r="Y19" s="52"/>
      <c r="Z19" s="52"/>
      <c r="AA19" s="52"/>
      <c r="AB19" s="52"/>
      <c r="AC19" s="52"/>
      <c r="AD19" s="52"/>
      <c r="AE19" s="52"/>
    </row>
    <row r="20" spans="1:56" x14ac:dyDescent="0.2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2"/>
      <c r="M20" s="52"/>
      <c r="N20" s="52"/>
      <c r="O20" s="52"/>
      <c r="P20" s="52"/>
      <c r="Q20" s="52"/>
      <c r="R20" s="52"/>
      <c r="S20" s="52"/>
      <c r="T20" s="52"/>
      <c r="U20" s="52"/>
      <c r="V20" s="52"/>
      <c r="W20" s="52"/>
      <c r="X20" s="52"/>
      <c r="Y20" s="52"/>
      <c r="Z20" s="52"/>
      <c r="AA20" s="52"/>
      <c r="AB20" s="52"/>
      <c r="AC20" s="52"/>
      <c r="AD20" s="52"/>
      <c r="AE20" s="52"/>
      <c r="AF20" s="52"/>
      <c r="AG20" s="52"/>
      <c r="AH20" s="52"/>
      <c r="AI20" s="52"/>
      <c r="AJ20" s="52"/>
      <c r="AK20" s="52"/>
      <c r="AL20" s="52"/>
    </row>
    <row r="21" spans="1:56" ht="15" customHeight="1" x14ac:dyDescent="0.25">
      <c r="A21" s="52"/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52"/>
      <c r="M21" s="52"/>
      <c r="N21" s="52"/>
      <c r="O21" s="52"/>
      <c r="P21" s="52"/>
      <c r="Q21" s="52"/>
      <c r="R21" s="52"/>
      <c r="S21" s="52"/>
      <c r="T21" s="52"/>
      <c r="U21" s="52"/>
      <c r="V21" s="52"/>
      <c r="W21" s="52"/>
      <c r="X21" s="52"/>
      <c r="Y21" s="52"/>
      <c r="Z21" s="52"/>
      <c r="AA21" s="52"/>
      <c r="AB21" s="52"/>
      <c r="AC21" s="52"/>
      <c r="AD21" s="52"/>
      <c r="AE21" s="52"/>
      <c r="AF21" s="52"/>
      <c r="AG21" s="52"/>
      <c r="AH21" s="52"/>
      <c r="AI21" s="52"/>
      <c r="AJ21" s="52"/>
      <c r="AK21" s="52"/>
      <c r="AL21" s="52"/>
    </row>
    <row r="22" spans="1:56" x14ac:dyDescent="0.25">
      <c r="A22" s="52"/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52"/>
      <c r="R22" s="52"/>
      <c r="S22" s="52"/>
      <c r="T22" s="52"/>
      <c r="U22" s="52"/>
      <c r="V22" s="52"/>
      <c r="W22" s="52"/>
      <c r="X22" s="52"/>
      <c r="Y22" s="52"/>
      <c r="Z22" s="52"/>
      <c r="AA22" s="52"/>
      <c r="AB22" s="52"/>
      <c r="AC22" s="52"/>
      <c r="AD22" s="52"/>
      <c r="AE22" s="52"/>
      <c r="AF22" s="52"/>
      <c r="AG22" s="52"/>
      <c r="AH22" s="52"/>
      <c r="AI22" s="52"/>
      <c r="AJ22" s="52"/>
      <c r="AK22" s="52"/>
      <c r="AL22" s="52"/>
    </row>
    <row r="23" spans="1:56" x14ac:dyDescent="0.25">
      <c r="A23" s="52"/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52"/>
      <c r="U23" s="52"/>
      <c r="V23" s="52"/>
      <c r="W23" s="52"/>
      <c r="X23" s="52"/>
      <c r="Y23" s="52"/>
      <c r="Z23" s="52"/>
      <c r="AA23" s="52"/>
      <c r="AB23" s="52"/>
      <c r="AC23" s="52"/>
      <c r="AD23" s="52"/>
      <c r="AE23" s="52"/>
      <c r="AF23" s="52"/>
      <c r="AG23" s="52"/>
      <c r="AH23" s="52"/>
      <c r="AI23" s="52"/>
      <c r="AJ23" s="52"/>
      <c r="AK23" s="52"/>
      <c r="AL23" s="52"/>
    </row>
    <row r="24" spans="1:56" ht="18" x14ac:dyDescent="0.25">
      <c r="A24" s="87" t="s">
        <v>1</v>
      </c>
      <c r="B24" s="87"/>
      <c r="C24" s="87"/>
      <c r="D24" s="87"/>
      <c r="E24" s="87"/>
      <c r="F24" s="87"/>
      <c r="G24" s="87"/>
      <c r="H24" s="87"/>
      <c r="I24" s="87"/>
      <c r="J24" s="87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  <c r="AA24" s="52"/>
      <c r="AB24" s="52"/>
      <c r="AC24" s="52"/>
      <c r="AD24" s="52"/>
      <c r="AE24" s="52"/>
      <c r="AF24" s="52"/>
      <c r="AG24" s="52"/>
      <c r="AH24" s="52"/>
      <c r="AI24" s="52"/>
      <c r="AJ24" s="52"/>
      <c r="AK24" s="52"/>
      <c r="AL24" s="52"/>
    </row>
    <row r="25" spans="1:56" ht="15" customHeight="1" x14ac:dyDescent="0.25">
      <c r="A25" s="52"/>
      <c r="B25" s="52"/>
      <c r="C25" s="86" t="s">
        <v>33</v>
      </c>
      <c r="D25" s="86"/>
      <c r="E25" s="86"/>
      <c r="F25" s="86"/>
      <c r="G25" s="86"/>
      <c r="H25" s="86"/>
      <c r="I25" s="86"/>
      <c r="J25" s="86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  <c r="X25" s="52"/>
      <c r="Y25" s="52"/>
      <c r="Z25" s="52"/>
      <c r="AA25" s="52"/>
      <c r="AB25" s="52"/>
      <c r="AC25" s="52"/>
      <c r="AD25" s="52"/>
      <c r="AE25" s="52"/>
      <c r="AF25" s="52"/>
      <c r="AG25" s="52"/>
      <c r="AH25" s="52"/>
      <c r="AI25" s="52"/>
      <c r="AJ25" s="52"/>
      <c r="AK25" s="52"/>
      <c r="AL25" s="52"/>
    </row>
    <row r="26" spans="1:56" ht="15" customHeight="1" x14ac:dyDescent="0.25">
      <c r="A26" s="52"/>
      <c r="B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  <c r="X26" s="52"/>
      <c r="Y26" s="52"/>
      <c r="Z26" s="52"/>
      <c r="AA26" s="52"/>
      <c r="AB26" s="52"/>
      <c r="AC26" s="52"/>
      <c r="AD26" s="52"/>
      <c r="AE26" s="52"/>
      <c r="AF26" s="52"/>
      <c r="AG26" s="52"/>
      <c r="AH26" s="52"/>
      <c r="AI26" s="52"/>
      <c r="AJ26" s="52"/>
      <c r="AK26" s="52"/>
      <c r="AL26" s="52"/>
    </row>
    <row r="27" spans="1:56" x14ac:dyDescent="0.25">
      <c r="C27" s="53"/>
      <c r="D27" s="53"/>
      <c r="E27" s="53"/>
      <c r="F27" s="53"/>
      <c r="G27" s="53"/>
      <c r="H27" s="53"/>
      <c r="I27" s="53"/>
      <c r="J27" s="53"/>
    </row>
    <row r="28" spans="1:56" x14ac:dyDescent="0.25">
      <c r="C28" s="53"/>
      <c r="D28" s="53"/>
      <c r="E28" s="53"/>
      <c r="F28" s="53"/>
      <c r="G28" s="53"/>
      <c r="H28" s="53"/>
      <c r="I28" s="53"/>
      <c r="J28" s="53"/>
    </row>
    <row r="29" spans="1:56" s="13" customFormat="1" ht="18" customHeight="1" x14ac:dyDescent="0.25">
      <c r="A29" s="72" t="s">
        <v>34</v>
      </c>
      <c r="B29" s="72"/>
      <c r="C29" s="72"/>
      <c r="D29" s="72"/>
      <c r="E29" s="72"/>
      <c r="F29" s="72"/>
      <c r="G29" s="72"/>
      <c r="H29" s="72"/>
      <c r="I29" s="72"/>
      <c r="J29" s="72"/>
      <c r="K29" s="72"/>
      <c r="L29" s="72"/>
      <c r="M29" s="72"/>
      <c r="N29" s="72"/>
      <c r="O29" s="72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5"/>
    </row>
    <row r="30" spans="1:56" s="45" customFormat="1" ht="18" customHeight="1" x14ac:dyDescent="0.25">
      <c r="A30" s="43"/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4"/>
      <c r="AL30" s="44"/>
    </row>
    <row r="31" spans="1:56" s="14" customFormat="1" ht="19.5" customHeight="1" x14ac:dyDescent="0.25">
      <c r="A31" s="26"/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75" t="s">
        <v>2</v>
      </c>
      <c r="W31" s="75"/>
      <c r="X31" s="75"/>
      <c r="Y31" s="75"/>
      <c r="Z31" s="75"/>
      <c r="AA31" s="75"/>
      <c r="AB31" s="26"/>
      <c r="AC31" s="75" t="s">
        <v>3</v>
      </c>
      <c r="AD31" s="75"/>
      <c r="AE31" s="75"/>
      <c r="AF31" s="75"/>
      <c r="AG31" s="75"/>
      <c r="AH31" s="75"/>
      <c r="AI31" s="76" t="s">
        <v>4</v>
      </c>
      <c r="AJ31" s="76"/>
      <c r="AK31" s="76"/>
      <c r="AL31" s="76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13"/>
      <c r="AY31" s="13"/>
      <c r="AZ31" s="13"/>
      <c r="BA31" s="13"/>
      <c r="BB31" s="13"/>
      <c r="BC31" s="13"/>
      <c r="BD31" s="13"/>
    </row>
    <row r="32" spans="1:56" s="13" customFormat="1" ht="18" customHeight="1" thickBot="1" x14ac:dyDescent="0.3">
      <c r="A32" s="26"/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75"/>
      <c r="W32" s="75"/>
      <c r="X32" s="75"/>
      <c r="Y32" s="75"/>
      <c r="Z32" s="75"/>
      <c r="AA32" s="75"/>
      <c r="AB32" s="26"/>
      <c r="AC32" s="75"/>
      <c r="AD32" s="75"/>
      <c r="AE32" s="75"/>
      <c r="AF32" s="75"/>
      <c r="AG32" s="75"/>
      <c r="AH32" s="75"/>
      <c r="AI32" s="76"/>
      <c r="AJ32" s="76"/>
      <c r="AK32" s="76"/>
      <c r="AL32" s="76"/>
    </row>
    <row r="33" spans="1:56" s="13" customFormat="1" ht="18" customHeight="1" x14ac:dyDescent="0.25">
      <c r="A33" s="27"/>
      <c r="B33" s="77"/>
      <c r="C33" s="77"/>
      <c r="D33" s="77"/>
      <c r="E33" s="77"/>
      <c r="F33" s="77"/>
      <c r="G33" s="77"/>
      <c r="H33" s="77"/>
      <c r="I33" s="77"/>
      <c r="J33" s="77"/>
      <c r="K33" s="77"/>
      <c r="L33" s="77"/>
      <c r="M33" s="77"/>
      <c r="N33" s="77"/>
      <c r="O33" s="77"/>
      <c r="P33" s="77"/>
      <c r="Q33" s="77"/>
      <c r="R33" s="77"/>
      <c r="S33" s="77"/>
      <c r="T33" s="77"/>
      <c r="U33" s="77"/>
      <c r="V33" s="28">
        <v>1</v>
      </c>
      <c r="W33" s="29">
        <v>2</v>
      </c>
      <c r="X33" s="29">
        <v>3</v>
      </c>
      <c r="Y33" s="29">
        <v>4</v>
      </c>
      <c r="Z33" s="30">
        <v>5</v>
      </c>
      <c r="AA33" s="30" t="s">
        <v>5</v>
      </c>
      <c r="AB33" s="10" t="s">
        <v>6</v>
      </c>
      <c r="AC33" s="28">
        <v>1</v>
      </c>
      <c r="AD33" s="29">
        <v>2</v>
      </c>
      <c r="AE33" s="29">
        <v>3</v>
      </c>
      <c r="AF33" s="29">
        <v>4</v>
      </c>
      <c r="AG33" s="30">
        <v>5</v>
      </c>
      <c r="AH33" s="30" t="s">
        <v>5</v>
      </c>
      <c r="AI33" s="11" t="s">
        <v>7</v>
      </c>
      <c r="AJ33" s="12" t="s">
        <v>8</v>
      </c>
      <c r="AK33" s="12" t="s">
        <v>9</v>
      </c>
      <c r="AL33" s="12" t="s">
        <v>10</v>
      </c>
    </row>
    <row r="34" spans="1:56" s="13" customFormat="1" ht="18" customHeight="1" x14ac:dyDescent="0.25">
      <c r="A34" s="70" t="s">
        <v>26</v>
      </c>
      <c r="B34" s="70"/>
      <c r="C34" s="70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70"/>
      <c r="Q34" s="70"/>
      <c r="R34" s="70"/>
      <c r="S34" s="70"/>
      <c r="T34" s="70"/>
      <c r="U34" s="71"/>
      <c r="V34" s="78"/>
      <c r="W34" s="78"/>
      <c r="X34" s="78"/>
      <c r="Y34" s="78"/>
      <c r="Z34" s="78"/>
      <c r="AA34" s="78"/>
      <c r="AB34" s="78"/>
      <c r="AC34" s="78"/>
      <c r="AD34" s="78"/>
      <c r="AE34" s="78"/>
      <c r="AF34" s="78"/>
      <c r="AG34" s="78"/>
      <c r="AH34" s="78"/>
      <c r="AI34" s="78"/>
      <c r="AJ34" s="78"/>
      <c r="AK34" s="78"/>
      <c r="AL34" s="78"/>
    </row>
    <row r="35" spans="1:56" s="13" customFormat="1" ht="18" customHeight="1" x14ac:dyDescent="0.25">
      <c r="A35" s="15">
        <v>1</v>
      </c>
      <c r="B35" s="68" t="s">
        <v>27</v>
      </c>
      <c r="C35" s="68"/>
      <c r="D35" s="68"/>
      <c r="E35" s="68"/>
      <c r="F35" s="68"/>
      <c r="G35" s="68"/>
      <c r="H35" s="68"/>
      <c r="I35" s="68"/>
      <c r="J35" s="68"/>
      <c r="K35" s="68"/>
      <c r="L35" s="68"/>
      <c r="M35" s="68"/>
      <c r="N35" s="68"/>
      <c r="O35" s="68"/>
      <c r="P35" s="68"/>
      <c r="Q35" s="68"/>
      <c r="R35" s="68"/>
      <c r="S35" s="68"/>
      <c r="T35" s="68"/>
      <c r="U35" s="69"/>
      <c r="V35" s="16">
        <f t="shared" ref="V35:AB40" si="0">+AN1</f>
        <v>2</v>
      </c>
      <c r="W35" s="16">
        <f t="shared" si="0"/>
        <v>0</v>
      </c>
      <c r="X35" s="16">
        <f t="shared" si="0"/>
        <v>4</v>
      </c>
      <c r="Y35" s="16">
        <f t="shared" si="0"/>
        <v>4</v>
      </c>
      <c r="Z35" s="16">
        <f t="shared" si="0"/>
        <v>5</v>
      </c>
      <c r="AA35" s="16">
        <f t="shared" si="0"/>
        <v>2</v>
      </c>
      <c r="AB35" s="16">
        <f t="shared" si="0"/>
        <v>17</v>
      </c>
      <c r="AC35" s="56">
        <f>V35/$AB35</f>
        <v>0.11764705882352941</v>
      </c>
      <c r="AD35" s="56">
        <f t="shared" ref="AD35:AH40" si="1">W35/$AB35</f>
        <v>0</v>
      </c>
      <c r="AE35" s="56">
        <f t="shared" si="1"/>
        <v>0.23529411764705882</v>
      </c>
      <c r="AF35" s="56">
        <f t="shared" si="1"/>
        <v>0.23529411764705882</v>
      </c>
      <c r="AG35" s="56">
        <f t="shared" si="1"/>
        <v>0.29411764705882354</v>
      </c>
      <c r="AH35" s="56">
        <f t="shared" si="1"/>
        <v>0.11764705882352941</v>
      </c>
      <c r="AI35" s="41">
        <f t="shared" ref="AI35:AL40" si="2">+BA1</f>
        <v>3.67</v>
      </c>
      <c r="AJ35" s="41">
        <f t="shared" si="2"/>
        <v>1.35</v>
      </c>
      <c r="AK35" s="16">
        <f t="shared" si="2"/>
        <v>4</v>
      </c>
      <c r="AL35" s="16">
        <f t="shared" si="2"/>
        <v>5</v>
      </c>
    </row>
    <row r="36" spans="1:56" s="13" customFormat="1" ht="18" customHeight="1" x14ac:dyDescent="0.25">
      <c r="A36" s="15">
        <v>2</v>
      </c>
      <c r="B36" s="68" t="s">
        <v>28</v>
      </c>
      <c r="C36" s="68"/>
      <c r="D36" s="68"/>
      <c r="E36" s="68"/>
      <c r="F36" s="68"/>
      <c r="G36" s="68"/>
      <c r="H36" s="68"/>
      <c r="I36" s="68"/>
      <c r="J36" s="68"/>
      <c r="K36" s="68"/>
      <c r="L36" s="68"/>
      <c r="M36" s="68"/>
      <c r="N36" s="68"/>
      <c r="O36" s="68"/>
      <c r="P36" s="68"/>
      <c r="Q36" s="68"/>
      <c r="R36" s="68"/>
      <c r="S36" s="68"/>
      <c r="T36" s="68"/>
      <c r="U36" s="69"/>
      <c r="V36" s="16">
        <f t="shared" si="0"/>
        <v>2</v>
      </c>
      <c r="W36" s="16">
        <f t="shared" si="0"/>
        <v>1</v>
      </c>
      <c r="X36" s="16">
        <f t="shared" si="0"/>
        <v>2</v>
      </c>
      <c r="Y36" s="16">
        <f t="shared" si="0"/>
        <v>7</v>
      </c>
      <c r="Z36" s="16">
        <f t="shared" si="0"/>
        <v>2</v>
      </c>
      <c r="AA36" s="16">
        <f t="shared" si="0"/>
        <v>3</v>
      </c>
      <c r="AB36" s="16">
        <f t="shared" si="0"/>
        <v>17</v>
      </c>
      <c r="AC36" s="56">
        <f t="shared" ref="AC36:AC40" si="3">V36/$AB36</f>
        <v>0.11764705882352941</v>
      </c>
      <c r="AD36" s="56">
        <f t="shared" si="1"/>
        <v>5.8823529411764705E-2</v>
      </c>
      <c r="AE36" s="56">
        <f t="shared" si="1"/>
        <v>0.11764705882352941</v>
      </c>
      <c r="AF36" s="56">
        <f t="shared" si="1"/>
        <v>0.41176470588235292</v>
      </c>
      <c r="AG36" s="56">
        <f t="shared" si="1"/>
        <v>0.11764705882352941</v>
      </c>
      <c r="AH36" s="56">
        <f t="shared" si="1"/>
        <v>0.17647058823529413</v>
      </c>
      <c r="AI36" s="41">
        <f t="shared" si="2"/>
        <v>3.43</v>
      </c>
      <c r="AJ36" s="41">
        <f t="shared" si="2"/>
        <v>1.28</v>
      </c>
      <c r="AK36" s="16">
        <f t="shared" si="2"/>
        <v>4</v>
      </c>
      <c r="AL36" s="16">
        <f t="shared" si="2"/>
        <v>4</v>
      </c>
      <c r="AM36" s="14"/>
      <c r="AN36" s="14"/>
      <c r="AO36" s="14"/>
      <c r="AP36" s="14"/>
      <c r="AQ36" s="14"/>
      <c r="AR36" s="14"/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</row>
    <row r="37" spans="1:56" s="13" customFormat="1" ht="18" customHeight="1" x14ac:dyDescent="0.25">
      <c r="A37" s="15">
        <v>3</v>
      </c>
      <c r="B37" s="68" t="s">
        <v>29</v>
      </c>
      <c r="C37" s="68"/>
      <c r="D37" s="68"/>
      <c r="E37" s="68"/>
      <c r="F37" s="68"/>
      <c r="G37" s="68"/>
      <c r="H37" s="68"/>
      <c r="I37" s="68"/>
      <c r="J37" s="68"/>
      <c r="K37" s="68"/>
      <c r="L37" s="68"/>
      <c r="M37" s="68"/>
      <c r="N37" s="68"/>
      <c r="O37" s="68"/>
      <c r="P37" s="68"/>
      <c r="Q37" s="68"/>
      <c r="R37" s="68"/>
      <c r="S37" s="68"/>
      <c r="T37" s="68"/>
      <c r="U37" s="69"/>
      <c r="V37" s="16">
        <f t="shared" si="0"/>
        <v>3</v>
      </c>
      <c r="W37" s="16">
        <f t="shared" si="0"/>
        <v>0</v>
      </c>
      <c r="X37" s="16">
        <f t="shared" si="0"/>
        <v>3</v>
      </c>
      <c r="Y37" s="16">
        <f t="shared" si="0"/>
        <v>4</v>
      </c>
      <c r="Z37" s="16">
        <f t="shared" si="0"/>
        <v>5</v>
      </c>
      <c r="AA37" s="16">
        <f t="shared" si="0"/>
        <v>2</v>
      </c>
      <c r="AB37" s="16">
        <f t="shared" si="0"/>
        <v>17</v>
      </c>
      <c r="AC37" s="56">
        <f t="shared" si="3"/>
        <v>0.17647058823529413</v>
      </c>
      <c r="AD37" s="56">
        <f t="shared" si="1"/>
        <v>0</v>
      </c>
      <c r="AE37" s="56">
        <f t="shared" si="1"/>
        <v>0.17647058823529413</v>
      </c>
      <c r="AF37" s="56">
        <f t="shared" si="1"/>
        <v>0.23529411764705882</v>
      </c>
      <c r="AG37" s="56">
        <f t="shared" si="1"/>
        <v>0.29411764705882354</v>
      </c>
      <c r="AH37" s="56">
        <f t="shared" si="1"/>
        <v>0.11764705882352941</v>
      </c>
      <c r="AI37" s="41">
        <f t="shared" si="2"/>
        <v>3.53</v>
      </c>
      <c r="AJ37" s="41">
        <f t="shared" si="2"/>
        <v>1.51</v>
      </c>
      <c r="AK37" s="16">
        <f t="shared" si="2"/>
        <v>4</v>
      </c>
      <c r="AL37" s="16">
        <f t="shared" si="2"/>
        <v>5</v>
      </c>
    </row>
    <row r="38" spans="1:56" s="13" customFormat="1" ht="18" customHeight="1" x14ac:dyDescent="0.25">
      <c r="A38" s="15">
        <v>4</v>
      </c>
      <c r="B38" s="68" t="s">
        <v>30</v>
      </c>
      <c r="C38" s="68"/>
      <c r="D38" s="68"/>
      <c r="E38" s="68"/>
      <c r="F38" s="68"/>
      <c r="G38" s="68"/>
      <c r="H38" s="68"/>
      <c r="I38" s="68"/>
      <c r="J38" s="68"/>
      <c r="K38" s="68"/>
      <c r="L38" s="68"/>
      <c r="M38" s="68"/>
      <c r="N38" s="68"/>
      <c r="O38" s="68"/>
      <c r="P38" s="68"/>
      <c r="Q38" s="68"/>
      <c r="R38" s="68"/>
      <c r="S38" s="68"/>
      <c r="T38" s="68"/>
      <c r="U38" s="69"/>
      <c r="V38" s="16">
        <f t="shared" si="0"/>
        <v>1</v>
      </c>
      <c r="W38" s="16">
        <f t="shared" si="0"/>
        <v>1</v>
      </c>
      <c r="X38" s="16">
        <f t="shared" si="0"/>
        <v>0</v>
      </c>
      <c r="Y38" s="16">
        <f t="shared" si="0"/>
        <v>4</v>
      </c>
      <c r="Z38" s="16">
        <f t="shared" si="0"/>
        <v>8</v>
      </c>
      <c r="AA38" s="16">
        <f t="shared" si="0"/>
        <v>3</v>
      </c>
      <c r="AB38" s="16">
        <f t="shared" si="0"/>
        <v>17</v>
      </c>
      <c r="AC38" s="56">
        <f t="shared" si="3"/>
        <v>5.8823529411764705E-2</v>
      </c>
      <c r="AD38" s="56">
        <f t="shared" si="1"/>
        <v>5.8823529411764705E-2</v>
      </c>
      <c r="AE38" s="56">
        <f t="shared" si="1"/>
        <v>0</v>
      </c>
      <c r="AF38" s="56">
        <f t="shared" si="1"/>
        <v>0.23529411764705882</v>
      </c>
      <c r="AG38" s="56">
        <f t="shared" si="1"/>
        <v>0.47058823529411764</v>
      </c>
      <c r="AH38" s="56">
        <f t="shared" si="1"/>
        <v>0.17647058823529413</v>
      </c>
      <c r="AI38" s="41">
        <f t="shared" si="2"/>
        <v>4.21</v>
      </c>
      <c r="AJ38" s="41">
        <f t="shared" si="2"/>
        <v>1.25</v>
      </c>
      <c r="AK38" s="16">
        <f t="shared" si="2"/>
        <v>5</v>
      </c>
      <c r="AL38" s="16">
        <f t="shared" si="2"/>
        <v>5</v>
      </c>
    </row>
    <row r="39" spans="1:56" s="13" customFormat="1" ht="18" customHeight="1" x14ac:dyDescent="0.25">
      <c r="A39" s="15">
        <v>5</v>
      </c>
      <c r="B39" s="68" t="s">
        <v>31</v>
      </c>
      <c r="C39" s="68"/>
      <c r="D39" s="68"/>
      <c r="E39" s="68"/>
      <c r="F39" s="68"/>
      <c r="G39" s="68"/>
      <c r="H39" s="68"/>
      <c r="I39" s="68"/>
      <c r="J39" s="68"/>
      <c r="K39" s="68"/>
      <c r="L39" s="68"/>
      <c r="M39" s="68"/>
      <c r="N39" s="68"/>
      <c r="O39" s="68"/>
      <c r="P39" s="68"/>
      <c r="Q39" s="68"/>
      <c r="R39" s="68"/>
      <c r="S39" s="68"/>
      <c r="T39" s="68"/>
      <c r="U39" s="69"/>
      <c r="V39" s="16">
        <f t="shared" si="0"/>
        <v>1</v>
      </c>
      <c r="W39" s="16">
        <f t="shared" si="0"/>
        <v>3</v>
      </c>
      <c r="X39" s="16">
        <f t="shared" si="0"/>
        <v>4</v>
      </c>
      <c r="Y39" s="16">
        <f t="shared" si="0"/>
        <v>5</v>
      </c>
      <c r="Z39" s="16">
        <f t="shared" si="0"/>
        <v>4</v>
      </c>
      <c r="AA39" s="16">
        <f t="shared" si="0"/>
        <v>0</v>
      </c>
      <c r="AB39" s="16">
        <f t="shared" si="0"/>
        <v>17</v>
      </c>
      <c r="AC39" s="56">
        <f t="shared" si="3"/>
        <v>5.8823529411764705E-2</v>
      </c>
      <c r="AD39" s="56">
        <f t="shared" si="1"/>
        <v>0.17647058823529413</v>
      </c>
      <c r="AE39" s="56">
        <f t="shared" si="1"/>
        <v>0.23529411764705882</v>
      </c>
      <c r="AF39" s="56">
        <f t="shared" si="1"/>
        <v>0.29411764705882354</v>
      </c>
      <c r="AG39" s="56">
        <f t="shared" si="1"/>
        <v>0.23529411764705882</v>
      </c>
      <c r="AH39" s="56">
        <f t="shared" si="1"/>
        <v>0</v>
      </c>
      <c r="AI39" s="41">
        <f t="shared" si="2"/>
        <v>3.47</v>
      </c>
      <c r="AJ39" s="41">
        <f t="shared" si="2"/>
        <v>1.23</v>
      </c>
      <c r="AK39" s="16">
        <f t="shared" si="2"/>
        <v>4</v>
      </c>
      <c r="AL39" s="16">
        <f t="shared" si="2"/>
        <v>4</v>
      </c>
    </row>
    <row r="40" spans="1:56" s="13" customFormat="1" ht="18" customHeight="1" x14ac:dyDescent="0.25">
      <c r="A40" s="15">
        <v>6</v>
      </c>
      <c r="B40" s="68" t="s">
        <v>44</v>
      </c>
      <c r="C40" s="68"/>
      <c r="D40" s="68"/>
      <c r="E40" s="68"/>
      <c r="F40" s="68"/>
      <c r="G40" s="68"/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9"/>
      <c r="V40" s="16">
        <f t="shared" si="0"/>
        <v>1</v>
      </c>
      <c r="W40" s="16">
        <f t="shared" si="0"/>
        <v>1</v>
      </c>
      <c r="X40" s="16">
        <f t="shared" si="0"/>
        <v>4</v>
      </c>
      <c r="Y40" s="16">
        <f t="shared" si="0"/>
        <v>1</v>
      </c>
      <c r="Z40" s="16">
        <f t="shared" si="0"/>
        <v>9</v>
      </c>
      <c r="AA40" s="16">
        <f t="shared" si="0"/>
        <v>1</v>
      </c>
      <c r="AB40" s="16">
        <f t="shared" si="0"/>
        <v>17</v>
      </c>
      <c r="AC40" s="56">
        <f t="shared" si="3"/>
        <v>5.8823529411764705E-2</v>
      </c>
      <c r="AD40" s="56">
        <f t="shared" si="1"/>
        <v>5.8823529411764705E-2</v>
      </c>
      <c r="AE40" s="56">
        <f t="shared" si="1"/>
        <v>0.23529411764705882</v>
      </c>
      <c r="AF40" s="56">
        <f t="shared" si="1"/>
        <v>5.8823529411764705E-2</v>
      </c>
      <c r="AG40" s="56">
        <f t="shared" si="1"/>
        <v>0.52941176470588236</v>
      </c>
      <c r="AH40" s="56">
        <f t="shared" si="1"/>
        <v>5.8823529411764705E-2</v>
      </c>
      <c r="AI40" s="41">
        <f t="shared" si="2"/>
        <v>4</v>
      </c>
      <c r="AJ40" s="41">
        <f t="shared" si="2"/>
        <v>1.32</v>
      </c>
      <c r="AK40" s="16">
        <f t="shared" si="2"/>
        <v>5</v>
      </c>
      <c r="AL40" s="16">
        <f t="shared" si="2"/>
        <v>5</v>
      </c>
    </row>
    <row r="41" spans="1:56" s="14" customFormat="1" ht="18.75" customHeight="1" x14ac:dyDescent="0.25">
      <c r="A41" s="70"/>
      <c r="B41" s="70"/>
      <c r="C41" s="70"/>
      <c r="D41" s="70"/>
      <c r="E41" s="70"/>
      <c r="F41" s="70"/>
      <c r="G41" s="70"/>
      <c r="H41" s="70"/>
      <c r="I41" s="70"/>
      <c r="J41" s="70"/>
      <c r="K41" s="70"/>
      <c r="L41" s="70"/>
      <c r="M41" s="70"/>
      <c r="N41" s="70"/>
      <c r="O41" s="70"/>
      <c r="P41" s="70"/>
      <c r="Q41" s="70"/>
      <c r="R41" s="70"/>
      <c r="S41" s="70"/>
      <c r="T41" s="70"/>
      <c r="U41" s="71"/>
      <c r="V41" s="39"/>
      <c r="W41" s="39"/>
      <c r="X41" s="39"/>
      <c r="Y41" s="39"/>
      <c r="Z41" s="39"/>
      <c r="AA41" s="39"/>
      <c r="AB41" s="39"/>
      <c r="AC41" s="58"/>
      <c r="AD41" s="58"/>
      <c r="AE41" s="58"/>
      <c r="AF41" s="58"/>
      <c r="AG41" s="58"/>
      <c r="AH41" s="58"/>
      <c r="AI41" s="42"/>
      <c r="AJ41" s="42"/>
      <c r="AK41" s="47"/>
      <c r="AL41" s="47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</row>
    <row r="42" spans="1:56" s="14" customFormat="1" ht="18.75" customHeight="1" x14ac:dyDescent="0.25">
      <c r="A42" s="15">
        <v>7</v>
      </c>
      <c r="B42" s="68" t="s">
        <v>32</v>
      </c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  <c r="U42" s="69"/>
      <c r="V42" s="16">
        <f>+AN7</f>
        <v>1</v>
      </c>
      <c r="W42" s="16">
        <f t="shared" ref="W42:AA42" si="4">+AO7</f>
        <v>0</v>
      </c>
      <c r="X42" s="16">
        <f t="shared" si="4"/>
        <v>3</v>
      </c>
      <c r="Y42" s="16">
        <f t="shared" si="4"/>
        <v>7</v>
      </c>
      <c r="Z42" s="16">
        <f t="shared" si="4"/>
        <v>6</v>
      </c>
      <c r="AA42" s="16">
        <f t="shared" si="4"/>
        <v>0</v>
      </c>
      <c r="AB42" s="17">
        <f>SUM(V42:AA42)</f>
        <v>17</v>
      </c>
      <c r="AC42" s="56">
        <f>V42/$AB42</f>
        <v>5.8823529411764705E-2</v>
      </c>
      <c r="AD42" s="56">
        <f t="shared" ref="AD42:AH42" si="5">W42/$AB42</f>
        <v>0</v>
      </c>
      <c r="AE42" s="56">
        <f t="shared" si="5"/>
        <v>0.17647058823529413</v>
      </c>
      <c r="AF42" s="56">
        <f t="shared" si="5"/>
        <v>0.41176470588235292</v>
      </c>
      <c r="AG42" s="56">
        <f t="shared" si="5"/>
        <v>0.35294117647058826</v>
      </c>
      <c r="AH42" s="56">
        <f t="shared" si="5"/>
        <v>0</v>
      </c>
      <c r="AI42" s="41">
        <f>+BA7</f>
        <v>4</v>
      </c>
      <c r="AJ42" s="41">
        <f t="shared" ref="AJ42:AL42" si="6">+BB7</f>
        <v>1.06</v>
      </c>
      <c r="AK42" s="16">
        <f t="shared" si="6"/>
        <v>4</v>
      </c>
      <c r="AL42" s="16">
        <f t="shared" si="6"/>
        <v>4</v>
      </c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</row>
    <row r="43" spans="1:56" s="13" customFormat="1" ht="18" customHeight="1" x14ac:dyDescent="0.25">
      <c r="A43" s="26"/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56"/>
      <c r="AD43" s="26"/>
      <c r="AE43" s="26"/>
      <c r="AF43" s="26"/>
      <c r="AG43" s="26"/>
      <c r="AH43" s="26"/>
      <c r="AI43" s="26"/>
      <c r="AJ43" s="26"/>
      <c r="AK43" s="26"/>
      <c r="AL43" s="26"/>
    </row>
    <row r="44" spans="1:56" s="13" customFormat="1" ht="18" customHeight="1" x14ac:dyDescent="0.25">
      <c r="A44" s="26"/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  <c r="AL44" s="26"/>
    </row>
    <row r="45" spans="1:56" s="14" customFormat="1" ht="18" customHeight="1" x14ac:dyDescent="0.3">
      <c r="A45"/>
      <c r="B45" s="48"/>
      <c r="C45" s="48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</row>
    <row r="46" spans="1:56" s="14" customFormat="1" ht="18" customHeight="1" x14ac:dyDescent="0.2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</row>
    <row r="47" spans="1:56" s="14" customFormat="1" ht="18" customHeight="1" x14ac:dyDescent="0.2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</row>
    <row r="48" spans="1:56" s="14" customFormat="1" ht="18" customHeight="1" x14ac:dyDescent="0.2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</row>
    <row r="49" spans="1:56" s="14" customFormat="1" ht="18" customHeight="1" x14ac:dyDescent="0.2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</row>
    <row r="50" spans="1:56" s="14" customFormat="1" ht="18" customHeight="1" x14ac:dyDescent="0.25">
      <c r="A50" s="60"/>
      <c r="B50" s="60"/>
      <c r="C50" s="6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</row>
    <row r="51" spans="1:56" s="14" customFormat="1" ht="18" customHeight="1" x14ac:dyDescent="0.25">
      <c r="A51" s="60"/>
      <c r="B51" s="60"/>
      <c r="C51" s="60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</row>
    <row r="52" spans="1:56" x14ac:dyDescent="0.25">
      <c r="A52" s="60"/>
      <c r="B52" s="60"/>
      <c r="C52" s="60"/>
      <c r="AM52" s="14"/>
      <c r="AN52" s="14"/>
      <c r="AO52" s="14"/>
      <c r="AP52" s="14"/>
      <c r="AQ52" s="14"/>
      <c r="AR52" s="14"/>
      <c r="AS52" s="14"/>
      <c r="AT52" s="14"/>
      <c r="AU52" s="14"/>
      <c r="AV52" s="14"/>
      <c r="AW52" s="14"/>
      <c r="AX52" s="14"/>
      <c r="AY52" s="14"/>
      <c r="AZ52" s="14"/>
      <c r="BA52" s="14"/>
      <c r="BB52" s="14"/>
      <c r="BC52" s="14"/>
      <c r="BD52" s="14"/>
    </row>
    <row r="53" spans="1:56" x14ac:dyDescent="0.25">
      <c r="A53" s="60"/>
      <c r="B53" s="60"/>
      <c r="C53" s="60"/>
      <c r="AM53" s="14"/>
      <c r="AN53" s="14"/>
      <c r="AO53" s="14"/>
      <c r="AP53" s="14"/>
      <c r="AQ53" s="14"/>
      <c r="AR53" s="14"/>
      <c r="AS53" s="14"/>
      <c r="AT53" s="14"/>
      <c r="AU53" s="14"/>
      <c r="AV53" s="14"/>
      <c r="AW53" s="14"/>
      <c r="AX53" s="14"/>
      <c r="AY53" s="14"/>
      <c r="AZ53" s="14"/>
      <c r="BA53" s="14"/>
      <c r="BB53" s="14"/>
      <c r="BC53" s="14"/>
      <c r="BD53" s="14"/>
    </row>
    <row r="54" spans="1:56" x14ac:dyDescent="0.25">
      <c r="AM54" s="14"/>
      <c r="AN54" s="14"/>
      <c r="AO54" s="14"/>
      <c r="AP54" s="14"/>
      <c r="AQ54" s="14"/>
      <c r="AR54" s="14"/>
      <c r="AS54" s="14"/>
      <c r="AT54" s="14"/>
      <c r="AU54" s="14"/>
      <c r="AV54" s="14"/>
      <c r="AW54" s="14"/>
      <c r="AX54" s="14"/>
      <c r="AY54" s="14"/>
      <c r="AZ54" s="14"/>
      <c r="BA54" s="14"/>
      <c r="BB54" s="14"/>
      <c r="BC54" s="14"/>
      <c r="BD54" s="14"/>
    </row>
    <row r="55" spans="1:56" x14ac:dyDescent="0.25">
      <c r="AM55" s="14"/>
      <c r="AN55" s="14"/>
      <c r="AO55" s="14"/>
      <c r="AP55" s="14"/>
      <c r="AQ55" s="14"/>
      <c r="AR55" s="14"/>
      <c r="AS55" s="14"/>
      <c r="AT55" s="14"/>
      <c r="AU55" s="14"/>
      <c r="AV55" s="14"/>
      <c r="AW55" s="14"/>
      <c r="AX55" s="14"/>
      <c r="AY55" s="14"/>
      <c r="AZ55" s="14"/>
      <c r="BA55" s="14"/>
      <c r="BB55" s="14"/>
      <c r="BC55" s="14"/>
      <c r="BD55" s="14"/>
    </row>
    <row r="56" spans="1:56" x14ac:dyDescent="0.25">
      <c r="AM56" s="14"/>
      <c r="AN56" s="14"/>
      <c r="AO56" s="14"/>
      <c r="AP56" s="14"/>
      <c r="AQ56" s="14"/>
      <c r="AR56" s="14"/>
      <c r="AS56" s="14"/>
      <c r="AT56" s="14"/>
      <c r="AU56" s="14"/>
      <c r="AV56" s="14"/>
      <c r="AW56" s="14"/>
      <c r="AX56" s="14"/>
      <c r="AY56" s="14"/>
      <c r="AZ56" s="14"/>
      <c r="BA56" s="14"/>
      <c r="BB56" s="14"/>
      <c r="BC56" s="14"/>
      <c r="BD56" s="14"/>
    </row>
  </sheetData>
  <sheetProtection sheet="1" objects="1" scenarios="1"/>
  <mergeCells count="23">
    <mergeCell ref="A18:K18"/>
    <mergeCell ref="A1:AE1"/>
    <mergeCell ref="A6:AL6"/>
    <mergeCell ref="A7:AL7"/>
    <mergeCell ref="A8:AE8"/>
    <mergeCell ref="A9:AL9"/>
    <mergeCell ref="B37:U37"/>
    <mergeCell ref="A24:J24"/>
    <mergeCell ref="C25:J25"/>
    <mergeCell ref="A29:O29"/>
    <mergeCell ref="V31:AA32"/>
    <mergeCell ref="B33:U33"/>
    <mergeCell ref="A34:U34"/>
    <mergeCell ref="V34:AL34"/>
    <mergeCell ref="B35:U35"/>
    <mergeCell ref="B36:U36"/>
    <mergeCell ref="AC31:AH32"/>
    <mergeCell ref="AI31:AL32"/>
    <mergeCell ref="B38:U38"/>
    <mergeCell ref="B39:U39"/>
    <mergeCell ref="B40:U40"/>
    <mergeCell ref="A41:U41"/>
    <mergeCell ref="B42:U42"/>
  </mergeCells>
  <printOptions horizontalCentered="1" verticalCentered="1"/>
  <pageMargins left="0" right="0" top="0" bottom="0" header="0.31496062992125984" footer="0.31496062992125984"/>
  <pageSetup paperSize="9" scale="33" orientation="landscape" r:id="rId1"/>
  <rowBreaks count="1" manualBreakCount="1">
    <brk id="49" max="39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95910-B3DD-4613-936D-E0F281238583}">
  <sheetPr>
    <tabColor rgb="FF92D050"/>
    <pageSetUpPr fitToPage="1"/>
  </sheetPr>
  <dimension ref="A1:BD56"/>
  <sheetViews>
    <sheetView view="pageBreakPreview" zoomScale="80" zoomScaleNormal="100" zoomScaleSheetLayoutView="80" workbookViewId="0">
      <selection activeCell="A45" sqref="A45:XFD46"/>
    </sheetView>
  </sheetViews>
  <sheetFormatPr baseColWidth="10" defaultRowHeight="15" x14ac:dyDescent="0.25"/>
  <cols>
    <col min="1" max="1" width="10.140625" customWidth="1"/>
    <col min="2" max="2" width="9.42578125" customWidth="1"/>
    <col min="3" max="3" width="8.28515625" customWidth="1"/>
    <col min="4" max="4" width="9.5703125" customWidth="1"/>
    <col min="5" max="5" width="49.42578125" customWidth="1"/>
    <col min="6" max="6" width="11.7109375" customWidth="1"/>
    <col min="8" max="8" width="11.42578125" customWidth="1"/>
    <col min="10" max="10" width="10.140625" customWidth="1"/>
    <col min="11" max="11" width="9.28515625" customWidth="1"/>
    <col min="12" max="12" width="9" customWidth="1"/>
    <col min="13" max="14" width="8.5703125" customWidth="1"/>
    <col min="15" max="15" width="9.5703125" customWidth="1"/>
    <col min="16" max="16" width="8.28515625" customWidth="1"/>
    <col min="17" max="17" width="11" customWidth="1"/>
    <col min="18" max="18" width="10.7109375" bestFit="1" customWidth="1"/>
    <col min="19" max="19" width="11.7109375" customWidth="1"/>
    <col min="20" max="20" width="14.42578125" customWidth="1"/>
    <col min="21" max="21" width="7.5703125" customWidth="1"/>
    <col min="22" max="23" width="10" customWidth="1"/>
    <col min="24" max="24" width="10.85546875" customWidth="1"/>
    <col min="25" max="25" width="10.7109375" customWidth="1"/>
    <col min="26" max="26" width="8.7109375" customWidth="1"/>
    <col min="27" max="27" width="8" bestFit="1" customWidth="1"/>
    <col min="28" max="28" width="8.5703125" bestFit="1" customWidth="1"/>
    <col min="29" max="30" width="10.7109375" bestFit="1" customWidth="1"/>
    <col min="31" max="32" width="12.42578125" bestFit="1" customWidth="1"/>
    <col min="33" max="33" width="10.7109375" bestFit="1" customWidth="1"/>
    <col min="34" max="34" width="10.7109375" customWidth="1"/>
    <col min="35" max="35" width="8.7109375" bestFit="1" customWidth="1"/>
    <col min="36" max="36" width="14.85546875" bestFit="1" customWidth="1"/>
    <col min="37" max="37" width="11.28515625" bestFit="1" customWidth="1"/>
    <col min="38" max="38" width="8" bestFit="1" customWidth="1"/>
    <col min="39" max="39" width="72" hidden="1" customWidth="1"/>
    <col min="40" max="56" width="11.42578125" hidden="1" customWidth="1"/>
    <col min="57" max="61" width="0" hidden="1" customWidth="1"/>
  </cols>
  <sheetData>
    <row r="1" spans="1:56" x14ac:dyDescent="0.25">
      <c r="A1" s="80"/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  <c r="AE1" s="80"/>
      <c r="AM1" t="s">
        <v>68</v>
      </c>
      <c r="AN1">
        <v>1</v>
      </c>
      <c r="AO1">
        <v>0</v>
      </c>
      <c r="AP1">
        <v>4</v>
      </c>
      <c r="AQ1">
        <v>1</v>
      </c>
      <c r="AR1">
        <v>7</v>
      </c>
      <c r="AS1">
        <v>1</v>
      </c>
      <c r="AT1">
        <v>14</v>
      </c>
      <c r="AU1" t="s">
        <v>68</v>
      </c>
      <c r="AV1">
        <v>1</v>
      </c>
      <c r="AW1">
        <v>0</v>
      </c>
      <c r="AX1">
        <v>4</v>
      </c>
      <c r="AY1">
        <v>1</v>
      </c>
      <c r="AZ1">
        <v>7</v>
      </c>
      <c r="BA1">
        <v>4</v>
      </c>
      <c r="BB1">
        <v>1.29</v>
      </c>
      <c r="BC1">
        <v>5</v>
      </c>
      <c r="BD1">
        <v>5</v>
      </c>
    </row>
    <row r="2" spans="1:56" x14ac:dyDescent="0.25">
      <c r="A2" s="60"/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M2" t="s">
        <v>69</v>
      </c>
      <c r="AN2">
        <v>1</v>
      </c>
      <c r="AO2">
        <v>0</v>
      </c>
      <c r="AP2">
        <v>1</v>
      </c>
      <c r="AQ2">
        <v>3</v>
      </c>
      <c r="AR2">
        <v>7</v>
      </c>
      <c r="AS2">
        <v>2</v>
      </c>
      <c r="AT2">
        <v>14</v>
      </c>
      <c r="AU2" t="s">
        <v>69</v>
      </c>
      <c r="AV2">
        <v>1</v>
      </c>
      <c r="AW2">
        <v>0</v>
      </c>
      <c r="AX2">
        <v>1</v>
      </c>
      <c r="AY2">
        <v>3</v>
      </c>
      <c r="AZ2">
        <v>7</v>
      </c>
      <c r="BA2">
        <v>4.25</v>
      </c>
      <c r="BB2">
        <v>1.22</v>
      </c>
      <c r="BC2">
        <v>5</v>
      </c>
      <c r="BD2">
        <v>5</v>
      </c>
    </row>
    <row r="3" spans="1:56" x14ac:dyDescent="0.25">
      <c r="A3" s="60"/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  <c r="AA3" s="60"/>
      <c r="AB3" s="60"/>
      <c r="AC3" s="60"/>
      <c r="AD3" s="60"/>
      <c r="AE3" s="60"/>
      <c r="AM3" t="s">
        <v>70</v>
      </c>
      <c r="AN3">
        <v>0</v>
      </c>
      <c r="AO3">
        <v>0</v>
      </c>
      <c r="AP3">
        <v>2</v>
      </c>
      <c r="AQ3">
        <v>2</v>
      </c>
      <c r="AR3">
        <v>8</v>
      </c>
      <c r="AS3">
        <v>2</v>
      </c>
      <c r="AT3">
        <v>14</v>
      </c>
      <c r="AU3" t="s">
        <v>70</v>
      </c>
      <c r="AV3">
        <v>0</v>
      </c>
      <c r="AW3">
        <v>0</v>
      </c>
      <c r="AX3">
        <v>2</v>
      </c>
      <c r="AY3">
        <v>2</v>
      </c>
      <c r="AZ3">
        <v>8</v>
      </c>
      <c r="BA3">
        <v>4.5</v>
      </c>
      <c r="BB3">
        <v>0.8</v>
      </c>
      <c r="BC3">
        <v>5</v>
      </c>
      <c r="BD3">
        <v>5</v>
      </c>
    </row>
    <row r="4" spans="1:56" x14ac:dyDescent="0.25">
      <c r="A4" s="60"/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  <c r="W4" s="60"/>
      <c r="X4" s="60"/>
      <c r="Y4" s="60"/>
      <c r="Z4" s="60"/>
      <c r="AA4" s="60"/>
      <c r="AB4" s="60"/>
      <c r="AC4" s="60"/>
      <c r="AD4" s="60"/>
      <c r="AE4" s="60"/>
      <c r="AM4" t="s">
        <v>71</v>
      </c>
      <c r="AN4">
        <v>0</v>
      </c>
      <c r="AO4">
        <v>0</v>
      </c>
      <c r="AP4">
        <v>1</v>
      </c>
      <c r="AQ4">
        <v>3</v>
      </c>
      <c r="AR4">
        <v>9</v>
      </c>
      <c r="AS4">
        <v>1</v>
      </c>
      <c r="AT4">
        <v>14</v>
      </c>
      <c r="AU4" t="s">
        <v>71</v>
      </c>
      <c r="AV4">
        <v>0</v>
      </c>
      <c r="AW4">
        <v>0</v>
      </c>
      <c r="AX4">
        <v>1</v>
      </c>
      <c r="AY4">
        <v>3</v>
      </c>
      <c r="AZ4">
        <v>9</v>
      </c>
      <c r="BA4">
        <v>4.62</v>
      </c>
      <c r="BB4">
        <v>0.65</v>
      </c>
      <c r="BC4">
        <v>5</v>
      </c>
      <c r="BD4">
        <v>5</v>
      </c>
    </row>
    <row r="5" spans="1:56" x14ac:dyDescent="0.25">
      <c r="A5" s="60"/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  <c r="W5" s="60"/>
      <c r="X5" s="60"/>
      <c r="Y5" s="60"/>
      <c r="Z5" s="60"/>
      <c r="AA5" s="60"/>
      <c r="AB5" s="60"/>
      <c r="AC5" s="60"/>
      <c r="AD5" s="60"/>
      <c r="AE5" s="60"/>
      <c r="AM5" t="s">
        <v>72</v>
      </c>
      <c r="AN5">
        <v>0</v>
      </c>
      <c r="AO5">
        <v>0</v>
      </c>
      <c r="AP5">
        <v>3</v>
      </c>
      <c r="AQ5">
        <v>4</v>
      </c>
      <c r="AR5">
        <v>7</v>
      </c>
      <c r="AS5">
        <v>0</v>
      </c>
      <c r="AT5">
        <v>14</v>
      </c>
      <c r="AU5" t="s">
        <v>72</v>
      </c>
      <c r="AV5">
        <v>0</v>
      </c>
      <c r="AW5">
        <v>0</v>
      </c>
      <c r="AX5">
        <v>3</v>
      </c>
      <c r="AY5">
        <v>4</v>
      </c>
      <c r="AZ5">
        <v>7</v>
      </c>
      <c r="BA5">
        <v>4.29</v>
      </c>
      <c r="BB5">
        <v>0.83</v>
      </c>
      <c r="BC5">
        <v>5</v>
      </c>
      <c r="BD5">
        <v>5</v>
      </c>
    </row>
    <row r="6" spans="1:56" ht="15.75" x14ac:dyDescent="0.25">
      <c r="A6" s="81" t="s">
        <v>0</v>
      </c>
      <c r="B6" s="81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t="s">
        <v>73</v>
      </c>
      <c r="AN6">
        <v>0</v>
      </c>
      <c r="AO6">
        <v>0</v>
      </c>
      <c r="AP6">
        <v>2</v>
      </c>
      <c r="AQ6">
        <v>4</v>
      </c>
      <c r="AR6">
        <v>7</v>
      </c>
      <c r="AS6">
        <v>1</v>
      </c>
      <c r="AT6">
        <v>14</v>
      </c>
      <c r="AU6" t="s">
        <v>73</v>
      </c>
      <c r="AV6">
        <v>0</v>
      </c>
      <c r="AW6">
        <v>0</v>
      </c>
      <c r="AX6">
        <v>2</v>
      </c>
      <c r="AY6">
        <v>4</v>
      </c>
      <c r="AZ6">
        <v>7</v>
      </c>
      <c r="BA6">
        <v>4.38</v>
      </c>
      <c r="BB6">
        <v>0.77</v>
      </c>
      <c r="BC6">
        <v>5</v>
      </c>
      <c r="BD6">
        <v>5</v>
      </c>
    </row>
    <row r="7" spans="1:56" x14ac:dyDescent="0.25">
      <c r="A7" s="82" t="s">
        <v>15</v>
      </c>
      <c r="B7" s="82"/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2"/>
      <c r="Q7" s="82"/>
      <c r="R7" s="82"/>
      <c r="S7" s="82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t="s">
        <v>74</v>
      </c>
      <c r="AN7">
        <v>0</v>
      </c>
      <c r="AO7">
        <v>0</v>
      </c>
      <c r="AP7">
        <v>3</v>
      </c>
      <c r="AQ7">
        <v>4</v>
      </c>
      <c r="AR7">
        <v>7</v>
      </c>
      <c r="AS7">
        <v>0</v>
      </c>
      <c r="AT7">
        <v>14</v>
      </c>
      <c r="AU7" t="s">
        <v>74</v>
      </c>
      <c r="AV7">
        <v>0</v>
      </c>
      <c r="AW7">
        <v>0</v>
      </c>
      <c r="AX7">
        <v>3</v>
      </c>
      <c r="AY7">
        <v>4</v>
      </c>
      <c r="AZ7">
        <v>7</v>
      </c>
      <c r="BA7">
        <v>4.29</v>
      </c>
      <c r="BB7">
        <v>0.83</v>
      </c>
      <c r="BC7">
        <v>5</v>
      </c>
      <c r="BD7">
        <v>5</v>
      </c>
    </row>
    <row r="8" spans="1:56" ht="15.75" x14ac:dyDescent="0.25">
      <c r="A8" s="83"/>
      <c r="B8" s="83"/>
      <c r="C8" s="83"/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  <c r="R8" s="83"/>
      <c r="S8" s="83"/>
      <c r="T8" s="83"/>
      <c r="U8" s="83"/>
      <c r="V8" s="83"/>
      <c r="W8" s="83"/>
      <c r="X8" s="83"/>
      <c r="Y8" s="83"/>
      <c r="Z8" s="83"/>
      <c r="AA8" s="83"/>
      <c r="AB8" s="83"/>
      <c r="AC8" s="83"/>
      <c r="AD8" s="83"/>
      <c r="AE8" s="83"/>
    </row>
    <row r="9" spans="1:56" ht="27.75" customHeight="1" x14ac:dyDescent="0.25">
      <c r="A9" s="84" t="s">
        <v>91</v>
      </c>
      <c r="B9" s="84"/>
      <c r="C9" s="84"/>
      <c r="D9" s="84"/>
      <c r="E9" s="84"/>
      <c r="F9" s="84"/>
      <c r="G9" s="84"/>
      <c r="H9" s="84"/>
      <c r="I9" s="84"/>
      <c r="J9" s="84"/>
      <c r="K9" s="84"/>
      <c r="L9" s="84"/>
      <c r="M9" s="84"/>
      <c r="N9" s="84"/>
      <c r="O9" s="84"/>
      <c r="P9" s="84"/>
      <c r="Q9" s="84"/>
      <c r="R9" s="84"/>
      <c r="S9" s="84"/>
      <c r="T9" s="84"/>
      <c r="U9" s="84"/>
      <c r="V9" s="84"/>
      <c r="W9" s="84"/>
      <c r="X9" s="84"/>
      <c r="Y9" s="84"/>
      <c r="Z9" s="84"/>
      <c r="AA9" s="84"/>
      <c r="AB9" s="84"/>
      <c r="AC9" s="84"/>
      <c r="AD9" s="84"/>
      <c r="AE9" s="84"/>
      <c r="AF9" s="84"/>
      <c r="AG9" s="84"/>
      <c r="AH9" s="84"/>
      <c r="AI9" s="84"/>
      <c r="AJ9" s="84"/>
      <c r="AK9" s="84"/>
      <c r="AL9" s="84"/>
    </row>
    <row r="10" spans="1:56" ht="27.75" customHeight="1" x14ac:dyDescent="0.25">
      <c r="A10" s="61"/>
      <c r="B10" s="61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1"/>
      <c r="Y10" s="61"/>
      <c r="Z10" s="61"/>
      <c r="AA10" s="61"/>
      <c r="AB10" s="61"/>
      <c r="AC10" s="61"/>
      <c r="AD10" s="61"/>
      <c r="AE10" s="61"/>
      <c r="AF10" s="61"/>
      <c r="AG10" s="61"/>
      <c r="AH10" s="61"/>
      <c r="AI10" s="61"/>
      <c r="AJ10" s="61"/>
      <c r="AK10" s="61"/>
      <c r="AL10" s="61"/>
    </row>
    <row r="11" spans="1:56" ht="27.75" customHeight="1" x14ac:dyDescent="0.25">
      <c r="A11" s="61"/>
      <c r="B11" s="61"/>
      <c r="C11" s="61"/>
      <c r="D11" s="61"/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61"/>
      <c r="P11" s="61"/>
      <c r="Q11" s="61"/>
      <c r="R11" s="61"/>
      <c r="S11" s="61"/>
      <c r="T11" s="61"/>
      <c r="U11" s="61"/>
      <c r="V11" s="61"/>
      <c r="W11" s="61"/>
      <c r="X11" s="61"/>
      <c r="Y11" s="61"/>
      <c r="Z11" s="61"/>
      <c r="AA11" s="61"/>
      <c r="AB11" s="61"/>
      <c r="AC11" s="61"/>
      <c r="AD11" s="61"/>
      <c r="AE11" s="61"/>
      <c r="AF11" s="61"/>
      <c r="AG11" s="61"/>
      <c r="AH11" s="61"/>
      <c r="AI11" s="61"/>
      <c r="AJ11" s="61"/>
      <c r="AK11" s="61"/>
      <c r="AL11" s="61"/>
    </row>
    <row r="12" spans="1:56" ht="27.75" customHeight="1" x14ac:dyDescent="0.25">
      <c r="A12" s="61"/>
      <c r="B12" s="61"/>
      <c r="C12" s="61"/>
      <c r="D12" s="61"/>
      <c r="E12" s="61"/>
      <c r="F12" s="61"/>
      <c r="G12" s="61"/>
      <c r="H12" s="61"/>
      <c r="I12" s="61"/>
      <c r="J12" s="61"/>
      <c r="K12" s="61"/>
      <c r="L12" s="61"/>
      <c r="M12" s="61"/>
      <c r="N12" s="61"/>
      <c r="O12" s="61"/>
      <c r="P12" s="61"/>
      <c r="Q12" s="61"/>
      <c r="R12" s="61"/>
      <c r="S12" s="61"/>
      <c r="T12" s="61"/>
      <c r="U12" s="61"/>
      <c r="V12" s="61"/>
      <c r="W12" s="61"/>
      <c r="X12" s="61"/>
      <c r="Y12" s="61"/>
      <c r="Z12" s="61"/>
      <c r="AA12" s="61"/>
      <c r="AB12" s="61"/>
      <c r="AC12" s="61"/>
      <c r="AD12" s="61"/>
      <c r="AE12" s="61"/>
      <c r="AF12" s="61"/>
      <c r="AG12" s="61"/>
      <c r="AH12" s="61"/>
      <c r="AI12" s="61"/>
      <c r="AJ12" s="61"/>
      <c r="AK12" s="61"/>
      <c r="AL12" s="61"/>
      <c r="AM12" s="54"/>
      <c r="AN12" s="54"/>
      <c r="AO12" s="54"/>
      <c r="AP12" s="54"/>
      <c r="AQ12" s="54"/>
      <c r="AR12" s="54"/>
      <c r="AS12" s="54"/>
      <c r="AT12" s="54"/>
      <c r="AU12" s="54"/>
      <c r="AV12" s="54"/>
      <c r="AW12" s="54"/>
      <c r="AX12" s="54"/>
      <c r="AY12" s="54"/>
      <c r="AZ12" s="54"/>
      <c r="BA12" s="54"/>
      <c r="BB12" s="54"/>
      <c r="BC12" s="54"/>
      <c r="BD12" s="54"/>
    </row>
    <row r="13" spans="1:56" ht="27.75" customHeight="1" x14ac:dyDescent="0.25">
      <c r="A13" s="61"/>
      <c r="B13" s="61"/>
      <c r="C13" s="61"/>
      <c r="D13" s="61"/>
      <c r="E13" s="61"/>
      <c r="F13" s="61"/>
      <c r="G13" s="61"/>
      <c r="H13" s="61"/>
      <c r="I13" s="61"/>
      <c r="J13" s="61"/>
      <c r="K13" s="61"/>
      <c r="L13" s="61"/>
      <c r="M13" s="61"/>
      <c r="N13" s="61"/>
      <c r="O13" s="61"/>
      <c r="P13" s="61"/>
      <c r="Q13" s="61"/>
      <c r="R13" s="61"/>
      <c r="S13" s="61"/>
      <c r="T13" s="61"/>
      <c r="U13" s="61"/>
      <c r="V13" s="61"/>
      <c r="W13" s="61"/>
      <c r="X13" s="61"/>
      <c r="Y13" s="61"/>
      <c r="Z13" s="61"/>
      <c r="AA13" s="61"/>
      <c r="AB13" s="61"/>
      <c r="AC13" s="61"/>
      <c r="AD13" s="61"/>
      <c r="AE13" s="61"/>
      <c r="AF13" s="61"/>
      <c r="AG13" s="61"/>
      <c r="AH13" s="61"/>
      <c r="AI13" s="61"/>
      <c r="AJ13" s="61"/>
      <c r="AK13" s="61"/>
      <c r="AL13" s="61"/>
    </row>
    <row r="14" spans="1:56" ht="27.75" customHeight="1" x14ac:dyDescent="0.25">
      <c r="A14" s="61"/>
      <c r="B14" s="61"/>
      <c r="C14" s="61"/>
      <c r="D14" s="61"/>
      <c r="E14" s="61"/>
      <c r="F14" s="61"/>
      <c r="G14" s="61"/>
      <c r="H14" s="61"/>
      <c r="I14" s="61"/>
      <c r="J14" s="61"/>
      <c r="K14" s="61"/>
      <c r="L14" s="61"/>
      <c r="M14" s="61"/>
      <c r="N14" s="61"/>
      <c r="O14" s="61"/>
      <c r="P14" s="61"/>
      <c r="Q14" s="61"/>
      <c r="R14" s="61"/>
      <c r="S14" s="61"/>
      <c r="T14" s="61"/>
      <c r="U14" s="61"/>
      <c r="V14" s="61"/>
      <c r="W14" s="61"/>
      <c r="X14" s="61"/>
      <c r="Y14" s="61"/>
      <c r="Z14" s="61"/>
      <c r="AA14" s="61"/>
      <c r="AB14" s="61"/>
      <c r="AC14" s="61"/>
      <c r="AD14" s="61"/>
      <c r="AE14" s="61"/>
      <c r="AF14" s="61"/>
      <c r="AG14" s="61"/>
      <c r="AH14" s="61"/>
      <c r="AI14" s="61"/>
      <c r="AJ14" s="61"/>
      <c r="AK14" s="61"/>
      <c r="AL14" s="61"/>
    </row>
    <row r="15" spans="1:56" ht="27.75" customHeight="1" x14ac:dyDescent="0.25">
      <c r="A15" s="61"/>
      <c r="B15" s="61"/>
      <c r="C15" s="61"/>
      <c r="D15" s="61"/>
      <c r="E15" s="61"/>
      <c r="F15" s="61"/>
      <c r="G15" s="61"/>
      <c r="H15" s="61"/>
      <c r="I15" s="61"/>
      <c r="J15" s="61"/>
      <c r="K15" s="61"/>
      <c r="L15" s="61"/>
      <c r="M15" s="61"/>
      <c r="N15" s="61"/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  <c r="AA15" s="61"/>
      <c r="AB15" s="61"/>
      <c r="AC15" s="61"/>
      <c r="AD15" s="61"/>
      <c r="AE15" s="61"/>
      <c r="AF15" s="61"/>
      <c r="AG15" s="61"/>
      <c r="AH15" s="61"/>
      <c r="AI15" s="61"/>
      <c r="AJ15" s="61"/>
      <c r="AK15" s="61"/>
      <c r="AL15" s="61"/>
    </row>
    <row r="16" spans="1:56" ht="27.75" customHeight="1" x14ac:dyDescent="0.25">
      <c r="A16" s="61"/>
      <c r="B16" s="61"/>
      <c r="C16" s="61"/>
      <c r="D16" s="61"/>
      <c r="E16" s="61"/>
      <c r="F16" s="61"/>
      <c r="G16" s="61"/>
      <c r="H16" s="61"/>
      <c r="I16" s="61"/>
      <c r="J16" s="61"/>
      <c r="K16" s="61"/>
      <c r="L16" s="61"/>
      <c r="M16" s="61"/>
      <c r="N16" s="61"/>
      <c r="O16" s="61"/>
      <c r="P16" s="61"/>
      <c r="Q16" s="61"/>
      <c r="R16" s="61"/>
      <c r="S16" s="61"/>
      <c r="T16" s="61"/>
      <c r="U16" s="61"/>
      <c r="V16" s="61"/>
      <c r="W16" s="61"/>
      <c r="X16" s="61"/>
      <c r="Y16" s="61"/>
      <c r="Z16" s="61"/>
      <c r="AA16" s="61"/>
      <c r="AB16" s="61"/>
      <c r="AC16" s="61"/>
      <c r="AD16" s="61"/>
      <c r="AE16" s="61"/>
      <c r="AF16" s="61"/>
      <c r="AG16" s="61"/>
      <c r="AH16" s="61"/>
      <c r="AI16" s="61"/>
      <c r="AJ16" s="61"/>
      <c r="AK16" s="61"/>
      <c r="AL16" s="61"/>
    </row>
    <row r="17" spans="1:56" ht="27.75" customHeight="1" x14ac:dyDescent="0.25">
      <c r="A17" s="61"/>
      <c r="B17" s="61"/>
      <c r="C17" s="61"/>
      <c r="D17" s="61"/>
      <c r="E17" s="61"/>
      <c r="F17" s="61"/>
      <c r="G17" s="61"/>
      <c r="H17" s="61"/>
      <c r="I17" s="61"/>
      <c r="J17" s="61"/>
      <c r="K17" s="61"/>
      <c r="L17" s="61"/>
      <c r="M17" s="61"/>
      <c r="N17" s="61"/>
      <c r="O17" s="61"/>
      <c r="P17" s="61"/>
      <c r="Q17" s="61"/>
      <c r="R17" s="61"/>
      <c r="S17" s="61"/>
      <c r="T17" s="61"/>
      <c r="U17" s="61"/>
      <c r="V17" s="61"/>
      <c r="W17" s="61"/>
      <c r="X17" s="61"/>
      <c r="Y17" s="61"/>
      <c r="Z17" s="61"/>
      <c r="AA17" s="61"/>
      <c r="AB17" s="61"/>
      <c r="AC17" s="61"/>
      <c r="AD17" s="61"/>
      <c r="AE17" s="61"/>
      <c r="AF17" s="61"/>
      <c r="AG17" s="61"/>
      <c r="AH17" s="61"/>
      <c r="AI17" s="61"/>
      <c r="AJ17" s="61"/>
      <c r="AK17" s="61"/>
      <c r="AL17" s="61"/>
    </row>
    <row r="18" spans="1:56" ht="27.75" customHeight="1" x14ac:dyDescent="0.25">
      <c r="A18" s="91" t="s">
        <v>39</v>
      </c>
      <c r="B18" s="91"/>
      <c r="C18" s="91"/>
      <c r="D18" s="91"/>
      <c r="E18" s="91"/>
      <c r="F18" s="91"/>
      <c r="G18" s="91"/>
      <c r="H18" s="91"/>
      <c r="I18" s="91"/>
      <c r="J18" s="91"/>
      <c r="K18" s="91"/>
      <c r="L18" s="61"/>
      <c r="M18" s="61"/>
      <c r="N18" s="61"/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  <c r="Z18" s="61"/>
      <c r="AA18" s="61"/>
      <c r="AB18" s="61"/>
      <c r="AC18" s="61"/>
      <c r="AD18" s="61"/>
      <c r="AE18" s="61"/>
      <c r="AF18" s="61"/>
      <c r="AG18" s="61"/>
      <c r="AH18" s="61"/>
      <c r="AI18" s="61"/>
      <c r="AJ18" s="61"/>
      <c r="AK18" s="61"/>
      <c r="AL18" s="61"/>
    </row>
    <row r="19" spans="1:56" x14ac:dyDescent="0.25">
      <c r="A19" s="61"/>
      <c r="B19" s="61"/>
      <c r="C19" s="61"/>
      <c r="D19" s="61"/>
      <c r="E19" s="61"/>
      <c r="F19" s="61"/>
      <c r="G19" s="61"/>
      <c r="H19" s="61"/>
      <c r="I19" s="61"/>
      <c r="J19" s="61"/>
      <c r="K19" s="61"/>
      <c r="L19" s="61"/>
      <c r="M19" s="61"/>
      <c r="N19" s="61"/>
      <c r="O19" s="61"/>
      <c r="P19" s="61"/>
      <c r="Q19" s="61"/>
      <c r="R19" s="61"/>
      <c r="S19" s="61"/>
      <c r="T19" s="61"/>
      <c r="U19" s="61"/>
      <c r="V19" s="61"/>
      <c r="W19" s="61"/>
      <c r="X19" s="61"/>
      <c r="Y19" s="61"/>
      <c r="Z19" s="61"/>
      <c r="AA19" s="61"/>
      <c r="AB19" s="61"/>
      <c r="AC19" s="61"/>
      <c r="AD19" s="61"/>
      <c r="AE19" s="61"/>
    </row>
    <row r="20" spans="1:56" x14ac:dyDescent="0.25">
      <c r="A20" s="61"/>
      <c r="B20" s="61"/>
      <c r="C20" s="61"/>
      <c r="D20" s="61"/>
      <c r="E20" s="61"/>
      <c r="F20" s="61"/>
      <c r="G20" s="61"/>
      <c r="H20" s="61"/>
      <c r="I20" s="61"/>
      <c r="J20" s="61"/>
      <c r="K20" s="61"/>
      <c r="L20" s="61"/>
      <c r="M20" s="61"/>
      <c r="N20" s="61"/>
      <c r="O20" s="61"/>
      <c r="P20" s="61"/>
      <c r="Q20" s="61"/>
      <c r="R20" s="61"/>
      <c r="S20" s="61"/>
      <c r="T20" s="61"/>
      <c r="U20" s="61"/>
      <c r="V20" s="61"/>
      <c r="W20" s="61"/>
      <c r="X20" s="61"/>
      <c r="Y20" s="61"/>
      <c r="Z20" s="61"/>
      <c r="AA20" s="61"/>
      <c r="AB20" s="61"/>
      <c r="AC20" s="61"/>
      <c r="AD20" s="61"/>
      <c r="AE20" s="61"/>
      <c r="AF20" s="61"/>
      <c r="AG20" s="61"/>
      <c r="AH20" s="61"/>
      <c r="AI20" s="61"/>
      <c r="AJ20" s="61"/>
      <c r="AK20" s="61"/>
      <c r="AL20" s="61"/>
    </row>
    <row r="21" spans="1:56" ht="15" customHeight="1" x14ac:dyDescent="0.25">
      <c r="A21" s="61"/>
      <c r="B21" s="61"/>
      <c r="C21" s="61"/>
      <c r="D21" s="61"/>
      <c r="E21" s="61"/>
      <c r="F21" s="61"/>
      <c r="G21" s="61"/>
      <c r="H21" s="61"/>
      <c r="I21" s="61"/>
      <c r="J21" s="61"/>
      <c r="K21" s="61"/>
      <c r="L21" s="61"/>
      <c r="M21" s="61"/>
      <c r="N21" s="61"/>
      <c r="O21" s="61"/>
      <c r="P21" s="61"/>
      <c r="Q21" s="61"/>
      <c r="R21" s="61"/>
      <c r="S21" s="61"/>
      <c r="T21" s="61"/>
      <c r="U21" s="61"/>
      <c r="V21" s="61"/>
      <c r="W21" s="61"/>
      <c r="X21" s="61"/>
      <c r="Y21" s="61"/>
      <c r="Z21" s="61"/>
      <c r="AA21" s="61"/>
      <c r="AB21" s="61"/>
      <c r="AC21" s="61"/>
      <c r="AD21" s="61"/>
      <c r="AE21" s="61"/>
      <c r="AF21" s="61"/>
      <c r="AG21" s="61"/>
      <c r="AH21" s="61"/>
      <c r="AI21" s="61"/>
      <c r="AJ21" s="61"/>
      <c r="AK21" s="61"/>
      <c r="AL21" s="61"/>
    </row>
    <row r="22" spans="1:56" x14ac:dyDescent="0.25">
      <c r="A22" s="61"/>
      <c r="B22" s="61"/>
      <c r="C22" s="61"/>
      <c r="D22" s="61"/>
      <c r="E22" s="61"/>
      <c r="F22" s="61"/>
      <c r="G22" s="61"/>
      <c r="H22" s="61"/>
      <c r="I22" s="61"/>
      <c r="J22" s="61"/>
      <c r="K22" s="61"/>
      <c r="L22" s="61"/>
      <c r="M22" s="61"/>
      <c r="N22" s="61"/>
      <c r="O22" s="61"/>
      <c r="P22" s="61"/>
      <c r="Q22" s="61"/>
      <c r="R22" s="61"/>
      <c r="S22" s="61"/>
      <c r="T22" s="61"/>
      <c r="U22" s="61"/>
      <c r="V22" s="61"/>
      <c r="W22" s="61"/>
      <c r="X22" s="61"/>
      <c r="Y22" s="61"/>
      <c r="Z22" s="61"/>
      <c r="AA22" s="61"/>
      <c r="AB22" s="61"/>
      <c r="AC22" s="61"/>
      <c r="AD22" s="61"/>
      <c r="AE22" s="61"/>
      <c r="AF22" s="61"/>
      <c r="AG22" s="61"/>
      <c r="AH22" s="61"/>
      <c r="AI22" s="61"/>
      <c r="AJ22" s="61"/>
      <c r="AK22" s="61"/>
      <c r="AL22" s="61"/>
    </row>
    <row r="23" spans="1:56" x14ac:dyDescent="0.25">
      <c r="A23" s="61"/>
      <c r="B23" s="61"/>
      <c r="C23" s="61"/>
      <c r="D23" s="61"/>
      <c r="E23" s="61"/>
      <c r="F23" s="61"/>
      <c r="G23" s="61"/>
      <c r="H23" s="61"/>
      <c r="I23" s="61"/>
      <c r="J23" s="61"/>
      <c r="K23" s="61"/>
      <c r="L23" s="61"/>
      <c r="M23" s="61"/>
      <c r="N23" s="61"/>
      <c r="O23" s="61"/>
      <c r="P23" s="61"/>
      <c r="Q23" s="61"/>
      <c r="R23" s="61"/>
      <c r="S23" s="61"/>
      <c r="T23" s="61"/>
      <c r="U23" s="61"/>
      <c r="V23" s="61"/>
      <c r="W23" s="61"/>
      <c r="X23" s="61"/>
      <c r="Y23" s="61"/>
      <c r="Z23" s="61"/>
      <c r="AA23" s="61"/>
      <c r="AB23" s="61"/>
      <c r="AC23" s="61"/>
      <c r="AD23" s="61"/>
      <c r="AE23" s="61"/>
      <c r="AF23" s="61"/>
      <c r="AG23" s="61"/>
      <c r="AH23" s="61"/>
      <c r="AI23" s="61"/>
      <c r="AJ23" s="61"/>
      <c r="AK23" s="61"/>
      <c r="AL23" s="61"/>
    </row>
    <row r="24" spans="1:56" ht="18" x14ac:dyDescent="0.25">
      <c r="A24" s="87" t="s">
        <v>1</v>
      </c>
      <c r="B24" s="87"/>
      <c r="C24" s="87"/>
      <c r="D24" s="87"/>
      <c r="E24" s="87"/>
      <c r="F24" s="87"/>
      <c r="G24" s="87"/>
      <c r="H24" s="87"/>
      <c r="I24" s="87"/>
      <c r="J24" s="87"/>
      <c r="K24" s="61"/>
      <c r="L24" s="61"/>
      <c r="M24" s="61"/>
      <c r="N24" s="61"/>
      <c r="O24" s="61"/>
      <c r="P24" s="61"/>
      <c r="Q24" s="61"/>
      <c r="R24" s="61"/>
      <c r="S24" s="61"/>
      <c r="T24" s="61"/>
      <c r="U24" s="61"/>
      <c r="V24" s="61"/>
      <c r="W24" s="61"/>
      <c r="X24" s="61"/>
      <c r="Y24" s="61"/>
      <c r="Z24" s="61"/>
      <c r="AA24" s="61"/>
      <c r="AB24" s="61"/>
      <c r="AC24" s="61"/>
      <c r="AD24" s="61"/>
      <c r="AE24" s="61"/>
      <c r="AF24" s="61"/>
      <c r="AG24" s="61"/>
      <c r="AH24" s="61"/>
      <c r="AI24" s="61"/>
      <c r="AJ24" s="61"/>
      <c r="AK24" s="61"/>
      <c r="AL24" s="61"/>
    </row>
    <row r="25" spans="1:56" ht="15" customHeight="1" x14ac:dyDescent="0.25">
      <c r="A25" s="61"/>
      <c r="B25" s="61"/>
      <c r="C25" s="86" t="s">
        <v>33</v>
      </c>
      <c r="D25" s="86"/>
      <c r="E25" s="86"/>
      <c r="F25" s="86"/>
      <c r="G25" s="86"/>
      <c r="H25" s="86"/>
      <c r="I25" s="86"/>
      <c r="J25" s="86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</row>
    <row r="26" spans="1:56" ht="15" customHeight="1" x14ac:dyDescent="0.25">
      <c r="A26" s="61"/>
      <c r="B26" s="61"/>
      <c r="K26" s="61"/>
      <c r="L26" s="61"/>
      <c r="M26" s="61"/>
      <c r="N26" s="61"/>
      <c r="O26" s="61"/>
      <c r="P26" s="61"/>
      <c r="Q26" s="61"/>
      <c r="R26" s="61"/>
      <c r="S26" s="61"/>
      <c r="T26" s="61"/>
      <c r="U26" s="61"/>
      <c r="V26" s="61"/>
      <c r="W26" s="61"/>
      <c r="X26" s="61"/>
      <c r="Y26" s="61"/>
      <c r="Z26" s="61"/>
      <c r="AA26" s="61"/>
      <c r="AB26" s="61"/>
      <c r="AC26" s="61"/>
      <c r="AD26" s="61"/>
      <c r="AE26" s="61"/>
      <c r="AF26" s="61"/>
      <c r="AG26" s="61"/>
      <c r="AH26" s="61"/>
      <c r="AI26" s="61"/>
      <c r="AJ26" s="61"/>
      <c r="AK26" s="61"/>
      <c r="AL26" s="61"/>
    </row>
    <row r="27" spans="1:56" x14ac:dyDescent="0.25">
      <c r="C27" s="59"/>
      <c r="D27" s="59"/>
      <c r="E27" s="59"/>
      <c r="F27" s="59"/>
      <c r="G27" s="59"/>
      <c r="H27" s="59"/>
      <c r="I27" s="59"/>
      <c r="J27" s="59"/>
    </row>
    <row r="28" spans="1:56" x14ac:dyDescent="0.25">
      <c r="C28" s="59"/>
      <c r="D28" s="59"/>
      <c r="E28" s="59"/>
      <c r="F28" s="59"/>
      <c r="G28" s="59"/>
      <c r="H28" s="59"/>
      <c r="I28" s="59"/>
      <c r="J28" s="59"/>
    </row>
    <row r="29" spans="1:56" s="13" customFormat="1" ht="18" customHeight="1" x14ac:dyDescent="0.25">
      <c r="A29" s="72" t="s">
        <v>34</v>
      </c>
      <c r="B29" s="72"/>
      <c r="C29" s="72"/>
      <c r="D29" s="72"/>
      <c r="E29" s="72"/>
      <c r="F29" s="72"/>
      <c r="G29" s="72"/>
      <c r="H29" s="72"/>
      <c r="I29" s="72"/>
      <c r="J29" s="72"/>
      <c r="K29" s="72"/>
      <c r="L29" s="72"/>
      <c r="M29" s="72"/>
      <c r="N29" s="72"/>
      <c r="O29" s="72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5"/>
    </row>
    <row r="30" spans="1:56" s="45" customFormat="1" ht="18" customHeight="1" x14ac:dyDescent="0.25">
      <c r="A30" s="43"/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4"/>
      <c r="AL30" s="44"/>
    </row>
    <row r="31" spans="1:56" s="14" customFormat="1" ht="19.5" customHeight="1" x14ac:dyDescent="0.25">
      <c r="A31" s="26"/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75" t="s">
        <v>2</v>
      </c>
      <c r="W31" s="75"/>
      <c r="X31" s="75"/>
      <c r="Y31" s="75"/>
      <c r="Z31" s="75"/>
      <c r="AA31" s="75"/>
      <c r="AB31" s="26"/>
      <c r="AC31" s="75" t="s">
        <v>3</v>
      </c>
      <c r="AD31" s="75"/>
      <c r="AE31" s="75"/>
      <c r="AF31" s="75"/>
      <c r="AG31" s="75"/>
      <c r="AH31" s="75"/>
      <c r="AI31" s="76" t="s">
        <v>4</v>
      </c>
      <c r="AJ31" s="76"/>
      <c r="AK31" s="76"/>
      <c r="AL31" s="76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13"/>
      <c r="AY31" s="13"/>
      <c r="AZ31" s="13"/>
      <c r="BA31" s="13"/>
      <c r="BB31" s="13"/>
      <c r="BC31" s="13"/>
      <c r="BD31" s="13"/>
    </row>
    <row r="32" spans="1:56" s="13" customFormat="1" ht="18" customHeight="1" thickBot="1" x14ac:dyDescent="0.3">
      <c r="A32" s="26"/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75"/>
      <c r="W32" s="75"/>
      <c r="X32" s="75"/>
      <c r="Y32" s="75"/>
      <c r="Z32" s="75"/>
      <c r="AA32" s="75"/>
      <c r="AB32" s="26"/>
      <c r="AC32" s="75"/>
      <c r="AD32" s="75"/>
      <c r="AE32" s="75"/>
      <c r="AF32" s="75"/>
      <c r="AG32" s="75"/>
      <c r="AH32" s="75"/>
      <c r="AI32" s="76"/>
      <c r="AJ32" s="76"/>
      <c r="AK32" s="76"/>
      <c r="AL32" s="76"/>
    </row>
    <row r="33" spans="1:56" s="13" customFormat="1" ht="18" customHeight="1" x14ac:dyDescent="0.25">
      <c r="A33" s="27"/>
      <c r="B33" s="77"/>
      <c r="C33" s="77"/>
      <c r="D33" s="77"/>
      <c r="E33" s="77"/>
      <c r="F33" s="77"/>
      <c r="G33" s="77"/>
      <c r="H33" s="77"/>
      <c r="I33" s="77"/>
      <c r="J33" s="77"/>
      <c r="K33" s="77"/>
      <c r="L33" s="77"/>
      <c r="M33" s="77"/>
      <c r="N33" s="77"/>
      <c r="O33" s="77"/>
      <c r="P33" s="77"/>
      <c r="Q33" s="77"/>
      <c r="R33" s="77"/>
      <c r="S33" s="77"/>
      <c r="T33" s="77"/>
      <c r="U33" s="77"/>
      <c r="V33" s="28">
        <v>1</v>
      </c>
      <c r="W33" s="29">
        <v>2</v>
      </c>
      <c r="X33" s="29">
        <v>3</v>
      </c>
      <c r="Y33" s="29">
        <v>4</v>
      </c>
      <c r="Z33" s="30">
        <v>5</v>
      </c>
      <c r="AA33" s="30" t="s">
        <v>5</v>
      </c>
      <c r="AB33" s="10" t="s">
        <v>6</v>
      </c>
      <c r="AC33" s="28">
        <v>1</v>
      </c>
      <c r="AD33" s="29">
        <v>2</v>
      </c>
      <c r="AE33" s="29">
        <v>3</v>
      </c>
      <c r="AF33" s="29">
        <v>4</v>
      </c>
      <c r="AG33" s="30">
        <v>5</v>
      </c>
      <c r="AH33" s="30" t="s">
        <v>5</v>
      </c>
      <c r="AI33" s="11" t="s">
        <v>7</v>
      </c>
      <c r="AJ33" s="12" t="s">
        <v>8</v>
      </c>
      <c r="AK33" s="12" t="s">
        <v>9</v>
      </c>
      <c r="AL33" s="12" t="s">
        <v>10</v>
      </c>
    </row>
    <row r="34" spans="1:56" s="13" customFormat="1" ht="18" customHeight="1" x14ac:dyDescent="0.25">
      <c r="A34" s="70" t="s">
        <v>26</v>
      </c>
      <c r="B34" s="70"/>
      <c r="C34" s="70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70"/>
      <c r="Q34" s="70"/>
      <c r="R34" s="70"/>
      <c r="S34" s="70"/>
      <c r="T34" s="70"/>
      <c r="U34" s="71"/>
      <c r="V34" s="78"/>
      <c r="W34" s="78"/>
      <c r="X34" s="78"/>
      <c r="Y34" s="78"/>
      <c r="Z34" s="78"/>
      <c r="AA34" s="78"/>
      <c r="AB34" s="78"/>
      <c r="AC34" s="78"/>
      <c r="AD34" s="78"/>
      <c r="AE34" s="78"/>
      <c r="AF34" s="78"/>
      <c r="AG34" s="78"/>
      <c r="AH34" s="78"/>
      <c r="AI34" s="78"/>
      <c r="AJ34" s="78"/>
      <c r="AK34" s="78"/>
      <c r="AL34" s="78"/>
    </row>
    <row r="35" spans="1:56" s="13" customFormat="1" ht="18" customHeight="1" x14ac:dyDescent="0.25">
      <c r="A35" s="15">
        <v>1</v>
      </c>
      <c r="B35" s="68" t="s">
        <v>27</v>
      </c>
      <c r="C35" s="68"/>
      <c r="D35" s="68"/>
      <c r="E35" s="68"/>
      <c r="F35" s="68"/>
      <c r="G35" s="68"/>
      <c r="H35" s="68"/>
      <c r="I35" s="68"/>
      <c r="J35" s="68"/>
      <c r="K35" s="68"/>
      <c r="L35" s="68"/>
      <c r="M35" s="68"/>
      <c r="N35" s="68"/>
      <c r="O35" s="68"/>
      <c r="P35" s="68"/>
      <c r="Q35" s="68"/>
      <c r="R35" s="68"/>
      <c r="S35" s="68"/>
      <c r="T35" s="68"/>
      <c r="U35" s="69"/>
      <c r="V35" s="16">
        <f t="shared" ref="V35:AB40" si="0">+AN1</f>
        <v>1</v>
      </c>
      <c r="W35" s="16">
        <f t="shared" si="0"/>
        <v>0</v>
      </c>
      <c r="X35" s="16">
        <f t="shared" si="0"/>
        <v>4</v>
      </c>
      <c r="Y35" s="16">
        <f t="shared" si="0"/>
        <v>1</v>
      </c>
      <c r="Z35" s="16">
        <f t="shared" si="0"/>
        <v>7</v>
      </c>
      <c r="AA35" s="16">
        <f t="shared" si="0"/>
        <v>1</v>
      </c>
      <c r="AB35" s="16">
        <f t="shared" si="0"/>
        <v>14</v>
      </c>
      <c r="AC35" s="56">
        <f>V35/$AB35</f>
        <v>7.1428571428571425E-2</v>
      </c>
      <c r="AD35" s="56">
        <f t="shared" ref="AD35:AH40" si="1">W35/$AB35</f>
        <v>0</v>
      </c>
      <c r="AE35" s="56">
        <f t="shared" si="1"/>
        <v>0.2857142857142857</v>
      </c>
      <c r="AF35" s="56">
        <f t="shared" si="1"/>
        <v>7.1428571428571425E-2</v>
      </c>
      <c r="AG35" s="56">
        <f t="shared" si="1"/>
        <v>0.5</v>
      </c>
      <c r="AH35" s="56">
        <f t="shared" si="1"/>
        <v>7.1428571428571425E-2</v>
      </c>
      <c r="AI35" s="41">
        <f t="shared" ref="AI35:AL40" si="2">+BA1</f>
        <v>4</v>
      </c>
      <c r="AJ35" s="41">
        <f t="shared" si="2"/>
        <v>1.29</v>
      </c>
      <c r="AK35" s="16">
        <f t="shared" si="2"/>
        <v>5</v>
      </c>
      <c r="AL35" s="16">
        <f t="shared" si="2"/>
        <v>5</v>
      </c>
    </row>
    <row r="36" spans="1:56" s="13" customFormat="1" ht="18" customHeight="1" x14ac:dyDescent="0.25">
      <c r="A36" s="15">
        <v>2</v>
      </c>
      <c r="B36" s="68" t="s">
        <v>28</v>
      </c>
      <c r="C36" s="68"/>
      <c r="D36" s="68"/>
      <c r="E36" s="68"/>
      <c r="F36" s="68"/>
      <c r="G36" s="68"/>
      <c r="H36" s="68"/>
      <c r="I36" s="68"/>
      <c r="J36" s="68"/>
      <c r="K36" s="68"/>
      <c r="L36" s="68"/>
      <c r="M36" s="68"/>
      <c r="N36" s="68"/>
      <c r="O36" s="68"/>
      <c r="P36" s="68"/>
      <c r="Q36" s="68"/>
      <c r="R36" s="68"/>
      <c r="S36" s="68"/>
      <c r="T36" s="68"/>
      <c r="U36" s="69"/>
      <c r="V36" s="16">
        <f t="shared" si="0"/>
        <v>1</v>
      </c>
      <c r="W36" s="16">
        <f t="shared" si="0"/>
        <v>0</v>
      </c>
      <c r="X36" s="16">
        <f t="shared" si="0"/>
        <v>1</v>
      </c>
      <c r="Y36" s="16">
        <f t="shared" si="0"/>
        <v>3</v>
      </c>
      <c r="Z36" s="16">
        <f t="shared" si="0"/>
        <v>7</v>
      </c>
      <c r="AA36" s="16">
        <f t="shared" si="0"/>
        <v>2</v>
      </c>
      <c r="AB36" s="16">
        <f t="shared" si="0"/>
        <v>14</v>
      </c>
      <c r="AC36" s="56">
        <f t="shared" ref="AC36:AC40" si="3">V36/$AB36</f>
        <v>7.1428571428571425E-2</v>
      </c>
      <c r="AD36" s="56">
        <f t="shared" si="1"/>
        <v>0</v>
      </c>
      <c r="AE36" s="56">
        <f t="shared" si="1"/>
        <v>7.1428571428571425E-2</v>
      </c>
      <c r="AF36" s="56">
        <f t="shared" si="1"/>
        <v>0.21428571428571427</v>
      </c>
      <c r="AG36" s="56">
        <f t="shared" si="1"/>
        <v>0.5</v>
      </c>
      <c r="AH36" s="56">
        <f t="shared" si="1"/>
        <v>0.14285714285714285</v>
      </c>
      <c r="AI36" s="41">
        <f t="shared" si="2"/>
        <v>4.25</v>
      </c>
      <c r="AJ36" s="41">
        <f t="shared" si="2"/>
        <v>1.22</v>
      </c>
      <c r="AK36" s="16">
        <f t="shared" si="2"/>
        <v>5</v>
      </c>
      <c r="AL36" s="16">
        <f t="shared" si="2"/>
        <v>5</v>
      </c>
      <c r="AM36" s="14"/>
      <c r="AN36" s="14"/>
      <c r="AO36" s="14"/>
      <c r="AP36" s="14"/>
      <c r="AQ36" s="14"/>
      <c r="AR36" s="14"/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</row>
    <row r="37" spans="1:56" s="13" customFormat="1" ht="18" customHeight="1" x14ac:dyDescent="0.25">
      <c r="A37" s="15">
        <v>3</v>
      </c>
      <c r="B37" s="68" t="s">
        <v>29</v>
      </c>
      <c r="C37" s="68"/>
      <c r="D37" s="68"/>
      <c r="E37" s="68"/>
      <c r="F37" s="68"/>
      <c r="G37" s="68"/>
      <c r="H37" s="68"/>
      <c r="I37" s="68"/>
      <c r="J37" s="68"/>
      <c r="K37" s="68"/>
      <c r="L37" s="68"/>
      <c r="M37" s="68"/>
      <c r="N37" s="68"/>
      <c r="O37" s="68"/>
      <c r="P37" s="68"/>
      <c r="Q37" s="68"/>
      <c r="R37" s="68"/>
      <c r="S37" s="68"/>
      <c r="T37" s="68"/>
      <c r="U37" s="69"/>
      <c r="V37" s="16">
        <f t="shared" si="0"/>
        <v>0</v>
      </c>
      <c r="W37" s="16">
        <f t="shared" si="0"/>
        <v>0</v>
      </c>
      <c r="X37" s="16">
        <f t="shared" si="0"/>
        <v>2</v>
      </c>
      <c r="Y37" s="16">
        <f t="shared" si="0"/>
        <v>2</v>
      </c>
      <c r="Z37" s="16">
        <f t="shared" si="0"/>
        <v>8</v>
      </c>
      <c r="AA37" s="16">
        <f t="shared" si="0"/>
        <v>2</v>
      </c>
      <c r="AB37" s="16">
        <f t="shared" si="0"/>
        <v>14</v>
      </c>
      <c r="AC37" s="56">
        <f t="shared" si="3"/>
        <v>0</v>
      </c>
      <c r="AD37" s="56">
        <f t="shared" si="1"/>
        <v>0</v>
      </c>
      <c r="AE37" s="56">
        <f t="shared" si="1"/>
        <v>0.14285714285714285</v>
      </c>
      <c r="AF37" s="56">
        <f t="shared" si="1"/>
        <v>0.14285714285714285</v>
      </c>
      <c r="AG37" s="56">
        <f t="shared" si="1"/>
        <v>0.5714285714285714</v>
      </c>
      <c r="AH37" s="56">
        <f t="shared" si="1"/>
        <v>0.14285714285714285</v>
      </c>
      <c r="AI37" s="41">
        <f t="shared" si="2"/>
        <v>4.5</v>
      </c>
      <c r="AJ37" s="41">
        <f t="shared" si="2"/>
        <v>0.8</v>
      </c>
      <c r="AK37" s="16">
        <f t="shared" si="2"/>
        <v>5</v>
      </c>
      <c r="AL37" s="16">
        <f t="shared" si="2"/>
        <v>5</v>
      </c>
    </row>
    <row r="38" spans="1:56" s="13" customFormat="1" ht="18" customHeight="1" x14ac:dyDescent="0.25">
      <c r="A38" s="15">
        <v>4</v>
      </c>
      <c r="B38" s="68" t="s">
        <v>30</v>
      </c>
      <c r="C38" s="68"/>
      <c r="D38" s="68"/>
      <c r="E38" s="68"/>
      <c r="F38" s="68"/>
      <c r="G38" s="68"/>
      <c r="H38" s="68"/>
      <c r="I38" s="68"/>
      <c r="J38" s="68"/>
      <c r="K38" s="68"/>
      <c r="L38" s="68"/>
      <c r="M38" s="68"/>
      <c r="N38" s="68"/>
      <c r="O38" s="68"/>
      <c r="P38" s="68"/>
      <c r="Q38" s="68"/>
      <c r="R38" s="68"/>
      <c r="S38" s="68"/>
      <c r="T38" s="68"/>
      <c r="U38" s="69"/>
      <c r="V38" s="16">
        <f t="shared" si="0"/>
        <v>0</v>
      </c>
      <c r="W38" s="16">
        <f t="shared" si="0"/>
        <v>0</v>
      </c>
      <c r="X38" s="16">
        <f t="shared" si="0"/>
        <v>1</v>
      </c>
      <c r="Y38" s="16">
        <f t="shared" si="0"/>
        <v>3</v>
      </c>
      <c r="Z38" s="16">
        <f t="shared" si="0"/>
        <v>9</v>
      </c>
      <c r="AA38" s="16">
        <f t="shared" si="0"/>
        <v>1</v>
      </c>
      <c r="AB38" s="16">
        <f t="shared" si="0"/>
        <v>14</v>
      </c>
      <c r="AC38" s="56">
        <f t="shared" si="3"/>
        <v>0</v>
      </c>
      <c r="AD38" s="56">
        <f t="shared" si="1"/>
        <v>0</v>
      </c>
      <c r="AE38" s="56">
        <f t="shared" si="1"/>
        <v>7.1428571428571425E-2</v>
      </c>
      <c r="AF38" s="56">
        <f t="shared" si="1"/>
        <v>0.21428571428571427</v>
      </c>
      <c r="AG38" s="56">
        <f t="shared" si="1"/>
        <v>0.6428571428571429</v>
      </c>
      <c r="AH38" s="56">
        <f t="shared" si="1"/>
        <v>7.1428571428571425E-2</v>
      </c>
      <c r="AI38" s="41">
        <f t="shared" si="2"/>
        <v>4.62</v>
      </c>
      <c r="AJ38" s="41">
        <f t="shared" si="2"/>
        <v>0.65</v>
      </c>
      <c r="AK38" s="16">
        <f t="shared" si="2"/>
        <v>5</v>
      </c>
      <c r="AL38" s="16">
        <f t="shared" si="2"/>
        <v>5</v>
      </c>
    </row>
    <row r="39" spans="1:56" s="13" customFormat="1" ht="18" customHeight="1" x14ac:dyDescent="0.25">
      <c r="A39" s="15">
        <v>5</v>
      </c>
      <c r="B39" s="68" t="s">
        <v>31</v>
      </c>
      <c r="C39" s="68"/>
      <c r="D39" s="68"/>
      <c r="E39" s="68"/>
      <c r="F39" s="68"/>
      <c r="G39" s="68"/>
      <c r="H39" s="68"/>
      <c r="I39" s="68"/>
      <c r="J39" s="68"/>
      <c r="K39" s="68"/>
      <c r="L39" s="68"/>
      <c r="M39" s="68"/>
      <c r="N39" s="68"/>
      <c r="O39" s="68"/>
      <c r="P39" s="68"/>
      <c r="Q39" s="68"/>
      <c r="R39" s="68"/>
      <c r="S39" s="68"/>
      <c r="T39" s="68"/>
      <c r="U39" s="69"/>
      <c r="V39" s="16">
        <f t="shared" si="0"/>
        <v>0</v>
      </c>
      <c r="W39" s="16">
        <f t="shared" si="0"/>
        <v>0</v>
      </c>
      <c r="X39" s="16">
        <f t="shared" si="0"/>
        <v>3</v>
      </c>
      <c r="Y39" s="16">
        <f t="shared" si="0"/>
        <v>4</v>
      </c>
      <c r="Z39" s="16">
        <f t="shared" si="0"/>
        <v>7</v>
      </c>
      <c r="AA39" s="16">
        <f t="shared" si="0"/>
        <v>0</v>
      </c>
      <c r="AB39" s="16">
        <f t="shared" si="0"/>
        <v>14</v>
      </c>
      <c r="AC39" s="56">
        <f t="shared" si="3"/>
        <v>0</v>
      </c>
      <c r="AD39" s="56">
        <f t="shared" si="1"/>
        <v>0</v>
      </c>
      <c r="AE39" s="56">
        <f t="shared" si="1"/>
        <v>0.21428571428571427</v>
      </c>
      <c r="AF39" s="56">
        <f t="shared" si="1"/>
        <v>0.2857142857142857</v>
      </c>
      <c r="AG39" s="56">
        <f t="shared" si="1"/>
        <v>0.5</v>
      </c>
      <c r="AH39" s="56">
        <f t="shared" si="1"/>
        <v>0</v>
      </c>
      <c r="AI39" s="41">
        <f t="shared" si="2"/>
        <v>4.29</v>
      </c>
      <c r="AJ39" s="41">
        <f t="shared" si="2"/>
        <v>0.83</v>
      </c>
      <c r="AK39" s="16">
        <f t="shared" si="2"/>
        <v>5</v>
      </c>
      <c r="AL39" s="16">
        <f t="shared" si="2"/>
        <v>5</v>
      </c>
    </row>
    <row r="40" spans="1:56" s="13" customFormat="1" ht="18" customHeight="1" x14ac:dyDescent="0.25">
      <c r="A40" s="15">
        <v>6</v>
      </c>
      <c r="B40" s="68" t="s">
        <v>44</v>
      </c>
      <c r="C40" s="68"/>
      <c r="D40" s="68"/>
      <c r="E40" s="68"/>
      <c r="F40" s="68"/>
      <c r="G40" s="68"/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9"/>
      <c r="V40" s="16">
        <f t="shared" si="0"/>
        <v>0</v>
      </c>
      <c r="W40" s="16">
        <f t="shared" si="0"/>
        <v>0</v>
      </c>
      <c r="X40" s="16">
        <f t="shared" si="0"/>
        <v>2</v>
      </c>
      <c r="Y40" s="16">
        <f t="shared" si="0"/>
        <v>4</v>
      </c>
      <c r="Z40" s="16">
        <f t="shared" si="0"/>
        <v>7</v>
      </c>
      <c r="AA40" s="16">
        <f t="shared" si="0"/>
        <v>1</v>
      </c>
      <c r="AB40" s="16">
        <f t="shared" si="0"/>
        <v>14</v>
      </c>
      <c r="AC40" s="56">
        <f t="shared" si="3"/>
        <v>0</v>
      </c>
      <c r="AD40" s="56">
        <f t="shared" si="1"/>
        <v>0</v>
      </c>
      <c r="AE40" s="56">
        <f t="shared" si="1"/>
        <v>0.14285714285714285</v>
      </c>
      <c r="AF40" s="56">
        <f t="shared" si="1"/>
        <v>0.2857142857142857</v>
      </c>
      <c r="AG40" s="56">
        <f t="shared" si="1"/>
        <v>0.5</v>
      </c>
      <c r="AH40" s="56">
        <f t="shared" si="1"/>
        <v>7.1428571428571425E-2</v>
      </c>
      <c r="AI40" s="41">
        <f t="shared" si="2"/>
        <v>4.38</v>
      </c>
      <c r="AJ40" s="41">
        <f t="shared" si="2"/>
        <v>0.77</v>
      </c>
      <c r="AK40" s="16">
        <f t="shared" si="2"/>
        <v>5</v>
      </c>
      <c r="AL40" s="16">
        <f t="shared" si="2"/>
        <v>5</v>
      </c>
    </row>
    <row r="41" spans="1:56" s="14" customFormat="1" ht="18.75" customHeight="1" x14ac:dyDescent="0.25">
      <c r="A41" s="70"/>
      <c r="B41" s="70"/>
      <c r="C41" s="70"/>
      <c r="D41" s="70"/>
      <c r="E41" s="70"/>
      <c r="F41" s="70"/>
      <c r="G41" s="70"/>
      <c r="H41" s="70"/>
      <c r="I41" s="70"/>
      <c r="J41" s="70"/>
      <c r="K41" s="70"/>
      <c r="L41" s="70"/>
      <c r="M41" s="70"/>
      <c r="N41" s="70"/>
      <c r="O41" s="70"/>
      <c r="P41" s="70"/>
      <c r="Q41" s="70"/>
      <c r="R41" s="70"/>
      <c r="S41" s="70"/>
      <c r="T41" s="70"/>
      <c r="U41" s="71"/>
      <c r="V41" s="39"/>
      <c r="W41" s="39"/>
      <c r="X41" s="39"/>
      <c r="Y41" s="39"/>
      <c r="Z41" s="39"/>
      <c r="AA41" s="39"/>
      <c r="AB41" s="39"/>
      <c r="AC41" s="58"/>
      <c r="AD41" s="58"/>
      <c r="AE41" s="58"/>
      <c r="AF41" s="58"/>
      <c r="AG41" s="58"/>
      <c r="AH41" s="58"/>
      <c r="AI41" s="42"/>
      <c r="AJ41" s="42"/>
      <c r="AK41" s="47"/>
      <c r="AL41" s="47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</row>
    <row r="42" spans="1:56" s="14" customFormat="1" ht="18.75" customHeight="1" x14ac:dyDescent="0.25">
      <c r="A42" s="15">
        <v>7</v>
      </c>
      <c r="B42" s="68" t="s">
        <v>32</v>
      </c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  <c r="U42" s="69"/>
      <c r="V42" s="16">
        <f>+AN7</f>
        <v>0</v>
      </c>
      <c r="W42" s="16">
        <f t="shared" ref="W42:AA42" si="4">+AO7</f>
        <v>0</v>
      </c>
      <c r="X42" s="16">
        <f t="shared" si="4"/>
        <v>3</v>
      </c>
      <c r="Y42" s="16">
        <f t="shared" si="4"/>
        <v>4</v>
      </c>
      <c r="Z42" s="16">
        <f t="shared" si="4"/>
        <v>7</v>
      </c>
      <c r="AA42" s="16">
        <f t="shared" si="4"/>
        <v>0</v>
      </c>
      <c r="AB42" s="17">
        <f>SUM(V42:AA42)</f>
        <v>14</v>
      </c>
      <c r="AC42" s="56">
        <f>V42/$AB42</f>
        <v>0</v>
      </c>
      <c r="AD42" s="56">
        <f t="shared" ref="AD42:AH42" si="5">W42/$AB42</f>
        <v>0</v>
      </c>
      <c r="AE42" s="56">
        <f t="shared" si="5"/>
        <v>0.21428571428571427</v>
      </c>
      <c r="AF42" s="56">
        <f t="shared" si="5"/>
        <v>0.2857142857142857</v>
      </c>
      <c r="AG42" s="56">
        <f t="shared" si="5"/>
        <v>0.5</v>
      </c>
      <c r="AH42" s="56">
        <f t="shared" si="5"/>
        <v>0</v>
      </c>
      <c r="AI42" s="41">
        <f>+BA7</f>
        <v>4.29</v>
      </c>
      <c r="AJ42" s="41">
        <f t="shared" ref="AJ42:AL42" si="6">+BB7</f>
        <v>0.83</v>
      </c>
      <c r="AK42" s="16">
        <f t="shared" si="6"/>
        <v>5</v>
      </c>
      <c r="AL42" s="16">
        <f t="shared" si="6"/>
        <v>5</v>
      </c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</row>
    <row r="43" spans="1:56" s="13" customFormat="1" ht="18" customHeight="1" x14ac:dyDescent="0.25">
      <c r="A43" s="26"/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56"/>
      <c r="AD43" s="26"/>
      <c r="AE43" s="26"/>
      <c r="AF43" s="26"/>
      <c r="AG43" s="26"/>
      <c r="AH43" s="26"/>
      <c r="AI43" s="26"/>
      <c r="AJ43" s="26"/>
      <c r="AK43" s="26"/>
      <c r="AL43" s="26"/>
    </row>
    <row r="44" spans="1:56" s="13" customFormat="1" ht="18" customHeight="1" x14ac:dyDescent="0.25">
      <c r="A44" s="26"/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  <c r="AL44" s="26"/>
    </row>
    <row r="45" spans="1:56" s="14" customFormat="1" ht="18" customHeight="1" x14ac:dyDescent="0.3">
      <c r="A45"/>
      <c r="B45" s="48"/>
      <c r="C45" s="48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</row>
    <row r="46" spans="1:56" s="14" customFormat="1" ht="18" customHeight="1" x14ac:dyDescent="0.2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</row>
    <row r="47" spans="1:56" s="14" customFormat="1" ht="18" customHeight="1" x14ac:dyDescent="0.2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</row>
    <row r="48" spans="1:56" s="14" customFormat="1" ht="18" customHeight="1" x14ac:dyDescent="0.2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</row>
    <row r="49" spans="1:56" s="14" customFormat="1" ht="18" customHeight="1" x14ac:dyDescent="0.2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</row>
    <row r="50" spans="1:56" s="14" customFormat="1" ht="18" customHeight="1" x14ac:dyDescent="0.25">
      <c r="A50" s="60"/>
      <c r="B50" s="60"/>
      <c r="C50" s="6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</row>
    <row r="51" spans="1:56" s="14" customFormat="1" ht="18" customHeight="1" x14ac:dyDescent="0.25">
      <c r="A51" s="60"/>
      <c r="B51" s="60"/>
      <c r="C51" s="60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</row>
    <row r="52" spans="1:56" x14ac:dyDescent="0.25">
      <c r="A52" s="60"/>
      <c r="B52" s="60"/>
      <c r="C52" s="60"/>
      <c r="AM52" s="14"/>
      <c r="AN52" s="14"/>
      <c r="AO52" s="14"/>
      <c r="AP52" s="14"/>
      <c r="AQ52" s="14"/>
      <c r="AR52" s="14"/>
      <c r="AS52" s="14"/>
      <c r="AT52" s="14"/>
      <c r="AU52" s="14"/>
      <c r="AV52" s="14"/>
      <c r="AW52" s="14"/>
      <c r="AX52" s="14"/>
      <c r="AY52" s="14"/>
      <c r="AZ52" s="14"/>
      <c r="BA52" s="14"/>
      <c r="BB52" s="14"/>
      <c r="BC52" s="14"/>
      <c r="BD52" s="14"/>
    </row>
    <row r="53" spans="1:56" x14ac:dyDescent="0.25">
      <c r="A53" s="60"/>
      <c r="B53" s="60"/>
      <c r="C53" s="60"/>
      <c r="AM53" s="14"/>
      <c r="AN53" s="14"/>
      <c r="AO53" s="14"/>
      <c r="AP53" s="14"/>
      <c r="AQ53" s="14"/>
      <c r="AR53" s="14"/>
      <c r="AS53" s="14"/>
      <c r="AT53" s="14"/>
      <c r="AU53" s="14"/>
      <c r="AV53" s="14"/>
      <c r="AW53" s="14"/>
      <c r="AX53" s="14"/>
      <c r="AY53" s="14"/>
      <c r="AZ53" s="14"/>
      <c r="BA53" s="14"/>
      <c r="BB53" s="14"/>
      <c r="BC53" s="14"/>
      <c r="BD53" s="14"/>
    </row>
    <row r="54" spans="1:56" x14ac:dyDescent="0.25">
      <c r="AM54" s="14"/>
      <c r="AN54" s="14"/>
      <c r="AO54" s="14"/>
      <c r="AP54" s="14"/>
      <c r="AQ54" s="14"/>
      <c r="AR54" s="14"/>
      <c r="AS54" s="14"/>
      <c r="AT54" s="14"/>
      <c r="AU54" s="14"/>
      <c r="AV54" s="14"/>
      <c r="AW54" s="14"/>
      <c r="AX54" s="14"/>
      <c r="AY54" s="14"/>
      <c r="AZ54" s="14"/>
      <c r="BA54" s="14"/>
      <c r="BB54" s="14"/>
      <c r="BC54" s="14"/>
      <c r="BD54" s="14"/>
    </row>
    <row r="55" spans="1:56" x14ac:dyDescent="0.25">
      <c r="AM55" s="14"/>
      <c r="AN55" s="14"/>
      <c r="AO55" s="14"/>
      <c r="AP55" s="14"/>
      <c r="AQ55" s="14"/>
      <c r="AR55" s="14"/>
      <c r="AS55" s="14"/>
      <c r="AT55" s="14"/>
      <c r="AU55" s="14"/>
      <c r="AV55" s="14"/>
      <c r="AW55" s="14"/>
      <c r="AX55" s="14"/>
      <c r="AY55" s="14"/>
      <c r="AZ55" s="14"/>
      <c r="BA55" s="14"/>
      <c r="BB55" s="14"/>
      <c r="BC55" s="14"/>
      <c r="BD55" s="14"/>
    </row>
    <row r="56" spans="1:56" x14ac:dyDescent="0.25">
      <c r="AM56" s="14"/>
      <c r="AN56" s="14"/>
      <c r="AO56" s="14"/>
      <c r="AP56" s="14"/>
      <c r="AQ56" s="14"/>
      <c r="AR56" s="14"/>
      <c r="AS56" s="14"/>
      <c r="AT56" s="14"/>
      <c r="AU56" s="14"/>
      <c r="AV56" s="14"/>
      <c r="AW56" s="14"/>
      <c r="AX56" s="14"/>
      <c r="AY56" s="14"/>
      <c r="AZ56" s="14"/>
      <c r="BA56" s="14"/>
      <c r="BB56" s="14"/>
      <c r="BC56" s="14"/>
      <c r="BD56" s="14"/>
    </row>
  </sheetData>
  <sheetProtection sheet="1" objects="1" scenarios="1"/>
  <mergeCells count="23">
    <mergeCell ref="B38:U38"/>
    <mergeCell ref="B39:U39"/>
    <mergeCell ref="B40:U40"/>
    <mergeCell ref="A41:U41"/>
    <mergeCell ref="B42:U42"/>
    <mergeCell ref="B37:U37"/>
    <mergeCell ref="A24:J24"/>
    <mergeCell ref="C25:J25"/>
    <mergeCell ref="A29:O29"/>
    <mergeCell ref="V31:AA32"/>
    <mergeCell ref="B33:U33"/>
    <mergeCell ref="A34:U34"/>
    <mergeCell ref="V34:AL34"/>
    <mergeCell ref="B35:U35"/>
    <mergeCell ref="B36:U36"/>
    <mergeCell ref="AC31:AH32"/>
    <mergeCell ref="AI31:AL32"/>
    <mergeCell ref="A18:K18"/>
    <mergeCell ref="A1:AE1"/>
    <mergeCell ref="A6:AL6"/>
    <mergeCell ref="A7:AL7"/>
    <mergeCell ref="A8:AE8"/>
    <mergeCell ref="A9:AL9"/>
  </mergeCells>
  <printOptions horizontalCentered="1" verticalCentered="1"/>
  <pageMargins left="0" right="0" top="0" bottom="0" header="0.31496062992125984" footer="0.31496062992125984"/>
  <pageSetup paperSize="9" scale="33" orientation="landscape" r:id="rId1"/>
  <rowBreaks count="1" manualBreakCount="1">
    <brk id="49" max="3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5</vt:i4>
      </vt:variant>
    </vt:vector>
  </HeadingPairs>
  <TitlesOfParts>
    <vt:vector size="10" baseType="lpstr">
      <vt:lpstr>GLOBAL</vt:lpstr>
      <vt:lpstr>ENFERMERÍA</vt:lpstr>
      <vt:lpstr>FISIOTERAPIA</vt:lpstr>
      <vt:lpstr>MEDICINA</vt:lpstr>
      <vt:lpstr>DOBLE GRADO</vt:lpstr>
      <vt:lpstr>'DOBLE GRADO'!Área_de_impresión</vt:lpstr>
      <vt:lpstr>ENFERMERÍA!Área_de_impresión</vt:lpstr>
      <vt:lpstr>FISIOTERAPIA!Área_de_impresión</vt:lpstr>
      <vt:lpstr>GLOBAL!Área_de_impresión</vt:lpstr>
      <vt:lpstr>MEDICINA!Área_de_impresión</vt:lpstr>
    </vt:vector>
  </TitlesOfParts>
  <Company>Universidad de Jaén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UJA</dc:creator>
  <cp:lastModifiedBy>UJA</cp:lastModifiedBy>
  <dcterms:created xsi:type="dcterms:W3CDTF">2014-10-07T12:21:10Z</dcterms:created>
  <dcterms:modified xsi:type="dcterms:W3CDTF">2025-11-19T08:04:18Z</dcterms:modified>
</cp:coreProperties>
</file>